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"/>
    </mc:Choice>
  </mc:AlternateContent>
  <xr:revisionPtr revIDLastSave="189" documentId="8_{2D7F51BE-EEBB-4083-BF88-47680F990684}" xr6:coauthVersionLast="47" xr6:coauthVersionMax="47" xr10:uidLastSave="{9CFE8545-3A41-4022-B905-534CB969F1BB}"/>
  <bookViews>
    <workbookView xWindow="-108" yWindow="-108" windowWidth="23256" windowHeight="13896" firstSheet="1" activeTab="8" xr2:uid="{0467ED94-C621-4CC9-B2FA-0BEA4C3291BD}"/>
  </bookViews>
  <sheets>
    <sheet name="Data bruta" sheetId="1" r:id="rId1"/>
    <sheet name="Hoja2" sheetId="2" r:id="rId2"/>
    <sheet name="Data 1" sheetId="3" r:id="rId3"/>
    <sheet name="Data 2" sheetId="7" r:id="rId4"/>
    <sheet name="Descripción datos" sheetId="5" r:id="rId5"/>
    <sheet name="IF" sheetId="6" r:id="rId6"/>
    <sheet name="Tabla 1 IF1" sheetId="9" r:id="rId7"/>
    <sheet name="Tabla 2 (2)" sheetId="8" r:id="rId8"/>
    <sheet name="Tabla 1 IF2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31" i="1"/>
  <c r="D47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3" i="3"/>
  <c r="W8" i="1" l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7" i="1"/>
  <c r="L11" i="1"/>
  <c r="L139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</calcChain>
</file>

<file path=xl/sharedStrings.xml><?xml version="1.0" encoding="utf-8"?>
<sst xmlns="http://schemas.openxmlformats.org/spreadsheetml/2006/main" count="461" uniqueCount="218">
  <si>
    <t>Fecha</t>
  </si>
  <si>
    <t>Bank Z-score</t>
  </si>
  <si>
    <t>Non-performing loans (promedio morosidad contable SBS)</t>
  </si>
  <si>
    <t>Credito trimestrales al sector privado (millones S/)</t>
  </si>
  <si>
    <t>Credito trimestrales al sector privado (millones S/. - % anuales trim.)</t>
  </si>
  <si>
    <t>Ahorro trimestrales (millones S/.)</t>
  </si>
  <si>
    <t>Términos de intercambio de comercio exterior (índice 2007 = 100)</t>
  </si>
  <si>
    <t>Terminos de intercambio (var anual %)</t>
  </si>
  <si>
    <t>Términos de intercambio (% anuales trim.)</t>
  </si>
  <si>
    <t>PBI  ajustado (millones S/.)</t>
  </si>
  <si>
    <t>Ratio Crédito/PBI</t>
  </si>
  <si>
    <t>Inflación (trimestral anualizada)</t>
  </si>
  <si>
    <t>Volatilidad PBI</t>
  </si>
  <si>
    <t>Volatilidad Fiscal</t>
  </si>
  <si>
    <t>REER trim- anualizada</t>
  </si>
  <si>
    <t>Volatilidad REER (sd movil)</t>
  </si>
  <si>
    <t>Volatilidad REER (GARCH)</t>
  </si>
  <si>
    <t>Ratio de Capital Global</t>
  </si>
  <si>
    <t>N° de deudores</t>
  </si>
  <si>
    <t>Apertura financiera</t>
  </si>
  <si>
    <t>PBI (millones S/.)</t>
  </si>
  <si>
    <t>PBI (millones S/. - var anual %)</t>
  </si>
  <si>
    <t>IPC (promedio de tres meses - nivel)</t>
  </si>
  <si>
    <t>IPC (promedio de tres mes - var anual %)</t>
  </si>
  <si>
    <t>Consumo privado (millones de S/. - nivel)</t>
  </si>
  <si>
    <t>Consumo privado (millones de S/ - var anual %</t>
  </si>
  <si>
    <t>Inversión bruta fija (millones de S/. - nivel)</t>
  </si>
  <si>
    <t>Inversión  bruta fija interna (millones de S/ - var anual %)</t>
  </si>
  <si>
    <t>VIX (promedio de tres meses - precio de fin de mes)</t>
  </si>
  <si>
    <t>Variables</t>
  </si>
  <si>
    <t>Definición</t>
  </si>
  <si>
    <t>Metodología de extracción</t>
  </si>
  <si>
    <t>Unidad</t>
  </si>
  <si>
    <t>Fuente</t>
  </si>
  <si>
    <t>Medida de riesgo de quiebra bancaria, menor índice mayor probabilidad de quiebra</t>
  </si>
  <si>
    <t xml:space="preserve">A partir de los activos, patrimonio y utilidad trimestral. Primero se extrajo datos mensuales, se sumaron datos cada tres meses y se sacaron datos del ROA y armar el score. </t>
  </si>
  <si>
    <t>Índice</t>
  </si>
  <si>
    <t>SBS</t>
  </si>
  <si>
    <t>Non-performing loans</t>
  </si>
  <si>
    <t>Préstamos morosos del sistema bancario</t>
  </si>
  <si>
    <t>Promedio de tres meses de % morosidad contable establecida por la SBS. El método considera proporción de préstamos morosos entre el total de préstamos del sistema bancario.</t>
  </si>
  <si>
    <t>Porcentaje</t>
  </si>
  <si>
    <t xml:space="preserve">Créditos </t>
  </si>
  <si>
    <t>Créditos domésticos al sector privado</t>
  </si>
  <si>
    <t>Suma del nivel de créditos de tres meses.</t>
  </si>
  <si>
    <t>Millones de S/.</t>
  </si>
  <si>
    <t>BCRP</t>
  </si>
  <si>
    <t>PN00528MM</t>
  </si>
  <si>
    <t>Crecimiento del crédito anualizado</t>
  </si>
  <si>
    <t>Crecimiento del crédito doméstico anualizado de manera trimestral</t>
  </si>
  <si>
    <t>Suma del nivel de créditos de tres meses. Crecimiento (t) = 400*ln(Credit(t)/Credit(t-1)).</t>
  </si>
  <si>
    <t>Ahorros</t>
  </si>
  <si>
    <t>Ahorro del sistema financiero</t>
  </si>
  <si>
    <t>Suma del nivel de ahorros de tres meses.</t>
  </si>
  <si>
    <t>PN00227MM</t>
  </si>
  <si>
    <t>Términos de intercambio</t>
  </si>
  <si>
    <t>Términos de intercambio al comercio exterior</t>
  </si>
  <si>
    <t>Términos de intercambio (índice 2007)</t>
  </si>
  <si>
    <t>PN38923BM</t>
  </si>
  <si>
    <t>PBI</t>
  </si>
  <si>
    <t>PBI trimestral ajustado estacionalmente base 2007</t>
  </si>
  <si>
    <t>Ajuste estacional empleado X-13 TRAMO SEATS en R</t>
  </si>
  <si>
    <t>PN37692AQ</t>
  </si>
  <si>
    <t>Credito al PBI</t>
  </si>
  <si>
    <t>Ratio de crédito privado al PBI</t>
  </si>
  <si>
    <t>Utilizando créditos domésticos al sector privado y PBI ajustado</t>
  </si>
  <si>
    <t>Inflación</t>
  </si>
  <si>
    <t>Inflación trimestral anualizada</t>
  </si>
  <si>
    <t>Serie mensual de IPC ajustada estacionalmente con X-13 TRAMO SEATS en R. Promedio de IPC de tres meses para hallar IPC trimestral. Luego aplicar diferencia logaritmica de dos trimestres consecutivos y multiplicarla por 400.</t>
  </si>
  <si>
    <t>PN38705PM</t>
  </si>
  <si>
    <t>Volatilidad del PBI</t>
  </si>
  <si>
    <t>Volatilidad del PBI mediante desviación estándar móvil de 8 trimestres</t>
  </si>
  <si>
    <t>Primero se saca variaciones porcentuales anuales, de un trimestres de un año respecto al mismo del año anterior. Luego sacar sd móvil de 8 trimestres como se ve en trabajos del BCRP.</t>
  </si>
  <si>
    <t>Niveles</t>
  </si>
  <si>
    <t>Volatilidad del gasto público no financiero del gobierno general como % del PBI</t>
  </si>
  <si>
    <t>Primero se ajusta estacionalmente por X-13 TRAMO SEATS en R, luego la volatilidad se estima mediante variaciones porcentuales anuales, de un trimestre respecto al mismo del año anterior.</t>
  </si>
  <si>
    <t>PN03352FQ</t>
  </si>
  <si>
    <t>Volatilidad del TCRB anualizada</t>
  </si>
  <si>
    <t>Variación trimestral anualizada del tipo de cambio real bilateral base 2009</t>
  </si>
  <si>
    <t>Serie mensual ajustada del TC. Luego se saca promedio de tres meses para luego sacar diferencia logarítmica y multiplicarla por 400.</t>
  </si>
  <si>
    <t>PN01251PM</t>
  </si>
  <si>
    <t>Volatilidad del TCRB sd móvil</t>
  </si>
  <si>
    <t>Desviación estandar móvil de 4 trimestres de variaciones trimestrales anualizadas del TC</t>
  </si>
  <si>
    <t>Volatilidad con sd móvil con n=4</t>
  </si>
  <si>
    <t>Volatilidad del TCRB con GARCH</t>
  </si>
  <si>
    <t>Volatilidad GARCH del TC a partir de variaciones porcentuales anualizadas</t>
  </si>
  <si>
    <t>Se importan datos de retornos anualizados (cambiar?), se ajusta un modelo ARMA (1,2), luego se estima GARCH (1,1) y se saca varianza condicional.</t>
  </si>
  <si>
    <t>Bank Z-score (var anual %)</t>
  </si>
  <si>
    <t>Volatilidad TCRB (GARCH)</t>
  </si>
  <si>
    <t>Ratio de Capital Global (%)</t>
  </si>
  <si>
    <t>N° de deudores del sistema financiero</t>
  </si>
  <si>
    <t>VIX</t>
  </si>
  <si>
    <t>Concentración bancaria</t>
  </si>
  <si>
    <t>Crecimiento anual del Consumo</t>
  </si>
  <si>
    <t>Crecimiento anual de la Inversión</t>
  </si>
  <si>
    <t>Crecimiento anual del PBI</t>
  </si>
  <si>
    <t>USO</t>
  </si>
  <si>
    <t>PROF</t>
  </si>
  <si>
    <t>ACCESO</t>
  </si>
  <si>
    <t>FINDEX</t>
  </si>
  <si>
    <t>BZSCORE</t>
  </si>
  <si>
    <t>BANKCON</t>
  </si>
  <si>
    <t>IPC</t>
  </si>
  <si>
    <t>CONSUM</t>
  </si>
  <si>
    <t>INVEST</t>
  </si>
  <si>
    <t>TERMS</t>
  </si>
  <si>
    <t>Sector bancario</t>
  </si>
  <si>
    <t>Estabilidad financiera / bancaria</t>
  </si>
  <si>
    <t xml:space="preserve">Medida de riesgo de quiebra bancaria a partir de los activos, patrimonio y utilidad trimestral. Menor índice mayor probabilidad de quiebra, mayor índice indica mayore estabilidad. Primero, se obtienen los datos mensuales, se hace la sumatoria de tres meses de activo, patrimonio y utilidad neta, se halla el ROA y se arma el score. B Z-score = </t>
  </si>
  <si>
    <t>Anarfo et al. (2020)</t>
  </si>
  <si>
    <t>NPL</t>
  </si>
  <si>
    <t>GLOBAL</t>
  </si>
  <si>
    <t>Ratio de capital global bancario</t>
  </si>
  <si>
    <t>Mide la solidez bancaria ponderada por riesgo. Se promedia tres meses de la serie mensual para pasar a trimestral.</t>
  </si>
  <si>
    <t>Quitar</t>
  </si>
  <si>
    <t>CREDIT</t>
  </si>
  <si>
    <t>Crecimiento de crédito</t>
  </si>
  <si>
    <t>Crecimiento del total de créditos directos bancarios anualizado de manera trimestral. Suma del nivel de créditos de tres meses para datos trimestrales. Se aplica la siguiente formula: Crecimiento del crédito (t) = 400*ln(Credito(t)/Credito(t-1)).</t>
  </si>
  <si>
    <t>Aplicar variación estándar</t>
  </si>
  <si>
    <t>Concentración Bancaria</t>
  </si>
  <si>
    <t>Concentración bancaria calculada mediante el Índice Herfindahl (IHH). Suma al cuadrado de las participaciones bancarias mensuales del mercado de créditos de todos los bancos. Dentro del rango de 1000 y 1800, el mercado esta moderadamente concentrado, si excede el límite superior, hay alta concentración.</t>
  </si>
  <si>
    <t>FINOPEN</t>
  </si>
  <si>
    <t>Deuda bancaria en el exterior como porcentaje del PBI. Se promedia a tres meses de las serie mensual y luego se divide entre el PBI trimestral ajustado estacionalmente.</t>
  </si>
  <si>
    <t>Evaluar ponerlo entre total de pasivos</t>
  </si>
  <si>
    <t>Sector doméstico</t>
  </si>
  <si>
    <t>GROWTH</t>
  </si>
  <si>
    <t>Crecimiento del producto</t>
  </si>
  <si>
    <t>Variaciones porcentuales anuales simples del PBI trimestral (base = 2007) ajustado estacionalmente por X-13 TRAMO SEATS en el software R.</t>
  </si>
  <si>
    <t>Ratio de consumo al PBI</t>
  </si>
  <si>
    <t>Variaciones porcentuales anuales simples del consumo privado (base = 2007) como proporción del PBI, ambos ajustados estacionamente por X-13 TRAMO SEATS en el software R.</t>
  </si>
  <si>
    <t>Ratio de inversón al PBI</t>
  </si>
  <si>
    <t>Variaciones porcentuales anuales simples de la inversión bruta fija interna (base = 2007) como proporción del PBI, ambos ajustados estacionamente por X-13 TRAMO SEATS en el software R.</t>
  </si>
  <si>
    <t>No aplicar estacionalidad, se utilzian varciaciones</t>
  </si>
  <si>
    <t>INFLATION</t>
  </si>
  <si>
    <t>Sector extranjero</t>
  </si>
  <si>
    <t>Riesgo internacional</t>
  </si>
  <si>
    <t>Índice de volatilidad del índice S&amp;P500 de la bolsa de USA. Se extraen datos díarios y se toman los días de fin de mes. Luego se promedia datos de tres meses para pasar a data trimestral.</t>
  </si>
  <si>
    <t>Bloomberg</t>
  </si>
  <si>
    <t>Ciclo global financiero</t>
  </si>
  <si>
    <t>Términos de intercambio (índice 2007) al comercio exterior. Variación trimestral anualizada.</t>
  </si>
  <si>
    <t>Variable</t>
  </si>
  <si>
    <t>Índice de inclusión financiera</t>
  </si>
  <si>
    <t>Construído mediante datos del sistema financiero empleando PCA. Posteriormente es estandarizada utilizando el método de min-max, teniendo un valor mínimo de 0 y un valor máximo de 1</t>
  </si>
  <si>
    <t>Nivel</t>
  </si>
  <si>
    <t>1) Dimensión de Uso</t>
  </si>
  <si>
    <t>Es uso a traves de creditos</t>
  </si>
  <si>
    <t>Barrera et al. (2022)</t>
  </si>
  <si>
    <t>Mayor de indicador de uso mayor inclusion financiera</t>
  </si>
  <si>
    <t>Morosidad de créditos de consumo</t>
  </si>
  <si>
    <t>% de morosidad de créditos directos de consumo</t>
  </si>
  <si>
    <t>Promedio de tres meses</t>
  </si>
  <si>
    <t>Morosidad de créditos hipotecarios</t>
  </si>
  <si>
    <t>% de morosidad de créditos directos hipotecarios</t>
  </si>
  <si>
    <t>Morosidad de créditos a microempresas</t>
  </si>
  <si>
    <t>% de morosidad de créditos directos otorgados a microempresas</t>
  </si>
  <si>
    <t>Deudores del sistema financiero</t>
  </si>
  <si>
    <t>N° de deudores totales del sistema financiero</t>
  </si>
  <si>
    <t>Número final de deudores de los meses de marzo, junio, setiembre y diciembre.</t>
  </si>
  <si>
    <t>Añadir deudores por 1000 adutlos</t>
  </si>
  <si>
    <t>2) Dimensión de Acceso</t>
  </si>
  <si>
    <t>Oficinas del sistema financiero</t>
  </si>
  <si>
    <t>N° de puntos de atención del sistema financiero</t>
  </si>
  <si>
    <t>Número final de oficinas de los meses de marzo, junio, setiembre y diciembre.</t>
  </si>
  <si>
    <t>Añadir oficinas por 100 mil y por km</t>
  </si>
  <si>
    <t>3) Dimensión de Profundidad</t>
  </si>
  <si>
    <t>Ponerlos al PBI</t>
  </si>
  <si>
    <t>Créditos de consumo</t>
  </si>
  <si>
    <t>% de créditos de consumo del total de créditos directos</t>
  </si>
  <si>
    <t>Si se pueden usar creditos pero deberian usarse depositos de hogares tmb</t>
  </si>
  <si>
    <t>Créditos hipotecarios</t>
  </si>
  <si>
    <t>% de créditos hipotecarios del total de créditos directos</t>
  </si>
  <si>
    <t>Créditos a microempresas</t>
  </si>
  <si>
    <t>% de créditos otorgados a microempresas del total de créditos directos</t>
  </si>
  <si>
    <t>Ratio de depósitos al PBI</t>
  </si>
  <si>
    <t>Profundidad de los depósitos</t>
  </si>
  <si>
    <t>Suma de tres meses de los Depósitos totales del sistema financiero en millones de soles mensuales como porcentaje del PBI ajustado estacionalente por X-13 TRAMO SEATS. Ambas variables son base 2007.</t>
  </si>
  <si>
    <t>Sarma y Paris (2011)</t>
  </si>
  <si>
    <t>Ratio de créditos al PBI</t>
  </si>
  <si>
    <t>Profundidad del crédito</t>
  </si>
  <si>
    <t>Suma de tres meses de los Créditos totales del sistema financiero en millones de soles mensuales como porcentaje del PBI ajustado estacionalente por X-13 TRAMO SEATS. Ambas variables son base 2007.</t>
  </si>
  <si>
    <t>Medida de riesgo de quiebra bancaria a partir de los activos, patrimonio y utilidad trimestral. Menor índice mayor probabilidad de quiebra, mayor índice indica mayore estabilidad. Primero, se obtienen los datos mensuales, se hace la sumatoria de tres meses de activo, patrimonio y utilidad neta, se halla el ROA y se arma el score. B Z-score = (ROA + patrimonio/activos)/(des.vest.(ROA)).</t>
  </si>
  <si>
    <t>Variaciones porcentuales anuales simples del PBI trimestral (base = 2007).</t>
  </si>
  <si>
    <t>Crecimiento del consumo privado</t>
  </si>
  <si>
    <t>Variaciones porcentuales anuales simples del consumo privado (base = 2007).</t>
  </si>
  <si>
    <t>Crecimiento de la inversión</t>
  </si>
  <si>
    <t>Variaciones porcentuales anuales simples de la inversión bruta fija interna (base = 2007).</t>
  </si>
  <si>
    <t>Variación anual de la inflación</t>
  </si>
  <si>
    <t>Promedio de IPC de tres meses para hallar IPC trimestral. Luego aplicar variaciones porcentuals anuales simples.</t>
  </si>
  <si>
    <t>% Hogares deudores</t>
  </si>
  <si>
    <t>% Microempresas deudoras</t>
  </si>
  <si>
    <t>DEBTOR_HOGAR</t>
  </si>
  <si>
    <t>DEBTOR_MICRO</t>
  </si>
  <si>
    <t>DEBTOR_POB</t>
  </si>
  <si>
    <t>DEBTORS</t>
  </si>
  <si>
    <t>Suma de deudores de créditos de consumo y créditos hipotecarios entre deudores totales</t>
  </si>
  <si>
    <t>Deudores de créditos otorgados a microempresas entre deudores totales</t>
  </si>
  <si>
    <t>Deudores totales como porcentaje de la población adulta</t>
  </si>
  <si>
    <t>N° Deudores / población adulta*</t>
  </si>
  <si>
    <t>Índice construido por PCA de dos etapas (2PCA) a partir de datos del sistema financiero.</t>
  </si>
  <si>
    <t>Deudores totales del sistema financiero</t>
  </si>
  <si>
    <t>OFIC</t>
  </si>
  <si>
    <t>OFIC_POB</t>
  </si>
  <si>
    <t>OFIC_GEO</t>
  </si>
  <si>
    <t>N° Oficinas del sistema financiero</t>
  </si>
  <si>
    <t>N° Oficinas por cada 100 mil adultos</t>
  </si>
  <si>
    <t>N° de oficinas por cada 1000</t>
  </si>
  <si>
    <t>Oficinas del sisema financiero</t>
  </si>
  <si>
    <t>Oficinas por cada 100 mil adultos</t>
  </si>
  <si>
    <t>Oficinas por cada 1000 kilométros cuadrados</t>
  </si>
  <si>
    <t>CRED_HOGAR</t>
  </si>
  <si>
    <t>CRED_MICRO</t>
  </si>
  <si>
    <t>DEPO_CRED</t>
  </si>
  <si>
    <t>% Créditos a hogares</t>
  </si>
  <si>
    <t>% Créditos a microempresas</t>
  </si>
  <si>
    <t>Profundidad de los créditos y depósitos al PBI</t>
  </si>
  <si>
    <t>Suma de créditos de consumo y créditos hipotecarios respecto a los créditos totales</t>
  </si>
  <si>
    <t>Créditos otorgados a microempresas respecto a los créditos totales</t>
  </si>
  <si>
    <t>Suma del volumen de créditos y depósitos entre el 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</si>
</sst>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3" tint="9.9978637043366805E-2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EC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7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1"/>
    <xf numFmtId="0" fontId="1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4" fontId="0" fillId="2" borderId="0" xfId="0" applyNumberFormat="1" applyFill="1"/>
    <xf numFmtId="17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/>
    <xf numFmtId="0" fontId="2" fillId="5" borderId="1" xfId="0" applyFont="1" applyFill="1" applyBorder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5" borderId="2" xfId="0" applyFill="1" applyBorder="1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2" fontId="1" fillId="2" borderId="0" xfId="1" applyNumberFormat="1" applyFill="1"/>
    <xf numFmtId="2" fontId="1" fillId="0" borderId="0" xfId="1" applyNumberFormat="1"/>
    <xf numFmtId="1" fontId="0" fillId="2" borderId="0" xfId="0" applyNumberFormat="1" applyFill="1"/>
    <xf numFmtId="1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wrapText="1"/>
    </xf>
    <xf numFmtId="0" fontId="2" fillId="0" borderId="0" xfId="0" applyFont="1"/>
    <xf numFmtId="14" fontId="2" fillId="0" borderId="0" xfId="0" applyNumberFormat="1" applyFont="1"/>
    <xf numFmtId="14" fontId="2" fillId="2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1" fillId="7" borderId="0" xfId="1" applyFill="1"/>
    <xf numFmtId="0" fontId="0" fillId="7" borderId="0" xfId="0" applyFill="1"/>
    <xf numFmtId="0" fontId="0" fillId="8" borderId="0" xfId="0" applyFill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9" fillId="5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DDDFA228-4AF2-47BF-B266-1BC2EC405662}"/>
  </cellStyles>
  <dxfs count="0"/>
  <tableStyles count="0" defaultTableStyle="TableStyleMedium2" defaultPivotStyle="PivotStyleLight16"/>
  <colors>
    <mruColors>
      <color rgb="FF70EC8B"/>
      <color rgb="FF65DA5C"/>
      <color rgb="FFEEB500"/>
      <color rgb="FF1DD544"/>
      <color rgb="FFFEBEBE"/>
      <color rgb="FFFEA4A4"/>
      <color rgb="FFFBD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970545</xdr:colOff>
      <xdr:row>12</xdr:row>
      <xdr:rowOff>192506</xdr:rowOff>
    </xdr:from>
    <xdr:ext cx="29578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BE2EEF-A5BE-4736-A441-F5584E4B300F}"/>
                </a:ext>
              </a:extLst>
            </xdr:cNvPr>
            <xdr:cNvSpPr txBox="1"/>
          </xdr:nvSpPr>
          <xdr:spPr>
            <a:xfrm>
              <a:off x="3160292" y="3304674"/>
              <a:ext cx="29578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𝑘𝑚</m:t>
                        </m:r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BE2EEF-A5BE-4736-A441-F5584E4B300F}"/>
                </a:ext>
              </a:extLst>
            </xdr:cNvPr>
            <xdr:cNvSpPr txBox="1"/>
          </xdr:nvSpPr>
          <xdr:spPr>
            <a:xfrm>
              <a:off x="3160292" y="3304674"/>
              <a:ext cx="29578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〖𝑘𝑚〗^2</a:t>
              </a:r>
              <a:endParaRPr lang="es-PE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B118-29CA-4AE8-84A5-B3AC5692AB36}">
  <dimension ref="A2:AD142"/>
  <sheetViews>
    <sheetView zoomScale="73" zoomScaleNormal="73" workbookViewId="0">
      <pane xSplit="1" topLeftCell="P1" activePane="topRight" state="frozen"/>
      <selection activeCell="A2" sqref="A2"/>
      <selection pane="topRight" activeCell="U41" sqref="U41"/>
    </sheetView>
  </sheetViews>
  <sheetFormatPr baseColWidth="10" defaultColWidth="11.44140625" defaultRowHeight="14.4" x14ac:dyDescent="0.3"/>
  <cols>
    <col min="1" max="1" width="11.5546875" style="63"/>
    <col min="3" max="12" width="14.5546875" customWidth="1"/>
    <col min="19" max="20" width="14.5546875" customWidth="1"/>
    <col min="22" max="29" width="14.5546875" customWidth="1"/>
    <col min="30" max="30" width="13.5546875" customWidth="1"/>
  </cols>
  <sheetData>
    <row r="2" spans="1:30" ht="72" x14ac:dyDescent="0.3">
      <c r="B2" s="1" t="s">
        <v>0</v>
      </c>
      <c r="C2" s="1" t="s">
        <v>1</v>
      </c>
      <c r="D2" s="1" t="s">
        <v>2</v>
      </c>
      <c r="E2" s="1" t="s">
        <v>3</v>
      </c>
      <c r="F2" s="6" t="s">
        <v>4</v>
      </c>
      <c r="G2" s="6" t="s">
        <v>5</v>
      </c>
      <c r="H2" s="62" t="s">
        <v>6</v>
      </c>
      <c r="I2" s="6" t="s">
        <v>7</v>
      </c>
      <c r="J2" s="6" t="s">
        <v>8</v>
      </c>
      <c r="K2" s="1" t="s">
        <v>9</v>
      </c>
      <c r="L2" s="1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1" t="s">
        <v>17</v>
      </c>
      <c r="T2" s="1" t="s">
        <v>18</v>
      </c>
      <c r="U2" s="7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1" t="s">
        <v>25</v>
      </c>
      <c r="AB2" s="1" t="s">
        <v>26</v>
      </c>
      <c r="AC2" s="1" t="s">
        <v>27</v>
      </c>
      <c r="AD2" s="1" t="s">
        <v>28</v>
      </c>
    </row>
    <row r="3" spans="1:30" x14ac:dyDescent="0.3">
      <c r="A3" s="64">
        <v>32963</v>
      </c>
      <c r="B3" s="3">
        <v>32933</v>
      </c>
      <c r="K3">
        <v>40743.638682415803</v>
      </c>
      <c r="V3" s="5">
        <v>40440.508268370497</v>
      </c>
      <c r="W3" s="5"/>
      <c r="X3" s="5"/>
      <c r="AD3">
        <v>22.359999974568701</v>
      </c>
    </row>
    <row r="4" spans="1:30" x14ac:dyDescent="0.3">
      <c r="A4" s="64">
        <v>33054</v>
      </c>
      <c r="B4" s="3">
        <v>33025</v>
      </c>
      <c r="K4">
        <v>39494.399207268201</v>
      </c>
      <c r="V4" s="5">
        <v>40316.935668995298</v>
      </c>
      <c r="W4" s="5"/>
      <c r="X4" s="5"/>
      <c r="AD4">
        <v>17.463333765665691</v>
      </c>
    </row>
    <row r="5" spans="1:30" x14ac:dyDescent="0.3">
      <c r="A5" s="64">
        <v>33146</v>
      </c>
      <c r="B5" s="3">
        <v>33117</v>
      </c>
      <c r="K5">
        <v>34742.745552347398</v>
      </c>
      <c r="V5" s="5">
        <v>33934.5106547256</v>
      </c>
      <c r="W5" s="5"/>
      <c r="X5" s="5"/>
      <c r="AD5">
        <v>26.706666946411129</v>
      </c>
    </row>
    <row r="6" spans="1:30" x14ac:dyDescent="0.3">
      <c r="A6" s="64">
        <v>33238</v>
      </c>
      <c r="B6" s="3">
        <v>33208</v>
      </c>
      <c r="K6">
        <v>36577.990365796803</v>
      </c>
      <c r="V6" s="5">
        <v>36800.045407908699</v>
      </c>
      <c r="W6" s="5"/>
      <c r="X6" s="5"/>
      <c r="AD6">
        <v>26.193333307902019</v>
      </c>
    </row>
    <row r="7" spans="1:30" x14ac:dyDescent="0.3">
      <c r="A7" s="64">
        <v>33328</v>
      </c>
      <c r="B7" s="3">
        <v>33298</v>
      </c>
      <c r="K7">
        <v>36973.871408291699</v>
      </c>
      <c r="O7">
        <v>-18.927761339554888</v>
      </c>
      <c r="V7" s="5">
        <v>36289.656663919603</v>
      </c>
      <c r="W7" s="5">
        <f>(V7-V3)/V3*100</f>
        <v>-10.264093559124172</v>
      </c>
      <c r="X7" s="5"/>
      <c r="AD7">
        <v>19.673332850138351</v>
      </c>
    </row>
    <row r="8" spans="1:30" x14ac:dyDescent="0.3">
      <c r="A8" s="64">
        <v>33419</v>
      </c>
      <c r="B8" s="3">
        <v>33390</v>
      </c>
      <c r="K8">
        <v>38881.213397660802</v>
      </c>
      <c r="O8">
        <v>-31.471572436517491</v>
      </c>
      <c r="P8">
        <v>58.361121520298489</v>
      </c>
      <c r="R8">
        <v>14.78049585345804</v>
      </c>
      <c r="V8" s="5">
        <v>40194.3657052173</v>
      </c>
      <c r="W8" s="5">
        <f t="shared" ref="W8:W71" si="0">(V8-V4)/V4*100</f>
        <v>-0.30401607102361533</v>
      </c>
      <c r="X8" s="5"/>
      <c r="AD8">
        <v>17.906666437784828</v>
      </c>
    </row>
    <row r="9" spans="1:30" x14ac:dyDescent="0.3">
      <c r="A9" s="64">
        <v>33511</v>
      </c>
      <c r="B9" s="3">
        <v>33482</v>
      </c>
      <c r="K9">
        <v>40228.9242020604</v>
      </c>
      <c r="O9">
        <v>-2.4639985987132156</v>
      </c>
      <c r="P9">
        <v>-51.145721630771547</v>
      </c>
      <c r="R9">
        <v>14.78049585345804</v>
      </c>
      <c r="V9" s="5">
        <v>39444.328624564798</v>
      </c>
      <c r="W9" s="5">
        <f t="shared" si="0"/>
        <v>16.236621255276358</v>
      </c>
      <c r="X9" s="5"/>
      <c r="AD9">
        <v>15.16333357493083</v>
      </c>
    </row>
    <row r="10" spans="1:30" x14ac:dyDescent="0.3">
      <c r="A10" s="64">
        <v>33603</v>
      </c>
      <c r="B10" s="3">
        <v>33573</v>
      </c>
      <c r="K10">
        <v>38770.797851131298</v>
      </c>
      <c r="O10">
        <v>1.3523004631427895</v>
      </c>
      <c r="P10">
        <v>16.296683344393575</v>
      </c>
      <c r="R10">
        <v>35.769686565161379</v>
      </c>
      <c r="V10" s="5">
        <v>38925.649006298299</v>
      </c>
      <c r="W10" s="5">
        <f t="shared" si="0"/>
        <v>5.7760896075763704</v>
      </c>
      <c r="X10" s="5"/>
      <c r="AD10">
        <v>18.349999745686851</v>
      </c>
    </row>
    <row r="11" spans="1:30" x14ac:dyDescent="0.3">
      <c r="A11" s="64">
        <v>33694</v>
      </c>
      <c r="B11" s="3">
        <v>33664</v>
      </c>
      <c r="E11" s="5">
        <v>8022.6360990860003</v>
      </c>
      <c r="F11" s="5"/>
      <c r="G11" s="5">
        <v>34927.730295918394</v>
      </c>
      <c r="K11">
        <v>39191.353316063702</v>
      </c>
      <c r="L11">
        <f>E11/K11*100</f>
        <v>20.470423754919668</v>
      </c>
      <c r="O11">
        <v>-7.6574424162285633</v>
      </c>
      <c r="P11">
        <v>-45.419923858533714</v>
      </c>
      <c r="R11">
        <v>33.328324946349703</v>
      </c>
      <c r="V11" s="5">
        <v>38553.885524877202</v>
      </c>
      <c r="W11" s="5">
        <f t="shared" si="0"/>
        <v>6.239322906597712</v>
      </c>
      <c r="X11" s="5"/>
      <c r="AD11">
        <v>16.753333409627281</v>
      </c>
    </row>
    <row r="12" spans="1:30" x14ac:dyDescent="0.3">
      <c r="A12" s="64">
        <v>33785</v>
      </c>
      <c r="B12" s="3">
        <v>33756</v>
      </c>
      <c r="E12" s="5">
        <v>9693.1841899829997</v>
      </c>
      <c r="F12" s="5">
        <v>75.662367668174326</v>
      </c>
      <c r="G12" s="5">
        <v>33366.039917751201</v>
      </c>
      <c r="K12">
        <v>38271.102900558901</v>
      </c>
      <c r="L12">
        <f t="shared" ref="L12:L75" si="1">E12/K12*100</f>
        <v>25.327684480818668</v>
      </c>
      <c r="O12">
        <v>26.213172433172243</v>
      </c>
      <c r="P12">
        <v>4.0104840191453031</v>
      </c>
      <c r="Q12">
        <v>52.378329957383116</v>
      </c>
      <c r="R12">
        <v>39.871175079549047</v>
      </c>
      <c r="V12" s="5">
        <v>39420.097940604901</v>
      </c>
      <c r="W12" s="5">
        <f t="shared" si="0"/>
        <v>-1.9263092003760567</v>
      </c>
      <c r="X12" s="5"/>
      <c r="AD12">
        <v>14.246666590372721</v>
      </c>
    </row>
    <row r="13" spans="1:30" x14ac:dyDescent="0.3">
      <c r="A13" s="64">
        <v>33877</v>
      </c>
      <c r="B13" s="3">
        <v>33848</v>
      </c>
      <c r="E13" s="5">
        <v>11595.880778486</v>
      </c>
      <c r="F13" s="5">
        <v>71.690780817419565</v>
      </c>
      <c r="G13" s="5">
        <v>35561.231739729395</v>
      </c>
      <c r="K13">
        <v>37537.756841363298</v>
      </c>
      <c r="L13">
        <f t="shared" si="1"/>
        <v>30.89124591938419</v>
      </c>
      <c r="O13">
        <v>39.672903667634252</v>
      </c>
      <c r="P13">
        <v>31.698287602233936</v>
      </c>
      <c r="Q13">
        <v>34.189088527521619</v>
      </c>
      <c r="R13">
        <v>32.241967118191589</v>
      </c>
      <c r="V13" s="5">
        <v>36833.070986132603</v>
      </c>
      <c r="W13" s="5">
        <f t="shared" si="0"/>
        <v>-6.6201092260598866</v>
      </c>
      <c r="X13" s="5"/>
      <c r="AD13">
        <v>13.676666577657061</v>
      </c>
    </row>
    <row r="14" spans="1:30" x14ac:dyDescent="0.3">
      <c r="A14" s="64">
        <v>33969</v>
      </c>
      <c r="B14" s="3">
        <v>33939</v>
      </c>
      <c r="E14" s="5">
        <v>14049.419853119998</v>
      </c>
      <c r="F14" s="5">
        <v>76.772469435912441</v>
      </c>
      <c r="G14" s="5">
        <v>38080.540010819001</v>
      </c>
      <c r="K14">
        <v>39084.748302969303</v>
      </c>
      <c r="L14">
        <f t="shared" si="1"/>
        <v>35.946041520376511</v>
      </c>
      <c r="O14">
        <v>25.880459945654664</v>
      </c>
      <c r="P14">
        <v>36.705231600695626</v>
      </c>
      <c r="Q14">
        <v>33.359528800294775</v>
      </c>
      <c r="R14">
        <v>23.588173258930741</v>
      </c>
      <c r="V14" s="5">
        <v>39209.9455483852</v>
      </c>
      <c r="W14" s="5">
        <f t="shared" si="0"/>
        <v>0.73035787287939713</v>
      </c>
      <c r="X14" s="5"/>
      <c r="AD14">
        <v>13.909999847412109</v>
      </c>
    </row>
    <row r="15" spans="1:30" x14ac:dyDescent="0.3">
      <c r="A15" s="64">
        <v>34059</v>
      </c>
      <c r="B15" s="3">
        <v>34029</v>
      </c>
      <c r="E15" s="5">
        <v>16603.058171654</v>
      </c>
      <c r="F15" s="5">
        <v>66.802320907388307</v>
      </c>
      <c r="G15" s="5">
        <v>41996.245964550602</v>
      </c>
      <c r="K15">
        <v>39243.973534010998</v>
      </c>
      <c r="L15">
        <f t="shared" si="1"/>
        <v>42.307281033264566</v>
      </c>
      <c r="N15">
        <v>7.9802904952853053</v>
      </c>
      <c r="O15">
        <v>22.587696117607337</v>
      </c>
      <c r="P15">
        <v>-0.41133315081198124</v>
      </c>
      <c r="Q15">
        <v>37.63393348644356</v>
      </c>
      <c r="R15">
        <v>27.124921770078391</v>
      </c>
      <c r="V15" s="5">
        <v>38458.771433225302</v>
      </c>
      <c r="W15" s="5">
        <f t="shared" si="0"/>
        <v>-0.2467042954478004</v>
      </c>
      <c r="X15" s="5"/>
      <c r="AD15">
        <v>12.70333321889242</v>
      </c>
    </row>
    <row r="16" spans="1:30" x14ac:dyDescent="0.3">
      <c r="A16" s="64">
        <v>34150</v>
      </c>
      <c r="B16" s="3">
        <v>34121</v>
      </c>
      <c r="E16" s="5">
        <v>19704.068077626998</v>
      </c>
      <c r="F16" s="5">
        <v>68.495284090010827</v>
      </c>
      <c r="G16" s="5">
        <v>45577.280220403598</v>
      </c>
      <c r="K16">
        <v>40311.752008764503</v>
      </c>
      <c r="L16">
        <f t="shared" si="1"/>
        <v>48.879215354725787</v>
      </c>
      <c r="N16">
        <v>6.8330167090044451</v>
      </c>
      <c r="O16">
        <v>7.2278643218570497</v>
      </c>
      <c r="P16">
        <v>0.79727180254880892</v>
      </c>
      <c r="Q16">
        <v>18.905136131535215</v>
      </c>
      <c r="R16">
        <v>22.087377875823499</v>
      </c>
      <c r="V16" s="5">
        <v>41646.567194496303</v>
      </c>
      <c r="W16" s="5">
        <f t="shared" si="0"/>
        <v>5.6480561191047034</v>
      </c>
      <c r="X16" s="5"/>
      <c r="AD16">
        <v>12.383333524068201</v>
      </c>
    </row>
    <row r="17" spans="1:30" x14ac:dyDescent="0.3">
      <c r="A17" s="64">
        <v>34242</v>
      </c>
      <c r="B17" s="3">
        <v>34213</v>
      </c>
      <c r="E17" s="5">
        <v>22787.218291208999</v>
      </c>
      <c r="F17" s="5">
        <v>58.149864669657234</v>
      </c>
      <c r="G17" s="5">
        <v>49155.099074842197</v>
      </c>
      <c r="K17">
        <v>41366.327975878397</v>
      </c>
      <c r="L17">
        <f t="shared" si="1"/>
        <v>55.086393707695592</v>
      </c>
      <c r="N17">
        <v>6.7014848314948781</v>
      </c>
      <c r="O17">
        <v>-9.0676370397598749</v>
      </c>
      <c r="P17">
        <v>1.9808781668410629</v>
      </c>
      <c r="Q17">
        <v>19.747260764284988</v>
      </c>
      <c r="R17">
        <v>17.572075423210421</v>
      </c>
      <c r="V17" s="5">
        <v>40683.666242756197</v>
      </c>
      <c r="W17" s="5">
        <f t="shared" si="0"/>
        <v>10.454179229511752</v>
      </c>
      <c r="X17" s="5"/>
      <c r="AD17">
        <v>12.18999989827474</v>
      </c>
    </row>
    <row r="18" spans="1:30" x14ac:dyDescent="0.3">
      <c r="A18" s="64">
        <v>34334</v>
      </c>
      <c r="B18" s="3">
        <v>34304</v>
      </c>
      <c r="E18" s="5">
        <v>25175.745866748002</v>
      </c>
      <c r="F18" s="5">
        <v>39.872515177088886</v>
      </c>
      <c r="G18" s="5">
        <v>51713.158568423401</v>
      </c>
      <c r="K18">
        <v>41269.841299590698</v>
      </c>
      <c r="L18">
        <f t="shared" si="1"/>
        <v>61.002768786992377</v>
      </c>
      <c r="N18">
        <v>5.3612508145788738</v>
      </c>
      <c r="O18">
        <v>-6.970860101331315</v>
      </c>
      <c r="P18">
        <v>-8.1062144040568604</v>
      </c>
      <c r="Q18">
        <v>17.984683303125422</v>
      </c>
      <c r="R18">
        <v>13.9084113362726</v>
      </c>
      <c r="V18" s="5">
        <v>41303.995129522104</v>
      </c>
      <c r="W18" s="5">
        <f t="shared" si="0"/>
        <v>5.3406082356142015</v>
      </c>
      <c r="X18" s="5"/>
      <c r="AD18">
        <v>12.29333337148031</v>
      </c>
    </row>
    <row r="19" spans="1:30" x14ac:dyDescent="0.3">
      <c r="A19" s="64">
        <v>34424</v>
      </c>
      <c r="B19" s="3">
        <v>34394</v>
      </c>
      <c r="C19" s="4">
        <v>14.986709692831385</v>
      </c>
      <c r="E19" s="5">
        <v>28001.995930235997</v>
      </c>
      <c r="F19" s="5">
        <v>42.557890165070276</v>
      </c>
      <c r="G19" s="5">
        <v>55729.029564960001</v>
      </c>
      <c r="K19">
        <v>44369.568540324501</v>
      </c>
      <c r="L19">
        <f t="shared" si="1"/>
        <v>63.110814126549087</v>
      </c>
      <c r="N19">
        <v>5.3256749369663785</v>
      </c>
      <c r="O19">
        <v>-3.1999221252451768</v>
      </c>
      <c r="P19">
        <v>-12.04361978438688</v>
      </c>
      <c r="Q19">
        <v>4.5535428113156176</v>
      </c>
      <c r="R19">
        <v>10.927262566126901</v>
      </c>
      <c r="V19" s="5">
        <v>43373.677412015299</v>
      </c>
      <c r="W19" s="5">
        <f t="shared" si="0"/>
        <v>12.779674949636878</v>
      </c>
      <c r="X19" s="5">
        <v>34.085276878074332</v>
      </c>
      <c r="AD19">
        <v>15.31666692097982</v>
      </c>
    </row>
    <row r="20" spans="1:30" x14ac:dyDescent="0.3">
      <c r="A20" s="64">
        <v>34515</v>
      </c>
      <c r="B20" s="3">
        <v>34486</v>
      </c>
      <c r="C20" s="4">
        <v>14.411223996289772</v>
      </c>
      <c r="E20" s="5">
        <v>32256.670819259998</v>
      </c>
      <c r="F20" s="5">
        <v>56.57963124132602</v>
      </c>
      <c r="G20" s="5">
        <v>59846.732799861798</v>
      </c>
      <c r="K20">
        <v>45084.8157797069</v>
      </c>
      <c r="L20">
        <f t="shared" si="1"/>
        <v>71.546639952733329</v>
      </c>
      <c r="M20">
        <v>15.623062486846834</v>
      </c>
      <c r="N20">
        <v>6.4580804913459691</v>
      </c>
      <c r="O20">
        <v>12.119979154356313</v>
      </c>
      <c r="P20">
        <v>-15.617980188144998</v>
      </c>
      <c r="Q20">
        <v>6.8282539730834495</v>
      </c>
      <c r="R20">
        <v>12.88106332743887</v>
      </c>
      <c r="V20" s="5">
        <v>46709.948950268801</v>
      </c>
      <c r="W20" s="5">
        <f t="shared" si="0"/>
        <v>12.157981069905892</v>
      </c>
      <c r="X20" s="5">
        <v>35.657273094388763</v>
      </c>
      <c r="AD20">
        <v>13.923333485921219</v>
      </c>
    </row>
    <row r="21" spans="1:30" x14ac:dyDescent="0.3">
      <c r="A21" s="64">
        <v>34607</v>
      </c>
      <c r="B21" s="3">
        <v>34578</v>
      </c>
      <c r="C21" s="4">
        <v>14.927522805876185</v>
      </c>
      <c r="E21" s="5">
        <v>35865.123386309999</v>
      </c>
      <c r="F21" s="5">
        <v>42.416184364157914</v>
      </c>
      <c r="G21" s="5">
        <v>66394.427905652003</v>
      </c>
      <c r="K21">
        <v>45705.117284206201</v>
      </c>
      <c r="L21">
        <f t="shared" si="1"/>
        <v>78.470695443775838</v>
      </c>
      <c r="M21">
        <v>12.831684546450322</v>
      </c>
      <c r="N21">
        <v>6.7308541132744608</v>
      </c>
      <c r="O21">
        <v>26.78926421483661</v>
      </c>
      <c r="P21">
        <v>1.9766854608598883</v>
      </c>
      <c r="Q21">
        <v>7.5985833840741108</v>
      </c>
      <c r="R21">
        <v>10.45173162489249</v>
      </c>
      <c r="V21" s="5">
        <v>45094.064914487702</v>
      </c>
      <c r="W21" s="5">
        <f t="shared" si="0"/>
        <v>10.840710975788189</v>
      </c>
      <c r="X21" s="5">
        <v>36.767492296134499</v>
      </c>
      <c r="AD21">
        <v>12.460000038146971</v>
      </c>
    </row>
    <row r="22" spans="1:30" x14ac:dyDescent="0.3">
      <c r="A22" s="64">
        <v>34699</v>
      </c>
      <c r="B22" s="3">
        <v>34669</v>
      </c>
      <c r="C22" s="4">
        <v>16.165605625376003</v>
      </c>
      <c r="E22" s="5">
        <v>39864.813757540003</v>
      </c>
      <c r="F22" s="5">
        <v>42.291497697409383</v>
      </c>
      <c r="G22" s="5">
        <v>73015.510047412798</v>
      </c>
      <c r="K22">
        <v>47044.424571215801</v>
      </c>
      <c r="L22">
        <f t="shared" si="1"/>
        <v>84.738657387960373</v>
      </c>
      <c r="M22">
        <v>11.243727723584545</v>
      </c>
      <c r="N22">
        <v>4.9645882799470211</v>
      </c>
      <c r="O22">
        <v>16.91462829236923</v>
      </c>
      <c r="P22">
        <v>-18.755306896946593</v>
      </c>
      <c r="Q22">
        <v>7.5966655337287499</v>
      </c>
      <c r="R22">
        <v>8.7272819722367334</v>
      </c>
      <c r="V22" s="5">
        <v>46865.9800434356</v>
      </c>
      <c r="W22" s="5">
        <f t="shared" si="0"/>
        <v>13.465973198166632</v>
      </c>
      <c r="X22" s="5">
        <v>37.562478200125234</v>
      </c>
      <c r="AD22">
        <v>14.57000001271566</v>
      </c>
    </row>
    <row r="23" spans="1:30" x14ac:dyDescent="0.3">
      <c r="A23" s="64">
        <v>34789</v>
      </c>
      <c r="B23" s="3">
        <v>34759</v>
      </c>
      <c r="C23" s="4">
        <v>16.184848012471097</v>
      </c>
      <c r="E23" s="5">
        <v>45315.138580137995</v>
      </c>
      <c r="F23" s="5">
        <v>51.258835015602735</v>
      </c>
      <c r="G23" s="5">
        <v>75786.291887354208</v>
      </c>
      <c r="K23">
        <v>48421.135044918003</v>
      </c>
      <c r="L23">
        <f t="shared" si="1"/>
        <v>93.585453001259225</v>
      </c>
      <c r="M23">
        <v>8.5681142198146034</v>
      </c>
      <c r="N23">
        <v>4.7295733687085058</v>
      </c>
      <c r="O23">
        <v>45.344320523536368</v>
      </c>
      <c r="P23">
        <v>2.8206246046894359</v>
      </c>
      <c r="Q23">
        <v>9.1452279936265413</v>
      </c>
      <c r="R23">
        <v>9.4850587350158744</v>
      </c>
      <c r="V23" s="5">
        <v>47280.468761526601</v>
      </c>
      <c r="W23" s="5">
        <f t="shared" si="0"/>
        <v>9.0072864064531686</v>
      </c>
      <c r="X23" s="5">
        <v>38.465729635746364</v>
      </c>
      <c r="Y23">
        <v>12.851451297700322</v>
      </c>
      <c r="AD23">
        <v>12.359999974568691</v>
      </c>
    </row>
    <row r="24" spans="1:30" x14ac:dyDescent="0.3">
      <c r="A24" s="64">
        <v>34880</v>
      </c>
      <c r="B24" s="3">
        <v>34851</v>
      </c>
      <c r="C24" s="4">
        <v>16.10987384212336</v>
      </c>
      <c r="E24" s="5">
        <v>49186.483396994998</v>
      </c>
      <c r="F24" s="5">
        <v>32.791078558684049</v>
      </c>
      <c r="G24" s="5">
        <v>81138.876982491493</v>
      </c>
      <c r="K24">
        <v>48776.366961453903</v>
      </c>
      <c r="L24">
        <f t="shared" si="1"/>
        <v>100.84080972218614</v>
      </c>
      <c r="M24">
        <v>10.198955215956341</v>
      </c>
      <c r="N24">
        <v>3.1834845132022171</v>
      </c>
      <c r="O24">
        <v>13.064606702821477</v>
      </c>
      <c r="P24">
        <v>-4.7024711784517965</v>
      </c>
      <c r="Q24">
        <v>11.385099126527523</v>
      </c>
      <c r="R24">
        <v>8.1617889032033499</v>
      </c>
      <c r="V24" s="5">
        <v>50715.534226090902</v>
      </c>
      <c r="W24" s="5">
        <f t="shared" si="0"/>
        <v>8.5754434886811204</v>
      </c>
      <c r="X24" s="5">
        <v>39.670705537818371</v>
      </c>
      <c r="Y24">
        <v>11.255578722482804</v>
      </c>
      <c r="AD24">
        <v>11.993333498636879</v>
      </c>
    </row>
    <row r="25" spans="1:30" x14ac:dyDescent="0.3">
      <c r="A25" s="64">
        <v>34972</v>
      </c>
      <c r="B25" s="3">
        <v>34943</v>
      </c>
      <c r="C25" s="4">
        <v>16.107743537566609</v>
      </c>
      <c r="E25" s="5">
        <v>52758.836480810998</v>
      </c>
      <c r="F25" s="5">
        <v>28.044966600186051</v>
      </c>
      <c r="G25" s="5">
        <v>85292.225836977304</v>
      </c>
      <c r="K25">
        <v>49326.135162502796</v>
      </c>
      <c r="L25">
        <f t="shared" si="1"/>
        <v>106.95919375600647</v>
      </c>
      <c r="M25">
        <v>9.2835172807893507</v>
      </c>
      <c r="N25">
        <v>2.7170508182158386</v>
      </c>
      <c r="O25">
        <v>-2.9039442030252731</v>
      </c>
      <c r="P25">
        <v>-6.0377585817946873</v>
      </c>
      <c r="Q25">
        <v>9.9780544858525477</v>
      </c>
      <c r="R25">
        <v>7.5204950648382463</v>
      </c>
      <c r="V25" s="5">
        <v>48795.675264849997</v>
      </c>
      <c r="W25" s="5">
        <f t="shared" si="0"/>
        <v>8.2086419961954924</v>
      </c>
      <c r="X25" s="5">
        <v>40.553409505449828</v>
      </c>
      <c r="Y25">
        <v>10.296914401511566</v>
      </c>
      <c r="AD25">
        <v>12.58333333333333</v>
      </c>
    </row>
    <row r="26" spans="1:30" x14ac:dyDescent="0.3">
      <c r="A26" s="64">
        <v>35064</v>
      </c>
      <c r="B26" s="3">
        <v>35034</v>
      </c>
      <c r="C26" s="4">
        <v>16.117168837655989</v>
      </c>
      <c r="E26" s="5">
        <v>57883.874974684004</v>
      </c>
      <c r="F26" s="5">
        <v>37.083029357541804</v>
      </c>
      <c r="G26" s="5">
        <v>88500.266869565603</v>
      </c>
      <c r="K26">
        <v>49066.0982432358</v>
      </c>
      <c r="L26">
        <f t="shared" si="1"/>
        <v>117.97122055178662</v>
      </c>
      <c r="M26">
        <v>10.874397234522055</v>
      </c>
      <c r="N26">
        <v>2.84662138813475</v>
      </c>
      <c r="O26">
        <v>-7.772177835113947</v>
      </c>
      <c r="P26">
        <v>-0.71167135616380073</v>
      </c>
      <c r="Q26">
        <v>8.9516756454352553</v>
      </c>
      <c r="R26">
        <v>7.9245318094997463</v>
      </c>
      <c r="V26" s="5">
        <v>48744.313184472499</v>
      </c>
      <c r="W26" s="5">
        <f t="shared" si="0"/>
        <v>4.0078819205232703</v>
      </c>
      <c r="X26" s="5">
        <v>41.418673226080763</v>
      </c>
      <c r="Y26">
        <v>10.266082566252702</v>
      </c>
      <c r="AD26">
        <v>12.64333343505859</v>
      </c>
    </row>
    <row r="27" spans="1:30" x14ac:dyDescent="0.3">
      <c r="A27" s="64">
        <v>35155</v>
      </c>
      <c r="B27" s="3">
        <v>35125</v>
      </c>
      <c r="C27" s="4">
        <v>15.63717741108597</v>
      </c>
      <c r="E27" s="5">
        <v>63543.538188464008</v>
      </c>
      <c r="F27" s="5">
        <v>37.314585509182585</v>
      </c>
      <c r="G27" s="5">
        <v>96872.409944008105</v>
      </c>
      <c r="H27" s="5">
        <v>58.946628697574603</v>
      </c>
      <c r="I27" s="5"/>
      <c r="J27" s="5"/>
      <c r="K27">
        <v>49267.0278722496</v>
      </c>
      <c r="L27">
        <f t="shared" si="1"/>
        <v>128.97781930997277</v>
      </c>
      <c r="M27">
        <v>12.670272679018685</v>
      </c>
      <c r="N27">
        <v>3.1546065401897749</v>
      </c>
      <c r="O27">
        <v>-10.58424367457496</v>
      </c>
      <c r="P27">
        <v>2.5011378380731051</v>
      </c>
      <c r="Q27">
        <v>4.0168573786200357</v>
      </c>
      <c r="R27">
        <v>7.744223963624342</v>
      </c>
      <c r="V27" s="5">
        <v>47884.6254354263</v>
      </c>
      <c r="W27" s="5">
        <f t="shared" si="0"/>
        <v>1.2778144754590877</v>
      </c>
      <c r="X27" s="5">
        <v>42.881630403685001</v>
      </c>
      <c r="Y27">
        <v>11.480091005046015</v>
      </c>
      <c r="AD27">
        <v>16.149999936421711</v>
      </c>
    </row>
    <row r="28" spans="1:30" x14ac:dyDescent="0.3">
      <c r="A28" s="64">
        <v>35246</v>
      </c>
      <c r="B28" s="3">
        <v>35217</v>
      </c>
      <c r="C28" s="4">
        <v>15.193915753883285</v>
      </c>
      <c r="E28" s="5">
        <v>70876.57511772</v>
      </c>
      <c r="F28" s="5">
        <v>43.685869586611119</v>
      </c>
      <c r="G28" s="5">
        <v>103892.3079817094</v>
      </c>
      <c r="H28" s="5">
        <v>57.455008346074898</v>
      </c>
      <c r="I28" s="5"/>
      <c r="J28" s="5">
        <v>2.5082950784428517</v>
      </c>
      <c r="K28">
        <v>49840.868912088299</v>
      </c>
      <c r="L28">
        <f t="shared" si="1"/>
        <v>142.2057373091458</v>
      </c>
      <c r="M28">
        <v>10.144146600988183</v>
      </c>
      <c r="N28">
        <v>3.9524664029346166</v>
      </c>
      <c r="O28">
        <v>-2.1104882202642341</v>
      </c>
      <c r="P28">
        <v>-0.44983382442233</v>
      </c>
      <c r="Q28">
        <v>3.8859100034278935</v>
      </c>
      <c r="R28">
        <v>7.2508749215876582</v>
      </c>
      <c r="V28" s="5">
        <v>51913.680284109898</v>
      </c>
      <c r="W28" s="5">
        <f t="shared" si="0"/>
        <v>2.3624833619569818</v>
      </c>
      <c r="X28" s="5">
        <v>44.152644183380339</v>
      </c>
      <c r="Y28">
        <v>11.297854638076208</v>
      </c>
      <c r="AD28">
        <v>15.193333307902019</v>
      </c>
    </row>
    <row r="29" spans="1:30" x14ac:dyDescent="0.3">
      <c r="A29" s="64">
        <v>35338</v>
      </c>
      <c r="B29" s="3">
        <v>35309</v>
      </c>
      <c r="C29" s="4">
        <v>15.162504247418685</v>
      </c>
      <c r="E29" s="5">
        <v>77653.417034462997</v>
      </c>
      <c r="F29" s="5">
        <v>36.526227414991709</v>
      </c>
      <c r="G29" s="5">
        <v>113093.95936659921</v>
      </c>
      <c r="H29" s="5">
        <v>55.213213849263603</v>
      </c>
      <c r="I29" s="5"/>
      <c r="J29" s="5">
        <v>-27.045231206170119</v>
      </c>
      <c r="K29">
        <v>50467.624570059597</v>
      </c>
      <c r="L29">
        <f t="shared" si="1"/>
        <v>153.86778691488411</v>
      </c>
      <c r="M29">
        <v>10.97029914666328</v>
      </c>
      <c r="N29">
        <v>4.2342285251764267</v>
      </c>
      <c r="O29">
        <v>-3.7275189877527954</v>
      </c>
      <c r="P29">
        <v>4.575962801274736</v>
      </c>
      <c r="Q29">
        <v>3.5543845677178205</v>
      </c>
      <c r="R29">
        <v>6.978919440985063</v>
      </c>
      <c r="V29" s="5">
        <v>50072.600789309399</v>
      </c>
      <c r="W29" s="5">
        <f t="shared" si="0"/>
        <v>2.6168825772542115</v>
      </c>
      <c r="X29" s="5">
        <v>45.332581554812698</v>
      </c>
      <c r="Y29">
        <v>11.784883460219577</v>
      </c>
      <c r="AD29">
        <v>17.806666692097981</v>
      </c>
    </row>
    <row r="30" spans="1:30" x14ac:dyDescent="0.3">
      <c r="A30" s="64">
        <v>35430</v>
      </c>
      <c r="B30" s="3">
        <v>35400</v>
      </c>
      <c r="C30" s="4">
        <v>15.546172209291681</v>
      </c>
      <c r="E30" s="5">
        <v>85242.124901267001</v>
      </c>
      <c r="F30" s="5">
        <v>37.29607246012074</v>
      </c>
      <c r="G30" s="5">
        <v>119584.41591692489</v>
      </c>
      <c r="H30" s="5">
        <v>58.537312258766804</v>
      </c>
      <c r="I30" s="5"/>
      <c r="J30" s="5">
        <v>15.906644567945062</v>
      </c>
      <c r="K30">
        <v>51301.770446116599</v>
      </c>
      <c r="L30">
        <f t="shared" si="1"/>
        <v>166.1582517718345</v>
      </c>
      <c r="M30">
        <v>10.031253606042551</v>
      </c>
      <c r="N30">
        <v>4.324653752059171</v>
      </c>
      <c r="O30">
        <v>6.3757842772250148</v>
      </c>
      <c r="P30">
        <v>7.7967821810905171</v>
      </c>
      <c r="Q30">
        <v>2.5268811622590559</v>
      </c>
      <c r="R30">
        <v>6.7824994475964226</v>
      </c>
      <c r="V30" s="5">
        <v>51138.383215170499</v>
      </c>
      <c r="W30" s="5">
        <f t="shared" si="0"/>
        <v>4.9114858212026897</v>
      </c>
      <c r="X30" s="5">
        <v>46.23267693342013</v>
      </c>
      <c r="Y30">
        <v>11.622785889500815</v>
      </c>
      <c r="AD30">
        <v>18.723333358764648</v>
      </c>
    </row>
    <row r="31" spans="1:30" x14ac:dyDescent="0.3">
      <c r="A31" s="64">
        <v>35520</v>
      </c>
      <c r="B31" s="3">
        <v>35490</v>
      </c>
      <c r="C31" s="4">
        <v>15.260113842357535</v>
      </c>
      <c r="E31" s="5">
        <v>91293.372822186997</v>
      </c>
      <c r="F31" s="5">
        <v>27.432985104753232</v>
      </c>
      <c r="G31" s="5">
        <v>123796.71025522539</v>
      </c>
      <c r="H31" s="5">
        <v>62.115360548378803</v>
      </c>
      <c r="I31" s="5">
        <f>(H31-H27)/H27*100</f>
        <v>5.3755947045951737</v>
      </c>
      <c r="J31" s="5">
        <v>18.444485175821175</v>
      </c>
      <c r="K31">
        <v>52492.570824659502</v>
      </c>
      <c r="L31">
        <f t="shared" si="1"/>
        <v>173.91674933798441</v>
      </c>
      <c r="M31">
        <v>6.892442282548604</v>
      </c>
      <c r="N31">
        <v>2.9805133079798645</v>
      </c>
      <c r="O31">
        <v>-1.3328244739635877</v>
      </c>
      <c r="P31">
        <v>6.5628036798912968</v>
      </c>
      <c r="Q31">
        <v>3.4724626963577503</v>
      </c>
      <c r="R31">
        <v>8.6682946032985342</v>
      </c>
      <c r="V31" s="5">
        <v>50364.871465499396</v>
      </c>
      <c r="W31" s="5">
        <f t="shared" si="0"/>
        <v>5.1796291764206748</v>
      </c>
      <c r="X31" s="5">
        <v>47.126657856601533</v>
      </c>
      <c r="Y31">
        <v>9.8994077719389555</v>
      </c>
      <c r="AD31">
        <v>20.903333028157551</v>
      </c>
    </row>
    <row r="32" spans="1:30" x14ac:dyDescent="0.3">
      <c r="A32" s="64">
        <v>35611</v>
      </c>
      <c r="B32" s="3">
        <v>35582</v>
      </c>
      <c r="C32" s="4">
        <v>15.222206610806012</v>
      </c>
      <c r="E32" s="5">
        <v>98578.898805528996</v>
      </c>
      <c r="F32" s="5">
        <v>30.711613005709705</v>
      </c>
      <c r="G32" s="5">
        <v>129282.8779825791</v>
      </c>
      <c r="H32" s="5">
        <v>63.149043150656503</v>
      </c>
      <c r="I32" s="5">
        <f t="shared" ref="I32:I95" si="2">(H32-H28)/H28*100</f>
        <v>9.9104237706904783</v>
      </c>
      <c r="J32" s="5">
        <v>10.929688568918278</v>
      </c>
      <c r="K32">
        <v>53718.965997896397</v>
      </c>
      <c r="L32">
        <f t="shared" si="1"/>
        <v>183.50855600867166</v>
      </c>
      <c r="M32">
        <v>6.7811758851497803</v>
      </c>
      <c r="N32">
        <v>2.5882556353794794</v>
      </c>
      <c r="O32">
        <v>-13.145503543854483</v>
      </c>
      <c r="P32">
        <v>-3.5834465077839326</v>
      </c>
      <c r="Q32">
        <v>3.6318763415980473</v>
      </c>
      <c r="R32">
        <v>7.6711726471835071</v>
      </c>
      <c r="V32" s="5">
        <v>56186.467577347503</v>
      </c>
      <c r="W32" s="5">
        <f t="shared" si="0"/>
        <v>8.2305613276765701</v>
      </c>
      <c r="X32" s="5">
        <v>48.137687157959363</v>
      </c>
      <c r="Y32">
        <v>9.0256043511863968</v>
      </c>
      <c r="AD32">
        <v>20.260000228881839</v>
      </c>
    </row>
    <row r="33" spans="1:30" x14ac:dyDescent="0.3">
      <c r="A33" s="64">
        <v>35703</v>
      </c>
      <c r="B33" s="3">
        <v>35674</v>
      </c>
      <c r="C33" s="4">
        <v>15.604332017159694</v>
      </c>
      <c r="E33" s="5">
        <v>103117.62781387402</v>
      </c>
      <c r="F33" s="5">
        <v>18.005249434367688</v>
      </c>
      <c r="G33" s="5">
        <v>133452.04447168691</v>
      </c>
      <c r="H33" s="5">
        <v>65.550627358826105</v>
      </c>
      <c r="I33" s="5">
        <f t="shared" si="2"/>
        <v>18.722716518158951</v>
      </c>
      <c r="J33" s="5">
        <v>9.550611901323796</v>
      </c>
      <c r="K33">
        <v>53541.449887103299</v>
      </c>
      <c r="L33">
        <f t="shared" si="1"/>
        <v>192.59401460234324</v>
      </c>
      <c r="M33">
        <v>8.542357234939308</v>
      </c>
      <c r="N33">
        <v>2.5132389422440808</v>
      </c>
      <c r="O33">
        <v>2.3248330471359631</v>
      </c>
      <c r="P33">
        <v>-5.7147412854557231</v>
      </c>
      <c r="Q33">
        <v>5.1224658389172832</v>
      </c>
      <c r="R33">
        <v>7.1874832219706146</v>
      </c>
      <c r="V33" s="5">
        <v>53279.582553735701</v>
      </c>
      <c r="W33" s="5">
        <f t="shared" si="0"/>
        <v>6.404663855828713</v>
      </c>
      <c r="X33" s="5">
        <v>49.130767715891068</v>
      </c>
      <c r="Y33">
        <v>8.3784907693507211</v>
      </c>
      <c r="AD33">
        <v>23.049999872843429</v>
      </c>
    </row>
    <row r="34" spans="1:30" x14ac:dyDescent="0.3">
      <c r="A34" s="64">
        <v>35795</v>
      </c>
      <c r="B34" s="3">
        <v>35765</v>
      </c>
      <c r="C34" s="4">
        <v>15.262246764972939</v>
      </c>
      <c r="E34" s="5">
        <v>111217.50173516299</v>
      </c>
      <c r="F34" s="5">
        <v>30.246961961089358</v>
      </c>
      <c r="G34" s="5">
        <v>138103.21174077911</v>
      </c>
      <c r="H34" s="5">
        <v>59.2634330009869</v>
      </c>
      <c r="I34" s="5">
        <f t="shared" si="2"/>
        <v>1.2404408644699088</v>
      </c>
      <c r="J34" s="5">
        <v>-20.988522131920931</v>
      </c>
      <c r="K34">
        <v>53945.100251784497</v>
      </c>
      <c r="L34">
        <f t="shared" si="1"/>
        <v>206.16793965728877</v>
      </c>
      <c r="M34">
        <v>4.7555055914418594</v>
      </c>
      <c r="N34">
        <v>2.2433636710261053</v>
      </c>
      <c r="O34">
        <v>10.17373745104244</v>
      </c>
      <c r="P34">
        <v>2.5056015833343093</v>
      </c>
      <c r="Q34">
        <v>6.9030216512763536</v>
      </c>
      <c r="R34">
        <v>7.7652272462199177</v>
      </c>
      <c r="V34" s="5">
        <v>54197.369792474397</v>
      </c>
      <c r="W34" s="5">
        <f t="shared" si="0"/>
        <v>5.9817819512065293</v>
      </c>
      <c r="X34" s="5">
        <v>49.468776654184296</v>
      </c>
      <c r="Y34">
        <v>6.9995940867202791</v>
      </c>
      <c r="AD34">
        <v>28.843333562215172</v>
      </c>
    </row>
    <row r="35" spans="1:30" x14ac:dyDescent="0.3">
      <c r="A35" s="64">
        <v>35885</v>
      </c>
      <c r="B35" s="3">
        <v>35855</v>
      </c>
      <c r="C35" s="4">
        <v>15.372426874946022</v>
      </c>
      <c r="E35" s="5">
        <v>118895.58762819899</v>
      </c>
      <c r="F35" s="5">
        <v>26.703173572786781</v>
      </c>
      <c r="G35" s="5">
        <v>141206.87951886721</v>
      </c>
      <c r="H35" s="5">
        <v>59.6180142136283</v>
      </c>
      <c r="I35" s="5">
        <f t="shared" si="2"/>
        <v>-4.0204972050438874</v>
      </c>
      <c r="J35" s="5">
        <v>-3.1543737532857392</v>
      </c>
      <c r="K35">
        <v>53469.396336735801</v>
      </c>
      <c r="L35">
        <f t="shared" si="1"/>
        <v>222.36194117365145</v>
      </c>
      <c r="M35">
        <v>9.7254730128816274</v>
      </c>
      <c r="N35">
        <v>2.2559612592245535</v>
      </c>
      <c r="O35">
        <v>3.1302791166186728</v>
      </c>
      <c r="P35">
        <v>4.7644323461412847</v>
      </c>
      <c r="Q35">
        <v>5.6224131315734356</v>
      </c>
      <c r="R35">
        <v>8.2166088672281887</v>
      </c>
      <c r="V35" s="5">
        <v>51486.876291073102</v>
      </c>
      <c r="W35" s="5">
        <f t="shared" si="0"/>
        <v>2.2277527826955614</v>
      </c>
      <c r="X35" s="5">
        <v>50.777768890855775</v>
      </c>
      <c r="Y35">
        <v>7.7474431676524933</v>
      </c>
      <c r="AD35">
        <v>21.413332621256512</v>
      </c>
    </row>
    <row r="36" spans="1:30" x14ac:dyDescent="0.3">
      <c r="A36" s="64">
        <v>35976</v>
      </c>
      <c r="B36" s="3">
        <v>35947</v>
      </c>
      <c r="C36" s="4">
        <v>15.055346572497774</v>
      </c>
      <c r="E36" s="5">
        <v>125427.29353917</v>
      </c>
      <c r="F36" s="5">
        <v>21.392225309967088</v>
      </c>
      <c r="G36" s="5">
        <v>143450.9351592974</v>
      </c>
      <c r="H36" s="5">
        <v>60.9367188844693</v>
      </c>
      <c r="I36" s="5">
        <f t="shared" si="2"/>
        <v>-3.5033377479832852</v>
      </c>
      <c r="J36" s="5">
        <v>9.5604007867992671</v>
      </c>
      <c r="K36">
        <v>52779.9293876749</v>
      </c>
      <c r="L36">
        <f t="shared" si="1"/>
        <v>237.64202603965518</v>
      </c>
      <c r="M36">
        <v>8.2509142821403216</v>
      </c>
      <c r="N36">
        <v>2.2360354889346414</v>
      </c>
      <c r="O36">
        <v>6.8300953832539282</v>
      </c>
      <c r="P36">
        <v>2.1357824915804602</v>
      </c>
      <c r="Q36">
        <v>4.9480251847051893</v>
      </c>
      <c r="R36">
        <v>7.4193944356238717</v>
      </c>
      <c r="V36" s="5">
        <v>54478.793177525396</v>
      </c>
      <c r="W36" s="5">
        <f t="shared" si="0"/>
        <v>-3.0392983817167094</v>
      </c>
      <c r="X36" s="5">
        <v>52.041466987792937</v>
      </c>
      <c r="Y36">
        <v>8.1096123646815066</v>
      </c>
      <c r="AD36">
        <v>20.73666636149089</v>
      </c>
    </row>
    <row r="37" spans="1:30" x14ac:dyDescent="0.3">
      <c r="A37" s="64">
        <v>36068</v>
      </c>
      <c r="B37" s="3">
        <v>36039</v>
      </c>
      <c r="C37" s="4">
        <v>15.121408216635688</v>
      </c>
      <c r="E37" s="5">
        <v>133962.17040095499</v>
      </c>
      <c r="F37" s="5">
        <v>26.332477323829313</v>
      </c>
      <c r="G37" s="5">
        <v>143341.39547758069</v>
      </c>
      <c r="H37" s="5">
        <v>59.822327878956102</v>
      </c>
      <c r="I37" s="5">
        <f t="shared" si="2"/>
        <v>-8.7387408949011576</v>
      </c>
      <c r="J37" s="5">
        <v>-8.0939865373425324</v>
      </c>
      <c r="K37">
        <v>53888.359387729703</v>
      </c>
      <c r="L37">
        <f t="shared" si="1"/>
        <v>248.5920371727961</v>
      </c>
      <c r="M37">
        <v>5.0390097283341335</v>
      </c>
      <c r="N37">
        <v>3.0986537282227311</v>
      </c>
      <c r="O37">
        <v>0.32258069960944508</v>
      </c>
      <c r="P37">
        <v>15.121975110125593</v>
      </c>
      <c r="Q37">
        <v>4.5749929243018785</v>
      </c>
      <c r="R37">
        <v>7.1755653737313407</v>
      </c>
      <c r="V37" s="5">
        <v>53514.845547079902</v>
      </c>
      <c r="W37" s="5">
        <f t="shared" si="0"/>
        <v>0.44156313181869122</v>
      </c>
      <c r="X37" s="5">
        <v>52.654684745744397</v>
      </c>
      <c r="Y37">
        <v>7.1725258807904577</v>
      </c>
      <c r="AD37">
        <v>36.676666259765618</v>
      </c>
    </row>
    <row r="38" spans="1:30" x14ac:dyDescent="0.3">
      <c r="A38" s="64">
        <v>36160</v>
      </c>
      <c r="B38" s="3">
        <v>36130</v>
      </c>
      <c r="C38" s="4">
        <v>15.52841942000534</v>
      </c>
      <c r="E38" s="5">
        <v>137586.245248355</v>
      </c>
      <c r="F38" s="5">
        <v>10.677403596662252</v>
      </c>
      <c r="G38" s="5">
        <v>142727.1581622693</v>
      </c>
      <c r="H38" s="5">
        <v>55.269957017575997</v>
      </c>
      <c r="I38" s="5">
        <f t="shared" si="2"/>
        <v>-6.738516115568939</v>
      </c>
      <c r="J38" s="5">
        <v>-24.949833196395684</v>
      </c>
      <c r="K38">
        <v>53114.482513065501</v>
      </c>
      <c r="L38">
        <f t="shared" si="1"/>
        <v>259.03715660697719</v>
      </c>
      <c r="M38">
        <v>0.3103147606107528</v>
      </c>
      <c r="N38">
        <v>3.2839426234859852</v>
      </c>
      <c r="O38">
        <v>-0.68991580278350362</v>
      </c>
      <c r="P38">
        <v>15.16266640115774</v>
      </c>
      <c r="Q38">
        <v>6.1049273435121725</v>
      </c>
      <c r="R38">
        <v>8.6846314427900584</v>
      </c>
      <c r="V38" s="5">
        <v>53709.4783769102</v>
      </c>
      <c r="W38" s="5">
        <f t="shared" si="0"/>
        <v>-0.90021234874011224</v>
      </c>
      <c r="X38" s="5">
        <v>52.454715575394324</v>
      </c>
      <c r="Y38">
        <v>6.0360072012362247</v>
      </c>
      <c r="AD38">
        <v>26.159999847412109</v>
      </c>
    </row>
    <row r="39" spans="1:30" x14ac:dyDescent="0.3">
      <c r="A39" s="64">
        <v>36250</v>
      </c>
      <c r="B39" s="3">
        <v>36220</v>
      </c>
      <c r="C39" s="4">
        <v>15.384675697396558</v>
      </c>
      <c r="E39" s="5">
        <v>145931.43610564299</v>
      </c>
      <c r="F39" s="5">
        <v>23.554374817891624</v>
      </c>
      <c r="G39" s="5">
        <v>145643.74699012921</v>
      </c>
      <c r="H39" s="5">
        <v>57.621404612528302</v>
      </c>
      <c r="I39" s="5">
        <f t="shared" si="2"/>
        <v>-3.3490038664246304</v>
      </c>
      <c r="J39" s="5">
        <v>3.4312960825503369</v>
      </c>
      <c r="K39">
        <v>53104.060627448103</v>
      </c>
      <c r="L39">
        <f t="shared" si="1"/>
        <v>274.8027822757773</v>
      </c>
      <c r="M39">
        <v>2.7676917193663622</v>
      </c>
      <c r="N39">
        <v>3.7707438208591175</v>
      </c>
      <c r="O39">
        <v>1.7884354915634182</v>
      </c>
      <c r="P39">
        <v>30.634848568148509</v>
      </c>
      <c r="Q39">
        <v>6.835290304303566</v>
      </c>
      <c r="R39">
        <v>10.50372244321426</v>
      </c>
      <c r="V39" s="5">
        <v>51214.633637081199</v>
      </c>
      <c r="W39" s="5">
        <f t="shared" si="0"/>
        <v>-0.52876125646625283</v>
      </c>
      <c r="X39" s="5">
        <v>52.902262096458166</v>
      </c>
      <c r="Y39">
        <v>4.1839042006136209</v>
      </c>
      <c r="AD39">
        <v>25.796666463216141</v>
      </c>
    </row>
    <row r="40" spans="1:30" x14ac:dyDescent="0.3">
      <c r="A40" s="64">
        <v>36341</v>
      </c>
      <c r="B40" s="3">
        <v>36312</v>
      </c>
      <c r="C40" s="4">
        <v>15.811303343995847</v>
      </c>
      <c r="E40" s="5">
        <v>144472.07894108901</v>
      </c>
      <c r="F40" s="5">
        <v>-4.0202528514726099</v>
      </c>
      <c r="G40" s="5">
        <v>147674.33221157969</v>
      </c>
      <c r="H40" s="5">
        <v>55.283938761404499</v>
      </c>
      <c r="I40" s="5">
        <f t="shared" si="2"/>
        <v>-9.2764760337391632</v>
      </c>
      <c r="J40" s="5">
        <v>-20.202485202655645</v>
      </c>
      <c r="K40">
        <v>53735.140698563402</v>
      </c>
      <c r="L40">
        <f t="shared" si="1"/>
        <v>268.85958994976903</v>
      </c>
      <c r="M40">
        <v>4.4022005696661486</v>
      </c>
      <c r="N40">
        <v>3.6919148736120606</v>
      </c>
      <c r="O40">
        <v>10.479987827245418</v>
      </c>
      <c r="P40">
        <v>-2.4404652107345202</v>
      </c>
      <c r="Q40">
        <v>11.656818426964023</v>
      </c>
      <c r="R40">
        <v>14.34215591533861</v>
      </c>
      <c r="V40" s="5">
        <v>55517.781013156004</v>
      </c>
      <c r="W40" s="5">
        <f t="shared" si="0"/>
        <v>1.9071417978091882</v>
      </c>
      <c r="X40" s="5">
        <v>53.686968364470069</v>
      </c>
      <c r="Y40">
        <v>3.1619042888685422</v>
      </c>
      <c r="AD40">
        <v>23.849999745686851</v>
      </c>
    </row>
    <row r="41" spans="1:30" x14ac:dyDescent="0.3">
      <c r="A41" s="64">
        <v>36433</v>
      </c>
      <c r="B41" s="3">
        <v>36404</v>
      </c>
      <c r="C41" s="4">
        <v>16.939799568194154</v>
      </c>
      <c r="E41" s="5">
        <v>144379.77608024501</v>
      </c>
      <c r="F41" s="5">
        <v>-0.25564070268190109</v>
      </c>
      <c r="G41" s="5">
        <v>151197.69202576272</v>
      </c>
      <c r="H41" s="5">
        <v>56.748689728202301</v>
      </c>
      <c r="I41" s="5">
        <f t="shared" si="2"/>
        <v>-5.1379447435963534</v>
      </c>
      <c r="J41" s="5">
        <v>5.5537430556382352</v>
      </c>
      <c r="K41">
        <v>53900.850365911203</v>
      </c>
      <c r="L41">
        <f t="shared" si="1"/>
        <v>267.86177787568982</v>
      </c>
      <c r="M41">
        <v>3.5827904769875194</v>
      </c>
      <c r="N41">
        <v>2.9253352520295097</v>
      </c>
      <c r="O41">
        <v>16.632970615041621</v>
      </c>
      <c r="P41">
        <v>4.4246865663133201</v>
      </c>
      <c r="Q41">
        <v>13.516425975627115</v>
      </c>
      <c r="R41">
        <v>11.741466433520049</v>
      </c>
      <c r="V41" s="5">
        <v>53196.089808047604</v>
      </c>
      <c r="W41" s="5">
        <f t="shared" si="0"/>
        <v>-0.59563983745757332</v>
      </c>
      <c r="X41" s="5">
        <v>54.121505524091532</v>
      </c>
      <c r="Y41">
        <v>2.7857365122021442</v>
      </c>
      <c r="AD41">
        <v>24.833333333333329</v>
      </c>
    </row>
    <row r="42" spans="1:30" x14ac:dyDescent="0.3">
      <c r="A42" s="64">
        <v>36525</v>
      </c>
      <c r="B42" s="3">
        <v>36495</v>
      </c>
      <c r="C42" s="4">
        <v>16.377409732142386</v>
      </c>
      <c r="E42" s="5">
        <v>147759.684554548</v>
      </c>
      <c r="F42" s="5">
        <v>9.2560156937664111</v>
      </c>
      <c r="G42" s="5">
        <v>154152.3956309646</v>
      </c>
      <c r="H42" s="5">
        <v>56.216481757897697</v>
      </c>
      <c r="I42" s="5">
        <f t="shared" si="2"/>
        <v>1.7125483561000452</v>
      </c>
      <c r="J42" s="5">
        <v>14.730649845874435</v>
      </c>
      <c r="K42">
        <v>55909.139889280697</v>
      </c>
      <c r="L42">
        <f t="shared" si="1"/>
        <v>264.28538311832904</v>
      </c>
      <c r="M42">
        <v>3.9314204770118959</v>
      </c>
      <c r="N42">
        <v>2.261070380543813</v>
      </c>
      <c r="O42">
        <v>-8.2784911457422741</v>
      </c>
      <c r="P42">
        <v>10.416650198358619</v>
      </c>
      <c r="Q42">
        <v>14.412500815679628</v>
      </c>
      <c r="R42">
        <v>9.8410286202886006</v>
      </c>
      <c r="V42" s="5">
        <v>56448.236172229503</v>
      </c>
      <c r="W42" s="5">
        <f t="shared" si="0"/>
        <v>5.0992075851116443</v>
      </c>
      <c r="X42" s="5">
        <v>54.431612890878306</v>
      </c>
      <c r="Y42">
        <v>3.7687694877356508</v>
      </c>
      <c r="AD42">
        <v>23.673333485921219</v>
      </c>
    </row>
    <row r="43" spans="1:30" x14ac:dyDescent="0.3">
      <c r="A43" s="64">
        <v>36616</v>
      </c>
      <c r="B43" s="3">
        <v>36586</v>
      </c>
      <c r="C43" s="4">
        <v>16.454183169491944</v>
      </c>
      <c r="E43" s="5">
        <v>145430.10799886301</v>
      </c>
      <c r="F43" s="5">
        <v>-6.3566348927017957</v>
      </c>
      <c r="G43" s="5">
        <v>157185.3802506644</v>
      </c>
      <c r="H43" s="5">
        <v>55.6189411312833</v>
      </c>
      <c r="I43" s="5">
        <f t="shared" si="2"/>
        <v>-3.4752076849053717</v>
      </c>
      <c r="J43" s="5">
        <v>-4.1580641495224331</v>
      </c>
      <c r="K43">
        <v>56715.218897179002</v>
      </c>
      <c r="L43">
        <f t="shared" si="1"/>
        <v>256.4216639320714</v>
      </c>
      <c r="M43">
        <v>2.9644337862315893</v>
      </c>
      <c r="N43">
        <v>2.2919352130667243</v>
      </c>
      <c r="O43">
        <v>7.9572006770730175</v>
      </c>
      <c r="P43">
        <v>0.10360305336865425</v>
      </c>
      <c r="Q43">
        <v>14.253841215577021</v>
      </c>
      <c r="R43">
        <v>9.6729265412315186</v>
      </c>
      <c r="V43" s="5">
        <v>54674.822376420903</v>
      </c>
      <c r="W43" s="5">
        <f t="shared" si="0"/>
        <v>6.7562501058963083</v>
      </c>
      <c r="X43" s="5">
        <v>54.951367293076167</v>
      </c>
      <c r="Y43">
        <v>3.8733791626562404</v>
      </c>
      <c r="Z43">
        <v>34941.616991586299</v>
      </c>
      <c r="AB43">
        <v>10165.2356602113</v>
      </c>
      <c r="AD43">
        <v>24.143334070841469</v>
      </c>
    </row>
    <row r="44" spans="1:30" x14ac:dyDescent="0.3">
      <c r="A44" s="64">
        <v>36707</v>
      </c>
      <c r="B44" s="3">
        <v>36678</v>
      </c>
      <c r="C44" s="4">
        <v>16.486877747085916</v>
      </c>
      <c r="E44" s="5">
        <v>145570.847526514</v>
      </c>
      <c r="F44" s="5">
        <v>0.38691155050051956</v>
      </c>
      <c r="G44" s="5">
        <v>159178.70613584999</v>
      </c>
      <c r="H44" s="5">
        <v>54.468138158931403</v>
      </c>
      <c r="I44" s="5">
        <f t="shared" si="2"/>
        <v>-1.475655716199862</v>
      </c>
      <c r="J44" s="5">
        <v>-11.669081322387612</v>
      </c>
      <c r="K44">
        <v>55818.649375181601</v>
      </c>
      <c r="L44">
        <f t="shared" si="1"/>
        <v>260.79249346946494</v>
      </c>
      <c r="M44">
        <v>3.1470242609839931</v>
      </c>
      <c r="N44">
        <v>3.1519964159113942</v>
      </c>
      <c r="O44">
        <v>3.5867373729517991</v>
      </c>
      <c r="P44">
        <v>2.2707222449293374</v>
      </c>
      <c r="Q44">
        <v>5.6261468549787077</v>
      </c>
      <c r="R44">
        <v>8.3855491637887365</v>
      </c>
      <c r="V44" s="5">
        <v>58255.5507054466</v>
      </c>
      <c r="W44" s="5">
        <f t="shared" si="0"/>
        <v>4.9313384690966462</v>
      </c>
      <c r="X44" s="5">
        <v>55.537812262892864</v>
      </c>
      <c r="Y44">
        <v>3.4474732971655002</v>
      </c>
      <c r="Z44">
        <v>35361.298150733899</v>
      </c>
      <c r="AB44">
        <v>9465.1263501434896</v>
      </c>
      <c r="AD44">
        <v>23.130000432332359</v>
      </c>
    </row>
    <row r="45" spans="1:30" x14ac:dyDescent="0.3">
      <c r="A45" s="64">
        <v>36799</v>
      </c>
      <c r="B45" s="3">
        <v>36770</v>
      </c>
      <c r="C45" s="4">
        <v>16.910510605036979</v>
      </c>
      <c r="E45" s="5">
        <v>143046.37252907999</v>
      </c>
      <c r="F45" s="5">
        <v>-6.9976126286204003</v>
      </c>
      <c r="G45" s="5">
        <v>160391.66129409819</v>
      </c>
      <c r="H45" s="5">
        <v>55.447486042874701</v>
      </c>
      <c r="I45" s="5">
        <f t="shared" si="2"/>
        <v>-2.2929228702190514</v>
      </c>
      <c r="J45" s="5">
        <v>4.2642167059688498</v>
      </c>
      <c r="K45">
        <v>55319.770316718401</v>
      </c>
      <c r="L45">
        <f t="shared" si="1"/>
        <v>258.58092271552579</v>
      </c>
      <c r="M45">
        <v>4.6119967321529698</v>
      </c>
      <c r="N45">
        <v>2.992867578784935</v>
      </c>
      <c r="O45">
        <v>-9.6609391599583727</v>
      </c>
      <c r="P45">
        <v>-0.65249452934265495</v>
      </c>
      <c r="Q45">
        <v>4.4405934515094909</v>
      </c>
      <c r="R45">
        <v>7.6980187618766394</v>
      </c>
      <c r="V45" s="5">
        <v>54621.751135172803</v>
      </c>
      <c r="W45" s="5">
        <f t="shared" si="0"/>
        <v>2.6800115051116449</v>
      </c>
      <c r="X45" s="5">
        <v>56.129892817355135</v>
      </c>
      <c r="Y45">
        <v>3.7108858554749427</v>
      </c>
      <c r="Z45">
        <v>36160.9121008824</v>
      </c>
      <c r="AB45">
        <v>9653.6958715545097</v>
      </c>
      <c r="AD45">
        <v>19.383333206176761</v>
      </c>
    </row>
    <row r="46" spans="1:30" x14ac:dyDescent="0.3">
      <c r="A46" s="64">
        <v>36891</v>
      </c>
      <c r="B46" s="3">
        <v>36861</v>
      </c>
      <c r="C46" s="4">
        <v>17.713959973386597</v>
      </c>
      <c r="E46" s="5">
        <v>143789.97144301899</v>
      </c>
      <c r="F46" s="5">
        <v>2.0739368504362745</v>
      </c>
      <c r="G46" s="5">
        <v>159768.21125787741</v>
      </c>
      <c r="H46" s="5">
        <v>53.166497406004602</v>
      </c>
      <c r="I46" s="5">
        <f t="shared" si="2"/>
        <v>-5.4254273062269869</v>
      </c>
      <c r="J46" s="5">
        <v>-10.780050717218085</v>
      </c>
      <c r="K46">
        <v>54485.533433387398</v>
      </c>
      <c r="L46">
        <f t="shared" si="1"/>
        <v>263.90486131298115</v>
      </c>
      <c r="M46">
        <v>4.8673986514996583</v>
      </c>
      <c r="N46">
        <v>2.944308532616958</v>
      </c>
      <c r="O46">
        <v>-3.7983756671549638</v>
      </c>
      <c r="P46">
        <v>0.4989786451097834</v>
      </c>
      <c r="Q46">
        <v>5.0748919043860825</v>
      </c>
      <c r="R46">
        <v>7.2835181318921762</v>
      </c>
      <c r="V46" s="5">
        <v>54654.583131653897</v>
      </c>
      <c r="W46" s="5">
        <f t="shared" si="0"/>
        <v>-3.1775183109406315</v>
      </c>
      <c r="X46" s="5">
        <v>56.609492203457137</v>
      </c>
      <c r="Y46">
        <v>4.001129485075027</v>
      </c>
      <c r="Z46">
        <v>36727.172756797401</v>
      </c>
      <c r="AB46">
        <v>10379.42417251</v>
      </c>
      <c r="AD46">
        <v>26.709999720255539</v>
      </c>
    </row>
    <row r="47" spans="1:30" x14ac:dyDescent="0.3">
      <c r="A47" s="65">
        <v>36981</v>
      </c>
      <c r="B47" s="15">
        <v>36951</v>
      </c>
      <c r="C47" s="16">
        <v>17.039397524586878</v>
      </c>
      <c r="D47" s="16">
        <v>10.393333333333333</v>
      </c>
      <c r="E47" s="18">
        <v>132570.56886944411</v>
      </c>
      <c r="F47" s="18">
        <v>-32.495441739510682</v>
      </c>
      <c r="G47" s="18">
        <v>158684.06552265631</v>
      </c>
      <c r="H47" s="18">
        <v>55.353395348088</v>
      </c>
      <c r="I47" s="18">
        <f t="shared" si="2"/>
        <v>-0.47743768182947632</v>
      </c>
      <c r="J47" s="18">
        <v>6.51512645827209</v>
      </c>
      <c r="K47" s="17">
        <v>54084.135864227399</v>
      </c>
      <c r="L47" s="17">
        <f t="shared" si="1"/>
        <v>245.11914030067658</v>
      </c>
      <c r="M47" s="17">
        <v>2.0631383790372317</v>
      </c>
      <c r="N47" s="17">
        <v>3.1451524456090763</v>
      </c>
      <c r="O47" s="17">
        <v>-14.102340112613904</v>
      </c>
      <c r="P47" s="17">
        <v>3.5060633419272875</v>
      </c>
      <c r="Q47" s="17">
        <v>1.2394411767650049</v>
      </c>
      <c r="R47" s="17">
        <v>7.1601202718578678</v>
      </c>
      <c r="S47" s="16">
        <v>12.4766666666667</v>
      </c>
      <c r="T47" s="17">
        <v>1286199</v>
      </c>
      <c r="U47" s="16">
        <v>10.244488970374901</v>
      </c>
      <c r="V47" s="18">
        <v>51760.366976174497</v>
      </c>
      <c r="W47" s="18">
        <f t="shared" si="0"/>
        <v>-5.3305255939949721</v>
      </c>
      <c r="X47" s="18">
        <v>56.975368690054971</v>
      </c>
      <c r="Y47" s="17">
        <v>3.6832593922259447</v>
      </c>
      <c r="Z47" s="17">
        <v>35365.178041394</v>
      </c>
      <c r="AA47" s="17">
        <v>1.2121964759378219</v>
      </c>
      <c r="AB47" s="17">
        <v>8212.40509796283</v>
      </c>
      <c r="AC47" s="17">
        <v>-19.210873486113329</v>
      </c>
      <c r="AD47" s="17">
        <v>26.33666674296061</v>
      </c>
    </row>
    <row r="48" spans="1:30" x14ac:dyDescent="0.3">
      <c r="A48" s="64">
        <v>37072</v>
      </c>
      <c r="B48" s="3">
        <v>37043</v>
      </c>
      <c r="C48" s="4">
        <v>16.381700579852822</v>
      </c>
      <c r="D48" s="4">
        <v>10.193333333333335</v>
      </c>
      <c r="E48" s="5">
        <v>134864.4226556365</v>
      </c>
      <c r="F48" s="5">
        <v>6.8619593204019624</v>
      </c>
      <c r="G48" s="5">
        <v>161465.13662933122</v>
      </c>
      <c r="H48" s="5">
        <v>55.038392069192497</v>
      </c>
      <c r="I48" s="5">
        <f t="shared" si="2"/>
        <v>1.046949518628969</v>
      </c>
      <c r="J48" s="5">
        <v>-3.8282853933734975</v>
      </c>
      <c r="K48">
        <v>55561.315345725699</v>
      </c>
      <c r="L48">
        <f t="shared" si="1"/>
        <v>242.73079536806094</v>
      </c>
      <c r="M48">
        <v>-1.2932458684735284</v>
      </c>
      <c r="N48">
        <v>3.8790231261731942</v>
      </c>
      <c r="O48">
        <v>-2.3271010625945285</v>
      </c>
      <c r="P48">
        <v>8.0825264553061196</v>
      </c>
      <c r="Q48">
        <v>1.845543996875483</v>
      </c>
      <c r="R48">
        <v>6.8694629255141004</v>
      </c>
      <c r="S48" s="4">
        <v>12.199999999999998</v>
      </c>
      <c r="T48">
        <v>1322741</v>
      </c>
      <c r="U48" s="4">
        <v>9.8783760472814262</v>
      </c>
      <c r="V48" s="5">
        <v>58431.0640912253</v>
      </c>
      <c r="W48" s="5">
        <f t="shared" si="0"/>
        <v>0.30128182405507814</v>
      </c>
      <c r="X48" s="5">
        <v>56.974673644644838</v>
      </c>
      <c r="Y48">
        <v>2.5871767777788426</v>
      </c>
      <c r="Z48">
        <v>36088.836138789899</v>
      </c>
      <c r="AA48">
        <v>2.0574414009201183</v>
      </c>
      <c r="AB48">
        <v>8814.33010772938</v>
      </c>
      <c r="AC48">
        <v>-6.8757269405520791</v>
      </c>
      <c r="AD48">
        <v>22.393332799275711</v>
      </c>
    </row>
    <row r="49" spans="1:30" x14ac:dyDescent="0.3">
      <c r="A49" s="64">
        <v>37164</v>
      </c>
      <c r="B49" s="3">
        <v>37135</v>
      </c>
      <c r="C49" s="4">
        <v>16.505317768406385</v>
      </c>
      <c r="D49" s="4">
        <v>9.9766666666666666</v>
      </c>
      <c r="E49" s="5">
        <v>129963.8400284497</v>
      </c>
      <c r="F49" s="5">
        <v>-14.805495621394007</v>
      </c>
      <c r="G49" s="5">
        <v>166733.55179114931</v>
      </c>
      <c r="H49" s="5">
        <v>53.886935223888301</v>
      </c>
      <c r="I49" s="5">
        <f t="shared" si="2"/>
        <v>-2.8144663182379555</v>
      </c>
      <c r="J49" s="5">
        <v>2.5423873766201628</v>
      </c>
      <c r="K49">
        <v>56673.860331064003</v>
      </c>
      <c r="L49">
        <f t="shared" si="1"/>
        <v>229.31884164808531</v>
      </c>
      <c r="M49">
        <v>0.24509429408283026</v>
      </c>
      <c r="N49">
        <v>3.9483250006207768</v>
      </c>
      <c r="O49">
        <v>-6.6850194501454743</v>
      </c>
      <c r="P49">
        <v>-6.0604876904149885</v>
      </c>
      <c r="Q49">
        <v>3.8988978788234068</v>
      </c>
      <c r="R49">
        <v>7.8412949864701984</v>
      </c>
      <c r="S49" s="4">
        <v>12.706666666666665</v>
      </c>
      <c r="T49">
        <v>1350085</v>
      </c>
      <c r="U49" s="4">
        <v>9.2894707293848935</v>
      </c>
      <c r="V49" s="5">
        <v>56119.647310845503</v>
      </c>
      <c r="W49" s="5">
        <f t="shared" si="0"/>
        <v>2.7423071295642774</v>
      </c>
      <c r="X49" s="5">
        <v>56.952511347542135</v>
      </c>
      <c r="Y49">
        <v>1.4655622679768419</v>
      </c>
      <c r="Z49">
        <v>36684.398452900998</v>
      </c>
      <c r="AA49">
        <v>1.4476580418053755</v>
      </c>
      <c r="AB49">
        <v>9165.4127829432491</v>
      </c>
      <c r="AC49">
        <v>-5.0579912098746664</v>
      </c>
      <c r="AD49">
        <v>26.156667073567711</v>
      </c>
    </row>
    <row r="50" spans="1:30" x14ac:dyDescent="0.3">
      <c r="A50" s="64">
        <v>37256</v>
      </c>
      <c r="B50" s="3">
        <v>37226</v>
      </c>
      <c r="C50" s="4">
        <v>16.464070857475768</v>
      </c>
      <c r="D50" s="4">
        <v>9.4566666666666652</v>
      </c>
      <c r="E50" s="5">
        <v>127731.8538842456</v>
      </c>
      <c r="F50" s="5">
        <v>-6.9292332402802153</v>
      </c>
      <c r="G50" s="5">
        <v>169613.47671604631</v>
      </c>
      <c r="H50" s="5">
        <v>56.448933943884299</v>
      </c>
      <c r="I50" s="5">
        <f t="shared" si="2"/>
        <v>6.1738814818163661</v>
      </c>
      <c r="J50" s="5">
        <v>8.4852275340668228</v>
      </c>
      <c r="K50">
        <v>57276.974059172098</v>
      </c>
      <c r="L50">
        <f t="shared" si="1"/>
        <v>223.00733581401749</v>
      </c>
      <c r="M50">
        <v>-0.14914014616122029</v>
      </c>
      <c r="N50">
        <v>3.9232780354379431</v>
      </c>
      <c r="O50">
        <v>4.2150223308223227</v>
      </c>
      <c r="P50">
        <v>-7.0799126185938563</v>
      </c>
      <c r="Q50">
        <v>5.9306205182569496</v>
      </c>
      <c r="R50">
        <v>8.4588308186997203</v>
      </c>
      <c r="S50" s="4">
        <v>13.203333333333333</v>
      </c>
      <c r="T50">
        <v>1419039</v>
      </c>
      <c r="U50" s="4">
        <v>7.8064680268329401</v>
      </c>
      <c r="V50" s="5">
        <v>57268.497372373</v>
      </c>
      <c r="W50" s="5">
        <f t="shared" si="0"/>
        <v>4.7826075892347646</v>
      </c>
      <c r="X50" s="5">
        <v>56.735647690123962</v>
      </c>
      <c r="Y50">
        <v>0.22285217859474202</v>
      </c>
      <c r="Z50">
        <v>36490.587366915097</v>
      </c>
      <c r="AA50">
        <v>-0.64416989417873849</v>
      </c>
      <c r="AB50">
        <v>9690.9151884489693</v>
      </c>
      <c r="AC50">
        <v>-6.6334025146072468</v>
      </c>
      <c r="AD50">
        <v>27.06666692097982</v>
      </c>
    </row>
    <row r="51" spans="1:30" x14ac:dyDescent="0.3">
      <c r="A51" s="64">
        <v>37346</v>
      </c>
      <c r="B51" s="3">
        <v>37316</v>
      </c>
      <c r="C51" s="4">
        <v>16.586326651246253</v>
      </c>
      <c r="D51" s="4">
        <v>9.1433333333333326</v>
      </c>
      <c r="E51" s="5">
        <v>128407.1607987929</v>
      </c>
      <c r="F51" s="5">
        <v>2.1091936504517643</v>
      </c>
      <c r="G51" s="5">
        <v>172367.58854511721</v>
      </c>
      <c r="H51" s="5">
        <v>58.647169152684398</v>
      </c>
      <c r="I51" s="5">
        <f t="shared" si="2"/>
        <v>5.9504458288125059</v>
      </c>
      <c r="J51" s="5">
        <v>13.237194012197154</v>
      </c>
      <c r="K51">
        <v>58085.012156262499</v>
      </c>
      <c r="L51">
        <f t="shared" si="1"/>
        <v>221.06763179001683</v>
      </c>
      <c r="M51">
        <v>-2.888369209185198</v>
      </c>
      <c r="N51">
        <v>3.9054631994579885</v>
      </c>
      <c r="O51">
        <v>-1.7116854548357336</v>
      </c>
      <c r="P51">
        <v>7.4252105213780411</v>
      </c>
      <c r="Q51">
        <v>7.3908131899183145</v>
      </c>
      <c r="R51">
        <v>7.6055340231824813</v>
      </c>
      <c r="S51" s="4">
        <v>12.9933333333333</v>
      </c>
      <c r="T51">
        <v>1446002</v>
      </c>
      <c r="U51" s="4">
        <v>7.5225079662750316</v>
      </c>
      <c r="V51" s="5">
        <v>55137.741198952797</v>
      </c>
      <c r="W51" s="5">
        <f t="shared" si="0"/>
        <v>6.5250198560858719</v>
      </c>
      <c r="X51" s="5">
        <v>56.399489428853464</v>
      </c>
      <c r="Y51">
        <v>-1.0107512675069825</v>
      </c>
      <c r="Z51">
        <v>37166.146389705398</v>
      </c>
      <c r="AA51">
        <v>5.0924905459359291</v>
      </c>
      <c r="AB51">
        <v>8098.0276581853404</v>
      </c>
      <c r="AC51">
        <v>-1.3927398662526045</v>
      </c>
      <c r="AD51">
        <v>20.026666641235352</v>
      </c>
    </row>
    <row r="52" spans="1:30" x14ac:dyDescent="0.3">
      <c r="A52" s="64">
        <v>37437</v>
      </c>
      <c r="B52" s="3">
        <v>37408</v>
      </c>
      <c r="C52" s="4">
        <v>16.88801652664138</v>
      </c>
      <c r="D52" s="4">
        <v>8.48</v>
      </c>
      <c r="E52" s="5">
        <v>128531.85349475782</v>
      </c>
      <c r="F52" s="5">
        <v>0.38824062930830061</v>
      </c>
      <c r="G52" s="5">
        <v>174834.29134026362</v>
      </c>
      <c r="H52" s="5">
        <v>58.861377342731203</v>
      </c>
      <c r="I52" s="5">
        <f t="shared" si="2"/>
        <v>6.9460337226650291</v>
      </c>
      <c r="J52" s="5">
        <v>7.8140292270435561</v>
      </c>
      <c r="K52">
        <v>58567.849342027301</v>
      </c>
      <c r="L52">
        <f t="shared" si="1"/>
        <v>219.45803873410375</v>
      </c>
      <c r="M52">
        <v>3.0843986785051047</v>
      </c>
      <c r="N52">
        <v>4.0218766705099318</v>
      </c>
      <c r="O52">
        <v>-8.7251758421821304</v>
      </c>
      <c r="P52">
        <v>-1.3334418464350635</v>
      </c>
      <c r="Q52">
        <v>8.28481720167626</v>
      </c>
      <c r="R52">
        <v>7.5786770480661492</v>
      </c>
      <c r="S52" s="4">
        <v>13.07</v>
      </c>
      <c r="T52">
        <v>1488120</v>
      </c>
      <c r="U52" s="4">
        <v>7.645399396263719</v>
      </c>
      <c r="V52" s="5">
        <v>62307.2267834046</v>
      </c>
      <c r="W52" s="5">
        <f t="shared" si="0"/>
        <v>6.6337362710486554</v>
      </c>
      <c r="X52" s="5">
        <v>57.016421964970867</v>
      </c>
      <c r="Y52">
        <v>7.327522503492731E-2</v>
      </c>
      <c r="Z52">
        <v>37694.374563991798</v>
      </c>
      <c r="AA52">
        <v>4.4488506612608507</v>
      </c>
      <c r="AB52">
        <v>8563.3506090976407</v>
      </c>
      <c r="AC52">
        <v>-2.8474029854140892</v>
      </c>
      <c r="AD52">
        <v>22.429999669392899</v>
      </c>
    </row>
    <row r="53" spans="1:30" x14ac:dyDescent="0.3">
      <c r="A53" s="64">
        <v>37529</v>
      </c>
      <c r="B53" s="3">
        <v>37500</v>
      </c>
      <c r="C53" s="4">
        <v>16.469674928913083</v>
      </c>
      <c r="D53" s="4">
        <v>8.25</v>
      </c>
      <c r="E53" s="5">
        <v>131541.23281804449</v>
      </c>
      <c r="F53" s="5">
        <v>9.2574397142063809</v>
      </c>
      <c r="G53" s="5">
        <v>181331.6125463905</v>
      </c>
      <c r="H53" s="5">
        <v>57.788424206739201</v>
      </c>
      <c r="I53" s="5">
        <f t="shared" si="2"/>
        <v>7.2401389439593764</v>
      </c>
      <c r="J53" s="5">
        <v>0.63707154854188608</v>
      </c>
      <c r="K53">
        <v>59225.919371641299</v>
      </c>
      <c r="L53">
        <f t="shared" si="1"/>
        <v>222.1007866380701</v>
      </c>
      <c r="M53">
        <v>1.0770445268220843</v>
      </c>
      <c r="N53">
        <v>4.1726576653877512</v>
      </c>
      <c r="O53">
        <v>4.1188359622925459</v>
      </c>
      <c r="P53">
        <v>14.828444190820642</v>
      </c>
      <c r="Q53">
        <v>6.6167890047216238</v>
      </c>
      <c r="R53">
        <v>7.1353527443439786</v>
      </c>
      <c r="S53" s="4">
        <v>12.863333333333332</v>
      </c>
      <c r="T53">
        <v>1530274</v>
      </c>
      <c r="U53" s="4">
        <v>7.6390951484320579</v>
      </c>
      <c r="V53" s="5">
        <v>58404.354465287601</v>
      </c>
      <c r="W53" s="5">
        <f t="shared" si="0"/>
        <v>4.0711359816414285</v>
      </c>
      <c r="X53" s="5">
        <v>57.104196502497736</v>
      </c>
      <c r="Y53">
        <v>0.26633620075148284</v>
      </c>
      <c r="Z53">
        <v>38481.146672971998</v>
      </c>
      <c r="AA53">
        <v>4.8978538448104594</v>
      </c>
      <c r="AB53">
        <v>9028.2043518958399</v>
      </c>
      <c r="AC53">
        <v>-1.4970240216867583</v>
      </c>
      <c r="AD53">
        <v>34.78666559855143</v>
      </c>
    </row>
    <row r="54" spans="1:30" x14ac:dyDescent="0.3">
      <c r="A54" s="64">
        <v>37621</v>
      </c>
      <c r="B54" s="3">
        <v>37591</v>
      </c>
      <c r="C54" s="4">
        <v>16.765815528345726</v>
      </c>
      <c r="D54" s="4">
        <v>8.0266666666666655</v>
      </c>
      <c r="E54" s="5">
        <v>128945.5584436403</v>
      </c>
      <c r="F54" s="5">
        <v>-7.972028922519379</v>
      </c>
      <c r="G54" s="5">
        <v>184232.0687655475</v>
      </c>
      <c r="H54" s="5">
        <v>59.834677628973502</v>
      </c>
      <c r="I54" s="5">
        <f t="shared" si="2"/>
        <v>5.9978877341686552</v>
      </c>
      <c r="J54" s="5">
        <v>8.6079559002240256</v>
      </c>
      <c r="K54">
        <v>60104.897103135998</v>
      </c>
      <c r="L54">
        <f t="shared" si="1"/>
        <v>214.53419714266931</v>
      </c>
      <c r="M54">
        <v>4.4394385308779842</v>
      </c>
      <c r="N54">
        <v>4.2695268752930007</v>
      </c>
      <c r="O54">
        <v>-6.7459143855788941</v>
      </c>
      <c r="P54">
        <v>-3.6152881334607501</v>
      </c>
      <c r="Q54">
        <v>9.6441910066606482</v>
      </c>
      <c r="R54">
        <v>9.6899922524043536</v>
      </c>
      <c r="S54" s="4">
        <v>13.403333333333331</v>
      </c>
      <c r="T54">
        <v>1616811</v>
      </c>
      <c r="U54" s="4">
        <v>4.9231307418913746</v>
      </c>
      <c r="V54" s="5">
        <v>59923.6246813338</v>
      </c>
      <c r="W54" s="5">
        <f t="shared" si="0"/>
        <v>4.6362789854543403</v>
      </c>
      <c r="X54" s="5">
        <v>57.554929863472239</v>
      </c>
      <c r="Y54">
        <v>1.4440342301598343</v>
      </c>
      <c r="Z54">
        <v>38332.332373330799</v>
      </c>
      <c r="AA54">
        <v>5.0471782980549005</v>
      </c>
      <c r="AB54">
        <v>9768.2702435341507</v>
      </c>
      <c r="AC54">
        <v>0.79822239263206385</v>
      </c>
      <c r="AD54">
        <v>29.08666674296061</v>
      </c>
    </row>
    <row r="55" spans="1:30" x14ac:dyDescent="0.3">
      <c r="A55" s="64">
        <v>37711</v>
      </c>
      <c r="B55" s="3">
        <v>37681</v>
      </c>
      <c r="C55" s="4">
        <v>16.639627093354562</v>
      </c>
      <c r="D55" s="4">
        <v>7.8533333333333344</v>
      </c>
      <c r="E55" s="5">
        <v>123802.41682575</v>
      </c>
      <c r="F55" s="5">
        <v>-16.28136225479372</v>
      </c>
      <c r="G55" s="5">
        <v>189780.7253595037</v>
      </c>
      <c r="H55" s="5">
        <v>57.258821457384798</v>
      </c>
      <c r="I55" s="5">
        <f t="shared" si="2"/>
        <v>-2.3672885074556973</v>
      </c>
      <c r="J55" s="5">
        <v>-11.21985256475045</v>
      </c>
      <c r="K55">
        <v>60598.910784524604</v>
      </c>
      <c r="L55">
        <f t="shared" si="1"/>
        <v>204.29808922797656</v>
      </c>
      <c r="M55">
        <v>2.4927740689794762</v>
      </c>
      <c r="N55">
        <v>3.8959195669460547</v>
      </c>
      <c r="O55">
        <v>2.6301405237050814</v>
      </c>
      <c r="P55">
        <v>-7.1304577011257049</v>
      </c>
      <c r="Q55">
        <v>8.465612379014388</v>
      </c>
      <c r="R55">
        <v>8.7581928081143676</v>
      </c>
      <c r="S55" s="4">
        <v>13.08</v>
      </c>
      <c r="T55">
        <v>1755102</v>
      </c>
      <c r="U55" s="4">
        <v>3.7714159716937381</v>
      </c>
      <c r="V55" s="5">
        <v>58249.270140963999</v>
      </c>
      <c r="W55" s="5">
        <f t="shared" si="0"/>
        <v>5.6431926197047364</v>
      </c>
      <c r="X55" s="5">
        <v>57.994250870440261</v>
      </c>
      <c r="Y55">
        <v>2.8276168059970628</v>
      </c>
      <c r="Z55">
        <v>37520.546837437098</v>
      </c>
      <c r="AA55">
        <v>0.95355715391000107</v>
      </c>
      <c r="AB55">
        <v>8804.8418457623993</v>
      </c>
      <c r="AC55">
        <v>8.7282263955053772</v>
      </c>
      <c r="AD55">
        <v>29.983332951863609</v>
      </c>
    </row>
    <row r="56" spans="1:30" x14ac:dyDescent="0.3">
      <c r="A56" s="64">
        <v>37802</v>
      </c>
      <c r="B56" s="3">
        <v>37773</v>
      </c>
      <c r="C56" s="4">
        <v>16.694378153625937</v>
      </c>
      <c r="D56" s="4">
        <v>7.7566666666666668</v>
      </c>
      <c r="E56" s="5">
        <v>125561.16132718709</v>
      </c>
      <c r="F56" s="5">
        <v>5.6424396139336288</v>
      </c>
      <c r="G56" s="5">
        <v>195202.11926291959</v>
      </c>
      <c r="H56" s="5">
        <v>58.239679326240399</v>
      </c>
      <c r="I56" s="5">
        <f t="shared" si="2"/>
        <v>-1.0562070487594142</v>
      </c>
      <c r="J56" s="5">
        <v>-7.0291079860532681</v>
      </c>
      <c r="K56">
        <v>61546.212657174197</v>
      </c>
      <c r="L56">
        <f t="shared" si="1"/>
        <v>204.01119078860316</v>
      </c>
      <c r="M56">
        <v>1.4679437551875194</v>
      </c>
      <c r="N56">
        <v>2.3296163343890877</v>
      </c>
      <c r="O56">
        <v>-1.2713425577869957</v>
      </c>
      <c r="P56">
        <v>-2.9489118181061693</v>
      </c>
      <c r="Q56">
        <v>9.7242815802235203</v>
      </c>
      <c r="R56">
        <v>8.1860146515159737</v>
      </c>
      <c r="S56" s="4">
        <v>13.016666666666666</v>
      </c>
      <c r="T56">
        <v>1837795</v>
      </c>
      <c r="U56" s="4">
        <v>4.0500504564777762</v>
      </c>
      <c r="V56" s="5">
        <v>65202.488111193998</v>
      </c>
      <c r="W56" s="5">
        <f t="shared" si="0"/>
        <v>4.6467504288933377</v>
      </c>
      <c r="X56" s="5">
        <v>58.38103843353236</v>
      </c>
      <c r="Y56">
        <v>2.3933744376310946</v>
      </c>
      <c r="Z56">
        <v>38830.873473891697</v>
      </c>
      <c r="AA56">
        <v>3.015035858919807</v>
      </c>
      <c r="AB56">
        <v>8950.0618362240602</v>
      </c>
      <c r="AC56">
        <v>4.5158868856260579</v>
      </c>
      <c r="AD56">
        <v>20.066666285196941</v>
      </c>
    </row>
    <row r="57" spans="1:30" x14ac:dyDescent="0.3">
      <c r="A57" s="64">
        <v>37894</v>
      </c>
      <c r="B57" s="3">
        <v>37865</v>
      </c>
      <c r="C57" s="4">
        <v>17.176245433674609</v>
      </c>
      <c r="D57" s="4">
        <v>7.7333333333333343</v>
      </c>
      <c r="E57" s="5">
        <v>123913.76531548549</v>
      </c>
      <c r="F57" s="5">
        <v>-5.2828393770097994</v>
      </c>
      <c r="G57" s="5">
        <v>200811.44560805702</v>
      </c>
      <c r="H57" s="5">
        <v>62.1941956653801</v>
      </c>
      <c r="I57" s="5">
        <f t="shared" si="2"/>
        <v>7.6239688469081051</v>
      </c>
      <c r="J57" s="5">
        <v>19.7221654634664</v>
      </c>
      <c r="K57">
        <v>61762.341071098497</v>
      </c>
      <c r="L57">
        <f t="shared" si="1"/>
        <v>200.62996830518554</v>
      </c>
      <c r="M57">
        <v>-0.64171721869363763</v>
      </c>
      <c r="N57">
        <v>1.3670933145138449</v>
      </c>
      <c r="O57">
        <v>-5.6992636308897984</v>
      </c>
      <c r="P57">
        <v>3.5505876046126983</v>
      </c>
      <c r="Q57">
        <v>9.8686575474786764</v>
      </c>
      <c r="R57">
        <v>7.4328177225331773</v>
      </c>
      <c r="S57" s="4">
        <v>12.916666666666666</v>
      </c>
      <c r="T57">
        <v>1894050</v>
      </c>
      <c r="U57" s="4">
        <v>3.9657974274545564</v>
      </c>
      <c r="V57" s="5">
        <v>60551.683473079902</v>
      </c>
      <c r="W57" s="5">
        <f t="shared" si="0"/>
        <v>3.6766590906651624</v>
      </c>
      <c r="X57" s="5">
        <v>58.216963972630168</v>
      </c>
      <c r="Y57">
        <v>1.9486614614807864</v>
      </c>
      <c r="Z57">
        <v>39644.7668182747</v>
      </c>
      <c r="AA57">
        <v>3.0238707676556693</v>
      </c>
      <c r="AB57">
        <v>9585.4144648858492</v>
      </c>
      <c r="AC57">
        <v>6.1718819299100192</v>
      </c>
      <c r="AD57">
        <v>20.27999941507975</v>
      </c>
    </row>
    <row r="58" spans="1:30" x14ac:dyDescent="0.3">
      <c r="A58" s="64">
        <v>37986</v>
      </c>
      <c r="B58" s="3">
        <v>37956</v>
      </c>
      <c r="C58" s="4">
        <v>17.431788547574268</v>
      </c>
      <c r="D58" s="4">
        <v>6.5966666666666667</v>
      </c>
      <c r="E58" s="5">
        <v>123052.8396346995</v>
      </c>
      <c r="F58" s="5">
        <v>-2.7888116075128844</v>
      </c>
      <c r="G58" s="5">
        <v>207428.43016991689</v>
      </c>
      <c r="H58" s="5">
        <v>64.338653885303003</v>
      </c>
      <c r="I58" s="5">
        <f t="shared" si="2"/>
        <v>7.5273677987504684</v>
      </c>
      <c r="J58" s="5">
        <v>22.196746159063334</v>
      </c>
      <c r="K58">
        <v>61804.427188598398</v>
      </c>
      <c r="L58">
        <f t="shared" si="1"/>
        <v>199.10036421695068</v>
      </c>
      <c r="M58">
        <v>4.1497338885362423</v>
      </c>
      <c r="N58">
        <v>1.0010064176624331</v>
      </c>
      <c r="O58">
        <v>5.2592560386129499</v>
      </c>
      <c r="P58">
        <v>-4.151257019478539</v>
      </c>
      <c r="Q58">
        <v>4.4531243443748751</v>
      </c>
      <c r="R58">
        <v>7.2509088830271207</v>
      </c>
      <c r="S58" s="4">
        <v>13.520000000000001</v>
      </c>
      <c r="T58">
        <v>1975726</v>
      </c>
      <c r="U58" s="4">
        <v>3.8960197128254839</v>
      </c>
      <c r="V58" s="5">
        <v>61589.172027751898</v>
      </c>
      <c r="W58" s="5">
        <f t="shared" si="0"/>
        <v>2.7794502673616059</v>
      </c>
      <c r="X58" s="5">
        <v>58.640074196872895</v>
      </c>
      <c r="Y58">
        <v>1.8854064038906124</v>
      </c>
      <c r="Z58">
        <v>39490.812870396498</v>
      </c>
      <c r="AA58">
        <v>3.0222019515611209</v>
      </c>
      <c r="AB58">
        <v>10053.3921715125</v>
      </c>
      <c r="AC58">
        <v>2.9188579028828361</v>
      </c>
      <c r="AD58">
        <v>16.909999847412109</v>
      </c>
    </row>
    <row r="59" spans="1:30" x14ac:dyDescent="0.3">
      <c r="A59" s="64">
        <v>38077</v>
      </c>
      <c r="B59" s="3">
        <v>38047</v>
      </c>
      <c r="C59" s="4">
        <v>17.097367736297294</v>
      </c>
      <c r="D59" s="4">
        <v>5.84</v>
      </c>
      <c r="E59" s="5">
        <v>121625.7982127857</v>
      </c>
      <c r="F59" s="5">
        <v>-4.6659001062410761</v>
      </c>
      <c r="G59" s="5">
        <v>212814.19876276198</v>
      </c>
      <c r="H59" s="5">
        <v>72.329817996837207</v>
      </c>
      <c r="I59" s="5">
        <f t="shared" si="2"/>
        <v>26.320829098218663</v>
      </c>
      <c r="J59" s="5">
        <v>29.336365622024292</v>
      </c>
      <c r="K59">
        <v>63069.000274806996</v>
      </c>
      <c r="L59">
        <f t="shared" si="1"/>
        <v>192.8456098603632</v>
      </c>
      <c r="M59">
        <v>6.5424365125049624</v>
      </c>
      <c r="N59">
        <v>1.2913173817007138</v>
      </c>
      <c r="O59">
        <v>-8.6913889405135372</v>
      </c>
      <c r="P59">
        <v>-2.6998207811163026</v>
      </c>
      <c r="Q59">
        <v>4.5041946083566566</v>
      </c>
      <c r="R59">
        <v>7.182567374195286</v>
      </c>
      <c r="S59" s="4">
        <v>13.78</v>
      </c>
      <c r="T59">
        <v>2030798</v>
      </c>
      <c r="U59" s="4">
        <v>3.6652803383504096</v>
      </c>
      <c r="V59" s="5">
        <v>60913.815574515</v>
      </c>
      <c r="W59" s="5">
        <f t="shared" si="0"/>
        <v>4.5743842405282766</v>
      </c>
      <c r="X59" s="5">
        <v>59.730021125098631</v>
      </c>
      <c r="Y59">
        <v>2.9930040109253206</v>
      </c>
      <c r="Z59">
        <v>39277.152520530697</v>
      </c>
      <c r="AA59">
        <v>4.6817166356991917</v>
      </c>
      <c r="AB59">
        <v>9279.1558627534305</v>
      </c>
      <c r="AC59">
        <v>5.3869680489412692</v>
      </c>
      <c r="AD59">
        <v>15.973333040873211</v>
      </c>
    </row>
    <row r="60" spans="1:30" x14ac:dyDescent="0.3">
      <c r="A60" s="64">
        <v>38168</v>
      </c>
      <c r="B60" s="3">
        <v>38139</v>
      </c>
      <c r="C60" s="4">
        <v>16.825280961716906</v>
      </c>
      <c r="D60" s="4">
        <v>5.43</v>
      </c>
      <c r="E60" s="5">
        <v>124855.5410072185</v>
      </c>
      <c r="F60" s="5">
        <v>10.483317468420774</v>
      </c>
      <c r="G60" s="5">
        <v>217519.50740200671</v>
      </c>
      <c r="H60" s="5">
        <v>69.898358319047205</v>
      </c>
      <c r="I60" s="5">
        <f t="shared" si="2"/>
        <v>20.018446405754649</v>
      </c>
      <c r="J60" s="5">
        <v>6.7744285002010578</v>
      </c>
      <c r="K60">
        <v>64075.889029571503</v>
      </c>
      <c r="L60">
        <f t="shared" si="1"/>
        <v>194.85572950786019</v>
      </c>
      <c r="M60">
        <v>3.3886815425046781</v>
      </c>
      <c r="N60">
        <v>0.79100963299477622</v>
      </c>
      <c r="O60">
        <v>-7.312152308613233</v>
      </c>
      <c r="P60">
        <v>1.5778876710484298</v>
      </c>
      <c r="Q60">
        <v>3.467033504188179</v>
      </c>
      <c r="R60">
        <v>6.9713524450475441</v>
      </c>
      <c r="S60" s="4">
        <v>14.036666666666667</v>
      </c>
      <c r="T60">
        <v>2045296</v>
      </c>
      <c r="U60" s="4">
        <v>4.3328148991977127</v>
      </c>
      <c r="V60" s="5">
        <v>67639.712867290902</v>
      </c>
      <c r="W60" s="5">
        <f t="shared" si="0"/>
        <v>3.7379321352592378</v>
      </c>
      <c r="X60" s="5">
        <v>60.369595523450236</v>
      </c>
      <c r="Y60">
        <v>3.40616944006893</v>
      </c>
      <c r="Z60">
        <v>40053.850268075497</v>
      </c>
      <c r="AA60">
        <v>3.14949596744477</v>
      </c>
      <c r="AB60">
        <v>9274.3324489650695</v>
      </c>
      <c r="AC60">
        <v>3.6231103055463993</v>
      </c>
      <c r="AD60">
        <v>15.6766668955485</v>
      </c>
    </row>
    <row r="61" spans="1:30" x14ac:dyDescent="0.3">
      <c r="A61" s="64">
        <v>38260</v>
      </c>
      <c r="B61" s="3">
        <v>38231</v>
      </c>
      <c r="C61" s="4">
        <v>17.281662682280874</v>
      </c>
      <c r="D61" s="4">
        <v>4.8599999999999994</v>
      </c>
      <c r="E61" s="5">
        <v>122966.52966865641</v>
      </c>
      <c r="F61" s="5">
        <v>-6.0980780917099855</v>
      </c>
      <c r="G61" s="5">
        <v>223844.3915670256</v>
      </c>
      <c r="H61" s="5">
        <v>66.525373502038704</v>
      </c>
      <c r="I61" s="5">
        <f t="shared" si="2"/>
        <v>6.9639582766877384</v>
      </c>
      <c r="J61" s="5">
        <v>-18.627609178353126</v>
      </c>
      <c r="K61">
        <v>64627.405779293797</v>
      </c>
      <c r="L61">
        <f t="shared" si="1"/>
        <v>190.26994536744053</v>
      </c>
      <c r="M61">
        <v>3.1776597550062275</v>
      </c>
      <c r="N61">
        <v>0.68779683999636432</v>
      </c>
      <c r="O61">
        <v>5.5727106893311653</v>
      </c>
      <c r="P61">
        <v>-10.580172370193749</v>
      </c>
      <c r="Q61">
        <v>3.5998393051017459</v>
      </c>
      <c r="R61">
        <v>6.8615509087204796</v>
      </c>
      <c r="S61" s="4">
        <v>14.113333333333335</v>
      </c>
      <c r="T61">
        <v>2085652</v>
      </c>
      <c r="U61" s="4">
        <v>4.1031896113175179</v>
      </c>
      <c r="V61" s="5">
        <v>63145.752850670098</v>
      </c>
      <c r="W61" s="5">
        <f t="shared" si="0"/>
        <v>4.2840582272885426</v>
      </c>
      <c r="X61" s="5">
        <v>60.783920586643497</v>
      </c>
      <c r="Y61">
        <v>4.4092931661983341</v>
      </c>
      <c r="Z61">
        <v>40861.615304188497</v>
      </c>
      <c r="AA61">
        <v>3.0693798540716277</v>
      </c>
      <c r="AB61">
        <v>10010.8697517938</v>
      </c>
      <c r="AC61">
        <v>4.4385695419485174</v>
      </c>
      <c r="AD61">
        <v>14.649999936421709</v>
      </c>
    </row>
    <row r="62" spans="1:30" x14ac:dyDescent="0.3">
      <c r="A62" s="64">
        <v>38352</v>
      </c>
      <c r="B62" s="3">
        <v>38322</v>
      </c>
      <c r="C62" s="4">
        <v>17.640762602920866</v>
      </c>
      <c r="D62" s="4">
        <v>4.1066666666666665</v>
      </c>
      <c r="E62" s="5">
        <v>121845.31467342959</v>
      </c>
      <c r="F62" s="5">
        <v>-3.6639496351111216</v>
      </c>
      <c r="G62" s="5">
        <v>235414.38841242049</v>
      </c>
      <c r="H62" s="5">
        <v>68.793303817098604</v>
      </c>
      <c r="I62" s="5">
        <f t="shared" si="2"/>
        <v>6.9237537044790187</v>
      </c>
      <c r="J62" s="5">
        <v>12.665327023980302</v>
      </c>
      <c r="K62">
        <v>65915.886645777806</v>
      </c>
      <c r="L62">
        <f t="shared" si="1"/>
        <v>184.84969386546862</v>
      </c>
      <c r="M62">
        <v>1.8992848949307057</v>
      </c>
      <c r="N62">
        <v>0.69603108409876391</v>
      </c>
      <c r="O62">
        <v>1.0224072641264312</v>
      </c>
      <c r="P62">
        <v>-10.498183923663195</v>
      </c>
      <c r="Q62">
        <v>5.0371773954710406</v>
      </c>
      <c r="R62">
        <v>8.3998559600099973</v>
      </c>
      <c r="S62" s="4">
        <v>14.030000000000001</v>
      </c>
      <c r="T62">
        <v>2127243</v>
      </c>
      <c r="U62" s="4">
        <v>3.4173855721688731</v>
      </c>
      <c r="V62" s="5">
        <v>66070.504940596802</v>
      </c>
      <c r="W62" s="5">
        <f t="shared" si="0"/>
        <v>7.2761700885110594</v>
      </c>
      <c r="X62" s="5">
        <v>60.888698624354674</v>
      </c>
      <c r="Y62">
        <v>3.8346207065367115</v>
      </c>
      <c r="Z62">
        <v>40576.381907205301</v>
      </c>
      <c r="AA62">
        <v>2.7489154005806213</v>
      </c>
      <c r="AB62">
        <v>11237.157496707399</v>
      </c>
      <c r="AC62">
        <v>11.774785117298432</v>
      </c>
      <c r="AD62">
        <v>14.26666673024496</v>
      </c>
    </row>
    <row r="63" spans="1:30" x14ac:dyDescent="0.3">
      <c r="A63" s="64">
        <v>38442</v>
      </c>
      <c r="B63" s="3">
        <v>38412</v>
      </c>
      <c r="C63" s="4">
        <v>16.966375754179342</v>
      </c>
      <c r="D63" s="4">
        <v>3.7099999999999995</v>
      </c>
      <c r="E63" s="5">
        <v>122592.18416800929</v>
      </c>
      <c r="F63" s="5">
        <v>2.4443772247801099</v>
      </c>
      <c r="G63" s="5">
        <v>242467.45411438827</v>
      </c>
      <c r="H63" s="5">
        <v>70.400009461609301</v>
      </c>
      <c r="I63" s="5">
        <f t="shared" si="2"/>
        <v>-2.6680677328847855</v>
      </c>
      <c r="J63" s="5">
        <v>5.268321574471182</v>
      </c>
      <c r="K63">
        <v>66884.149011791902</v>
      </c>
      <c r="L63">
        <f t="shared" si="1"/>
        <v>183.29034005709764</v>
      </c>
      <c r="M63">
        <v>0.45760273739043189</v>
      </c>
      <c r="N63">
        <v>1.0823212622085885</v>
      </c>
      <c r="O63">
        <v>6.2940020985230456</v>
      </c>
      <c r="P63">
        <v>-2.0956206249712506</v>
      </c>
      <c r="Q63">
        <v>6.0198965225370635</v>
      </c>
      <c r="R63">
        <v>8.0471757221196079</v>
      </c>
      <c r="S63" s="4">
        <v>13.94</v>
      </c>
      <c r="T63">
        <v>2195240</v>
      </c>
      <c r="U63" s="4">
        <v>4.0156619662751645</v>
      </c>
      <c r="V63" s="5">
        <v>64340.889412765799</v>
      </c>
      <c r="W63" s="5">
        <f t="shared" si="0"/>
        <v>5.6261027255114371</v>
      </c>
      <c r="X63" s="5">
        <v>61.04056037592963</v>
      </c>
      <c r="Y63">
        <v>2.1941047837338008</v>
      </c>
      <c r="Z63">
        <v>40601.020964017698</v>
      </c>
      <c r="AA63">
        <v>3.3705815175756366</v>
      </c>
      <c r="AB63">
        <v>9598.2861081862502</v>
      </c>
      <c r="AC63">
        <v>3.439216348480683</v>
      </c>
      <c r="AD63">
        <v>12.97333335876465</v>
      </c>
    </row>
    <row r="64" spans="1:30" x14ac:dyDescent="0.3">
      <c r="A64" s="64">
        <v>38533</v>
      </c>
      <c r="B64" s="3">
        <v>38504</v>
      </c>
      <c r="C64" s="4">
        <v>16.284239020481216</v>
      </c>
      <c r="D64" s="4">
        <v>3.2466666666666666</v>
      </c>
      <c r="E64" s="5">
        <v>128245.36374894271</v>
      </c>
      <c r="F64" s="5">
        <v>18.032824996221329</v>
      </c>
      <c r="G64" s="5">
        <v>248999.85715079319</v>
      </c>
      <c r="H64" s="5">
        <v>73.200002036372695</v>
      </c>
      <c r="I64" s="5">
        <f t="shared" si="2"/>
        <v>4.7234925064410227</v>
      </c>
      <c r="J64" s="5">
        <v>13.725806460287723</v>
      </c>
      <c r="K64">
        <v>67643.448005987506</v>
      </c>
      <c r="L64">
        <f t="shared" si="1"/>
        <v>189.59022274794592</v>
      </c>
      <c r="M64">
        <v>1.5059924942183833</v>
      </c>
      <c r="N64">
        <v>1.207090760453063</v>
      </c>
      <c r="O64">
        <v>0.86101463596894878</v>
      </c>
      <c r="P64">
        <v>1.4416519421071472</v>
      </c>
      <c r="Q64">
        <v>6.1219686562631663</v>
      </c>
      <c r="R64">
        <v>7.4004390880921296</v>
      </c>
      <c r="S64" s="4">
        <v>13.540000000000001</v>
      </c>
      <c r="T64">
        <v>2240988</v>
      </c>
      <c r="U64" s="4">
        <v>4.2733614048534783</v>
      </c>
      <c r="V64" s="5">
        <v>71310.367619886703</v>
      </c>
      <c r="W64" s="5">
        <f t="shared" si="0"/>
        <v>5.4267745929046516</v>
      </c>
      <c r="X64" s="5">
        <v>61.435086018674163</v>
      </c>
      <c r="Y64">
        <v>1.7649455590770728</v>
      </c>
      <c r="Z64">
        <v>41347.897634327601</v>
      </c>
      <c r="AA64">
        <v>3.230768971250463</v>
      </c>
      <c r="AB64">
        <v>10098.2933375509</v>
      </c>
      <c r="AC64">
        <v>8.8843147808204481</v>
      </c>
      <c r="AD64">
        <v>13.54666678110758</v>
      </c>
    </row>
    <row r="65" spans="1:30" x14ac:dyDescent="0.3">
      <c r="A65" s="64">
        <v>38625</v>
      </c>
      <c r="B65" s="3">
        <v>38596</v>
      </c>
      <c r="C65" s="4">
        <v>16.575449309758145</v>
      </c>
      <c r="D65" s="4">
        <v>2.8366666666666664</v>
      </c>
      <c r="E65" s="5">
        <v>131798.42954885491</v>
      </c>
      <c r="F65" s="5">
        <v>10.931349317946818</v>
      </c>
      <c r="G65" s="5">
        <v>263540.24546480819</v>
      </c>
      <c r="H65" s="5">
        <v>73.173751788070902</v>
      </c>
      <c r="I65" s="5">
        <f t="shared" si="2"/>
        <v>9.9937481535950425</v>
      </c>
      <c r="J65" s="5">
        <v>1.4696184467930735</v>
      </c>
      <c r="K65">
        <v>68752.481699720098</v>
      </c>
      <c r="L65">
        <f t="shared" si="1"/>
        <v>191.69988673934876</v>
      </c>
      <c r="M65">
        <v>1.0757677055658539</v>
      </c>
      <c r="N65">
        <v>1.2398208281897392</v>
      </c>
      <c r="O65">
        <v>-1.6457738290459878</v>
      </c>
      <c r="P65">
        <v>6.0831702580941363</v>
      </c>
      <c r="Q65">
        <v>6.0703764842224954</v>
      </c>
      <c r="R65">
        <v>7.0907504375775154</v>
      </c>
      <c r="S65" s="4">
        <v>13.17</v>
      </c>
      <c r="T65">
        <v>2308134</v>
      </c>
      <c r="U65" s="4">
        <v>3.9108813726078875</v>
      </c>
      <c r="V65" s="5">
        <v>67229.826186852093</v>
      </c>
      <c r="W65" s="5">
        <f t="shared" si="0"/>
        <v>6.4676928404673459</v>
      </c>
      <c r="X65" s="5">
        <v>61.54015846123437</v>
      </c>
      <c r="Y65">
        <v>1.2441413243703252</v>
      </c>
      <c r="Z65">
        <v>42411.097415188502</v>
      </c>
      <c r="AA65">
        <v>3.792023637502103</v>
      </c>
      <c r="AB65">
        <v>11172.689247484701</v>
      </c>
      <c r="AC65">
        <v>11.605579979528953</v>
      </c>
      <c r="AD65">
        <v>12.030000050862631</v>
      </c>
    </row>
    <row r="66" spans="1:30" x14ac:dyDescent="0.3">
      <c r="A66" s="64">
        <v>38717</v>
      </c>
      <c r="B66" s="3">
        <v>38687</v>
      </c>
      <c r="C66" s="4">
        <v>16.095866429476978</v>
      </c>
      <c r="D66" s="4">
        <v>2.4133333333333336</v>
      </c>
      <c r="E66" s="5">
        <v>139531.362090529</v>
      </c>
      <c r="F66" s="5">
        <v>22.806274904129207</v>
      </c>
      <c r="G66" s="5">
        <v>278657.39011101838</v>
      </c>
      <c r="H66" s="5">
        <v>79.881436338533405</v>
      </c>
      <c r="I66" s="5">
        <f t="shared" si="2"/>
        <v>16.118040428636661</v>
      </c>
      <c r="J66" s="5">
        <v>19.947169498598633</v>
      </c>
      <c r="K66">
        <v>70433.262618827997</v>
      </c>
      <c r="L66">
        <f t="shared" si="1"/>
        <v>198.10435709282325</v>
      </c>
      <c r="M66">
        <v>2.0198174797255457</v>
      </c>
      <c r="N66">
        <v>1.3389249098638498</v>
      </c>
      <c r="O66">
        <v>7.9446028476192128</v>
      </c>
      <c r="P66">
        <v>14.833786212470052</v>
      </c>
      <c r="Q66">
        <v>7.0062630718956473</v>
      </c>
      <c r="R66">
        <v>7.2677939365533897</v>
      </c>
      <c r="S66" s="4">
        <v>12.469999999999999</v>
      </c>
      <c r="T66">
        <v>2375898</v>
      </c>
      <c r="U66" s="4">
        <v>3.5905175660436375</v>
      </c>
      <c r="V66" s="5">
        <v>71090.070667286403</v>
      </c>
      <c r="W66" s="5">
        <f t="shared" si="0"/>
        <v>7.5972867638935595</v>
      </c>
      <c r="X66" s="5">
        <v>61.667576972477633</v>
      </c>
      <c r="Y66">
        <v>1.2791837659861194</v>
      </c>
      <c r="Z66">
        <v>42293.983986466199</v>
      </c>
      <c r="AA66">
        <v>4.233009446699576</v>
      </c>
      <c r="AB66">
        <v>13572.180374065199</v>
      </c>
      <c r="AC66">
        <v>20.77947984658919</v>
      </c>
      <c r="AD66">
        <v>13.149999936421709</v>
      </c>
    </row>
    <row r="67" spans="1:30" x14ac:dyDescent="0.3">
      <c r="A67" s="64">
        <v>38807</v>
      </c>
      <c r="B67" s="3">
        <v>38777</v>
      </c>
      <c r="C67" s="4">
        <v>15.133612413933211</v>
      </c>
      <c r="D67" s="4">
        <v>2.2166666666666668</v>
      </c>
      <c r="E67" s="5">
        <v>138427.9204398412</v>
      </c>
      <c r="F67" s="5">
        <v>-3.175853490999466</v>
      </c>
      <c r="G67" s="5">
        <v>295305.0714433103</v>
      </c>
      <c r="H67" s="5">
        <v>84.497504089123595</v>
      </c>
      <c r="I67" s="5">
        <f t="shared" si="2"/>
        <v>20.024847631877059</v>
      </c>
      <c r="J67" s="5">
        <v>35.627615387020924</v>
      </c>
      <c r="K67">
        <v>72062.033892591993</v>
      </c>
      <c r="L67">
        <f t="shared" si="1"/>
        <v>192.09549462088057</v>
      </c>
      <c r="M67">
        <v>4.7537309827231189</v>
      </c>
      <c r="N67">
        <v>1.1295817378177928</v>
      </c>
      <c r="O67">
        <v>-2.2872028260745312</v>
      </c>
      <c r="P67">
        <v>-7.9280610744908913</v>
      </c>
      <c r="Q67">
        <v>7.3227725029775712</v>
      </c>
      <c r="R67">
        <v>9.5666407587221034</v>
      </c>
      <c r="S67" s="4">
        <v>12.450000000000001</v>
      </c>
      <c r="T67">
        <v>2469334</v>
      </c>
      <c r="U67" s="4">
        <v>3.573576626824476</v>
      </c>
      <c r="V67" s="5">
        <v>69670.764068816206</v>
      </c>
      <c r="W67" s="5">
        <f t="shared" si="0"/>
        <v>8.2838063083923004</v>
      </c>
      <c r="X67" s="5">
        <v>62.485177659011207</v>
      </c>
      <c r="Y67">
        <v>2.3666514104468126</v>
      </c>
      <c r="Z67">
        <v>42939.814766869</v>
      </c>
      <c r="AA67">
        <v>5.7604310121266096</v>
      </c>
      <c r="AB67">
        <v>11999.1647639156</v>
      </c>
      <c r="AC67">
        <v>25.013618355069372</v>
      </c>
      <c r="AD67">
        <v>12.226666768391929</v>
      </c>
    </row>
    <row r="68" spans="1:30" x14ac:dyDescent="0.3">
      <c r="A68" s="64">
        <v>38898</v>
      </c>
      <c r="B68" s="3">
        <v>38869</v>
      </c>
      <c r="C68" s="4">
        <v>14.398727372227263</v>
      </c>
      <c r="D68" s="4">
        <v>2.06</v>
      </c>
      <c r="E68" s="5">
        <v>142741.4725548501</v>
      </c>
      <c r="F68" s="5">
        <v>12.274139885452366</v>
      </c>
      <c r="G68" s="5">
        <v>299972.09889600868</v>
      </c>
      <c r="H68" s="5">
        <v>97.068228230383795</v>
      </c>
      <c r="I68" s="5">
        <f t="shared" si="2"/>
        <v>32.606865478160927</v>
      </c>
      <c r="J68" s="5">
        <v>56.283756441643582</v>
      </c>
      <c r="K68">
        <v>73079.613330913198</v>
      </c>
      <c r="L68">
        <f t="shared" si="1"/>
        <v>195.32324549734508</v>
      </c>
      <c r="M68">
        <v>1.3638779026822305</v>
      </c>
      <c r="N68">
        <v>1.1920328502831816</v>
      </c>
      <c r="O68">
        <v>-0.97975217188320429</v>
      </c>
      <c r="P68">
        <v>-1.9489083930595199</v>
      </c>
      <c r="Q68">
        <v>9.4854012810810122</v>
      </c>
      <c r="R68">
        <v>10.178449329940721</v>
      </c>
      <c r="S68" s="4">
        <v>12.553333333333333</v>
      </c>
      <c r="T68">
        <v>2590336</v>
      </c>
      <c r="U68" s="4">
        <v>3.5728486796679837</v>
      </c>
      <c r="V68" s="5">
        <v>75823.935493798606</v>
      </c>
      <c r="W68" s="5">
        <f t="shared" si="0"/>
        <v>6.3294693668823276</v>
      </c>
      <c r="X68" s="5">
        <v>62.859651600422133</v>
      </c>
      <c r="Y68">
        <v>2.3188143356956492</v>
      </c>
      <c r="Z68">
        <v>43935.425428836301</v>
      </c>
      <c r="AA68">
        <v>6.2579428279335252</v>
      </c>
      <c r="AB68">
        <v>12022.0093394126</v>
      </c>
      <c r="AC68">
        <v>19.049912074828391</v>
      </c>
      <c r="AD68">
        <v>13.70333353678385</v>
      </c>
    </row>
    <row r="69" spans="1:30" x14ac:dyDescent="0.3">
      <c r="A69" s="64">
        <v>38990</v>
      </c>
      <c r="B69" s="3">
        <v>38961</v>
      </c>
      <c r="C69" s="4">
        <v>15.603330795529791</v>
      </c>
      <c r="D69" s="4">
        <v>1.9400000000000002</v>
      </c>
      <c r="E69" s="5">
        <v>146429.44329467253</v>
      </c>
      <c r="F69" s="5">
        <v>10.203434749571318</v>
      </c>
      <c r="G69" s="5">
        <v>317221.76807726198</v>
      </c>
      <c r="H69" s="5">
        <v>96.400059861835203</v>
      </c>
      <c r="I69" s="5">
        <f t="shared" si="2"/>
        <v>31.741310929407273</v>
      </c>
      <c r="J69" s="5">
        <v>9.2669699368247294</v>
      </c>
      <c r="K69">
        <v>73876.715717503903</v>
      </c>
      <c r="L69">
        <f t="shared" si="1"/>
        <v>198.20784109380546</v>
      </c>
      <c r="M69">
        <v>-1.0172393649153382</v>
      </c>
      <c r="N69">
        <v>1.1083823501820687</v>
      </c>
      <c r="O69">
        <v>-2.1056486774668826</v>
      </c>
      <c r="P69">
        <v>-2.8729952118036901</v>
      </c>
      <c r="Q69">
        <v>9.8864931742747704</v>
      </c>
      <c r="R69">
        <v>8.6274684759146929</v>
      </c>
      <c r="S69" s="4">
        <v>12.38</v>
      </c>
      <c r="T69">
        <v>2714756</v>
      </c>
      <c r="U69" s="4">
        <v>3.3789771365565464</v>
      </c>
      <c r="V69" s="5">
        <v>72806.269064419306</v>
      </c>
      <c r="W69" s="5">
        <f t="shared" si="0"/>
        <v>8.2945966007238905</v>
      </c>
      <c r="X69" s="5">
        <v>62.650125382095332</v>
      </c>
      <c r="Y69">
        <v>1.80364651085544</v>
      </c>
      <c r="Z69">
        <v>45099.679107664597</v>
      </c>
      <c r="AA69">
        <v>6.3393353540369475</v>
      </c>
      <c r="AB69">
        <v>13066.709278999801</v>
      </c>
      <c r="AC69">
        <v>16.952230475232263</v>
      </c>
      <c r="AD69">
        <v>13.079999923706049</v>
      </c>
    </row>
    <row r="70" spans="1:30" x14ac:dyDescent="0.3">
      <c r="A70" s="64">
        <v>39082</v>
      </c>
      <c r="B70" s="3">
        <v>39052</v>
      </c>
      <c r="C70" s="4">
        <v>16.145774208766792</v>
      </c>
      <c r="D70" s="4">
        <v>1.7700000000000002</v>
      </c>
      <c r="E70" s="5">
        <v>151913.73832453421</v>
      </c>
      <c r="F70" s="5">
        <v>14.707660808461597</v>
      </c>
      <c r="G70" s="5">
        <v>344298.08784495899</v>
      </c>
      <c r="H70" s="5">
        <v>98.4981364577595</v>
      </c>
      <c r="I70" s="5">
        <f t="shared" si="2"/>
        <v>23.305414840476178</v>
      </c>
      <c r="J70" s="5">
        <v>6.5339005329957329</v>
      </c>
      <c r="K70">
        <v>75147.049391785797</v>
      </c>
      <c r="L70">
        <f t="shared" si="1"/>
        <v>202.15529359312364</v>
      </c>
      <c r="M70">
        <v>0.89669668306632233</v>
      </c>
      <c r="N70">
        <v>0.85430660950726656</v>
      </c>
      <c r="O70">
        <v>-7.7876998807758362</v>
      </c>
      <c r="P70">
        <v>-6.2505109416001163</v>
      </c>
      <c r="Q70">
        <v>9.8971735555197711</v>
      </c>
      <c r="R70">
        <v>7.8849089945619744</v>
      </c>
      <c r="S70" s="4">
        <v>12.410000000000002</v>
      </c>
      <c r="T70">
        <v>2794628</v>
      </c>
      <c r="U70" s="4">
        <v>3.3823789763831171</v>
      </c>
      <c r="V70" s="5">
        <v>76296.862183394507</v>
      </c>
      <c r="W70" s="5">
        <f t="shared" si="0"/>
        <v>7.3242176681421123</v>
      </c>
      <c r="X70" s="5">
        <v>62.605489024264365</v>
      </c>
      <c r="Y70">
        <v>1.5209160110268711</v>
      </c>
      <c r="Z70">
        <v>45031.080696630001</v>
      </c>
      <c r="AA70">
        <v>6.4715982089548598</v>
      </c>
      <c r="AB70">
        <v>16058.8812431801</v>
      </c>
      <c r="AC70">
        <v>18.322044067927994</v>
      </c>
      <c r="AD70">
        <v>11.19000021616618</v>
      </c>
    </row>
    <row r="71" spans="1:30" x14ac:dyDescent="0.3">
      <c r="A71" s="64">
        <v>39172</v>
      </c>
      <c r="B71" s="3">
        <v>39142</v>
      </c>
      <c r="C71" s="4">
        <v>15.542086270220127</v>
      </c>
      <c r="D71" s="4">
        <v>1.6533333333333333</v>
      </c>
      <c r="E71" s="5">
        <v>155054.3514547456</v>
      </c>
      <c r="F71" s="5">
        <v>8.1851445091648731</v>
      </c>
      <c r="G71" s="5">
        <v>376580.26120383502</v>
      </c>
      <c r="H71" s="5">
        <v>100.11919074011</v>
      </c>
      <c r="I71" s="5">
        <f t="shared" si="2"/>
        <v>18.487749217431865</v>
      </c>
      <c r="J71" s="5">
        <v>-1.2342999571173212</v>
      </c>
      <c r="K71">
        <v>76437.655405153797</v>
      </c>
      <c r="L71">
        <f t="shared" si="1"/>
        <v>202.8507423898445</v>
      </c>
      <c r="M71">
        <v>0.4384152566385669</v>
      </c>
      <c r="N71">
        <v>0.85314915674278202</v>
      </c>
      <c r="O71">
        <v>-1.6993537850243827</v>
      </c>
      <c r="P71">
        <v>0.43168327098977632</v>
      </c>
      <c r="Q71">
        <v>2.811930913559002</v>
      </c>
      <c r="R71">
        <v>7.4186812219065548</v>
      </c>
      <c r="S71" s="4">
        <v>12.313333333333333</v>
      </c>
      <c r="T71">
        <v>2875110</v>
      </c>
      <c r="U71" s="4">
        <v>3.2417299041936096</v>
      </c>
      <c r="V71" s="5">
        <v>73354.118000000002</v>
      </c>
      <c r="W71" s="5">
        <f t="shared" si="0"/>
        <v>5.286799966117238</v>
      </c>
      <c r="X71" s="5">
        <v>62.744318269361663</v>
      </c>
      <c r="Y71">
        <v>0.41472333129084926</v>
      </c>
      <c r="Z71">
        <v>46181</v>
      </c>
      <c r="AA71">
        <v>7.5482049718383877</v>
      </c>
      <c r="AB71">
        <v>13409.6373583687</v>
      </c>
      <c r="AC71">
        <v>11.754756453505276</v>
      </c>
      <c r="AD71">
        <v>13.493333498636879</v>
      </c>
    </row>
    <row r="72" spans="1:30" x14ac:dyDescent="0.3">
      <c r="A72" s="64">
        <v>39263</v>
      </c>
      <c r="B72" s="3">
        <v>39234</v>
      </c>
      <c r="C72" s="4">
        <v>14.529994237551469</v>
      </c>
      <c r="D72" s="4">
        <v>1.6266666666666669</v>
      </c>
      <c r="E72" s="5">
        <v>167507.09372208902</v>
      </c>
      <c r="F72" s="5">
        <v>30.899996378776635</v>
      </c>
      <c r="G72" s="5">
        <v>418648.51883754798</v>
      </c>
      <c r="H72" s="5">
        <v>102.026610026019</v>
      </c>
      <c r="I72" s="5">
        <f t="shared" si="2"/>
        <v>5.1081408263339023</v>
      </c>
      <c r="J72" s="5">
        <v>23.22723200195205</v>
      </c>
      <c r="K72">
        <v>78436.710210675505</v>
      </c>
      <c r="L72">
        <f t="shared" si="1"/>
        <v>213.55701083354558</v>
      </c>
      <c r="M72">
        <v>2.926661750950732</v>
      </c>
      <c r="N72">
        <v>0.85012850228614856</v>
      </c>
      <c r="O72">
        <v>28.120512804684918</v>
      </c>
      <c r="P72">
        <v>1.2313838226395888</v>
      </c>
      <c r="Q72">
        <v>2.7689524114057842</v>
      </c>
      <c r="R72">
        <v>6.9978138353568626</v>
      </c>
      <c r="S72" s="4">
        <v>12.033333333333333</v>
      </c>
      <c r="T72">
        <v>2953980</v>
      </c>
      <c r="U72" s="4">
        <v>7.1991214124524276</v>
      </c>
      <c r="V72" s="5">
        <v>80625.952999999994</v>
      </c>
      <c r="W72" s="5">
        <f t="shared" ref="W72:W135" si="3">(V72-V68)/V68*100</f>
        <v>6.3331156249389471</v>
      </c>
      <c r="X72" s="5">
        <v>63.362452727162264</v>
      </c>
      <c r="Y72">
        <v>0.79987895882126481</v>
      </c>
      <c r="Z72">
        <v>47902</v>
      </c>
      <c r="AA72">
        <v>9.0281920169146748</v>
      </c>
      <c r="AB72">
        <v>14549.355053966399</v>
      </c>
      <c r="AC72">
        <v>21.022656389628846</v>
      </c>
      <c r="AD72">
        <v>14.5</v>
      </c>
    </row>
    <row r="73" spans="1:30" x14ac:dyDescent="0.3">
      <c r="A73" s="64">
        <v>39355</v>
      </c>
      <c r="B73" s="3">
        <v>39326</v>
      </c>
      <c r="C73" s="4">
        <v>14.829508525273486</v>
      </c>
      <c r="D73" s="4">
        <v>1.55</v>
      </c>
      <c r="E73" s="5">
        <v>181367.08679463278</v>
      </c>
      <c r="F73" s="5">
        <v>31.798952131774943</v>
      </c>
      <c r="G73" s="5">
        <v>444547.483586638</v>
      </c>
      <c r="H73" s="5">
        <v>96.026485265358303</v>
      </c>
      <c r="I73" s="5">
        <f t="shared" si="2"/>
        <v>-0.38752527437464562</v>
      </c>
      <c r="J73" s="5">
        <v>-20.568836394705329</v>
      </c>
      <c r="K73">
        <v>81003.785235394898</v>
      </c>
      <c r="L73">
        <f t="shared" si="1"/>
        <v>223.89952058114906</v>
      </c>
      <c r="M73">
        <v>5.2133470536594544</v>
      </c>
      <c r="N73">
        <v>0.6821576208597474</v>
      </c>
      <c r="O73">
        <v>-10.252392765186137</v>
      </c>
      <c r="P73">
        <v>-6.9819474696632771</v>
      </c>
      <c r="Q73">
        <v>3.421067442678702</v>
      </c>
      <c r="R73">
        <v>6.8402162643167816</v>
      </c>
      <c r="S73" s="4">
        <v>11.89</v>
      </c>
      <c r="T73">
        <v>3051492</v>
      </c>
      <c r="U73" s="4">
        <v>8.5183788798035849</v>
      </c>
      <c r="V73" s="5">
        <v>80699.631999999998</v>
      </c>
      <c r="W73" s="5">
        <f t="shared" si="3"/>
        <v>10.8415978967369</v>
      </c>
      <c r="X73" s="5">
        <v>64.156171440470203</v>
      </c>
      <c r="Y73">
        <v>2.4038995120754874</v>
      </c>
      <c r="Z73">
        <v>48878</v>
      </c>
      <c r="AA73">
        <v>8.3777112544760559</v>
      </c>
      <c r="AB73">
        <v>16725.231916703</v>
      </c>
      <c r="AC73">
        <v>27.99880642927447</v>
      </c>
      <c r="AD73">
        <v>21.633333206176761</v>
      </c>
    </row>
    <row r="74" spans="1:30" x14ac:dyDescent="0.3">
      <c r="A74" s="64">
        <v>39447</v>
      </c>
      <c r="B74" s="3">
        <v>39417</v>
      </c>
      <c r="C74" s="4">
        <v>14.766941382023161</v>
      </c>
      <c r="D74" s="4">
        <v>1.3733333333333333</v>
      </c>
      <c r="E74" s="5">
        <v>194772.9785670315</v>
      </c>
      <c r="F74" s="5">
        <v>28.524634635103428</v>
      </c>
      <c r="G74" s="5">
        <v>464191.08973015897</v>
      </c>
      <c r="H74" s="5">
        <v>94.723027094300207</v>
      </c>
      <c r="I74" s="5">
        <f t="shared" si="2"/>
        <v>-3.8326708496441784</v>
      </c>
      <c r="J74" s="5">
        <v>-16.681556110885907</v>
      </c>
      <c r="K74">
        <v>83132.2537258667</v>
      </c>
      <c r="L74">
        <f t="shared" si="1"/>
        <v>234.29291260321943</v>
      </c>
      <c r="M74">
        <v>5.1175579394102817</v>
      </c>
      <c r="N74">
        <v>1.0752686712934918</v>
      </c>
      <c r="O74">
        <v>2.4459700223159073</v>
      </c>
      <c r="P74">
        <v>-21.211743929879066</v>
      </c>
      <c r="Q74">
        <v>4.3226700930549367</v>
      </c>
      <c r="R74">
        <v>7.4469160176076281</v>
      </c>
      <c r="S74" s="4">
        <v>12.083333333333334</v>
      </c>
      <c r="T74">
        <v>3152424</v>
      </c>
      <c r="U74" s="4">
        <v>10.804219699072874</v>
      </c>
      <c r="V74" s="5">
        <v>85013.297000000006</v>
      </c>
      <c r="W74" s="5">
        <f t="shared" si="3"/>
        <v>11.424368666241914</v>
      </c>
      <c r="X74" s="5">
        <v>64.794887620912831</v>
      </c>
      <c r="Y74">
        <v>3.4971352045503687</v>
      </c>
      <c r="Z74">
        <v>49355</v>
      </c>
      <c r="AA74">
        <v>9.6020775794829838</v>
      </c>
      <c r="AB74">
        <v>20263.490983758998</v>
      </c>
      <c r="AC74">
        <v>26.182457401037922</v>
      </c>
      <c r="AD74">
        <v>21.300000508626301</v>
      </c>
    </row>
    <row r="75" spans="1:30" x14ac:dyDescent="0.3">
      <c r="A75" s="64">
        <v>39538</v>
      </c>
      <c r="B75" s="3">
        <v>39508</v>
      </c>
      <c r="C75" s="4">
        <v>14.39790700709036</v>
      </c>
      <c r="D75" s="4">
        <v>1.38</v>
      </c>
      <c r="E75" s="5">
        <v>204754.79449901177</v>
      </c>
      <c r="F75" s="5">
        <v>19.991388380166988</v>
      </c>
      <c r="G75" s="5">
        <v>475320.03285904799</v>
      </c>
      <c r="H75" s="5">
        <v>97.552634908314204</v>
      </c>
      <c r="I75" s="5">
        <f t="shared" si="2"/>
        <v>-2.5635003767240558</v>
      </c>
      <c r="J75" s="5">
        <v>2.6487212435741805</v>
      </c>
      <c r="K75">
        <v>85381.554140985798</v>
      </c>
      <c r="L75">
        <f t="shared" si="1"/>
        <v>239.81151029519984</v>
      </c>
      <c r="M75">
        <v>5.4147403405043679</v>
      </c>
      <c r="N75">
        <v>1.5038860800162026</v>
      </c>
      <c r="O75">
        <v>1.5474048853478692</v>
      </c>
      <c r="P75">
        <v>-15.538792727327703</v>
      </c>
      <c r="Q75">
        <v>10.399035549281075</v>
      </c>
      <c r="R75">
        <v>10.94734945864025</v>
      </c>
      <c r="S75" s="4">
        <v>12.209999999999999</v>
      </c>
      <c r="T75">
        <v>3260518</v>
      </c>
      <c r="U75" s="4">
        <v>12.566387562216516</v>
      </c>
      <c r="V75" s="5">
        <v>80796.316999999995</v>
      </c>
      <c r="W75" s="5">
        <f t="shared" si="3"/>
        <v>10.14557764841504</v>
      </c>
      <c r="X75" s="5">
        <v>65.781012632835697</v>
      </c>
      <c r="Y75">
        <v>4.8397917886962931</v>
      </c>
      <c r="Z75">
        <v>50198.747000000003</v>
      </c>
      <c r="AA75">
        <v>8.7000000000000064</v>
      </c>
      <c r="AB75">
        <v>16884.449647918202</v>
      </c>
      <c r="AC75">
        <v>25.912798360508514</v>
      </c>
      <c r="AD75">
        <v>26.116667429606121</v>
      </c>
    </row>
    <row r="76" spans="1:30" x14ac:dyDescent="0.3">
      <c r="A76" s="64">
        <v>39629</v>
      </c>
      <c r="B76" s="3">
        <v>39600</v>
      </c>
      <c r="C76" s="4">
        <v>13.274939969620736</v>
      </c>
      <c r="D76" s="4">
        <v>1.2766666666666666</v>
      </c>
      <c r="E76" s="5">
        <v>218810.26635141988</v>
      </c>
      <c r="F76" s="5">
        <v>26.556740719527788</v>
      </c>
      <c r="G76" s="5">
        <v>502862.80035371694</v>
      </c>
      <c r="H76" s="5">
        <v>90.557335544421406</v>
      </c>
      <c r="I76" s="5">
        <f t="shared" si="2"/>
        <v>-11.241454046814532</v>
      </c>
      <c r="J76" s="5">
        <v>-12.998878989743478</v>
      </c>
      <c r="K76">
        <v>86782.912648227706</v>
      </c>
      <c r="L76">
        <f t="shared" ref="L76:L138" si="4">E76/K76*100</f>
        <v>252.13519536773518</v>
      </c>
      <c r="M76">
        <v>5.8952130550630653</v>
      </c>
      <c r="N76">
        <v>1.9963670175431398</v>
      </c>
      <c r="O76">
        <v>-19.1519670435172</v>
      </c>
      <c r="P76">
        <v>-8.3392445995729183</v>
      </c>
      <c r="Q76">
        <v>9.8331103046432684</v>
      </c>
      <c r="R76">
        <v>10.48405504810094</v>
      </c>
      <c r="S76" s="4">
        <v>12.183333333333335</v>
      </c>
      <c r="T76">
        <v>3390183</v>
      </c>
      <c r="U76" s="4">
        <v>16.019362847405624</v>
      </c>
      <c r="V76" s="5">
        <v>89117.714000000007</v>
      </c>
      <c r="W76" s="5">
        <f t="shared" si="3"/>
        <v>10.532292250858745</v>
      </c>
      <c r="X76" s="5">
        <v>66.872364696154591</v>
      </c>
      <c r="Y76">
        <v>5.5394193531395537</v>
      </c>
      <c r="Z76">
        <v>53698.142</v>
      </c>
      <c r="AA76">
        <v>12.1</v>
      </c>
      <c r="AB76">
        <v>19498.8899306454</v>
      </c>
      <c r="AC76">
        <v>34.018929762317363</v>
      </c>
      <c r="AD76">
        <v>20.856667200724289</v>
      </c>
    </row>
    <row r="77" spans="1:30" x14ac:dyDescent="0.3">
      <c r="A77" s="64">
        <v>39721</v>
      </c>
      <c r="B77" s="3">
        <v>39692</v>
      </c>
      <c r="C77" s="4">
        <v>14.095194559470443</v>
      </c>
      <c r="D77" s="4">
        <v>1.2066666666666666</v>
      </c>
      <c r="E77" s="5">
        <v>236090.5650419626</v>
      </c>
      <c r="F77" s="5">
        <v>30.404196390288352</v>
      </c>
      <c r="G77" s="5">
        <v>498076.90464919404</v>
      </c>
      <c r="H77" s="5">
        <v>83.171260156164905</v>
      </c>
      <c r="I77" s="5">
        <f t="shared" si="2"/>
        <v>-13.387166127833838</v>
      </c>
      <c r="J77" s="5">
        <v>-31.805231217954599</v>
      </c>
      <c r="K77">
        <v>88220.313238962495</v>
      </c>
      <c r="L77">
        <f t="shared" si="4"/>
        <v>267.61474355964225</v>
      </c>
      <c r="M77">
        <v>7.2398110537295519</v>
      </c>
      <c r="N77">
        <v>2.1282272129223641</v>
      </c>
      <c r="O77">
        <v>33.881759561290252</v>
      </c>
      <c r="P77">
        <v>9.1111455169052977</v>
      </c>
      <c r="Q77">
        <v>6.6286378135629747</v>
      </c>
      <c r="R77">
        <v>9.0545018169002169</v>
      </c>
      <c r="S77" s="4">
        <v>12.093333333333334</v>
      </c>
      <c r="T77">
        <v>3550777</v>
      </c>
      <c r="U77" s="4">
        <v>16.561154073920655</v>
      </c>
      <c r="V77" s="5">
        <v>88430.240999999995</v>
      </c>
      <c r="W77" s="5">
        <f t="shared" si="3"/>
        <v>9.5794848234252132</v>
      </c>
      <c r="X77" s="5">
        <v>68.065861586518395</v>
      </c>
      <c r="Y77">
        <v>6.0940203541851767</v>
      </c>
      <c r="Z77">
        <v>53716.921999999999</v>
      </c>
      <c r="AA77">
        <v>9.8999999999999986</v>
      </c>
      <c r="AB77">
        <v>21517.698742600602</v>
      </c>
      <c r="AC77">
        <v>28.654112838408569</v>
      </c>
      <c r="AD77">
        <v>27.659999847412109</v>
      </c>
    </row>
    <row r="78" spans="1:30" x14ac:dyDescent="0.3">
      <c r="A78" s="64">
        <v>39813</v>
      </c>
      <c r="B78" s="3">
        <v>39783</v>
      </c>
      <c r="C78" s="4">
        <v>13.527540610512846</v>
      </c>
      <c r="D78" s="4">
        <v>1.24</v>
      </c>
      <c r="E78" s="5">
        <v>265138.79410559678</v>
      </c>
      <c r="F78" s="5">
        <v>46.415183451233851</v>
      </c>
      <c r="G78" s="5">
        <v>471237.68743746699</v>
      </c>
      <c r="H78" s="5">
        <v>73.531930721461293</v>
      </c>
      <c r="I78" s="5">
        <f t="shared" si="2"/>
        <v>-22.371641851925204</v>
      </c>
      <c r="J78" s="5">
        <v>-55.949190922025061</v>
      </c>
      <c r="K78">
        <v>87979.193276759994</v>
      </c>
      <c r="L78">
        <f t="shared" si="4"/>
        <v>301.36533904276445</v>
      </c>
      <c r="M78">
        <v>7.1256576367119919</v>
      </c>
      <c r="N78">
        <v>2.060673882600232</v>
      </c>
      <c r="O78">
        <v>-12.10188273372477</v>
      </c>
      <c r="P78">
        <v>7.6322548944063415</v>
      </c>
      <c r="Q78">
        <v>13.169821254996865</v>
      </c>
      <c r="R78">
        <v>9.3841750767664038</v>
      </c>
      <c r="S78" s="4">
        <v>11.826666666666666</v>
      </c>
      <c r="T78">
        <v>3698668</v>
      </c>
      <c r="U78" s="4">
        <v>15.665083019472551</v>
      </c>
      <c r="V78" s="5">
        <v>90525.728000000003</v>
      </c>
      <c r="W78" s="5">
        <f t="shared" si="3"/>
        <v>6.4841985836639138</v>
      </c>
      <c r="X78" s="5">
        <v>69.101034400000728</v>
      </c>
      <c r="Y78">
        <v>6.6458125589804542</v>
      </c>
      <c r="Z78">
        <v>51822.75</v>
      </c>
      <c r="AA78">
        <v>5</v>
      </c>
      <c r="AB78">
        <v>22895.2990101658</v>
      </c>
      <c r="AC78">
        <v>12.987930009277134</v>
      </c>
      <c r="AD78">
        <v>51.723332722981773</v>
      </c>
    </row>
    <row r="79" spans="1:30" x14ac:dyDescent="0.3">
      <c r="A79" s="64">
        <v>39903</v>
      </c>
      <c r="B79" s="3">
        <v>39873</v>
      </c>
      <c r="C79" s="4">
        <v>13.993388467138951</v>
      </c>
      <c r="D79" s="4">
        <v>1.3933333333333333</v>
      </c>
      <c r="E79" s="5">
        <v>273678.9766719953</v>
      </c>
      <c r="F79" s="5">
        <v>12.68094452140171</v>
      </c>
      <c r="G79" s="5">
        <v>481559.48011205404</v>
      </c>
      <c r="H79" s="5">
        <v>78.888093693304796</v>
      </c>
      <c r="I79" s="5">
        <f t="shared" si="2"/>
        <v>-19.132790449536763</v>
      </c>
      <c r="J79" s="5">
        <v>10.70221358202396</v>
      </c>
      <c r="K79">
        <v>87287.735431369001</v>
      </c>
      <c r="L79">
        <f t="shared" si="4"/>
        <v>313.53657569359052</v>
      </c>
      <c r="M79">
        <v>1.7148507990984723</v>
      </c>
      <c r="N79">
        <v>2.2126802985645222</v>
      </c>
      <c r="O79">
        <v>-0.18121180060664252</v>
      </c>
      <c r="P79">
        <v>8.7470462897958008</v>
      </c>
      <c r="Q79">
        <v>12.104208721741516</v>
      </c>
      <c r="R79">
        <v>8.3707216235568023</v>
      </c>
      <c r="S79" s="4">
        <v>12.263333333333334</v>
      </c>
      <c r="T79">
        <v>3773941</v>
      </c>
      <c r="U79" s="4">
        <v>13.616026666974479</v>
      </c>
      <c r="V79" s="5">
        <v>82892.210000000006</v>
      </c>
      <c r="W79" s="5">
        <f t="shared" si="3"/>
        <v>2.5940452211454281</v>
      </c>
      <c r="X79" s="5">
        <v>69.459918771433934</v>
      </c>
      <c r="Y79">
        <v>5.5926565909413331</v>
      </c>
      <c r="Z79">
        <v>51955.703144999999</v>
      </c>
      <c r="AA79">
        <v>3.4999999999999929</v>
      </c>
      <c r="AB79">
        <v>17323.6042738592</v>
      </c>
      <c r="AC79">
        <v>2.6009413104865113</v>
      </c>
      <c r="AD79">
        <v>45.109999338785798</v>
      </c>
    </row>
    <row r="80" spans="1:30" x14ac:dyDescent="0.3">
      <c r="A80" s="64">
        <v>39994</v>
      </c>
      <c r="B80" s="3">
        <v>39965</v>
      </c>
      <c r="C80" s="4">
        <v>15.048828986847827</v>
      </c>
      <c r="D80" s="4">
        <v>1.5733333333333335</v>
      </c>
      <c r="E80" s="5">
        <v>265669.85255835502</v>
      </c>
      <c r="F80" s="5">
        <v>-11.880567762986654</v>
      </c>
      <c r="G80" s="5">
        <v>513643.78437073599</v>
      </c>
      <c r="H80" s="5">
        <v>82.917563673440597</v>
      </c>
      <c r="I80" s="5">
        <f t="shared" si="2"/>
        <v>-8.4363920659229699</v>
      </c>
      <c r="J80" s="5">
        <v>24.22643048596219</v>
      </c>
      <c r="K80">
        <v>87078.021914199999</v>
      </c>
      <c r="L80">
        <f t="shared" si="4"/>
        <v>305.09403718440655</v>
      </c>
      <c r="M80">
        <v>-0.49438515440050301</v>
      </c>
      <c r="N80">
        <v>3.1273218904874507</v>
      </c>
      <c r="O80">
        <v>11.501238363332428</v>
      </c>
      <c r="P80">
        <v>-17.141579885203797</v>
      </c>
      <c r="Q80">
        <v>8.4415080269824827</v>
      </c>
      <c r="R80">
        <v>8.1925972128101758</v>
      </c>
      <c r="S80" s="4">
        <v>12.9</v>
      </c>
      <c r="T80">
        <v>3825991</v>
      </c>
      <c r="U80" s="4">
        <v>10.719858040104508</v>
      </c>
      <c r="V80" s="5">
        <v>88463.962</v>
      </c>
      <c r="W80" s="5">
        <f t="shared" si="3"/>
        <v>-0.73358255127595351</v>
      </c>
      <c r="X80" s="5">
        <v>69.523678251782158</v>
      </c>
      <c r="Y80">
        <v>3.9647372538330878</v>
      </c>
      <c r="Z80">
        <v>54288.821561999997</v>
      </c>
      <c r="AA80">
        <v>1.0999999999999954</v>
      </c>
      <c r="AB80">
        <v>17369.966599611798</v>
      </c>
      <c r="AC80">
        <v>-10.918177078827874</v>
      </c>
      <c r="AD80">
        <v>30.590000152587891</v>
      </c>
    </row>
    <row r="81" spans="1:30" x14ac:dyDescent="0.3">
      <c r="A81" s="64">
        <v>40086</v>
      </c>
      <c r="B81" s="3">
        <v>40057</v>
      </c>
      <c r="C81" s="4">
        <v>16.311921583732506</v>
      </c>
      <c r="D81" s="4">
        <v>1.6366666666666667</v>
      </c>
      <c r="E81" s="5">
        <v>266864.50265597703</v>
      </c>
      <c r="F81" s="5">
        <v>1.7946667139382748</v>
      </c>
      <c r="G81" s="5">
        <v>545966.57602706505</v>
      </c>
      <c r="H81" s="5">
        <v>89.769565704309102</v>
      </c>
      <c r="I81" s="5">
        <f t="shared" si="2"/>
        <v>7.9333961464032363</v>
      </c>
      <c r="J81" s="5">
        <v>24.54283621940986</v>
      </c>
      <c r="K81">
        <v>88146.076496452704</v>
      </c>
      <c r="L81">
        <f t="shared" si="4"/>
        <v>302.75255945931588</v>
      </c>
      <c r="M81">
        <v>-0.78000963551295288</v>
      </c>
      <c r="N81">
        <v>4.237207046598666</v>
      </c>
      <c r="O81">
        <v>-1.1724410336056448</v>
      </c>
      <c r="P81">
        <v>-5.7360513589157662</v>
      </c>
      <c r="Q81">
        <v>12.834627288221014</v>
      </c>
      <c r="R81">
        <v>11.546534530759409</v>
      </c>
      <c r="S81" s="4">
        <v>13.633333333333333</v>
      </c>
      <c r="T81">
        <v>3858165</v>
      </c>
      <c r="U81" s="4">
        <v>9.8424252235614897</v>
      </c>
      <c r="V81" s="5">
        <v>88341.328999999998</v>
      </c>
      <c r="W81" s="5">
        <f t="shared" si="3"/>
        <v>-0.10054478987566778</v>
      </c>
      <c r="X81" s="5">
        <v>69.369401547223831</v>
      </c>
      <c r="Y81">
        <v>1.9151156399430991</v>
      </c>
      <c r="Z81">
        <v>55382.146582000001</v>
      </c>
      <c r="AA81">
        <v>3.100000000000005</v>
      </c>
      <c r="AB81">
        <v>20436.875338001199</v>
      </c>
      <c r="AC81">
        <v>-5.0229507231625838</v>
      </c>
      <c r="AD81">
        <v>25.846666971842449</v>
      </c>
    </row>
    <row r="82" spans="1:30" x14ac:dyDescent="0.3">
      <c r="A82" s="64">
        <v>40178</v>
      </c>
      <c r="B82" s="3">
        <v>40148</v>
      </c>
      <c r="C82" s="4">
        <v>16.801090778328799</v>
      </c>
      <c r="D82" s="4">
        <v>1.6033333333333335</v>
      </c>
      <c r="E82" s="5">
        <v>271206.05976606841</v>
      </c>
      <c r="F82" s="5">
        <v>6.4551404750625485</v>
      </c>
      <c r="G82" s="5">
        <v>572657.65445217094</v>
      </c>
      <c r="H82" s="5">
        <v>98.600436516970902</v>
      </c>
      <c r="I82" s="5">
        <f t="shared" si="2"/>
        <v>34.091999964571883</v>
      </c>
      <c r="J82" s="5">
        <v>39.423194279826824</v>
      </c>
      <c r="K82">
        <v>90212.758562922798</v>
      </c>
      <c r="L82">
        <f t="shared" si="4"/>
        <v>300.62938334482254</v>
      </c>
      <c r="M82">
        <v>1.2368101179125315</v>
      </c>
      <c r="N82">
        <v>4.8780932603493126</v>
      </c>
      <c r="O82">
        <v>22.639532096972182</v>
      </c>
      <c r="P82">
        <v>-10.56000883749604</v>
      </c>
      <c r="Q82">
        <v>12.260248860036192</v>
      </c>
      <c r="R82">
        <v>9.3533883336296046</v>
      </c>
      <c r="S82" s="4">
        <v>13.49</v>
      </c>
      <c r="T82">
        <v>3930989</v>
      </c>
      <c r="U82" s="4">
        <v>11.391453378698662</v>
      </c>
      <c r="V82" s="5">
        <v>92995.498999999996</v>
      </c>
      <c r="W82" s="5">
        <f t="shared" si="3"/>
        <v>2.7282531215877031</v>
      </c>
      <c r="X82" s="5">
        <v>69.387429909571367</v>
      </c>
      <c r="Y82">
        <v>0.41445907728790193</v>
      </c>
      <c r="Z82">
        <v>54258.419249999999</v>
      </c>
      <c r="AA82">
        <v>4.6999999999999975</v>
      </c>
      <c r="AB82">
        <v>24557.6476529274</v>
      </c>
      <c r="AC82">
        <v>7.2606548707815399</v>
      </c>
      <c r="AD82">
        <v>25.626667022705082</v>
      </c>
    </row>
    <row r="83" spans="1:30" x14ac:dyDescent="0.3">
      <c r="A83" s="64">
        <v>40268</v>
      </c>
      <c r="B83" s="3">
        <v>40238</v>
      </c>
      <c r="C83" s="4">
        <v>16.564384607772002</v>
      </c>
      <c r="D83" s="4">
        <v>1.6866666666666668</v>
      </c>
      <c r="E83" s="5">
        <v>278055.74414868129</v>
      </c>
      <c r="F83" s="5">
        <v>9.9770848092588871</v>
      </c>
      <c r="G83" s="5">
        <v>591517.65885772207</v>
      </c>
      <c r="H83" s="5">
        <v>98.8751948655853</v>
      </c>
      <c r="I83" s="5">
        <f t="shared" si="2"/>
        <v>25.336017435007179</v>
      </c>
      <c r="J83" s="5">
        <v>14.357382910622224</v>
      </c>
      <c r="K83">
        <v>92069.527348743504</v>
      </c>
      <c r="L83">
        <f t="shared" si="4"/>
        <v>302.00626869241336</v>
      </c>
      <c r="M83">
        <v>2.754287671541221</v>
      </c>
      <c r="N83">
        <v>4.6814698714173222</v>
      </c>
      <c r="O83">
        <v>19.469995642799997</v>
      </c>
      <c r="P83">
        <v>-4.6374370514726673</v>
      </c>
      <c r="Q83">
        <v>10.990212253767821</v>
      </c>
      <c r="R83">
        <v>9.6202030516254151</v>
      </c>
      <c r="S83" s="4">
        <v>13.686666666666667</v>
      </c>
      <c r="T83">
        <v>3990484</v>
      </c>
      <c r="U83" s="4">
        <v>17.845188094753002</v>
      </c>
      <c r="V83" s="5">
        <v>87436.714000000007</v>
      </c>
      <c r="W83" s="5">
        <f t="shared" si="3"/>
        <v>5.4824259119162111</v>
      </c>
      <c r="X83" s="5">
        <v>69.929035076696806</v>
      </c>
      <c r="Y83">
        <v>0.67537698511648858</v>
      </c>
      <c r="Z83">
        <v>55488.690958860003</v>
      </c>
      <c r="AA83">
        <v>6.800000000000006</v>
      </c>
      <c r="AB83">
        <v>20058.654466256201</v>
      </c>
      <c r="AC83">
        <v>15.78799740031068</v>
      </c>
      <c r="AD83">
        <v>20.570000330607101</v>
      </c>
    </row>
    <row r="84" spans="1:30" x14ac:dyDescent="0.3">
      <c r="A84" s="64">
        <v>40359</v>
      </c>
      <c r="B84" s="3">
        <v>40330</v>
      </c>
      <c r="C84" s="4">
        <v>16.335322774227237</v>
      </c>
      <c r="D84" s="4">
        <v>1.7133333333333332</v>
      </c>
      <c r="E84" s="5">
        <v>292901.67446925788</v>
      </c>
      <c r="F84" s="5">
        <v>20.806143428286244</v>
      </c>
      <c r="G84" s="5">
        <v>610457.39742096909</v>
      </c>
      <c r="H84" s="5">
        <v>101.725991957807</v>
      </c>
      <c r="I84" s="5">
        <f t="shared" si="2"/>
        <v>22.683286207540789</v>
      </c>
      <c r="J84" s="5">
        <v>12.451280629954901</v>
      </c>
      <c r="K84">
        <v>95286.213508530695</v>
      </c>
      <c r="L84">
        <f t="shared" si="4"/>
        <v>307.39145117046263</v>
      </c>
      <c r="M84">
        <v>1.3655306540468601</v>
      </c>
      <c r="N84">
        <v>3.9129606927412568</v>
      </c>
      <c r="O84">
        <v>2.7032372333459618</v>
      </c>
      <c r="P84">
        <v>-1.5762465101556427</v>
      </c>
      <c r="Q84">
        <v>5.6958400180790854</v>
      </c>
      <c r="R84">
        <v>8.2254025943902498</v>
      </c>
      <c r="S84" s="4">
        <v>14.133333333333333</v>
      </c>
      <c r="T84">
        <v>4071084</v>
      </c>
      <c r="U84" s="4">
        <v>17.358749733352045</v>
      </c>
      <c r="V84" s="5">
        <v>96793.118000000002</v>
      </c>
      <c r="W84" s="5">
        <f t="shared" si="3"/>
        <v>9.4153097054368899</v>
      </c>
      <c r="X84" s="5">
        <v>70.322736061833496</v>
      </c>
      <c r="Y84">
        <v>1.1493318969078776</v>
      </c>
      <c r="Z84">
        <v>59391.970788828003</v>
      </c>
      <c r="AA84">
        <v>9.4000000000000092</v>
      </c>
      <c r="AB84">
        <v>23051.1063926959</v>
      </c>
      <c r="AC84">
        <v>32.706682309976749</v>
      </c>
      <c r="AD84">
        <v>29.5533332824707</v>
      </c>
    </row>
    <row r="85" spans="1:30" x14ac:dyDescent="0.3">
      <c r="A85" s="64">
        <v>40451</v>
      </c>
      <c r="B85" s="3">
        <v>40422</v>
      </c>
      <c r="C85" s="4">
        <v>16.225115377255424</v>
      </c>
      <c r="D85" s="4">
        <v>1.7333333333333334</v>
      </c>
      <c r="E85" s="5">
        <v>299972.19820831349</v>
      </c>
      <c r="F85" s="5">
        <v>9.5411308168937037</v>
      </c>
      <c r="G85" s="5">
        <v>646092.69282903802</v>
      </c>
      <c r="H85" s="5">
        <v>106.02223561039401</v>
      </c>
      <c r="I85" s="5">
        <f t="shared" si="2"/>
        <v>18.104877503383918</v>
      </c>
      <c r="J85" s="5">
        <v>1.2569525496928458</v>
      </c>
      <c r="K85">
        <v>96581.963014255598</v>
      </c>
      <c r="L85">
        <f t="shared" si="4"/>
        <v>310.5882183861155</v>
      </c>
      <c r="M85">
        <v>3.1648898518946824</v>
      </c>
      <c r="N85">
        <v>3.6551255103594178</v>
      </c>
      <c r="O85">
        <v>-9.3222909604966464</v>
      </c>
      <c r="P85">
        <v>-8.2624460033844542</v>
      </c>
      <c r="Q85">
        <v>3.7298036719603513</v>
      </c>
      <c r="R85">
        <v>7.4921821865267209</v>
      </c>
      <c r="S85" s="4">
        <v>13.89</v>
      </c>
      <c r="T85">
        <v>4431040</v>
      </c>
      <c r="U85" s="4">
        <v>21.97005217582366</v>
      </c>
      <c r="V85" s="5">
        <v>96794.993000000002</v>
      </c>
      <c r="W85" s="5">
        <f t="shared" si="3"/>
        <v>9.5693194744670453</v>
      </c>
      <c r="X85" s="5">
        <v>70.871613861951403</v>
      </c>
      <c r="Y85">
        <v>2.1655258388021812</v>
      </c>
      <c r="Z85">
        <v>61252.654119692001</v>
      </c>
      <c r="AA85">
        <v>10.599999999999998</v>
      </c>
      <c r="AB85">
        <v>25798.8923007169</v>
      </c>
      <c r="AC85">
        <v>26.236970544833426</v>
      </c>
      <c r="AD85">
        <v>24.416666666666671</v>
      </c>
    </row>
    <row r="86" spans="1:30" x14ac:dyDescent="0.3">
      <c r="A86" s="64">
        <v>40543</v>
      </c>
      <c r="B86" s="3">
        <v>40513</v>
      </c>
      <c r="C86" s="4">
        <v>16.041448638052458</v>
      </c>
      <c r="D86" s="4">
        <v>1.57</v>
      </c>
      <c r="E86" s="5">
        <v>308859.62856047001</v>
      </c>
      <c r="F86" s="5">
        <v>11.678839782683891</v>
      </c>
      <c r="G86" s="5">
        <v>693870.69257481792</v>
      </c>
      <c r="H86" s="5">
        <v>108.944142601434</v>
      </c>
      <c r="I86" s="5">
        <f t="shared" si="2"/>
        <v>10.490527679035941</v>
      </c>
      <c r="J86" s="5">
        <v>23.709837130097249</v>
      </c>
      <c r="K86">
        <v>98051.046473186696</v>
      </c>
      <c r="L86">
        <f t="shared" si="4"/>
        <v>314.99880895705854</v>
      </c>
      <c r="M86">
        <v>1.1423598619201718</v>
      </c>
      <c r="N86">
        <v>3.7787927757874775</v>
      </c>
      <c r="O86">
        <v>-8.1179913456335164</v>
      </c>
      <c r="P86">
        <v>0.77032889096413548</v>
      </c>
      <c r="Q86">
        <v>3.9610654941397407</v>
      </c>
      <c r="R86">
        <v>7.6268736476452554</v>
      </c>
      <c r="S86" s="4">
        <v>13.770000000000001</v>
      </c>
      <c r="T86">
        <v>4562760</v>
      </c>
      <c r="U86" s="4">
        <v>22.479945354478478</v>
      </c>
      <c r="V86" s="5">
        <v>101056.175</v>
      </c>
      <c r="W86" s="5">
        <f t="shared" si="3"/>
        <v>8.6678130518983583</v>
      </c>
      <c r="X86" s="5">
        <v>70.865159174506502</v>
      </c>
      <c r="Y86">
        <v>2.1296786274703856</v>
      </c>
      <c r="Z86">
        <v>59358.7106595</v>
      </c>
      <c r="AA86">
        <v>9.4000000000000021</v>
      </c>
      <c r="AB86">
        <v>29223.493593413601</v>
      </c>
      <c r="AC86">
        <v>18.99956382805259</v>
      </c>
      <c r="AD86">
        <v>20.83000055948893</v>
      </c>
    </row>
    <row r="87" spans="1:30" x14ac:dyDescent="0.3">
      <c r="A87" s="64">
        <v>40633</v>
      </c>
      <c r="B87" s="3">
        <v>40603</v>
      </c>
      <c r="C87" s="4">
        <v>15.809429658551135</v>
      </c>
      <c r="D87" s="4">
        <v>1.53</v>
      </c>
      <c r="E87" s="5">
        <v>323966.81811832997</v>
      </c>
      <c r="F87" s="5">
        <v>19.101680061250175</v>
      </c>
      <c r="G87" s="5">
        <v>714858.47034662799</v>
      </c>
      <c r="H87" s="5">
        <v>114.68349326733301</v>
      </c>
      <c r="I87" s="5">
        <f t="shared" si="2"/>
        <v>15.988133751076909</v>
      </c>
      <c r="J87" s="5">
        <v>14.220459699525598</v>
      </c>
      <c r="K87">
        <v>99637.058240657701</v>
      </c>
      <c r="L87">
        <f t="shared" si="4"/>
        <v>325.14691204133999</v>
      </c>
      <c r="M87">
        <v>3.6785759329264223</v>
      </c>
      <c r="N87">
        <v>4.0564897167083895</v>
      </c>
      <c r="O87">
        <v>-6.3160355150775613</v>
      </c>
      <c r="P87">
        <v>-1.8186105186658106</v>
      </c>
      <c r="Q87">
        <v>3.911076279706954</v>
      </c>
      <c r="R87">
        <v>7.1925709102923054</v>
      </c>
      <c r="S87" s="4">
        <v>13.726666666666667</v>
      </c>
      <c r="T87">
        <v>4661280</v>
      </c>
      <c r="U87" s="4">
        <v>22.119248991442849</v>
      </c>
      <c r="V87" s="5">
        <v>94793.514999999999</v>
      </c>
      <c r="W87" s="5">
        <f t="shared" si="3"/>
        <v>8.4138580505209646</v>
      </c>
      <c r="X87" s="5">
        <v>71.577280991660004</v>
      </c>
      <c r="Y87">
        <v>2.3570265386265286</v>
      </c>
      <c r="Z87">
        <v>60704.627908992799</v>
      </c>
      <c r="AA87">
        <v>9.3999999999999204</v>
      </c>
      <c r="AB87">
        <v>21993.848573478801</v>
      </c>
      <c r="AC87">
        <v>9.6476765701213534</v>
      </c>
      <c r="AD87">
        <v>18.540000279744461</v>
      </c>
    </row>
    <row r="88" spans="1:30" x14ac:dyDescent="0.3">
      <c r="A88" s="64">
        <v>40724</v>
      </c>
      <c r="B88" s="3">
        <v>40695</v>
      </c>
      <c r="C88" s="4">
        <v>15.07768606433541</v>
      </c>
      <c r="D88" s="4">
        <v>1.51</v>
      </c>
      <c r="E88" s="5">
        <v>350721.39300497004</v>
      </c>
      <c r="F88" s="5">
        <v>31.740423529020667</v>
      </c>
      <c r="G88" s="5">
        <v>721280.68761576095</v>
      </c>
      <c r="H88" s="5">
        <v>111.523943172743</v>
      </c>
      <c r="I88" s="5">
        <f t="shared" si="2"/>
        <v>9.631708697419155</v>
      </c>
      <c r="J88" s="5">
        <v>-1.2334157706538322</v>
      </c>
      <c r="K88">
        <v>100595.10071863201</v>
      </c>
      <c r="L88">
        <f t="shared" si="4"/>
        <v>348.64659461493062</v>
      </c>
      <c r="M88">
        <v>4.2611528182332163</v>
      </c>
      <c r="N88">
        <v>4.0728907107273802</v>
      </c>
      <c r="O88">
        <v>14.605097507852072</v>
      </c>
      <c r="P88">
        <v>2.5174455344529356</v>
      </c>
      <c r="Q88">
        <v>3.8739199075553432</v>
      </c>
      <c r="R88">
        <v>7.0266200858842573</v>
      </c>
      <c r="S88" s="4">
        <v>13.693333333333333</v>
      </c>
      <c r="T88">
        <v>4775613</v>
      </c>
      <c r="U88" s="4">
        <v>20.909684649719164</v>
      </c>
      <c r="V88" s="5">
        <v>101908.285</v>
      </c>
      <c r="W88" s="5">
        <f t="shared" si="3"/>
        <v>5.2846391413901985</v>
      </c>
      <c r="X88" s="5">
        <v>72.505672796076098</v>
      </c>
      <c r="Y88">
        <v>3.1041692295976455</v>
      </c>
      <c r="Z88">
        <v>64618.464218244902</v>
      </c>
      <c r="AA88">
        <v>8.8000000000000593</v>
      </c>
      <c r="AB88">
        <v>23859.6058696408</v>
      </c>
      <c r="AC88">
        <v>3.5074215665460899</v>
      </c>
      <c r="AD88">
        <v>15.573333422342939</v>
      </c>
    </row>
    <row r="89" spans="1:30" x14ac:dyDescent="0.3">
      <c r="A89" s="64">
        <v>40816</v>
      </c>
      <c r="B89" s="3">
        <v>40787</v>
      </c>
      <c r="C89" s="4">
        <v>15.798193993610996</v>
      </c>
      <c r="D89" s="4">
        <v>1.55</v>
      </c>
      <c r="E89" s="5">
        <v>363549.16425207001</v>
      </c>
      <c r="F89" s="5">
        <v>14.368953634151854</v>
      </c>
      <c r="G89" s="5">
        <v>731255.83367733192</v>
      </c>
      <c r="H89" s="5">
        <v>113.95342031531</v>
      </c>
      <c r="I89" s="5">
        <f t="shared" si="2"/>
        <v>7.4806804999483054</v>
      </c>
      <c r="J89" s="5">
        <v>4.5400352328403626</v>
      </c>
      <c r="K89">
        <v>102027.578243507</v>
      </c>
      <c r="L89">
        <f t="shared" si="4"/>
        <v>356.32440807758383</v>
      </c>
      <c r="M89">
        <v>4.5566123140007884</v>
      </c>
      <c r="N89">
        <v>3.5019588770254169</v>
      </c>
      <c r="O89">
        <v>-11.078068987568743</v>
      </c>
      <c r="P89">
        <v>-9.6297627620767834</v>
      </c>
      <c r="Q89">
        <v>4.7247266723599104</v>
      </c>
      <c r="R89">
        <v>6.9964220906631072</v>
      </c>
      <c r="S89" s="4">
        <v>13.493333333333334</v>
      </c>
      <c r="T89">
        <v>4863561</v>
      </c>
      <c r="U89" s="4">
        <v>21.562995396688329</v>
      </c>
      <c r="V89" s="5">
        <v>102420.28200000001</v>
      </c>
      <c r="W89" s="5">
        <f t="shared" si="3"/>
        <v>5.8115495705444227</v>
      </c>
      <c r="X89" s="5">
        <v>73.334372452838238</v>
      </c>
      <c r="Y89">
        <v>3.4749576828939803</v>
      </c>
      <c r="Z89">
        <v>64560.297442155403</v>
      </c>
      <c r="AA89">
        <v>5.4000000000000554</v>
      </c>
      <c r="AB89">
        <v>26412.124678897198</v>
      </c>
      <c r="AC89">
        <v>2.3769717359658049</v>
      </c>
      <c r="AD89">
        <v>33.276666641235352</v>
      </c>
    </row>
    <row r="90" spans="1:30" x14ac:dyDescent="0.3">
      <c r="A90" s="64">
        <v>40908</v>
      </c>
      <c r="B90" s="3">
        <v>40878</v>
      </c>
      <c r="C90" s="4">
        <v>16.697748393526545</v>
      </c>
      <c r="D90" s="4">
        <v>1.5199999999999998</v>
      </c>
      <c r="E90" s="5">
        <v>375336.79086030996</v>
      </c>
      <c r="F90" s="5">
        <v>12.763676652822053</v>
      </c>
      <c r="G90" s="5">
        <v>750788.565580694</v>
      </c>
      <c r="H90" s="5">
        <v>107.609958305135</v>
      </c>
      <c r="I90" s="5">
        <f t="shared" si="2"/>
        <v>-1.2246498659226115</v>
      </c>
      <c r="J90" s="5">
        <v>-24.845496843039694</v>
      </c>
      <c r="K90">
        <v>103936.322261408</v>
      </c>
      <c r="L90">
        <f t="shared" si="4"/>
        <v>361.12187028929935</v>
      </c>
      <c r="M90">
        <v>5.1793358924186164</v>
      </c>
      <c r="N90">
        <v>2.4741789976195854</v>
      </c>
      <c r="O90">
        <v>1.5064226987851517</v>
      </c>
      <c r="P90">
        <v>-9.3135870351646588</v>
      </c>
      <c r="Q90">
        <v>5.3641330542871701</v>
      </c>
      <c r="R90">
        <v>8.253980637043016</v>
      </c>
      <c r="S90" s="4">
        <v>13.549999999999999</v>
      </c>
      <c r="T90">
        <v>4984666</v>
      </c>
      <c r="U90" s="4">
        <v>18.041057183236255</v>
      </c>
      <c r="V90" s="5">
        <v>107133.91800000001</v>
      </c>
      <c r="W90" s="5">
        <f t="shared" si="3"/>
        <v>6.0142222877523341</v>
      </c>
      <c r="X90" s="5">
        <v>74.073288583009358</v>
      </c>
      <c r="Y90">
        <v>4.5270898222394305</v>
      </c>
      <c r="Z90">
        <v>62623.439745772499</v>
      </c>
      <c r="AA90">
        <v>5.4999999999999973</v>
      </c>
      <c r="AB90">
        <v>31761.354069449098</v>
      </c>
      <c r="AC90">
        <v>8.68431581570891</v>
      </c>
      <c r="AD90">
        <v>27.053332646687821</v>
      </c>
    </row>
    <row r="91" spans="1:30" x14ac:dyDescent="0.3">
      <c r="A91" s="64">
        <v>40999</v>
      </c>
      <c r="B91" s="3">
        <v>40969</v>
      </c>
      <c r="C91" s="4">
        <v>16.468134912551708</v>
      </c>
      <c r="D91" s="4">
        <v>1.5866666666666667</v>
      </c>
      <c r="E91" s="5">
        <v>387574.97543769004</v>
      </c>
      <c r="F91" s="5">
        <v>12.834233282155976</v>
      </c>
      <c r="G91" s="5">
        <v>791992.18504634895</v>
      </c>
      <c r="H91" s="5">
        <v>109.67992029739899</v>
      </c>
      <c r="I91" s="5">
        <f t="shared" si="2"/>
        <v>-4.3629408447390343</v>
      </c>
      <c r="J91" s="5">
        <v>13.276484849768686</v>
      </c>
      <c r="K91">
        <v>105590.799128652</v>
      </c>
      <c r="L91">
        <f t="shared" si="4"/>
        <v>367.05373823856382</v>
      </c>
      <c r="M91">
        <v>2.3053699466146136</v>
      </c>
      <c r="N91">
        <v>1.8203687965875002</v>
      </c>
      <c r="O91">
        <v>-6.2222775613892907</v>
      </c>
      <c r="P91">
        <v>-3.0756060669616434</v>
      </c>
      <c r="Q91">
        <v>5.941507402736856</v>
      </c>
      <c r="R91">
        <v>7.8909120396215249</v>
      </c>
      <c r="S91" s="4">
        <v>13.743333333333332</v>
      </c>
      <c r="T91">
        <v>5098517</v>
      </c>
      <c r="U91" s="4">
        <v>20.646035620431725</v>
      </c>
      <c r="V91" s="5">
        <v>100585.982</v>
      </c>
      <c r="W91" s="5">
        <f t="shared" si="3"/>
        <v>6.1106152672996714</v>
      </c>
      <c r="X91" s="5">
        <v>74.588944230905668</v>
      </c>
      <c r="Y91">
        <v>4.2075686551946205</v>
      </c>
      <c r="Z91">
        <v>65354.602406821701</v>
      </c>
      <c r="AA91">
        <v>7.6600000000000872</v>
      </c>
      <c r="AB91">
        <v>25842.022326247399</v>
      </c>
      <c r="AC91">
        <v>17.496591103245589</v>
      </c>
      <c r="AD91">
        <v>17.790000279744461</v>
      </c>
    </row>
    <row r="92" spans="1:30" x14ac:dyDescent="0.3">
      <c r="A92" s="64">
        <v>41090</v>
      </c>
      <c r="B92" s="3">
        <v>41061</v>
      </c>
      <c r="C92" s="4">
        <v>15.859394448364691</v>
      </c>
      <c r="D92" s="4">
        <v>1.72</v>
      </c>
      <c r="E92" s="5">
        <v>403083.53718805098</v>
      </c>
      <c r="F92" s="5">
        <v>15.693805478066228</v>
      </c>
      <c r="G92" s="5">
        <v>805496.51021267101</v>
      </c>
      <c r="H92" s="5">
        <v>104.515305336772</v>
      </c>
      <c r="I92" s="5">
        <f t="shared" si="2"/>
        <v>-6.2844243456448607</v>
      </c>
      <c r="J92" s="5">
        <v>-12.437958246107913</v>
      </c>
      <c r="K92">
        <v>106978.609274758</v>
      </c>
      <c r="L92">
        <f t="shared" si="4"/>
        <v>376.78891127925709</v>
      </c>
      <c r="M92">
        <v>3.9490954126259412</v>
      </c>
      <c r="N92">
        <v>1.75566738128436</v>
      </c>
      <c r="O92">
        <v>-20.818868043519867</v>
      </c>
      <c r="P92">
        <v>-3.9031947207934388</v>
      </c>
      <c r="Q92">
        <v>5.7791260218190503</v>
      </c>
      <c r="R92">
        <v>7.3575460091276232</v>
      </c>
      <c r="S92" s="4">
        <v>14.670000000000002</v>
      </c>
      <c r="T92">
        <v>5273431</v>
      </c>
      <c r="U92" s="4">
        <v>22.730622970503504</v>
      </c>
      <c r="V92" s="5">
        <v>107915</v>
      </c>
      <c r="W92" s="5">
        <f t="shared" si="3"/>
        <v>5.8942361752040044</v>
      </c>
      <c r="X92" s="5">
        <v>75.459129280392801</v>
      </c>
      <c r="Y92">
        <v>4.073414355623413</v>
      </c>
      <c r="Z92">
        <v>69051.290863616494</v>
      </c>
      <c r="AA92">
        <v>6.859999999999987</v>
      </c>
      <c r="AB92">
        <v>28168.452722532598</v>
      </c>
      <c r="AC92">
        <v>18.059170283170594</v>
      </c>
      <c r="AD92">
        <v>19.429999669392899</v>
      </c>
    </row>
    <row r="93" spans="1:30" x14ac:dyDescent="0.3">
      <c r="A93" s="64">
        <v>41182</v>
      </c>
      <c r="B93" s="3">
        <v>41153</v>
      </c>
      <c r="C93" s="4">
        <v>16.428629689272729</v>
      </c>
      <c r="D93" s="4">
        <v>1.7299999999999998</v>
      </c>
      <c r="E93" s="5">
        <v>416474.19166160095</v>
      </c>
      <c r="F93" s="5">
        <v>13.072266446269593</v>
      </c>
      <c r="G93" s="5">
        <v>822482.18279067799</v>
      </c>
      <c r="H93" s="5">
        <v>109.418441972929</v>
      </c>
      <c r="I93" s="5">
        <f t="shared" si="2"/>
        <v>-3.9796772486799212</v>
      </c>
      <c r="J93" s="5">
        <v>-2.6358668192420844</v>
      </c>
      <c r="K93">
        <v>108980.41025754101</v>
      </c>
      <c r="L93">
        <f t="shared" si="4"/>
        <v>382.15509620251464</v>
      </c>
      <c r="M93">
        <v>2.3602844378190291</v>
      </c>
      <c r="N93">
        <v>1.5726733733683484</v>
      </c>
      <c r="O93">
        <v>21.276186649553992</v>
      </c>
      <c r="P93">
        <v>-9.3032510883366317</v>
      </c>
      <c r="Q93">
        <v>3.4727531482106047</v>
      </c>
      <c r="R93">
        <v>7.0775034117680606</v>
      </c>
      <c r="S93" s="4">
        <v>13.813333333333333</v>
      </c>
      <c r="T93">
        <v>5368832</v>
      </c>
      <c r="U93" s="4">
        <v>23.122569711183168</v>
      </c>
      <c r="V93" s="5">
        <v>109610.68799999999</v>
      </c>
      <c r="W93" s="5">
        <f t="shared" si="3"/>
        <v>7.0204903360840065</v>
      </c>
      <c r="X93" s="5">
        <v>75.911982958051297</v>
      </c>
      <c r="Y93">
        <v>3.5148736111033543</v>
      </c>
      <c r="Z93">
        <v>69014.9579656641</v>
      </c>
      <c r="AA93">
        <v>6.8999999999999604</v>
      </c>
      <c r="AB93">
        <v>30745.824317142298</v>
      </c>
      <c r="AC93">
        <v>16.407993264198264</v>
      </c>
      <c r="AD93">
        <v>17.376666386922199</v>
      </c>
    </row>
    <row r="94" spans="1:30" x14ac:dyDescent="0.3">
      <c r="A94" s="64">
        <v>41274</v>
      </c>
      <c r="B94" s="3">
        <v>41244</v>
      </c>
      <c r="C94" s="4">
        <v>16.515625140259804</v>
      </c>
      <c r="D94" s="4">
        <v>1.7766666666666666</v>
      </c>
      <c r="E94" s="5">
        <v>425972.32865231798</v>
      </c>
      <c r="F94" s="5">
        <v>9.019957222193991</v>
      </c>
      <c r="G94" s="5">
        <v>858072.12934503006</v>
      </c>
      <c r="H94" s="5">
        <v>110.524510586722</v>
      </c>
      <c r="I94" s="5">
        <f t="shared" si="2"/>
        <v>2.7084410471776272</v>
      </c>
      <c r="J94" s="5">
        <v>9.5500036556034704</v>
      </c>
      <c r="K94">
        <v>109456.085159052</v>
      </c>
      <c r="L94">
        <f t="shared" si="4"/>
        <v>389.17190216819131</v>
      </c>
      <c r="M94">
        <v>2.6349888842566602</v>
      </c>
      <c r="N94">
        <v>1.1831906190904795</v>
      </c>
      <c r="O94">
        <v>8.6875979256090741</v>
      </c>
      <c r="P94">
        <v>-6.6860665857545163</v>
      </c>
      <c r="Q94">
        <v>3.3765605361535993</v>
      </c>
      <c r="R94">
        <v>7.7553950085031937</v>
      </c>
      <c r="S94" s="4">
        <v>13.713333333333333</v>
      </c>
      <c r="T94">
        <v>5505430</v>
      </c>
      <c r="U94" s="4">
        <v>25.000001867023041</v>
      </c>
      <c r="V94" s="5">
        <v>113087.33</v>
      </c>
      <c r="W94" s="5">
        <f t="shared" si="3"/>
        <v>5.5569814967469</v>
      </c>
      <c r="X94" s="5">
        <v>76.18574683315569</v>
      </c>
      <c r="Y94">
        <v>2.8518488790720165</v>
      </c>
      <c r="Z94">
        <v>67883.808684417396</v>
      </c>
      <c r="AA94">
        <v>8.400000000000011</v>
      </c>
      <c r="AB94">
        <v>36266.705767752297</v>
      </c>
      <c r="AC94">
        <v>14.185011408681872</v>
      </c>
      <c r="AD94">
        <v>17.49666690826416</v>
      </c>
    </row>
    <row r="95" spans="1:30" x14ac:dyDescent="0.3">
      <c r="A95" s="64">
        <v>41364</v>
      </c>
      <c r="B95" s="3">
        <v>41334</v>
      </c>
      <c r="C95" s="4">
        <v>16.010643306091456</v>
      </c>
      <c r="D95" s="4">
        <v>1.93</v>
      </c>
      <c r="E95" s="5">
        <v>435875.14898359601</v>
      </c>
      <c r="F95" s="5">
        <v>9.1925835419352904</v>
      </c>
      <c r="G95" s="5">
        <v>894814.92098399112</v>
      </c>
      <c r="H95" s="5">
        <v>106.634539952892</v>
      </c>
      <c r="I95" s="5">
        <f t="shared" si="2"/>
        <v>-2.7766069999407312</v>
      </c>
      <c r="J95" s="5">
        <v>-0.48140995393399605</v>
      </c>
      <c r="K95">
        <v>111662.44845565299</v>
      </c>
      <c r="L95">
        <f t="shared" si="4"/>
        <v>390.35069982072338</v>
      </c>
      <c r="M95">
        <v>1.6707867575845965</v>
      </c>
      <c r="N95">
        <v>0.93028732030134775</v>
      </c>
      <c r="O95">
        <v>2.8873808419980209</v>
      </c>
      <c r="P95">
        <v>-0.20399972247384462</v>
      </c>
      <c r="Q95">
        <v>2.8322330700933009</v>
      </c>
      <c r="R95">
        <v>7.4046953069546513</v>
      </c>
      <c r="S95" s="4">
        <v>14.21</v>
      </c>
      <c r="T95">
        <v>5608738</v>
      </c>
      <c r="U95" s="4">
        <v>26.856904669472264</v>
      </c>
      <c r="V95" s="5">
        <v>105593.382</v>
      </c>
      <c r="W95" s="5">
        <f t="shared" si="3"/>
        <v>4.9782284772047003</v>
      </c>
      <c r="X95" s="5">
        <v>76.555464004782053</v>
      </c>
      <c r="Y95">
        <v>2.6364762152801253</v>
      </c>
      <c r="Z95">
        <v>69022.860733190799</v>
      </c>
      <c r="AA95">
        <v>5.6128538638102183</v>
      </c>
      <c r="AB95">
        <v>29060.864240382802</v>
      </c>
      <c r="AC95">
        <v>12.455843716480608</v>
      </c>
      <c r="AD95">
        <v>14.16333325703939</v>
      </c>
    </row>
    <row r="96" spans="1:30" x14ac:dyDescent="0.3">
      <c r="A96" s="64">
        <v>41455</v>
      </c>
      <c r="B96" s="3">
        <v>41426</v>
      </c>
      <c r="C96" s="4">
        <v>15.410792453107478</v>
      </c>
      <c r="D96" s="4">
        <v>2.0733333333333337</v>
      </c>
      <c r="E96" s="5">
        <v>460408.51734025893</v>
      </c>
      <c r="F96" s="5">
        <v>21.903331899040666</v>
      </c>
      <c r="G96" s="5">
        <v>898654.66906105506</v>
      </c>
      <c r="H96" s="5">
        <v>98.735738698444607</v>
      </c>
      <c r="I96" s="5">
        <f t="shared" ref="I96:I142" si="5">(H96-H92)/H92*100</f>
        <v>-5.5298758585685812</v>
      </c>
      <c r="J96" s="5">
        <v>-29.734164485496233</v>
      </c>
      <c r="K96">
        <v>113256.52279093899</v>
      </c>
      <c r="L96">
        <f t="shared" si="4"/>
        <v>406.51832317872783</v>
      </c>
      <c r="M96">
        <v>3.2820495789716535</v>
      </c>
      <c r="N96">
        <v>0.4769036904925813</v>
      </c>
      <c r="O96">
        <v>7.7509044684922017</v>
      </c>
      <c r="P96">
        <v>11.564695834748722</v>
      </c>
      <c r="Q96">
        <v>3.8971383645009472</v>
      </c>
      <c r="R96">
        <v>6.9882570345982202</v>
      </c>
      <c r="S96" s="4">
        <v>14.523333333333333</v>
      </c>
      <c r="T96">
        <v>5704889</v>
      </c>
      <c r="U96" s="4">
        <v>23.908500219438444</v>
      </c>
      <c r="V96" s="5">
        <v>114674.823</v>
      </c>
      <c r="W96" s="5">
        <f t="shared" si="3"/>
        <v>6.2640253903535221</v>
      </c>
      <c r="X96" s="5">
        <v>77.356283848500269</v>
      </c>
      <c r="Y96">
        <v>2.5141485015788825</v>
      </c>
      <c r="Z96">
        <v>73017.135268938393</v>
      </c>
      <c r="AA96">
        <v>5.7433313059343893</v>
      </c>
      <c r="AB96">
        <v>31896.5070726534</v>
      </c>
      <c r="AC96">
        <v>13.234856691786426</v>
      </c>
      <c r="AD96">
        <v>15.56000010172526</v>
      </c>
    </row>
    <row r="97" spans="1:30" x14ac:dyDescent="0.3">
      <c r="A97" s="64">
        <v>41547</v>
      </c>
      <c r="B97" s="3">
        <v>41518</v>
      </c>
      <c r="C97" s="4">
        <v>15.56996530954452</v>
      </c>
      <c r="D97" s="4">
        <v>2.1133333333333333</v>
      </c>
      <c r="E97" s="5">
        <v>488268.61429765995</v>
      </c>
      <c r="F97" s="5">
        <v>23.500606801918426</v>
      </c>
      <c r="G97" s="5">
        <v>911965.86104879703</v>
      </c>
      <c r="H97" s="5">
        <v>102.162761136882</v>
      </c>
      <c r="I97" s="5">
        <f t="shared" si="5"/>
        <v>-6.631131558098879</v>
      </c>
      <c r="J97" s="5">
        <v>-7.5055317645659398</v>
      </c>
      <c r="K97">
        <v>114711.353823741</v>
      </c>
      <c r="L97">
        <f t="shared" si="4"/>
        <v>425.64977050824979</v>
      </c>
      <c r="M97">
        <v>4.6729134457620347</v>
      </c>
      <c r="N97">
        <v>0.45648404151038163</v>
      </c>
      <c r="O97">
        <v>3.0143740287519156</v>
      </c>
      <c r="P97">
        <v>14.00515186425841</v>
      </c>
      <c r="Q97">
        <v>9.3037938220236445</v>
      </c>
      <c r="R97">
        <v>8.6344713874618915</v>
      </c>
      <c r="S97" s="4">
        <v>13.963333333333333</v>
      </c>
      <c r="T97">
        <v>5741371</v>
      </c>
      <c r="U97" s="4">
        <v>22.261433138145257</v>
      </c>
      <c r="V97" s="5">
        <v>115339.652</v>
      </c>
      <c r="W97" s="5">
        <f t="shared" si="3"/>
        <v>5.2266472408238212</v>
      </c>
      <c r="X97" s="5">
        <v>78.27698270608289</v>
      </c>
      <c r="Y97">
        <v>3.1154498352894877</v>
      </c>
      <c r="Z97">
        <v>72824.095114769894</v>
      </c>
      <c r="AA97">
        <v>5.5192921380911271</v>
      </c>
      <c r="AB97">
        <v>32914.496167126599</v>
      </c>
      <c r="AC97">
        <v>7.0535492157065391</v>
      </c>
      <c r="AD97">
        <v>15.6866668065389</v>
      </c>
    </row>
    <row r="98" spans="1:30" x14ac:dyDescent="0.3">
      <c r="A98" s="64">
        <v>41639</v>
      </c>
      <c r="B98" s="3">
        <v>41609</v>
      </c>
      <c r="C98" s="4">
        <v>16.204760668394659</v>
      </c>
      <c r="D98" s="4">
        <v>2.1633333333333336</v>
      </c>
      <c r="E98" s="5">
        <v>508258.08969275409</v>
      </c>
      <c r="F98" s="5">
        <v>16.04947023565061</v>
      </c>
      <c r="G98" s="5">
        <v>934317.64520660008</v>
      </c>
      <c r="H98" s="5">
        <v>97.5841744318015</v>
      </c>
      <c r="I98" s="5">
        <f t="shared" si="5"/>
        <v>-11.708114413921779</v>
      </c>
      <c r="J98" s="5">
        <v>-4.5775670298808686</v>
      </c>
      <c r="K98">
        <v>116469.69369185199</v>
      </c>
      <c r="L98">
        <f t="shared" si="4"/>
        <v>436.38655995564869</v>
      </c>
      <c r="M98">
        <v>2.0091468449198886</v>
      </c>
      <c r="N98">
        <v>0.51150082825485321</v>
      </c>
      <c r="O98">
        <v>2.1228134067604145</v>
      </c>
      <c r="P98">
        <v>-2.4754304025480938</v>
      </c>
      <c r="Q98">
        <v>9.7877136003135163</v>
      </c>
      <c r="R98">
        <v>9.271841812674591</v>
      </c>
      <c r="S98" s="4">
        <v>13.676666666666668</v>
      </c>
      <c r="T98">
        <v>5842240</v>
      </c>
      <c r="U98" s="4">
        <v>19.87090655637148</v>
      </c>
      <c r="V98" s="5">
        <v>120827.143</v>
      </c>
      <c r="W98" s="5">
        <f t="shared" si="3"/>
        <v>6.8441026947934791</v>
      </c>
      <c r="X98" s="5">
        <v>78.434035426175271</v>
      </c>
      <c r="Y98">
        <v>2.9510619590607408</v>
      </c>
      <c r="Z98">
        <v>71993.070698276206</v>
      </c>
      <c r="AA98">
        <v>6.0533757511488648</v>
      </c>
      <c r="AB98">
        <v>36669.623901875799</v>
      </c>
      <c r="AC98">
        <v>1.1109863043634065</v>
      </c>
      <c r="AD98">
        <v>13.72333335876465</v>
      </c>
    </row>
    <row r="99" spans="1:30" x14ac:dyDescent="0.3">
      <c r="A99" s="64">
        <v>41729</v>
      </c>
      <c r="B99" s="3">
        <v>41699</v>
      </c>
      <c r="C99" s="4">
        <v>16.066991429102863</v>
      </c>
      <c r="D99" s="4">
        <v>2.3066666666666666</v>
      </c>
      <c r="E99" s="5">
        <v>521697.17693943594</v>
      </c>
      <c r="F99" s="5">
        <v>10.439171840403546</v>
      </c>
      <c r="G99" s="5">
        <v>958606.25687164802</v>
      </c>
      <c r="H99" s="5">
        <v>95.921196271799104</v>
      </c>
      <c r="I99" s="5">
        <f t="shared" si="5"/>
        <v>-10.046785671721127</v>
      </c>
      <c r="J99" s="5">
        <v>-3.902091627652938</v>
      </c>
      <c r="K99">
        <v>116330.216955468</v>
      </c>
      <c r="L99">
        <f t="shared" si="4"/>
        <v>448.46230892799343</v>
      </c>
      <c r="M99">
        <v>3.4266145960953938</v>
      </c>
      <c r="N99">
        <v>0.54055564743380413</v>
      </c>
      <c r="O99">
        <v>10.017562275378447</v>
      </c>
      <c r="P99">
        <v>3.8781007184428535</v>
      </c>
      <c r="Q99">
        <v>8.2676686733720253</v>
      </c>
      <c r="R99">
        <v>8.2873801027934579</v>
      </c>
      <c r="S99" s="4">
        <v>14.016666666666666</v>
      </c>
      <c r="T99">
        <v>5921894</v>
      </c>
      <c r="U99" s="4">
        <v>19.391951283504977</v>
      </c>
      <c r="V99" s="5">
        <v>110825.89599999999</v>
      </c>
      <c r="W99" s="5">
        <f t="shared" si="3"/>
        <v>4.9553427505522984</v>
      </c>
      <c r="X99" s="5">
        <v>79.164289989785445</v>
      </c>
      <c r="Y99">
        <v>3.4077593531931716</v>
      </c>
      <c r="Z99">
        <v>72455.1024387793</v>
      </c>
      <c r="AA99">
        <v>4.9726158393461821</v>
      </c>
      <c r="AB99">
        <v>29107.253769400599</v>
      </c>
      <c r="AC99">
        <v>0.15962886937593007</v>
      </c>
      <c r="AD99">
        <v>15.42999998728434</v>
      </c>
    </row>
    <row r="100" spans="1:30" x14ac:dyDescent="0.3">
      <c r="A100" s="64">
        <v>41820</v>
      </c>
      <c r="B100" s="3">
        <v>41791</v>
      </c>
      <c r="C100" s="4">
        <v>16.254513236151251</v>
      </c>
      <c r="D100" s="4">
        <v>2.3933333333333331</v>
      </c>
      <c r="E100" s="5">
        <v>539591.68117117707</v>
      </c>
      <c r="F100" s="5">
        <v>13.490163525870184</v>
      </c>
      <c r="G100" s="5">
        <v>971557.24246573192</v>
      </c>
      <c r="H100" s="5">
        <v>93.583806856890803</v>
      </c>
      <c r="I100" s="5">
        <f t="shared" si="5"/>
        <v>-5.2178997285761559</v>
      </c>
      <c r="J100" s="5">
        <v>-10.459454727133245</v>
      </c>
      <c r="K100">
        <v>116539.08063683999</v>
      </c>
      <c r="L100">
        <f t="shared" si="4"/>
        <v>463.01350433049748</v>
      </c>
      <c r="M100">
        <v>3.7024758700314901</v>
      </c>
      <c r="N100">
        <v>0.83091600317751224</v>
      </c>
      <c r="O100">
        <v>11.038299621003622</v>
      </c>
      <c r="P100">
        <v>-1.9866069506199111</v>
      </c>
      <c r="Q100">
        <v>7.5094320099323495</v>
      </c>
      <c r="R100">
        <v>7.7338184691652936</v>
      </c>
      <c r="S100" s="4">
        <v>14.37</v>
      </c>
      <c r="T100">
        <v>6016297</v>
      </c>
      <c r="U100" s="4">
        <v>18.844485369191844</v>
      </c>
      <c r="V100" s="5">
        <v>116921.213</v>
      </c>
      <c r="W100" s="5">
        <f t="shared" si="3"/>
        <v>1.9589217068161504</v>
      </c>
      <c r="X100" s="5">
        <v>80.071043037797367</v>
      </c>
      <c r="Y100">
        <v>3.5094229637683529</v>
      </c>
      <c r="Z100">
        <v>76111.013884688902</v>
      </c>
      <c r="AA100">
        <v>4.2371952889620559</v>
      </c>
      <c r="AB100">
        <v>31198.5106474891</v>
      </c>
      <c r="AC100">
        <v>-2.1883161801209567</v>
      </c>
      <c r="AD100">
        <v>12.126666386922199</v>
      </c>
    </row>
    <row r="101" spans="1:30" x14ac:dyDescent="0.3">
      <c r="A101" s="64">
        <v>41912</v>
      </c>
      <c r="B101" s="3">
        <v>41883</v>
      </c>
      <c r="C101" s="4">
        <v>16.590771429567742</v>
      </c>
      <c r="D101" s="4">
        <v>2.436666666666667</v>
      </c>
      <c r="E101" s="5">
        <v>557056.24831775203</v>
      </c>
      <c r="F101" s="5">
        <v>12.741404673891063</v>
      </c>
      <c r="G101" s="5">
        <v>988265.30221736105</v>
      </c>
      <c r="H101" s="5">
        <v>97.599425204495205</v>
      </c>
      <c r="I101" s="5">
        <f t="shared" si="5"/>
        <v>-4.4667312057792188</v>
      </c>
      <c r="J101" s="5">
        <v>11.217102848535269</v>
      </c>
      <c r="K101">
        <v>117084.12670338999</v>
      </c>
      <c r="L101">
        <f t="shared" si="4"/>
        <v>475.77435473294037</v>
      </c>
      <c r="M101">
        <v>2.3664085564659807</v>
      </c>
      <c r="N101">
        <v>1.2575222834321922</v>
      </c>
      <c r="O101">
        <v>-8.1381057533813888</v>
      </c>
      <c r="P101">
        <v>1.3846673166750652</v>
      </c>
      <c r="Q101">
        <v>7.6643341136738616</v>
      </c>
      <c r="R101">
        <v>7.3714852406068836</v>
      </c>
      <c r="S101" s="4">
        <v>14.153333333333334</v>
      </c>
      <c r="T101">
        <v>6060629</v>
      </c>
      <c r="U101" s="4">
        <v>20.184738670742238</v>
      </c>
      <c r="V101" s="5">
        <v>117442.51300000001</v>
      </c>
      <c r="W101" s="5">
        <f t="shared" si="3"/>
        <v>1.8231899988739384</v>
      </c>
      <c r="X101" s="5">
        <v>80.560636913043297</v>
      </c>
      <c r="Y101">
        <v>2.917401933509816</v>
      </c>
      <c r="Z101">
        <v>75378.869885996697</v>
      </c>
      <c r="AA101">
        <v>3.5081448896831589</v>
      </c>
      <c r="AB101">
        <v>31619.3609449301</v>
      </c>
      <c r="AC101">
        <v>-3.9348474775986917</v>
      </c>
      <c r="AD101">
        <v>15.11666679382324</v>
      </c>
    </row>
    <row r="102" spans="1:30" x14ac:dyDescent="0.3">
      <c r="A102" s="64">
        <v>42004</v>
      </c>
      <c r="B102" s="3">
        <v>41974</v>
      </c>
      <c r="C102" s="4">
        <v>16.979629435304435</v>
      </c>
      <c r="D102" s="4">
        <v>2.4666666666666668</v>
      </c>
      <c r="E102" s="5">
        <v>577591.66169514996</v>
      </c>
      <c r="F102" s="5">
        <v>14.480372843950621</v>
      </c>
      <c r="G102" s="5">
        <v>1012170.0900816021</v>
      </c>
      <c r="H102" s="5">
        <v>97.131480145840897</v>
      </c>
      <c r="I102" s="5">
        <f t="shared" si="5"/>
        <v>-0.46390133297379854</v>
      </c>
      <c r="J102" s="5">
        <v>-4.5469768410048603</v>
      </c>
      <c r="K102">
        <v>117466.08444592499</v>
      </c>
      <c r="L102">
        <f t="shared" si="4"/>
        <v>491.7093001095493</v>
      </c>
      <c r="M102">
        <v>2.931675982821786</v>
      </c>
      <c r="N102">
        <v>1.5356621351373985</v>
      </c>
      <c r="O102">
        <v>11.148615465274153</v>
      </c>
      <c r="P102">
        <v>9.6257061967284816</v>
      </c>
      <c r="Q102">
        <v>2.9928269360874551</v>
      </c>
      <c r="R102">
        <v>7.1860237001921519</v>
      </c>
      <c r="S102" s="4">
        <v>14.363333333333332</v>
      </c>
      <c r="T102">
        <v>6138314</v>
      </c>
      <c r="U102" s="4">
        <v>20.591387531778555</v>
      </c>
      <c r="V102" s="5">
        <v>122118.378</v>
      </c>
      <c r="W102" s="5">
        <f t="shared" si="3"/>
        <v>1.0686630238372852</v>
      </c>
      <c r="X102" s="5">
        <v>80.910240819671628</v>
      </c>
      <c r="Y102">
        <v>3.1570546893855087</v>
      </c>
      <c r="Z102">
        <v>74099.692368154603</v>
      </c>
      <c r="AA102">
        <v>2.9261450434685208</v>
      </c>
      <c r="AB102">
        <v>35738.880255323398</v>
      </c>
      <c r="AC102">
        <v>-2.5381870537941063</v>
      </c>
      <c r="AD102">
        <v>15.520000139872231</v>
      </c>
    </row>
    <row r="103" spans="1:30" x14ac:dyDescent="0.3">
      <c r="A103" s="64">
        <v>42094</v>
      </c>
      <c r="B103" s="3">
        <v>42064</v>
      </c>
      <c r="C103" s="4">
        <v>16.487591870468101</v>
      </c>
      <c r="D103" s="4">
        <v>2.5666666666666669</v>
      </c>
      <c r="E103" s="5">
        <v>598245.74166818603</v>
      </c>
      <c r="F103" s="5">
        <v>14.053782972649659</v>
      </c>
      <c r="G103" s="5">
        <v>1036524.186647089</v>
      </c>
      <c r="H103" s="5">
        <v>91.098105409643594</v>
      </c>
      <c r="I103" s="5">
        <f t="shared" si="5"/>
        <v>-5.0281804748232712</v>
      </c>
      <c r="J103" s="5">
        <v>-16.101497546647128</v>
      </c>
      <c r="K103">
        <v>118426.95992235</v>
      </c>
      <c r="L103">
        <f t="shared" si="4"/>
        <v>505.16009366485707</v>
      </c>
      <c r="M103">
        <v>2.6260599468133172</v>
      </c>
      <c r="N103">
        <v>2.0210636926189789</v>
      </c>
      <c r="O103">
        <v>-5.5276308992013075</v>
      </c>
      <c r="P103">
        <v>13.022723239331604</v>
      </c>
      <c r="Q103">
        <v>4.8970484609489642</v>
      </c>
      <c r="R103">
        <v>7.9591234088123031</v>
      </c>
      <c r="S103" s="4">
        <v>14.146666666666667</v>
      </c>
      <c r="T103">
        <v>6171677</v>
      </c>
      <c r="U103" s="4">
        <v>21.285769740714784</v>
      </c>
      <c r="V103" s="5">
        <v>112965.77099999999</v>
      </c>
      <c r="W103" s="5">
        <f t="shared" si="3"/>
        <v>1.9308438525956064</v>
      </c>
      <c r="X103" s="5">
        <v>81.502718311489332</v>
      </c>
      <c r="Y103">
        <v>2.9538928751910918</v>
      </c>
      <c r="Z103">
        <v>75061.962208551195</v>
      </c>
      <c r="AA103">
        <v>3.5978967416056746</v>
      </c>
      <c r="AB103">
        <v>27130.7154062544</v>
      </c>
      <c r="AC103">
        <v>-6.7905353724028146</v>
      </c>
      <c r="AD103">
        <v>16.533333142598469</v>
      </c>
    </row>
    <row r="104" spans="1:30" x14ac:dyDescent="0.3">
      <c r="A104" s="64">
        <v>42185</v>
      </c>
      <c r="B104" s="3">
        <v>42156</v>
      </c>
      <c r="C104" s="4">
        <v>16.198195610224147</v>
      </c>
      <c r="D104" s="4">
        <v>2.6533333333333329</v>
      </c>
      <c r="E104" s="5">
        <v>626992.97249420104</v>
      </c>
      <c r="F104" s="5">
        <v>18.773489457682182</v>
      </c>
      <c r="G104" s="5">
        <v>1050491.3612394661</v>
      </c>
      <c r="H104" s="5">
        <v>91.789608724417207</v>
      </c>
      <c r="I104" s="5">
        <f t="shared" si="5"/>
        <v>-1.9172100310231022</v>
      </c>
      <c r="J104" s="5">
        <v>-2.3593600995966191</v>
      </c>
      <c r="K104">
        <v>120418.615743765</v>
      </c>
      <c r="L104">
        <f t="shared" si="4"/>
        <v>520.67777778508912</v>
      </c>
      <c r="M104">
        <v>5.1245092824955396</v>
      </c>
      <c r="N104">
        <v>2.0591880312922859</v>
      </c>
      <c r="O104">
        <v>-3.827464580483507</v>
      </c>
      <c r="P104">
        <v>10.418455560827987</v>
      </c>
      <c r="Q104">
        <v>6.9904106450525294</v>
      </c>
      <c r="R104">
        <v>8.6057479716214775</v>
      </c>
      <c r="S104" s="4">
        <v>14.353333333333333</v>
      </c>
      <c r="T104">
        <v>6187067</v>
      </c>
      <c r="U104" s="4">
        <v>20.267813119470858</v>
      </c>
      <c r="V104" s="5">
        <v>120634.66</v>
      </c>
      <c r="W104" s="5">
        <f t="shared" si="3"/>
        <v>3.1760250383307262</v>
      </c>
      <c r="X104" s="5">
        <v>82.721275951726696</v>
      </c>
      <c r="Y104">
        <v>3.3098518682693978</v>
      </c>
      <c r="Z104">
        <v>79052.6279313876</v>
      </c>
      <c r="AA104">
        <v>3.8648993050537412</v>
      </c>
      <c r="AB104">
        <v>28546.0883165415</v>
      </c>
      <c r="AC104">
        <v>-8.5017594619090282</v>
      </c>
      <c r="AD104">
        <v>15.539999961853029</v>
      </c>
    </row>
    <row r="105" spans="1:30" x14ac:dyDescent="0.3">
      <c r="A105" s="64">
        <v>42277</v>
      </c>
      <c r="B105" s="3">
        <v>42248</v>
      </c>
      <c r="C105" s="4">
        <v>16.0663317841638</v>
      </c>
      <c r="D105" s="4">
        <v>2.67</v>
      </c>
      <c r="E105" s="5">
        <v>648781.87155861198</v>
      </c>
      <c r="F105" s="5">
        <v>13.664491395927566</v>
      </c>
      <c r="G105" s="5">
        <v>1057736.4007910891</v>
      </c>
      <c r="H105" s="5">
        <v>85.969375723020704</v>
      </c>
      <c r="I105" s="5">
        <f t="shared" si="5"/>
        <v>-11.916104482282185</v>
      </c>
      <c r="J105" s="5">
        <v>-19.396241644676714</v>
      </c>
      <c r="K105">
        <v>120792.163732531</v>
      </c>
      <c r="L105">
        <f t="shared" si="4"/>
        <v>537.10592766199954</v>
      </c>
      <c r="M105">
        <v>4.3904652963162452</v>
      </c>
      <c r="N105">
        <v>1.8572736471868005</v>
      </c>
      <c r="O105">
        <v>3.4900274886923941</v>
      </c>
      <c r="P105">
        <v>4.2836863235203406</v>
      </c>
      <c r="Q105">
        <v>5.0325505793529048</v>
      </c>
      <c r="R105">
        <v>8.3112922522461297</v>
      </c>
      <c r="S105" s="4">
        <v>14.316666666666668</v>
      </c>
      <c r="T105">
        <v>6176048</v>
      </c>
      <c r="U105" s="4">
        <v>20.458997148237867</v>
      </c>
      <c r="V105" s="5">
        <v>121148.70299999999</v>
      </c>
      <c r="W105" s="5">
        <f t="shared" si="3"/>
        <v>3.1557482084873199</v>
      </c>
      <c r="X105" s="5">
        <v>83.651487418818263</v>
      </c>
      <c r="Y105">
        <v>3.8366758558664489</v>
      </c>
      <c r="Z105">
        <v>78593.977979293602</v>
      </c>
      <c r="AA105">
        <v>4.2652643879636933</v>
      </c>
      <c r="AB105">
        <v>30258.870579722799</v>
      </c>
      <c r="AC105">
        <v>-4.3027130357783019</v>
      </c>
      <c r="AD105">
        <v>21.683333396911621</v>
      </c>
    </row>
    <row r="106" spans="1:30" x14ac:dyDescent="0.3">
      <c r="A106" s="64">
        <v>42369</v>
      </c>
      <c r="B106" s="3">
        <v>42339</v>
      </c>
      <c r="C106" s="4">
        <v>16.067725497370276</v>
      </c>
      <c r="D106" s="4">
        <v>2.6033333333333331</v>
      </c>
      <c r="E106" s="5">
        <v>673321.27909638197</v>
      </c>
      <c r="F106" s="5">
        <v>14.850415327231294</v>
      </c>
      <c r="G106" s="5">
        <v>1092746.119581071</v>
      </c>
      <c r="H106" s="5">
        <v>85.857193485533102</v>
      </c>
      <c r="I106" s="5">
        <f t="shared" si="5"/>
        <v>-11.607242722317922</v>
      </c>
      <c r="J106" s="5">
        <v>-2.4617597155812176</v>
      </c>
      <c r="K106">
        <v>122835.92483289901</v>
      </c>
      <c r="L106">
        <f t="shared" si="4"/>
        <v>548.14687153806256</v>
      </c>
      <c r="M106">
        <v>3.8274479492279148</v>
      </c>
      <c r="N106">
        <v>1.6898817117513947</v>
      </c>
      <c r="O106">
        <v>2.5978044969382479</v>
      </c>
      <c r="P106">
        <v>8.1152775101793431</v>
      </c>
      <c r="Q106">
        <v>3.6684888194368042</v>
      </c>
      <c r="R106">
        <v>7.6591000102099578</v>
      </c>
      <c r="S106" s="4">
        <v>14.173333333333334</v>
      </c>
      <c r="T106">
        <v>6229267</v>
      </c>
      <c r="U106" s="4">
        <v>20.786570406609115</v>
      </c>
      <c r="V106" s="5">
        <v>127756.86599999999</v>
      </c>
      <c r="W106" s="5">
        <f t="shared" si="3"/>
        <v>4.6172313228726294</v>
      </c>
      <c r="X106" s="5">
        <v>84.208900413604326</v>
      </c>
      <c r="Y106">
        <v>4.0769370607665989</v>
      </c>
      <c r="Z106">
        <v>77208.840280525896</v>
      </c>
      <c r="AA106">
        <v>4.1958985429033886</v>
      </c>
      <c r="AB106">
        <v>35560.138912902199</v>
      </c>
      <c r="AC106">
        <v>-0.50013134475463905</v>
      </c>
      <c r="AD106">
        <v>16.469999313354489</v>
      </c>
    </row>
    <row r="107" spans="1:30" x14ac:dyDescent="0.3">
      <c r="A107" s="64">
        <v>42460</v>
      </c>
      <c r="B107" s="3">
        <v>42430</v>
      </c>
      <c r="C107" s="4">
        <v>16.19930901408091</v>
      </c>
      <c r="D107" s="4">
        <v>2.6833333333333336</v>
      </c>
      <c r="E107" s="5">
        <v>683555.94072934601</v>
      </c>
      <c r="F107" s="5">
        <v>6.0343592400119848</v>
      </c>
      <c r="G107" s="5">
        <v>1109922.6345901398</v>
      </c>
      <c r="H107" s="5">
        <v>89.9928309184331</v>
      </c>
      <c r="I107" s="5">
        <f t="shared" si="5"/>
        <v>-1.2132793390602066</v>
      </c>
      <c r="J107" s="5">
        <v>-4.0551035433244778</v>
      </c>
      <c r="K107">
        <v>124592.700562603</v>
      </c>
      <c r="L107">
        <f t="shared" si="4"/>
        <v>548.63241397186482</v>
      </c>
      <c r="M107">
        <v>3.9008825046401263</v>
      </c>
      <c r="N107">
        <v>1.2392753827260199</v>
      </c>
      <c r="O107">
        <v>-1.1221414587382457</v>
      </c>
      <c r="P107">
        <v>12.211826235698179</v>
      </c>
      <c r="Q107">
        <v>3.7064933303087</v>
      </c>
      <c r="R107">
        <v>8.0173644276679408</v>
      </c>
      <c r="S107" s="4">
        <v>14.256666666666668</v>
      </c>
      <c r="T107">
        <v>6252687</v>
      </c>
      <c r="U107" s="4">
        <v>19.288909562770009</v>
      </c>
      <c r="V107" s="5">
        <v>118025.527</v>
      </c>
      <c r="W107" s="5">
        <f t="shared" si="3"/>
        <v>4.4790169227455712</v>
      </c>
      <c r="X107" s="5">
        <v>85.138244173322434</v>
      </c>
      <c r="Y107">
        <v>4.4606191513008797</v>
      </c>
      <c r="Z107">
        <v>77895.809768019302</v>
      </c>
      <c r="AA107">
        <v>3.775344363626655</v>
      </c>
      <c r="AB107">
        <v>27257.717862496102</v>
      </c>
      <c r="AC107">
        <v>0.46811318588533918</v>
      </c>
      <c r="AD107">
        <v>18.23333326975505</v>
      </c>
    </row>
    <row r="108" spans="1:30" x14ac:dyDescent="0.3">
      <c r="A108" s="64">
        <v>42551</v>
      </c>
      <c r="B108" s="3">
        <v>42522</v>
      </c>
      <c r="C108" s="4">
        <v>16.61882933351005</v>
      </c>
      <c r="D108" s="4">
        <v>2.8333333333333335</v>
      </c>
      <c r="E108" s="5">
        <v>684081.87972277997</v>
      </c>
      <c r="F108" s="5">
        <v>0.30764812817857135</v>
      </c>
      <c r="G108" s="5">
        <v>1128785.9665075359</v>
      </c>
      <c r="H108" s="5">
        <v>87.718613850401695</v>
      </c>
      <c r="I108" s="5">
        <f t="shared" si="5"/>
        <v>-4.4351369731164079</v>
      </c>
      <c r="J108" s="5">
        <v>7.6549872913327031</v>
      </c>
      <c r="K108">
        <v>124133.080473797</v>
      </c>
      <c r="L108">
        <f t="shared" si="4"/>
        <v>551.08749183678026</v>
      </c>
      <c r="M108">
        <v>2.0370477404493914</v>
      </c>
      <c r="N108">
        <v>1.4334453998833514</v>
      </c>
      <c r="O108">
        <v>-6.7266227457368473</v>
      </c>
      <c r="P108">
        <v>-12.913921208043483</v>
      </c>
      <c r="Q108">
        <v>3.4214325222873962</v>
      </c>
      <c r="R108">
        <v>8.3660821207911855</v>
      </c>
      <c r="S108" s="4">
        <v>14.920000000000002</v>
      </c>
      <c r="T108">
        <v>6332144</v>
      </c>
      <c r="U108" s="4">
        <v>18.019783483948142</v>
      </c>
      <c r="V108" s="5">
        <v>125140.94500000001</v>
      </c>
      <c r="W108" s="5">
        <f t="shared" si="3"/>
        <v>3.7354811627106201</v>
      </c>
      <c r="X108" s="5">
        <v>85.69561782154851</v>
      </c>
      <c r="Y108">
        <v>3.5956189451883427</v>
      </c>
      <c r="Z108">
        <v>81746.274512559103</v>
      </c>
      <c r="AA108">
        <v>3.407409281206196</v>
      </c>
      <c r="AB108">
        <v>27842.8719008724</v>
      </c>
      <c r="AC108">
        <v>-2.4634423037975726</v>
      </c>
      <c r="AD108">
        <v>15.17333316802979</v>
      </c>
    </row>
    <row r="109" spans="1:30" x14ac:dyDescent="0.3">
      <c r="A109" s="64">
        <v>42643</v>
      </c>
      <c r="B109" s="3">
        <v>42614</v>
      </c>
      <c r="C109" s="4">
        <v>17.27039567472826</v>
      </c>
      <c r="D109" s="4">
        <v>2.8733333333333331</v>
      </c>
      <c r="E109" s="5">
        <v>696844.42124448996</v>
      </c>
      <c r="F109" s="5">
        <v>7.3938224807754818</v>
      </c>
      <c r="G109" s="5">
        <v>1157449.609552342</v>
      </c>
      <c r="H109" s="5">
        <v>91.552792810773695</v>
      </c>
      <c r="I109" s="5">
        <f t="shared" si="5"/>
        <v>6.4946581742571325</v>
      </c>
      <c r="J109" s="5">
        <v>13.446872045519051</v>
      </c>
      <c r="K109">
        <v>126142.680288583</v>
      </c>
      <c r="L109">
        <f t="shared" si="4"/>
        <v>552.42557051291737</v>
      </c>
      <c r="M109">
        <v>2.1105441131515841</v>
      </c>
      <c r="N109">
        <v>1.4333068565801133</v>
      </c>
      <c r="O109">
        <v>-8.7029150482070019</v>
      </c>
      <c r="P109">
        <v>0.43302812838027999</v>
      </c>
      <c r="Q109">
        <v>11.043875727811757</v>
      </c>
      <c r="R109">
        <v>10.395353701325099</v>
      </c>
      <c r="S109" s="4">
        <v>15.166666666666666</v>
      </c>
      <c r="T109">
        <v>6377508</v>
      </c>
      <c r="U109" s="4">
        <v>17.743855832242968</v>
      </c>
      <c r="V109" s="5">
        <v>126735.89</v>
      </c>
      <c r="W109" s="5">
        <f t="shared" si="3"/>
        <v>4.6118421919878134</v>
      </c>
      <c r="X109" s="5">
        <v>86.169780670308512</v>
      </c>
      <c r="Y109">
        <v>3.0104584260192522</v>
      </c>
      <c r="Z109">
        <v>81879.153808123199</v>
      </c>
      <c r="AA109">
        <v>4.1799332637102431</v>
      </c>
      <c r="AB109">
        <v>28449.976362241101</v>
      </c>
      <c r="AC109">
        <v>-5.9780625741328297</v>
      </c>
      <c r="AD109">
        <v>12.859999974568691</v>
      </c>
    </row>
    <row r="110" spans="1:30" x14ac:dyDescent="0.3">
      <c r="A110" s="64">
        <v>42735</v>
      </c>
      <c r="B110" s="3">
        <v>42705</v>
      </c>
      <c r="C110" s="4">
        <v>18.179656662986396</v>
      </c>
      <c r="D110" s="4">
        <v>2.9033333333333338</v>
      </c>
      <c r="E110" s="5">
        <v>701704.95104876393</v>
      </c>
      <c r="F110" s="5">
        <v>2.7803376669849582</v>
      </c>
      <c r="G110" s="5">
        <v>1174207.2018390689</v>
      </c>
      <c r="H110" s="5">
        <v>96.0019712108937</v>
      </c>
      <c r="I110" s="5">
        <f t="shared" si="5"/>
        <v>11.815873910518619</v>
      </c>
      <c r="J110" s="5">
        <v>10.287764625841312</v>
      </c>
      <c r="K110">
        <v>126691.782440579</v>
      </c>
      <c r="L110">
        <f t="shared" si="4"/>
        <v>553.86777068818787</v>
      </c>
      <c r="M110">
        <v>5.0483174423485364</v>
      </c>
      <c r="N110">
        <v>1.4545276855730851</v>
      </c>
      <c r="O110">
        <v>-17.782072713197604</v>
      </c>
      <c r="P110">
        <v>2.7010535474714521</v>
      </c>
      <c r="Q110">
        <v>11.053695429598481</v>
      </c>
      <c r="R110">
        <v>9.1317364150985654</v>
      </c>
      <c r="S110" s="4">
        <v>15.113333333333332</v>
      </c>
      <c r="T110">
        <v>6491946</v>
      </c>
      <c r="U110" s="4">
        <v>15.536045790945444</v>
      </c>
      <c r="V110" s="5">
        <v>131678.63800000001</v>
      </c>
      <c r="W110" s="5">
        <f t="shared" si="3"/>
        <v>3.0697152511552783</v>
      </c>
      <c r="X110" s="5">
        <v>87.012809881326618</v>
      </c>
      <c r="Y110">
        <v>3.3297067815284138</v>
      </c>
      <c r="Z110">
        <v>79862.113129218298</v>
      </c>
      <c r="AA110">
        <v>3.436488411239131</v>
      </c>
      <c r="AB110">
        <v>33063.558175951403</v>
      </c>
      <c r="AC110">
        <v>-7.0207283021747928</v>
      </c>
      <c r="AD110">
        <v>14.80999978383382</v>
      </c>
    </row>
    <row r="111" spans="1:30" x14ac:dyDescent="0.3">
      <c r="A111" s="64">
        <v>42825</v>
      </c>
      <c r="B111" s="3">
        <v>42795</v>
      </c>
      <c r="C111" s="4">
        <v>18.601301275762086</v>
      </c>
      <c r="D111" s="4">
        <v>2.9833333333333329</v>
      </c>
      <c r="E111" s="5">
        <v>695395.481859416</v>
      </c>
      <c r="F111" s="5">
        <v>-3.6129182617309232</v>
      </c>
      <c r="G111" s="5">
        <v>1195462.577791922</v>
      </c>
      <c r="H111" s="5">
        <v>95.550908817722203</v>
      </c>
      <c r="I111" s="5">
        <f t="shared" si="5"/>
        <v>6.1761340793099215</v>
      </c>
      <c r="J111" s="5">
        <v>4.482640237706606E-2</v>
      </c>
      <c r="K111">
        <v>126815.28593158</v>
      </c>
      <c r="L111">
        <f t="shared" si="4"/>
        <v>548.35304494333525</v>
      </c>
      <c r="M111">
        <v>4.4985698102296547</v>
      </c>
      <c r="N111">
        <v>1.0811315133981867</v>
      </c>
      <c r="O111">
        <v>-3.3062728271172457</v>
      </c>
      <c r="P111">
        <v>-12.770735867583985</v>
      </c>
      <c r="Q111">
        <v>10.35861356188189</v>
      </c>
      <c r="R111">
        <v>7.944289649703542</v>
      </c>
      <c r="S111" s="4">
        <v>15.363333333333335</v>
      </c>
      <c r="T111">
        <v>6551627</v>
      </c>
      <c r="U111" s="4">
        <v>12.620540351869181</v>
      </c>
      <c r="V111" s="5">
        <v>120720.075</v>
      </c>
      <c r="W111" s="5">
        <f t="shared" si="3"/>
        <v>2.2830213670640886</v>
      </c>
      <c r="X111" s="5">
        <v>88.068362361292728</v>
      </c>
      <c r="Y111">
        <v>3.4416004422233892</v>
      </c>
      <c r="Z111">
        <v>79642.715797091601</v>
      </c>
      <c r="AA111">
        <v>2.2426187419769326</v>
      </c>
      <c r="AB111">
        <v>25209.868315423199</v>
      </c>
      <c r="AC111">
        <v>-7.5129163688737846</v>
      </c>
      <c r="AD111">
        <v>12.426666577657061</v>
      </c>
    </row>
    <row r="112" spans="1:30" x14ac:dyDescent="0.3">
      <c r="A112" s="64">
        <v>42916</v>
      </c>
      <c r="B112" s="3">
        <v>42887</v>
      </c>
      <c r="C112" s="4">
        <v>18.452474534142187</v>
      </c>
      <c r="D112" s="4">
        <v>3.1</v>
      </c>
      <c r="E112" s="5">
        <v>698026.44186790194</v>
      </c>
      <c r="F112" s="5">
        <v>1.5105048027026149</v>
      </c>
      <c r="G112" s="5">
        <v>1216746.9738145999</v>
      </c>
      <c r="H112" s="5">
        <v>92.758413867182497</v>
      </c>
      <c r="I112" s="5">
        <f t="shared" si="5"/>
        <v>5.7454168454780286</v>
      </c>
      <c r="J112" s="5">
        <v>-3.8045097478281686</v>
      </c>
      <c r="K112">
        <v>127975.763706781</v>
      </c>
      <c r="L112">
        <f t="shared" si="4"/>
        <v>545.43643393855825</v>
      </c>
      <c r="M112">
        <v>0.78124928434364393</v>
      </c>
      <c r="N112">
        <v>1.0855210733369995</v>
      </c>
      <c r="O112">
        <v>2.6880169692083724</v>
      </c>
      <c r="P112">
        <v>-1.8140385836883142</v>
      </c>
      <c r="Q112">
        <v>8.3708252575674074</v>
      </c>
      <c r="R112">
        <v>9.6148627039850805</v>
      </c>
      <c r="S112" s="4">
        <v>15.839999999999998</v>
      </c>
      <c r="T112">
        <v>6623155</v>
      </c>
      <c r="U112" s="4">
        <v>12.450585594087551</v>
      </c>
      <c r="V112" s="5">
        <v>128454.81200000001</v>
      </c>
      <c r="W112" s="5">
        <f t="shared" si="3"/>
        <v>2.6481076996821451</v>
      </c>
      <c r="X112" s="5">
        <v>88.399384276329059</v>
      </c>
      <c r="Y112">
        <v>3.1550813489796394</v>
      </c>
      <c r="Z112">
        <v>84138.960581134903</v>
      </c>
      <c r="AA112">
        <v>2.9269664982814589</v>
      </c>
      <c r="AB112">
        <v>26732.242908345001</v>
      </c>
      <c r="AC112">
        <v>-3.9889167916352775</v>
      </c>
      <c r="AD112">
        <v>10.8033332824707</v>
      </c>
    </row>
    <row r="113" spans="1:30" x14ac:dyDescent="0.3">
      <c r="A113" s="64">
        <v>43008</v>
      </c>
      <c r="B113" s="3">
        <v>42979</v>
      </c>
      <c r="C113" s="4">
        <v>19.19993192166752</v>
      </c>
      <c r="D113" s="4">
        <v>3.1033333333333335</v>
      </c>
      <c r="E113" s="5">
        <v>707386.79700595106</v>
      </c>
      <c r="F113" s="5">
        <v>5.3282512425543525</v>
      </c>
      <c r="G113" s="5">
        <v>1255388.67590666</v>
      </c>
      <c r="H113" s="5">
        <v>100.504606211002</v>
      </c>
      <c r="I113" s="5">
        <f t="shared" si="5"/>
        <v>9.7777611423939845</v>
      </c>
      <c r="J113" s="5">
        <v>20.262856978143837</v>
      </c>
      <c r="K113">
        <v>129713.24713478101</v>
      </c>
      <c r="L113">
        <f t="shared" si="4"/>
        <v>545.34661079829993</v>
      </c>
      <c r="M113">
        <v>1.4360580169433939</v>
      </c>
      <c r="N113">
        <v>1.0965803510219347</v>
      </c>
      <c r="O113">
        <v>4.7463989865961249</v>
      </c>
      <c r="P113">
        <v>-3.4255296208026342</v>
      </c>
      <c r="Q113">
        <v>6.8577460570684936</v>
      </c>
      <c r="R113">
        <v>8.2159527418654399</v>
      </c>
      <c r="S113" s="4">
        <v>15.9</v>
      </c>
      <c r="T113">
        <v>6678307</v>
      </c>
      <c r="U113" s="4">
        <v>14.53214256552643</v>
      </c>
      <c r="V113" s="5">
        <v>130303.11</v>
      </c>
      <c r="W113" s="5">
        <f t="shared" si="3"/>
        <v>2.8146880887489734</v>
      </c>
      <c r="X113" s="5">
        <v>88.746623223250253</v>
      </c>
      <c r="Y113">
        <v>2.9904248715694397</v>
      </c>
      <c r="Z113">
        <v>84035.238127227101</v>
      </c>
      <c r="AA113">
        <v>2.6332518337408581</v>
      </c>
      <c r="AB113">
        <v>29945.701937492198</v>
      </c>
      <c r="AC113">
        <v>5.2573877609129722</v>
      </c>
      <c r="AD113">
        <v>10.12000020345052</v>
      </c>
    </row>
    <row r="114" spans="1:30" x14ac:dyDescent="0.3">
      <c r="A114" s="64">
        <v>43100</v>
      </c>
      <c r="B114" s="3">
        <v>43070</v>
      </c>
      <c r="C114" s="4">
        <v>19.636494106931188</v>
      </c>
      <c r="D114" s="4">
        <v>3.1</v>
      </c>
      <c r="E114" s="5">
        <v>723792.65059986594</v>
      </c>
      <c r="F114" s="5">
        <v>9.1709378738027709</v>
      </c>
      <c r="G114" s="5">
        <v>1311770.2824799721</v>
      </c>
      <c r="H114" s="5">
        <v>102.40561446269101</v>
      </c>
      <c r="I114" s="5">
        <f t="shared" si="5"/>
        <v>6.670324755863617</v>
      </c>
      <c r="J114" s="5">
        <v>20.709169924652947</v>
      </c>
      <c r="K114">
        <v>129667.569693906</v>
      </c>
      <c r="L114">
        <f t="shared" si="4"/>
        <v>558.19095885613876</v>
      </c>
      <c r="M114">
        <v>-0.16718358170930722</v>
      </c>
      <c r="N114">
        <v>1.1199905876733263</v>
      </c>
      <c r="O114">
        <v>6.8386003491696474</v>
      </c>
      <c r="P114">
        <v>1.8199952828380983</v>
      </c>
      <c r="Q114">
        <v>6.5017711978030102</v>
      </c>
      <c r="R114">
        <v>7.5132100807929358</v>
      </c>
      <c r="S114" s="4">
        <v>15.363333333333335</v>
      </c>
      <c r="T114">
        <v>6779939</v>
      </c>
      <c r="U114" s="4">
        <v>13.849011521583741</v>
      </c>
      <c r="V114" s="5">
        <v>134737.003</v>
      </c>
      <c r="W114" s="5">
        <f t="shared" si="3"/>
        <v>2.3225976866498197</v>
      </c>
      <c r="X114" s="5">
        <v>88.447725459960736</v>
      </c>
      <c r="Y114">
        <v>1.649085439938262</v>
      </c>
      <c r="Z114">
        <v>82053.512558130897</v>
      </c>
      <c r="AA114">
        <v>2.74397876921548</v>
      </c>
      <c r="AB114">
        <v>34345.961715938</v>
      </c>
      <c r="AC114">
        <v>3.8786011268422591</v>
      </c>
      <c r="AD114">
        <v>10.83333333333333</v>
      </c>
    </row>
    <row r="115" spans="1:30" x14ac:dyDescent="0.3">
      <c r="A115" s="64">
        <v>43190</v>
      </c>
      <c r="B115" s="3">
        <v>43160</v>
      </c>
      <c r="C115" s="4">
        <v>19.737150978147255</v>
      </c>
      <c r="D115" s="4">
        <v>3.1433333333333331</v>
      </c>
      <c r="E115" s="5">
        <v>734627.83143724303</v>
      </c>
      <c r="F115" s="5">
        <v>5.9436248077720855</v>
      </c>
      <c r="G115" s="5">
        <v>1365505.000405337</v>
      </c>
      <c r="H115" s="5">
        <v>100.282796678441</v>
      </c>
      <c r="I115" s="5">
        <f t="shared" si="5"/>
        <v>4.9522164878050408</v>
      </c>
      <c r="J115" s="5">
        <v>-4.0642180642625627</v>
      </c>
      <c r="K115">
        <v>132205.24361665899</v>
      </c>
      <c r="L115">
        <f t="shared" si="4"/>
        <v>555.67223458046988</v>
      </c>
      <c r="M115">
        <v>1.6725040611058044</v>
      </c>
      <c r="N115">
        <v>1.0966713591424568</v>
      </c>
      <c r="O115">
        <v>3.7661164342488238</v>
      </c>
      <c r="P115">
        <v>2.5460357786375489</v>
      </c>
      <c r="Q115">
        <v>6.2155059306690186</v>
      </c>
      <c r="R115">
        <v>7.2705692053607329</v>
      </c>
      <c r="S115" s="4">
        <v>15.373333333333333</v>
      </c>
      <c r="T115">
        <v>6835819</v>
      </c>
      <c r="U115" s="4">
        <v>12.695169677736681</v>
      </c>
      <c r="V115" s="5">
        <v>124546.97900000001</v>
      </c>
      <c r="W115" s="5">
        <f t="shared" si="3"/>
        <v>3.1700642995790131</v>
      </c>
      <c r="X115" s="5">
        <v>88.886651844076866</v>
      </c>
      <c r="Y115">
        <v>0.92915260468586569</v>
      </c>
      <c r="Z115">
        <v>82307.502187255697</v>
      </c>
      <c r="AA115">
        <v>3.3459260693134332</v>
      </c>
      <c r="AB115">
        <v>26641.675180220202</v>
      </c>
      <c r="AC115">
        <v>5.6795491625834273</v>
      </c>
      <c r="AD115">
        <v>17.78666655222575</v>
      </c>
    </row>
    <row r="116" spans="1:30" x14ac:dyDescent="0.3">
      <c r="A116" s="64">
        <v>43281</v>
      </c>
      <c r="B116" s="3">
        <v>43252</v>
      </c>
      <c r="C116" s="4">
        <v>19.773202457746152</v>
      </c>
      <c r="D116" s="4">
        <v>3.1166666666666667</v>
      </c>
      <c r="E116" s="5">
        <v>754581.938868545</v>
      </c>
      <c r="F116" s="5">
        <v>10.719941338918721</v>
      </c>
      <c r="G116" s="5">
        <v>1355343.7451108471</v>
      </c>
      <c r="H116" s="5">
        <v>97.274531163895801</v>
      </c>
      <c r="I116" s="5">
        <f t="shared" si="5"/>
        <v>4.8686874952171708</v>
      </c>
      <c r="J116" s="5">
        <v>-14.315716972932286</v>
      </c>
      <c r="K116">
        <v>133653.608534153</v>
      </c>
      <c r="L116">
        <f t="shared" si="4"/>
        <v>564.58029614346242</v>
      </c>
      <c r="M116">
        <v>0.83694688754375557</v>
      </c>
      <c r="N116">
        <v>0.88302837577681337</v>
      </c>
      <c r="O116">
        <v>-3.6753785736316988</v>
      </c>
      <c r="P116">
        <v>5.5266719385286578</v>
      </c>
      <c r="Q116">
        <v>2.8652459694707275</v>
      </c>
      <c r="R116">
        <v>6.9245313749986188</v>
      </c>
      <c r="S116" s="4">
        <v>15.35</v>
      </c>
      <c r="T116">
        <v>6919103</v>
      </c>
      <c r="U116" s="4">
        <v>13.305334983745809</v>
      </c>
      <c r="V116" s="5">
        <v>135646.12299999999</v>
      </c>
      <c r="W116" s="5">
        <f t="shared" si="3"/>
        <v>5.598319664350127</v>
      </c>
      <c r="X116" s="5">
        <v>89.236869094140673</v>
      </c>
      <c r="Y116">
        <v>0.94738761436811214</v>
      </c>
      <c r="Z116">
        <v>88463.587180796399</v>
      </c>
      <c r="AA116">
        <v>5.1398621634875967</v>
      </c>
      <c r="AB116">
        <v>29029.753709538301</v>
      </c>
      <c r="AC116">
        <v>8.5945306163445316</v>
      </c>
      <c r="AD116">
        <v>15.81666692097982</v>
      </c>
    </row>
    <row r="117" spans="1:30" x14ac:dyDescent="0.3">
      <c r="A117" s="64">
        <v>43373</v>
      </c>
      <c r="B117" s="3">
        <v>43344</v>
      </c>
      <c r="C117" s="4">
        <v>20.528197779207677</v>
      </c>
      <c r="D117" s="4">
        <v>3.16</v>
      </c>
      <c r="E117" s="5">
        <v>769742.217855394</v>
      </c>
      <c r="F117" s="5">
        <v>7.9567217020115901</v>
      </c>
      <c r="G117" s="5">
        <v>1373388.2736418371</v>
      </c>
      <c r="H117" s="5">
        <v>90.729972476341104</v>
      </c>
      <c r="I117" s="5">
        <f t="shared" si="5"/>
        <v>-9.7255579651143282</v>
      </c>
      <c r="J117" s="5">
        <v>-22.925474697701826</v>
      </c>
      <c r="K117">
        <v>133023.02258204899</v>
      </c>
      <c r="L117">
        <f t="shared" si="4"/>
        <v>578.65338113228836</v>
      </c>
      <c r="M117">
        <v>2.8845273968311886</v>
      </c>
      <c r="N117">
        <v>0.99722602083228817</v>
      </c>
      <c r="O117">
        <v>2.4733646736219623</v>
      </c>
      <c r="P117">
        <v>0.82909682656811989</v>
      </c>
      <c r="Q117">
        <v>3.7245560825243818</v>
      </c>
      <c r="R117">
        <v>7.2155782318189274</v>
      </c>
      <c r="S117" s="4">
        <v>15.066666666666668</v>
      </c>
      <c r="T117">
        <v>6966028</v>
      </c>
      <c r="U117" s="4">
        <v>12.785194875703976</v>
      </c>
      <c r="V117" s="5">
        <v>133480.959</v>
      </c>
      <c r="W117" s="5">
        <f t="shared" si="3"/>
        <v>2.4388128571912073</v>
      </c>
      <c r="X117" s="5">
        <v>89.919557138450713</v>
      </c>
      <c r="Y117">
        <v>1.3216659660952252</v>
      </c>
      <c r="Z117">
        <v>86436.2191876867</v>
      </c>
      <c r="AA117">
        <v>2.8571122233563226</v>
      </c>
      <c r="AB117">
        <v>29911.2937553146</v>
      </c>
      <c r="AC117">
        <v>-0.11490190562044836</v>
      </c>
      <c r="AD117">
        <v>12.603333155314131</v>
      </c>
    </row>
    <row r="118" spans="1:30" x14ac:dyDescent="0.3">
      <c r="A118" s="64">
        <v>43465</v>
      </c>
      <c r="B118" s="3">
        <v>43435</v>
      </c>
      <c r="C118" s="4">
        <v>20.527007541370576</v>
      </c>
      <c r="D118" s="4">
        <v>3.0400000000000005</v>
      </c>
      <c r="E118" s="5">
        <v>794310.79573128908</v>
      </c>
      <c r="F118" s="5">
        <v>12.567655304222242</v>
      </c>
      <c r="G118" s="5">
        <v>1381301.9355540799</v>
      </c>
      <c r="H118" s="5">
        <v>94.823876278301597</v>
      </c>
      <c r="I118" s="5">
        <f t="shared" si="5"/>
        <v>-7.4036352637204583</v>
      </c>
      <c r="J118" s="5">
        <v>1.2461482920977831</v>
      </c>
      <c r="K118">
        <v>135369.55514691799</v>
      </c>
      <c r="L118">
        <f t="shared" si="4"/>
        <v>586.77211051570293</v>
      </c>
      <c r="M118">
        <v>2.7840543772459263</v>
      </c>
      <c r="N118">
        <v>0.90746603029292738</v>
      </c>
      <c r="O118">
        <v>-4.3565707867601677</v>
      </c>
      <c r="P118">
        <v>5.0434924940008798</v>
      </c>
      <c r="Q118">
        <v>2.0237701944085078</v>
      </c>
      <c r="R118">
        <v>6.8946708318310286</v>
      </c>
      <c r="S118" s="4">
        <v>14.696666666666667</v>
      </c>
      <c r="T118">
        <v>7026254</v>
      </c>
      <c r="U118" s="4">
        <v>13.71763218584341</v>
      </c>
      <c r="V118" s="5">
        <v>140951.93900000001</v>
      </c>
      <c r="W118" s="5">
        <f t="shared" si="3"/>
        <v>4.6126423043564477</v>
      </c>
      <c r="X118" s="5">
        <v>90.275723356938059</v>
      </c>
      <c r="Y118">
        <v>2.06675512283788</v>
      </c>
      <c r="Z118">
        <v>85293.805769051396</v>
      </c>
      <c r="AA118">
        <v>3.9489999999998906</v>
      </c>
      <c r="AB118">
        <v>35744.1201242194</v>
      </c>
      <c r="AC118">
        <v>4.0708087310089649</v>
      </c>
      <c r="AD118">
        <v>21.5733331044515</v>
      </c>
    </row>
    <row r="119" spans="1:30" x14ac:dyDescent="0.3">
      <c r="A119" s="64">
        <v>43555</v>
      </c>
      <c r="B119" s="3">
        <v>43525</v>
      </c>
      <c r="C119" s="4">
        <v>20.547842891427251</v>
      </c>
      <c r="D119" s="4">
        <v>3.0266666666666668</v>
      </c>
      <c r="E119" s="5">
        <v>798289.71217417601</v>
      </c>
      <c r="F119" s="5">
        <v>1.998705740361999</v>
      </c>
      <c r="G119" s="5">
        <v>1418979.5385990229</v>
      </c>
      <c r="H119" s="5">
        <v>93.003467965174394</v>
      </c>
      <c r="I119" s="5">
        <f t="shared" si="5"/>
        <v>-7.2588010649602603</v>
      </c>
      <c r="J119" s="5">
        <v>0.803055529761456</v>
      </c>
      <c r="K119">
        <v>134863.351580986</v>
      </c>
      <c r="L119">
        <f t="shared" si="4"/>
        <v>591.92486529210998</v>
      </c>
      <c r="M119">
        <v>1.9299518624145486</v>
      </c>
      <c r="N119">
        <v>1.0255721691938466</v>
      </c>
      <c r="O119">
        <v>4.0685489244565627</v>
      </c>
      <c r="P119">
        <v>-2.8156417942881373</v>
      </c>
      <c r="Q119">
        <v>2.200968848744008</v>
      </c>
      <c r="R119">
        <v>7.3389074391860269</v>
      </c>
      <c r="S119" s="4">
        <v>14.853333333333333</v>
      </c>
      <c r="T119">
        <v>7090187</v>
      </c>
      <c r="U119" s="4">
        <v>13.22071350319839</v>
      </c>
      <c r="V119" s="5">
        <v>127521.82399999999</v>
      </c>
      <c r="W119" s="5">
        <f t="shared" si="3"/>
        <v>2.3885324428463148</v>
      </c>
      <c r="X119" s="5">
        <v>90.777142030719617</v>
      </c>
      <c r="Y119">
        <v>2.1268549860096089</v>
      </c>
      <c r="Z119">
        <v>85254.110765559395</v>
      </c>
      <c r="AA119">
        <v>3.5799999999999317</v>
      </c>
      <c r="AB119">
        <v>27024.505307443898</v>
      </c>
      <c r="AC119">
        <v>1.4369596680163883</v>
      </c>
      <c r="AD119">
        <v>15.01999982198079</v>
      </c>
    </row>
    <row r="120" spans="1:30" x14ac:dyDescent="0.3">
      <c r="A120" s="64">
        <v>43646</v>
      </c>
      <c r="B120" s="3">
        <v>43617</v>
      </c>
      <c r="C120" s="4">
        <v>20.084699069246458</v>
      </c>
      <c r="D120" s="4">
        <v>3.08</v>
      </c>
      <c r="E120" s="5">
        <v>813175.45586602099</v>
      </c>
      <c r="F120" s="5">
        <v>7.3901278942780149</v>
      </c>
      <c r="G120" s="5">
        <v>1452165.01890396</v>
      </c>
      <c r="H120" s="5">
        <v>95.115072025248907</v>
      </c>
      <c r="I120" s="5">
        <f t="shared" si="5"/>
        <v>-2.2199635534695799</v>
      </c>
      <c r="J120" s="5">
        <v>6.9694228047292137</v>
      </c>
      <c r="K120">
        <v>136209.96315118001</v>
      </c>
      <c r="L120">
        <f t="shared" si="4"/>
        <v>597.00145059394379</v>
      </c>
      <c r="M120">
        <v>2.4241131611485525</v>
      </c>
      <c r="N120">
        <v>0.98271400595523251</v>
      </c>
      <c r="O120">
        <v>7.969420938405297</v>
      </c>
      <c r="P120">
        <v>1.7802719875684956</v>
      </c>
      <c r="Q120">
        <v>3.9232864087635573</v>
      </c>
      <c r="R120">
        <v>7.6410704002106176</v>
      </c>
      <c r="S120" s="4">
        <v>14.976666666666667</v>
      </c>
      <c r="T120">
        <v>7237689</v>
      </c>
      <c r="U120" s="4">
        <v>13.306490641865343</v>
      </c>
      <c r="V120" s="5">
        <v>137195.49400000001</v>
      </c>
      <c r="W120" s="5">
        <f t="shared" si="3"/>
        <v>1.1422154689964961</v>
      </c>
      <c r="X120" s="5">
        <v>91.501026386263774</v>
      </c>
      <c r="Y120">
        <v>2.5372442075870265</v>
      </c>
      <c r="Z120">
        <v>91038.171497437404</v>
      </c>
      <c r="AA120">
        <v>2.9103322606387518</v>
      </c>
      <c r="AB120">
        <v>30883.06376271</v>
      </c>
      <c r="AC120">
        <v>6.3841742224728462</v>
      </c>
      <c r="AD120">
        <v>15.636666297912599</v>
      </c>
    </row>
    <row r="121" spans="1:30" x14ac:dyDescent="0.3">
      <c r="A121" s="64">
        <v>43738</v>
      </c>
      <c r="B121" s="3">
        <v>43709</v>
      </c>
      <c r="C121" s="4">
        <v>20.449191177184435</v>
      </c>
      <c r="D121" s="4">
        <v>3.1199999999999997</v>
      </c>
      <c r="E121" s="5">
        <v>832246.30787640112</v>
      </c>
      <c r="F121" s="5">
        <v>9.2726163971472069</v>
      </c>
      <c r="G121" s="5">
        <v>1497361.575774153</v>
      </c>
      <c r="H121" s="5">
        <v>95.866209807302894</v>
      </c>
      <c r="I121" s="5">
        <f t="shared" si="5"/>
        <v>5.6610149774939309</v>
      </c>
      <c r="J121" s="5">
        <v>5.3617684771097789</v>
      </c>
      <c r="K121">
        <v>137332.854807909</v>
      </c>
      <c r="L121">
        <f t="shared" si="4"/>
        <v>606.00670468875455</v>
      </c>
      <c r="M121">
        <v>0.76908432431528206</v>
      </c>
      <c r="N121">
        <v>1.0906467290711153</v>
      </c>
      <c r="O121">
        <v>-3.8682627401475926</v>
      </c>
      <c r="P121">
        <v>0.8698999783024649</v>
      </c>
      <c r="Q121">
        <v>3.2337672556962875</v>
      </c>
      <c r="R121">
        <v>7.3172023621112281</v>
      </c>
      <c r="S121" s="4">
        <v>14.773333333333333</v>
      </c>
      <c r="T121">
        <v>7376946</v>
      </c>
      <c r="U121" s="4">
        <v>14.293816553067707</v>
      </c>
      <c r="V121" s="5">
        <v>138005.435</v>
      </c>
      <c r="W121" s="5">
        <f t="shared" si="3"/>
        <v>3.3896040558114322</v>
      </c>
      <c r="X121" s="5">
        <v>91.718610780081164</v>
      </c>
      <c r="Y121">
        <v>2.0007367683766688</v>
      </c>
      <c r="Z121">
        <v>89401.740712799699</v>
      </c>
      <c r="AA121">
        <v>3.430878343572267</v>
      </c>
      <c r="AB121">
        <v>32079.905389543201</v>
      </c>
      <c r="AC121">
        <v>7.2501432133582799</v>
      </c>
      <c r="AD121">
        <v>17.113333384195961</v>
      </c>
    </row>
    <row r="122" spans="1:30" x14ac:dyDescent="0.3">
      <c r="A122" s="64">
        <v>43830</v>
      </c>
      <c r="B122" s="3">
        <v>43800</v>
      </c>
      <c r="C122" s="4">
        <v>20.983602221773648</v>
      </c>
      <c r="D122" s="4">
        <v>3.0500000000000003</v>
      </c>
      <c r="E122" s="5">
        <v>851217.35758828896</v>
      </c>
      <c r="F122" s="5">
        <v>9.0156280612951853</v>
      </c>
      <c r="G122" s="5">
        <v>1545146.862435671</v>
      </c>
      <c r="H122" s="5">
        <v>95.861305998682496</v>
      </c>
      <c r="I122" s="5">
        <f t="shared" si="5"/>
        <v>1.0940595988041175</v>
      </c>
      <c r="J122" s="5">
        <v>-5.8964842596191858</v>
      </c>
      <c r="K122">
        <v>137724.97761159099</v>
      </c>
      <c r="L122">
        <f t="shared" si="4"/>
        <v>618.05590558081178</v>
      </c>
      <c r="M122">
        <v>2.3365815794917686</v>
      </c>
      <c r="N122">
        <v>1.0862057737407804</v>
      </c>
      <c r="O122">
        <v>4.0791084856354516</v>
      </c>
      <c r="P122">
        <v>1.2687635287155024</v>
      </c>
      <c r="Q122">
        <v>3.2322321127083864</v>
      </c>
      <c r="R122">
        <v>6.9590172148404994</v>
      </c>
      <c r="S122" s="4">
        <v>14.676666666666668</v>
      </c>
      <c r="T122">
        <v>7507735</v>
      </c>
      <c r="U122" s="4">
        <v>14.443276263292622</v>
      </c>
      <c r="V122" s="5">
        <v>143882.247</v>
      </c>
      <c r="W122" s="5">
        <f t="shared" si="3"/>
        <v>2.0789412481938183</v>
      </c>
      <c r="X122" s="5">
        <v>91.975159377928208</v>
      </c>
      <c r="Y122">
        <v>1.8824950471687802</v>
      </c>
      <c r="Z122">
        <v>87920.854986738195</v>
      </c>
      <c r="AA122">
        <v>3.0800000000000192</v>
      </c>
      <c r="AB122">
        <v>35349.050618166002</v>
      </c>
      <c r="AC122">
        <v>-1.1052713136606431</v>
      </c>
      <c r="AD122">
        <v>13.20666662851969</v>
      </c>
    </row>
    <row r="123" spans="1:30" x14ac:dyDescent="0.3">
      <c r="A123" s="64">
        <v>43921</v>
      </c>
      <c r="B123" s="3">
        <v>43891</v>
      </c>
      <c r="C123" s="4">
        <v>21.142119056973478</v>
      </c>
      <c r="D123" s="4">
        <v>3.11</v>
      </c>
      <c r="E123" s="5">
        <v>864510.218862426</v>
      </c>
      <c r="F123" s="5">
        <v>6.1982461267812896</v>
      </c>
      <c r="G123" s="5">
        <v>1556516.1266102348</v>
      </c>
      <c r="H123" s="5">
        <v>94.187162583817994</v>
      </c>
      <c r="I123" s="5">
        <f t="shared" si="5"/>
        <v>1.2727424520200041</v>
      </c>
      <c r="J123" s="5">
        <v>9.1453912824953125</v>
      </c>
      <c r="K123">
        <v>130401.218580656</v>
      </c>
      <c r="L123">
        <f t="shared" si="4"/>
        <v>662.96176390998028</v>
      </c>
      <c r="M123">
        <v>1.7503767151406935</v>
      </c>
      <c r="N123">
        <v>1.1680811529965185</v>
      </c>
      <c r="O123">
        <v>13.500495252087962</v>
      </c>
      <c r="P123">
        <v>6.6245415508011511</v>
      </c>
      <c r="Q123">
        <v>2.0943877132496227</v>
      </c>
      <c r="R123">
        <v>6.8590771115916187</v>
      </c>
      <c r="S123" s="4">
        <v>14.256666666666666</v>
      </c>
      <c r="T123">
        <v>7534824</v>
      </c>
      <c r="U123" s="4">
        <v>15.038681294636113</v>
      </c>
      <c r="V123" s="5">
        <v>123019.73699999999</v>
      </c>
      <c r="W123" s="5">
        <f t="shared" si="3"/>
        <v>-3.5304443261413825</v>
      </c>
      <c r="X123" s="5">
        <v>92.475746913492102</v>
      </c>
      <c r="Y123">
        <v>1.8711812740234386</v>
      </c>
      <c r="Z123">
        <v>82847.294653396995</v>
      </c>
      <c r="AA123">
        <v>-2.8231085757036545</v>
      </c>
      <c r="AB123">
        <v>24119.1761921617</v>
      </c>
      <c r="AC123">
        <v>-10.750720807762301</v>
      </c>
      <c r="AD123">
        <v>37.496667226155601</v>
      </c>
    </row>
    <row r="124" spans="1:30" x14ac:dyDescent="0.3">
      <c r="A124" s="64">
        <v>44012</v>
      </c>
      <c r="B124" s="3">
        <v>43983</v>
      </c>
      <c r="C124" s="4">
        <v>18.681765926144351</v>
      </c>
      <c r="D124" s="4">
        <v>3.2033333333333331</v>
      </c>
      <c r="E124" s="5">
        <v>936503.570627779</v>
      </c>
      <c r="F124" s="5">
        <v>31.996083605387369</v>
      </c>
      <c r="G124" s="5">
        <v>1596391.173382842</v>
      </c>
      <c r="H124" s="5">
        <v>100.41306702189701</v>
      </c>
      <c r="I124" s="5">
        <f t="shared" si="5"/>
        <v>5.5700898751795229</v>
      </c>
      <c r="J124" s="5">
        <v>1.0379480082781798</v>
      </c>
      <c r="K124">
        <v>95809.745168697496</v>
      </c>
      <c r="L124">
        <f t="shared" si="4"/>
        <v>977.46170703076768</v>
      </c>
      <c r="M124">
        <v>1.8967992573764354</v>
      </c>
      <c r="N124">
        <v>2.4396500759997464</v>
      </c>
      <c r="O124">
        <v>34.048765888479544</v>
      </c>
      <c r="P124">
        <v>-1.0303692767706913</v>
      </c>
      <c r="Q124">
        <v>2.6850933515992423</v>
      </c>
      <c r="R124">
        <v>6.8790217146769299</v>
      </c>
      <c r="S124" s="4">
        <v>14.733333333333334</v>
      </c>
      <c r="T124">
        <v>7233871</v>
      </c>
      <c r="U124" s="4">
        <v>20.332774394747062</v>
      </c>
      <c r="V124" s="5">
        <v>96032.657000000007</v>
      </c>
      <c r="W124" s="5">
        <f t="shared" si="3"/>
        <v>-30.003053161498144</v>
      </c>
      <c r="X124" s="5">
        <v>93.058129003811928</v>
      </c>
      <c r="Y124">
        <v>1.7017324056836016</v>
      </c>
      <c r="Z124">
        <v>70058.324822413299</v>
      </c>
      <c r="AA124">
        <v>-23.045109902734215</v>
      </c>
      <c r="AB124">
        <v>12493.694674475701</v>
      </c>
      <c r="AC124">
        <v>-59.545157920629265</v>
      </c>
      <c r="AD124">
        <v>30.696667353312179</v>
      </c>
    </row>
    <row r="125" spans="1:30" x14ac:dyDescent="0.3">
      <c r="A125" s="64">
        <v>44104</v>
      </c>
      <c r="B125" s="3">
        <v>44075</v>
      </c>
      <c r="C125" s="4">
        <v>17.527581191591775</v>
      </c>
      <c r="D125" s="4">
        <v>3.1366666666666667</v>
      </c>
      <c r="E125" s="5">
        <v>988726.11580173485</v>
      </c>
      <c r="F125" s="5">
        <v>21.705611289578357</v>
      </c>
      <c r="G125" s="5">
        <v>1674538.311514993</v>
      </c>
      <c r="H125" s="5">
        <v>110.66258217695299</v>
      </c>
      <c r="I125" s="5">
        <f t="shared" si="5"/>
        <v>15.43439800049646</v>
      </c>
      <c r="J125" s="5">
        <v>40.137749316242925</v>
      </c>
      <c r="K125">
        <v>125071.280384495</v>
      </c>
      <c r="L125">
        <f t="shared" si="4"/>
        <v>790.53009832647922</v>
      </c>
      <c r="M125">
        <v>1.0770578363162773</v>
      </c>
      <c r="N125">
        <v>11.346037619452352</v>
      </c>
      <c r="O125">
        <v>40.691700917981954</v>
      </c>
      <c r="P125">
        <v>14.398942951629609</v>
      </c>
      <c r="Q125">
        <v>3.284484290553968</v>
      </c>
      <c r="R125">
        <v>6.7824992383998062</v>
      </c>
      <c r="S125" s="4">
        <v>15.543333333333331</v>
      </c>
      <c r="T125">
        <v>7186957</v>
      </c>
      <c r="U125" s="4">
        <v>13.91462954551379</v>
      </c>
      <c r="V125" s="5">
        <v>126115.579</v>
      </c>
      <c r="W125" s="5">
        <f t="shared" si="3"/>
        <v>-8.6154983678722505</v>
      </c>
      <c r="X125" s="5">
        <v>93.35994767055648</v>
      </c>
      <c r="Y125">
        <v>1.789535271539209</v>
      </c>
      <c r="Z125">
        <v>80280.681081542702</v>
      </c>
      <c r="AA125">
        <v>-10.202328901579353</v>
      </c>
      <c r="AB125">
        <v>28707.764974203801</v>
      </c>
      <c r="AC125">
        <v>-10.511690649931236</v>
      </c>
      <c r="AD125">
        <v>25.746666590372719</v>
      </c>
    </row>
    <row r="126" spans="1:30" x14ac:dyDescent="0.3">
      <c r="A126" s="64">
        <v>44196</v>
      </c>
      <c r="B126" s="3">
        <v>44166</v>
      </c>
      <c r="C126" s="4">
        <v>17.467292526566943</v>
      </c>
      <c r="D126" s="4">
        <v>3.6733333333333333</v>
      </c>
      <c r="E126" s="5">
        <v>990862.47919109091</v>
      </c>
      <c r="F126" s="5">
        <v>0.86335685066756318</v>
      </c>
      <c r="G126" s="5">
        <v>1733187.8175675189</v>
      </c>
      <c r="H126" s="5">
        <v>114.34252550030899</v>
      </c>
      <c r="I126" s="5">
        <f t="shared" si="5"/>
        <v>19.279123426380714</v>
      </c>
      <c r="J126" s="5">
        <v>15.927098902220923</v>
      </c>
      <c r="K126">
        <v>135487.411451108</v>
      </c>
      <c r="L126">
        <f t="shared" si="4"/>
        <v>731.33176623472048</v>
      </c>
      <c r="M126">
        <v>2.9871539827010984</v>
      </c>
      <c r="N126">
        <v>11.39382261394374</v>
      </c>
      <c r="O126">
        <v>27.718259820732534</v>
      </c>
      <c r="P126">
        <v>4.7069547246281509</v>
      </c>
      <c r="Q126">
        <v>6.8524608372818552</v>
      </c>
      <c r="R126">
        <v>10.24216066817044</v>
      </c>
      <c r="S126" s="4">
        <v>15.533333333333331</v>
      </c>
      <c r="T126">
        <v>7213967</v>
      </c>
      <c r="U126" s="4">
        <v>11.115923493331184</v>
      </c>
      <c r="V126" s="5">
        <v>142023.027</v>
      </c>
      <c r="W126" s="5">
        <f t="shared" si="3"/>
        <v>-1.2921816546276215</v>
      </c>
      <c r="X126" s="5">
        <v>93.76552992811493</v>
      </c>
      <c r="Y126">
        <v>1.9465805357618846</v>
      </c>
      <c r="Z126">
        <v>85552.445515833795</v>
      </c>
      <c r="AA126">
        <v>-2.6937971329574153</v>
      </c>
      <c r="AB126">
        <v>39659.117003528103</v>
      </c>
      <c r="AC126">
        <v>12.192877347453123</v>
      </c>
      <c r="AD126">
        <v>27.113333384195961</v>
      </c>
    </row>
    <row r="127" spans="1:30" x14ac:dyDescent="0.3">
      <c r="A127" s="64">
        <v>44286</v>
      </c>
      <c r="B127" s="3">
        <v>44256</v>
      </c>
      <c r="C127" s="4">
        <v>17.042380995314911</v>
      </c>
      <c r="D127" s="4">
        <v>3.81</v>
      </c>
      <c r="E127" s="5">
        <v>978175.43706597597</v>
      </c>
      <c r="F127" s="5">
        <v>-5.154687005390338</v>
      </c>
      <c r="G127" s="5">
        <v>1779518.894421546</v>
      </c>
      <c r="H127" s="5">
        <v>114.05288049332199</v>
      </c>
      <c r="I127" s="5">
        <f t="shared" si="5"/>
        <v>21.091746862875631</v>
      </c>
      <c r="J127" s="5">
        <v>14.27977714172069</v>
      </c>
      <c r="K127">
        <v>136165.70932429499</v>
      </c>
      <c r="L127">
        <f t="shared" si="4"/>
        <v>718.37134467998385</v>
      </c>
      <c r="M127">
        <v>4.3305358934633924</v>
      </c>
      <c r="N127">
        <v>10.98343598912953</v>
      </c>
      <c r="O127">
        <v>9.9866920412341873</v>
      </c>
      <c r="P127">
        <v>8.5740581985043907</v>
      </c>
      <c r="Q127">
        <v>6.3746327638409719</v>
      </c>
      <c r="R127">
        <v>8.5744293433470276</v>
      </c>
      <c r="S127" s="4">
        <v>15.729999999999999</v>
      </c>
      <c r="T127">
        <v>7076292</v>
      </c>
      <c r="U127" s="4">
        <v>10.823927262209519</v>
      </c>
      <c r="V127" s="5">
        <v>128355.448</v>
      </c>
      <c r="W127" s="5">
        <f t="shared" si="3"/>
        <v>4.3372804479333356</v>
      </c>
      <c r="X127" s="5">
        <v>94.841635199428893</v>
      </c>
      <c r="Y127">
        <v>2.5583878637390174</v>
      </c>
      <c r="Z127">
        <v>86092.260807103405</v>
      </c>
      <c r="AA127">
        <v>3.9168040034163694</v>
      </c>
      <c r="AB127">
        <v>32519.7879889346</v>
      </c>
      <c r="AC127">
        <v>34.829596706967749</v>
      </c>
      <c r="AD127">
        <v>26.813333511352539</v>
      </c>
    </row>
    <row r="128" spans="1:30" x14ac:dyDescent="0.3">
      <c r="A128" s="64">
        <v>44377</v>
      </c>
      <c r="B128" s="3">
        <v>44348</v>
      </c>
      <c r="C128" s="4">
        <v>17.136720728895842</v>
      </c>
      <c r="D128" s="4">
        <v>3.5999999999999996</v>
      </c>
      <c r="E128" s="5">
        <v>1020080.553719066</v>
      </c>
      <c r="F128" s="5">
        <v>16.779135977532391</v>
      </c>
      <c r="G128" s="5">
        <v>1715657.5263117519</v>
      </c>
      <c r="H128" s="5">
        <v>118.517721212909</v>
      </c>
      <c r="I128" s="5">
        <f t="shared" si="5"/>
        <v>18.030177473877895</v>
      </c>
      <c r="J128" s="5">
        <v>1.2421521010061147</v>
      </c>
      <c r="K128">
        <v>136947.00023826701</v>
      </c>
      <c r="L128">
        <f t="shared" si="4"/>
        <v>744.87250684153764</v>
      </c>
      <c r="M128">
        <v>2.2531826830004977</v>
      </c>
      <c r="N128">
        <v>11.212759301034346</v>
      </c>
      <c r="O128">
        <v>-18.681567174948398</v>
      </c>
      <c r="P128">
        <v>21.084551922221586</v>
      </c>
      <c r="Q128">
        <v>6.4938688848501576</v>
      </c>
      <c r="R128">
        <v>8.2095718497977757</v>
      </c>
      <c r="S128" s="4">
        <v>15.573333333333332</v>
      </c>
      <c r="T128">
        <v>7080764</v>
      </c>
      <c r="U128" s="4">
        <v>11.811327962781833</v>
      </c>
      <c r="V128" s="5">
        <v>136589.50599999999</v>
      </c>
      <c r="W128" s="5">
        <f t="shared" si="3"/>
        <v>42.232351230269494</v>
      </c>
      <c r="X128" s="5">
        <v>95.566017173232012</v>
      </c>
      <c r="Y128">
        <v>2.6949694736688228</v>
      </c>
      <c r="Z128">
        <v>92120.880196851096</v>
      </c>
      <c r="AA128">
        <v>31.491696997270296</v>
      </c>
      <c r="AB128">
        <v>34225.964296185703</v>
      </c>
      <c r="AC128">
        <v>173.94589981543629</v>
      </c>
      <c r="AD128">
        <v>17.06666692097982</v>
      </c>
    </row>
    <row r="129" spans="1:30" x14ac:dyDescent="0.3">
      <c r="A129" s="64">
        <v>44469</v>
      </c>
      <c r="B129" s="3">
        <v>44440</v>
      </c>
      <c r="C129" s="4">
        <v>17.036510588212625</v>
      </c>
      <c r="D129" s="4">
        <v>3.6966666666666668</v>
      </c>
      <c r="E129" s="5">
        <v>1062269.818029769</v>
      </c>
      <c r="F129" s="5">
        <v>16.210543231842394</v>
      </c>
      <c r="G129" s="5">
        <v>1609593.5496326529</v>
      </c>
      <c r="H129" s="5">
        <v>115.014211176365</v>
      </c>
      <c r="I129" s="5">
        <f t="shared" si="5"/>
        <v>3.9323400139476292</v>
      </c>
      <c r="J129" s="5">
        <v>-5.4028022838056904</v>
      </c>
      <c r="K129">
        <v>139296.98424833</v>
      </c>
      <c r="L129">
        <f t="shared" si="4"/>
        <v>762.59355057968833</v>
      </c>
      <c r="M129">
        <v>8.6471891631722002</v>
      </c>
      <c r="N129">
        <v>20.142068088161622</v>
      </c>
      <c r="O129">
        <v>-18.607712737373863</v>
      </c>
      <c r="P129">
        <v>20.814262325453424</v>
      </c>
      <c r="Q129">
        <v>7.1429097592335049</v>
      </c>
      <c r="R129">
        <v>11.20374409426792</v>
      </c>
      <c r="S129" s="4">
        <v>15.193333333333333</v>
      </c>
      <c r="T129">
        <v>7094999</v>
      </c>
      <c r="U129" s="4">
        <v>14.002105002667232</v>
      </c>
      <c r="V129" s="5">
        <v>140796.959</v>
      </c>
      <c r="W129" s="5">
        <f t="shared" si="3"/>
        <v>11.641210480427644</v>
      </c>
      <c r="X129" s="5">
        <v>97.715751891433698</v>
      </c>
      <c r="Y129">
        <v>4.6656026803354091</v>
      </c>
      <c r="Z129">
        <v>90470.700582123798</v>
      </c>
      <c r="AA129">
        <v>12.692990845743932</v>
      </c>
      <c r="AB129">
        <v>35962.263603324798</v>
      </c>
      <c r="AC129">
        <v>25.270161698898324</v>
      </c>
      <c r="AD129">
        <v>19.286666234334309</v>
      </c>
    </row>
    <row r="130" spans="1:30" x14ac:dyDescent="0.3">
      <c r="A130" s="64">
        <v>44561</v>
      </c>
      <c r="B130" s="3">
        <v>44531</v>
      </c>
      <c r="C130" s="4">
        <v>18.10986363123952</v>
      </c>
      <c r="D130" s="4">
        <v>3.8166666666666664</v>
      </c>
      <c r="E130" s="5">
        <v>1051603.5551929609</v>
      </c>
      <c r="F130" s="5">
        <v>-4.0367047510178802</v>
      </c>
      <c r="G130" s="5">
        <v>1593202.2031759331</v>
      </c>
      <c r="H130" s="5">
        <v>115.709939423539</v>
      </c>
      <c r="I130" s="5">
        <f t="shared" si="5"/>
        <v>1.1958927068007679</v>
      </c>
      <c r="J130" s="5">
        <v>8.4992741597826651</v>
      </c>
      <c r="K130">
        <v>139737.33913163099</v>
      </c>
      <c r="L130">
        <f t="shared" si="4"/>
        <v>752.55730624894909</v>
      </c>
      <c r="M130">
        <v>7.9482664519909987</v>
      </c>
      <c r="N130">
        <v>20.468082250742796</v>
      </c>
      <c r="O130">
        <v>-11.555813629112054</v>
      </c>
      <c r="P130">
        <v>-3.610556815524621</v>
      </c>
      <c r="Q130">
        <v>8.4114685803498741</v>
      </c>
      <c r="R130">
        <v>12.431205549766171</v>
      </c>
      <c r="S130" s="4">
        <v>15.016666666666667</v>
      </c>
      <c r="T130">
        <v>7234567</v>
      </c>
      <c r="U130" s="4">
        <v>12.507705128741083</v>
      </c>
      <c r="V130" s="5">
        <v>146818.087</v>
      </c>
      <c r="W130" s="5">
        <f t="shared" si="3"/>
        <v>3.3762553166818492</v>
      </c>
      <c r="X130" s="5">
        <v>99.364119317832248</v>
      </c>
      <c r="Y130">
        <v>5.9708395974613069</v>
      </c>
      <c r="Z130">
        <v>89601.340563403501</v>
      </c>
      <c r="AA130">
        <v>4.7326467679060649</v>
      </c>
      <c r="AB130">
        <v>38610.417513228298</v>
      </c>
      <c r="AC130">
        <v>-2.6442835078917968</v>
      </c>
      <c r="AD130">
        <v>20.223333358764648</v>
      </c>
    </row>
    <row r="131" spans="1:30" x14ac:dyDescent="0.3">
      <c r="A131" s="64">
        <v>44651</v>
      </c>
      <c r="B131" s="3">
        <v>44621</v>
      </c>
      <c r="C131" s="4">
        <v>18.717830960509033</v>
      </c>
      <c r="D131" s="4">
        <v>3.84</v>
      </c>
      <c r="E131" s="5">
        <v>1049491.055129783</v>
      </c>
      <c r="F131" s="5">
        <v>-0.80434294186731337</v>
      </c>
      <c r="G131" s="5">
        <v>1606057.5719080232</v>
      </c>
      <c r="H131" s="5">
        <v>110.541715912773</v>
      </c>
      <c r="I131" s="5">
        <f t="shared" si="5"/>
        <v>-3.0785409060795952</v>
      </c>
      <c r="J131" s="5">
        <v>-16.988441081859435</v>
      </c>
      <c r="K131">
        <v>141341.054415169</v>
      </c>
      <c r="L131">
        <f t="shared" si="4"/>
        <v>742.5238615010287</v>
      </c>
      <c r="M131">
        <v>5.3060804293413799</v>
      </c>
      <c r="N131">
        <v>20.470348142906154</v>
      </c>
      <c r="O131">
        <v>-12.098656576051022</v>
      </c>
      <c r="P131">
        <v>-16.074600429657277</v>
      </c>
      <c r="Q131">
        <v>11.766099379946633</v>
      </c>
      <c r="R131">
        <v>10.442270688145451</v>
      </c>
      <c r="S131" s="4">
        <v>14.81</v>
      </c>
      <c r="T131">
        <v>7391416</v>
      </c>
      <c r="U131" s="4">
        <v>9.7739066146262328</v>
      </c>
      <c r="V131" s="5">
        <v>133179.913</v>
      </c>
      <c r="W131" s="5">
        <f t="shared" si="3"/>
        <v>3.7586756738210254</v>
      </c>
      <c r="X131" s="5">
        <v>100.74092666666665</v>
      </c>
      <c r="Y131">
        <v>6.2201494679346094</v>
      </c>
      <c r="Z131">
        <v>90158.108842888905</v>
      </c>
      <c r="AA131">
        <v>4.7226638000544074</v>
      </c>
      <c r="AB131">
        <v>32147.801126510702</v>
      </c>
      <c r="AC131">
        <v>-1.1438784980716159</v>
      </c>
      <c r="AD131">
        <v>25.179999669392899</v>
      </c>
    </row>
    <row r="132" spans="1:30" x14ac:dyDescent="0.3">
      <c r="A132" s="64">
        <v>44742</v>
      </c>
      <c r="B132" s="3">
        <v>44713</v>
      </c>
      <c r="C132" s="4">
        <v>18.613331524607172</v>
      </c>
      <c r="D132" s="4">
        <v>3.7966666666666669</v>
      </c>
      <c r="E132" s="5">
        <v>1072944.9797956571</v>
      </c>
      <c r="F132" s="5">
        <v>8.8407392358900818</v>
      </c>
      <c r="G132" s="5">
        <v>1568555.9561030129</v>
      </c>
      <c r="H132" s="5">
        <v>99.617961634538105</v>
      </c>
      <c r="I132" s="5">
        <f t="shared" si="5"/>
        <v>-15.946779422478738</v>
      </c>
      <c r="J132" s="5">
        <v>-35.788434420442115</v>
      </c>
      <c r="K132">
        <v>141773.750082199</v>
      </c>
      <c r="L132">
        <f t="shared" si="4"/>
        <v>756.80087405007941</v>
      </c>
      <c r="M132">
        <v>9.9581961409198687</v>
      </c>
      <c r="N132">
        <v>20.346357320138193</v>
      </c>
      <c r="O132">
        <v>2.6577576728627261</v>
      </c>
      <c r="P132">
        <v>-4.7352624626593158</v>
      </c>
      <c r="Q132">
        <v>18.491972186589635</v>
      </c>
      <c r="R132">
        <v>11.335507661975379</v>
      </c>
      <c r="S132" s="4">
        <v>14.910000000000002</v>
      </c>
      <c r="T132">
        <v>7577771</v>
      </c>
      <c r="U132" s="4">
        <v>10.539340551174037</v>
      </c>
      <c r="V132" s="5">
        <v>141162.62599999999</v>
      </c>
      <c r="W132" s="5">
        <f t="shared" si="3"/>
        <v>3.3480756567052778</v>
      </c>
      <c r="X132" s="5">
        <v>103.48907833333334</v>
      </c>
      <c r="Y132">
        <v>8.2906679533784864</v>
      </c>
      <c r="Z132">
        <v>96267.019409521105</v>
      </c>
      <c r="AA132">
        <v>4.5007594410845986</v>
      </c>
      <c r="AB132">
        <v>34607.237698663099</v>
      </c>
      <c r="AC132">
        <v>1.1139887810842108</v>
      </c>
      <c r="AD132">
        <v>29.433333714803059</v>
      </c>
    </row>
    <row r="133" spans="1:30" x14ac:dyDescent="0.3">
      <c r="A133" s="65">
        <v>44834</v>
      </c>
      <c r="B133" s="15">
        <v>44805</v>
      </c>
      <c r="C133" s="16">
        <v>18.991813127845337</v>
      </c>
      <c r="D133" s="16">
        <v>3.91</v>
      </c>
      <c r="E133" s="18">
        <v>1105762.10882456</v>
      </c>
      <c r="F133" s="18">
        <v>12.051041254631798</v>
      </c>
      <c r="G133" s="18">
        <v>1545765.151681364</v>
      </c>
      <c r="H133" s="18">
        <v>100.49958350934401</v>
      </c>
      <c r="I133" s="18">
        <f t="shared" si="5"/>
        <v>-12.619855858302573</v>
      </c>
      <c r="J133" s="18">
        <v>-9.6024795396810614</v>
      </c>
      <c r="K133" s="17">
        <v>142033.31803050099</v>
      </c>
      <c r="L133" s="17">
        <f t="shared" si="4"/>
        <v>778.52304245057678</v>
      </c>
      <c r="M133" s="17">
        <v>9.6426094415321071</v>
      </c>
      <c r="N133" s="17">
        <v>15.499656580218439</v>
      </c>
      <c r="O133" s="17">
        <v>8.5925483925221169</v>
      </c>
      <c r="P133" s="17">
        <v>8.401429030450954</v>
      </c>
      <c r="Q133" s="17">
        <v>15.533126251849538</v>
      </c>
      <c r="R133" s="17">
        <v>9.2374374644911601</v>
      </c>
      <c r="S133" s="16">
        <v>14.636666666666668</v>
      </c>
      <c r="T133" s="17">
        <v>7664938</v>
      </c>
      <c r="U133" s="16">
        <v>13.272902861626429</v>
      </c>
      <c r="V133" s="18">
        <v>143575.674</v>
      </c>
      <c r="W133" s="18">
        <f t="shared" si="3"/>
        <v>1.9735618011465692</v>
      </c>
      <c r="X133" s="18">
        <v>106.07590966666667</v>
      </c>
      <c r="Y133" s="17">
        <v>8.5555886470806293</v>
      </c>
      <c r="Z133" s="17">
        <v>93127.252816850596</v>
      </c>
      <c r="AA133" s="17">
        <v>2.9363674843164738</v>
      </c>
      <c r="AB133" s="17">
        <v>36393.109826087697</v>
      </c>
      <c r="AC133" s="17">
        <v>1.1980509000080464</v>
      </c>
      <c r="AD133" s="17">
        <v>26.273333867390949</v>
      </c>
    </row>
    <row r="134" spans="1:30" x14ac:dyDescent="0.3">
      <c r="A134" s="64">
        <v>44926</v>
      </c>
      <c r="B134" s="3">
        <v>44896</v>
      </c>
      <c r="C134" s="4">
        <v>19.956470461300899</v>
      </c>
      <c r="D134" s="4">
        <v>3.9933333333333336</v>
      </c>
      <c r="E134" s="5">
        <v>1088791.641941593</v>
      </c>
      <c r="F134" s="5">
        <v>-6.186517021947596</v>
      </c>
      <c r="G134" s="5">
        <v>1537444.1493905361</v>
      </c>
      <c r="H134" s="5">
        <v>108.24604174085501</v>
      </c>
      <c r="I134" s="5">
        <f t="shared" si="5"/>
        <v>-6.4505242331546881</v>
      </c>
      <c r="J134" s="5">
        <v>9.5532745448815035</v>
      </c>
      <c r="K134">
        <v>142167.46679505199</v>
      </c>
      <c r="L134">
        <f t="shared" si="4"/>
        <v>765.85147536685758</v>
      </c>
      <c r="M134">
        <v>7.3217230634606141</v>
      </c>
      <c r="N134">
        <v>14.299346288558684</v>
      </c>
      <c r="O134">
        <v>-1.3062191965990377</v>
      </c>
      <c r="P134">
        <v>-5.3986885766088166</v>
      </c>
      <c r="Q134">
        <v>10.00472562100305</v>
      </c>
      <c r="R134">
        <v>9.3203965168589686</v>
      </c>
      <c r="V134" s="5">
        <v>149471.78700000001</v>
      </c>
      <c r="W134" s="5">
        <f t="shared" si="3"/>
        <v>1.8074748515147263</v>
      </c>
      <c r="X134" s="5">
        <v>107.70491566666668</v>
      </c>
      <c r="Y134">
        <v>8.3941732751185985</v>
      </c>
      <c r="Z134">
        <v>91597.570762735399</v>
      </c>
      <c r="AA134">
        <v>2.2279021572443214</v>
      </c>
      <c r="AB134">
        <v>39162.6111637008</v>
      </c>
      <c r="AC134">
        <v>1.4301675196423735</v>
      </c>
      <c r="AD134">
        <v>22.709999720255539</v>
      </c>
    </row>
    <row r="135" spans="1:30" x14ac:dyDescent="0.3">
      <c r="A135" s="64">
        <v>45016</v>
      </c>
      <c r="B135" s="3">
        <v>44986</v>
      </c>
      <c r="C135" s="4">
        <v>20.473465651092315</v>
      </c>
      <c r="D135" s="4">
        <v>3.9933333333333336</v>
      </c>
      <c r="E135" s="5">
        <v>1071787.5711120151</v>
      </c>
      <c r="F135" s="5">
        <v>-6.2962456780485194</v>
      </c>
      <c r="G135" s="5">
        <v>1557235.2231285409</v>
      </c>
      <c r="H135" s="5">
        <v>108.19039562567799</v>
      </c>
      <c r="I135" s="5">
        <f t="shared" si="5"/>
        <v>-2.1270886449332869</v>
      </c>
      <c r="J135" s="5">
        <v>19.632826253378198</v>
      </c>
      <c r="K135">
        <v>140841.36454393601</v>
      </c>
      <c r="L135">
        <f t="shared" si="4"/>
        <v>760.98919843798217</v>
      </c>
      <c r="M135">
        <v>5.9470892448393906</v>
      </c>
      <c r="N135">
        <v>13.998965104475161</v>
      </c>
      <c r="O135">
        <v>5.6237372464043824</v>
      </c>
      <c r="P135">
        <v>-7.5231730707254139</v>
      </c>
      <c r="Q135">
        <v>10.021176499121143</v>
      </c>
      <c r="R135">
        <v>8.6351974892987808</v>
      </c>
      <c r="V135" s="5">
        <v>132691.247</v>
      </c>
      <c r="W135" s="5">
        <f t="shared" si="3"/>
        <v>-0.3669216993706832</v>
      </c>
      <c r="X135" s="5">
        <v>109.37374166666666</v>
      </c>
      <c r="Y135">
        <v>8.5693226036766745</v>
      </c>
      <c r="AD135">
        <v>19.60000038146973</v>
      </c>
    </row>
    <row r="136" spans="1:30" x14ac:dyDescent="0.3">
      <c r="A136" s="64">
        <v>45107</v>
      </c>
      <c r="B136" s="3">
        <v>45078</v>
      </c>
      <c r="C136" s="4">
        <v>20.969411502699636</v>
      </c>
      <c r="D136" s="4">
        <v>4.043333333333333</v>
      </c>
      <c r="E136" s="5">
        <v>1068560.5876170099</v>
      </c>
      <c r="F136" s="5">
        <v>-1.2061536538221835</v>
      </c>
      <c r="G136" s="5">
        <v>1564507.208711728</v>
      </c>
      <c r="H136" s="5">
        <v>108.444213780997</v>
      </c>
      <c r="I136" s="5">
        <f t="shared" si="5"/>
        <v>8.8601011320018692</v>
      </c>
      <c r="J136" s="5">
        <v>0.11285774005607217</v>
      </c>
      <c r="K136">
        <v>140954.56003083001</v>
      </c>
      <c r="L136">
        <f t="shared" si="4"/>
        <v>758.08869708315297</v>
      </c>
      <c r="M136">
        <v>5.7659019317852094</v>
      </c>
      <c r="N136">
        <v>14.325480715313471</v>
      </c>
      <c r="O136">
        <v>-5.2308833022302572</v>
      </c>
      <c r="P136">
        <v>-13.534294930848809</v>
      </c>
      <c r="Q136">
        <v>7.2418625341805036</v>
      </c>
      <c r="R136">
        <v>8.3940566918620263</v>
      </c>
      <c r="V136" s="5">
        <v>140431.78599999999</v>
      </c>
      <c r="W136" s="5">
        <f t="shared" ref="W136:W141" si="6">(V136-V132)/V132*100</f>
        <v>-0.51772910486944079</v>
      </c>
      <c r="X136" s="5">
        <v>111.18411400000001</v>
      </c>
      <c r="Y136">
        <v>7.4356016988394948</v>
      </c>
      <c r="AD136">
        <v>15.770000139872231</v>
      </c>
    </row>
    <row r="137" spans="1:30" x14ac:dyDescent="0.3">
      <c r="A137" s="64">
        <v>45199</v>
      </c>
      <c r="B137" s="3">
        <v>45170</v>
      </c>
      <c r="C137" s="4">
        <v>21.741897421305886</v>
      </c>
      <c r="D137" s="4">
        <v>4.2766666666666664</v>
      </c>
      <c r="E137" s="5">
        <v>1069372.5346677911</v>
      </c>
      <c r="F137" s="5">
        <v>0.30382506594037528</v>
      </c>
      <c r="G137" s="5">
        <v>1597712.3881431739</v>
      </c>
      <c r="H137" s="5">
        <v>111.188141884364</v>
      </c>
      <c r="I137" s="5">
        <f t="shared" si="5"/>
        <v>10.635425542859309</v>
      </c>
      <c r="J137" s="5">
        <v>6.7754797433137117</v>
      </c>
      <c r="K137">
        <v>140884.48953043399</v>
      </c>
      <c r="L137">
        <f t="shared" si="4"/>
        <v>759.04206221138656</v>
      </c>
      <c r="M137">
        <v>2.3910194693401547</v>
      </c>
      <c r="N137">
        <v>3.7363732428723093</v>
      </c>
      <c r="O137">
        <v>-15.526835395936386</v>
      </c>
      <c r="P137">
        <v>-3.8076103507242962</v>
      </c>
      <c r="Q137">
        <v>9.2738309905254273</v>
      </c>
      <c r="R137">
        <v>9.4472858061491927</v>
      </c>
      <c r="V137" s="5">
        <v>142256.054</v>
      </c>
      <c r="W137" s="5">
        <f t="shared" si="6"/>
        <v>-0.91911113020440727</v>
      </c>
      <c r="X137" s="5">
        <v>111.90916066666666</v>
      </c>
      <c r="Y137">
        <v>5.4991288958354625</v>
      </c>
      <c r="AD137">
        <v>14.90666675567627</v>
      </c>
    </row>
    <row r="138" spans="1:30" x14ac:dyDescent="0.3">
      <c r="A138" s="64">
        <v>45291</v>
      </c>
      <c r="B138" s="3">
        <v>45261</v>
      </c>
      <c r="C138" s="4">
        <v>21.877559506812702</v>
      </c>
      <c r="D138" s="4">
        <v>4.3566666666666665</v>
      </c>
      <c r="E138" s="5">
        <v>1075512.2756284869</v>
      </c>
      <c r="F138" s="5">
        <v>2.2900093099031333</v>
      </c>
      <c r="G138" s="5">
        <v>1622482.3574437918</v>
      </c>
      <c r="H138" s="5">
        <v>115.08461653174101</v>
      </c>
      <c r="I138" s="5">
        <f t="shared" si="5"/>
        <v>6.3176211165834575</v>
      </c>
      <c r="J138" s="5">
        <v>8.6086743269158266</v>
      </c>
      <c r="K138">
        <v>141665.19575050299</v>
      </c>
      <c r="L138">
        <f t="shared" si="4"/>
        <v>759.19301839151149</v>
      </c>
      <c r="M138">
        <v>0.58917739680876124</v>
      </c>
      <c r="N138">
        <v>1.9050750633115936</v>
      </c>
      <c r="O138">
        <v>-4.6606846571656799</v>
      </c>
      <c r="P138">
        <v>10.979577896954272</v>
      </c>
      <c r="Q138">
        <v>4.2600903775871073</v>
      </c>
      <c r="R138">
        <v>8.1435898929379444</v>
      </c>
      <c r="V138" s="5">
        <v>148881.49</v>
      </c>
      <c r="W138" s="5">
        <f t="shared" si="6"/>
        <v>-0.39492201963171847</v>
      </c>
      <c r="X138" s="5">
        <v>111.72943633333334</v>
      </c>
      <c r="Y138">
        <v>3.7366174438333446</v>
      </c>
      <c r="AD138">
        <v>14.50333309173584</v>
      </c>
    </row>
    <row r="139" spans="1:30" x14ac:dyDescent="0.3">
      <c r="A139" s="64">
        <v>45382</v>
      </c>
      <c r="B139" s="3">
        <v>45352</v>
      </c>
      <c r="D139" s="4">
        <v>4.4400000000000004</v>
      </c>
      <c r="E139" s="5">
        <v>1060352.5886483521</v>
      </c>
      <c r="F139" s="5">
        <v>-5.6782399704281312</v>
      </c>
      <c r="G139" s="5">
        <v>1687042.633700619</v>
      </c>
      <c r="H139" s="5">
        <v>113.273999056291</v>
      </c>
      <c r="I139" s="5">
        <f t="shared" si="5"/>
        <v>4.6987566698632754</v>
      </c>
      <c r="J139" s="5">
        <v>4.425084665013987</v>
      </c>
      <c r="K139">
        <v>143747.375684325</v>
      </c>
      <c r="L139">
        <f>E139/K139*100</f>
        <v>737.65005002729845</v>
      </c>
      <c r="M139">
        <v>3.4074345464853106</v>
      </c>
      <c r="N139">
        <v>1.8901781330560141</v>
      </c>
      <c r="O139">
        <v>-2.2788436200608873</v>
      </c>
      <c r="P139">
        <v>0.4996448257383046</v>
      </c>
      <c r="Q139">
        <v>10.434278748140287</v>
      </c>
      <c r="R139">
        <v>8.9869668034176922</v>
      </c>
      <c r="V139" s="5">
        <v>134494.46353687</v>
      </c>
      <c r="W139" s="5">
        <f t="shared" si="6"/>
        <v>1.3589566588894846</v>
      </c>
      <c r="X139" s="5">
        <v>112.78706633333333</v>
      </c>
      <c r="Y139">
        <v>3.1207898848969631</v>
      </c>
      <c r="AD139">
        <v>13.58666674296061</v>
      </c>
    </row>
    <row r="140" spans="1:30" x14ac:dyDescent="0.3">
      <c r="A140" s="64">
        <v>45473</v>
      </c>
      <c r="B140" s="3">
        <v>45444</v>
      </c>
      <c r="D140" s="4">
        <v>4.4566666666666661</v>
      </c>
      <c r="E140" s="5">
        <v>1080214.662283126</v>
      </c>
      <c r="F140" s="5">
        <v>7.4233196576082001</v>
      </c>
      <c r="G140" s="5">
        <v>1718811.7163639092</v>
      </c>
      <c r="H140" s="5">
        <v>124.540190384849</v>
      </c>
      <c r="I140" s="5">
        <f t="shared" si="5"/>
        <v>14.842632947072499</v>
      </c>
      <c r="J140" s="5">
        <v>27.160312809096048</v>
      </c>
      <c r="M140">
        <v>2.4548789667448663</v>
      </c>
      <c r="P140">
        <v>0.3607501985180035</v>
      </c>
      <c r="Q140">
        <v>10.163382801488323</v>
      </c>
      <c r="R140">
        <v>8.1041371268138285</v>
      </c>
      <c r="W140" s="5">
        <f t="shared" si="6"/>
        <v>-100</v>
      </c>
      <c r="X140" s="5">
        <v>113.671576</v>
      </c>
      <c r="Y140">
        <v>2.2372458712941614</v>
      </c>
      <c r="AD140">
        <v>13.669999758402509</v>
      </c>
    </row>
    <row r="141" spans="1:30" x14ac:dyDescent="0.3">
      <c r="A141" s="64">
        <v>45565</v>
      </c>
      <c r="B141" s="3">
        <v>45536</v>
      </c>
      <c r="D141" s="4">
        <v>4.2733333333333325</v>
      </c>
      <c r="E141" s="4"/>
      <c r="F141" s="5"/>
      <c r="I141">
        <f t="shared" si="5"/>
        <v>-100</v>
      </c>
      <c r="J141" s="5"/>
      <c r="M141">
        <v>1.3905576552764867</v>
      </c>
      <c r="P141">
        <v>-0.45493630062679641</v>
      </c>
      <c r="Q141">
        <v>6.3060579582892657</v>
      </c>
      <c r="R141">
        <v>7.3822142383841376</v>
      </c>
      <c r="W141" s="5">
        <f t="shared" si="6"/>
        <v>-100</v>
      </c>
      <c r="X141" s="5">
        <v>114.123537</v>
      </c>
      <c r="Y141">
        <v>1.9787266030250099</v>
      </c>
      <c r="AD141">
        <v>16.030000050862629</v>
      </c>
    </row>
    <row r="142" spans="1:30" x14ac:dyDescent="0.3">
      <c r="F142" s="5"/>
      <c r="G142" s="5"/>
      <c r="H142" s="5"/>
      <c r="I142" s="5">
        <f t="shared" si="5"/>
        <v>-100</v>
      </c>
      <c r="J142" s="5"/>
      <c r="AD142">
        <v>18.829999923706051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868F-39A6-4D9D-9356-F49D40CE3108}">
  <dimension ref="B2:G16"/>
  <sheetViews>
    <sheetView topLeftCell="A4" zoomScale="78" zoomScaleNormal="78" workbookViewId="0">
      <selection activeCell="C6" sqref="C6"/>
    </sheetView>
  </sheetViews>
  <sheetFormatPr baseColWidth="10" defaultColWidth="11.44140625" defaultRowHeight="14.4" x14ac:dyDescent="0.3"/>
  <cols>
    <col min="2" max="2" width="32.44140625" bestFit="1" customWidth="1"/>
    <col min="3" max="4" width="57" customWidth="1"/>
    <col min="5" max="5" width="13.44140625" style="9" customWidth="1"/>
    <col min="6" max="6" width="10.88671875" style="10"/>
  </cols>
  <sheetData>
    <row r="2" spans="2:7" x14ac:dyDescent="0.3">
      <c r="B2" s="13" t="s">
        <v>29</v>
      </c>
      <c r="C2" s="13" t="s">
        <v>30</v>
      </c>
      <c r="D2" s="13" t="s">
        <v>31</v>
      </c>
      <c r="E2" s="11" t="s">
        <v>32</v>
      </c>
      <c r="F2" s="11" t="s">
        <v>33</v>
      </c>
    </row>
    <row r="3" spans="2:7" ht="43.2" x14ac:dyDescent="0.3">
      <c r="B3" s="12" t="s">
        <v>1</v>
      </c>
      <c r="C3" s="8" t="s">
        <v>34</v>
      </c>
      <c r="D3" s="8" t="s">
        <v>35</v>
      </c>
      <c r="E3" s="9" t="s">
        <v>36</v>
      </c>
      <c r="F3" s="10" t="s">
        <v>37</v>
      </c>
    </row>
    <row r="4" spans="2:7" ht="43.2" x14ac:dyDescent="0.3">
      <c r="B4" s="12" t="s">
        <v>38</v>
      </c>
      <c r="C4" s="8" t="s">
        <v>39</v>
      </c>
      <c r="D4" s="8" t="s">
        <v>40</v>
      </c>
      <c r="E4" s="9" t="s">
        <v>41</v>
      </c>
      <c r="F4" s="10" t="s">
        <v>37</v>
      </c>
    </row>
    <row r="5" spans="2:7" ht="38.1" customHeight="1" x14ac:dyDescent="0.3">
      <c r="B5" s="12" t="s">
        <v>42</v>
      </c>
      <c r="C5" s="8" t="s">
        <v>43</v>
      </c>
      <c r="D5" s="8" t="s">
        <v>44</v>
      </c>
      <c r="E5" s="9" t="s">
        <v>45</v>
      </c>
      <c r="F5" s="10" t="s">
        <v>46</v>
      </c>
      <c r="G5" t="s">
        <v>47</v>
      </c>
    </row>
    <row r="6" spans="2:7" ht="38.1" customHeight="1" x14ac:dyDescent="0.3">
      <c r="B6" s="12" t="s">
        <v>48</v>
      </c>
      <c r="C6" s="8" t="s">
        <v>49</v>
      </c>
      <c r="D6" s="8" t="s">
        <v>50</v>
      </c>
      <c r="E6" s="9" t="s">
        <v>41</v>
      </c>
      <c r="F6" s="10" t="s">
        <v>46</v>
      </c>
    </row>
    <row r="7" spans="2:7" ht="38.1" customHeight="1" x14ac:dyDescent="0.3">
      <c r="B7" s="12" t="s">
        <v>51</v>
      </c>
      <c r="C7" s="8" t="s">
        <v>52</v>
      </c>
      <c r="D7" s="8" t="s">
        <v>53</v>
      </c>
      <c r="E7" s="9" t="s">
        <v>45</v>
      </c>
      <c r="F7" s="10" t="s">
        <v>46</v>
      </c>
      <c r="G7" t="s">
        <v>54</v>
      </c>
    </row>
    <row r="8" spans="2:7" ht="38.1" customHeight="1" x14ac:dyDescent="0.3">
      <c r="B8" s="12" t="s">
        <v>55</v>
      </c>
      <c r="C8" s="8" t="s">
        <v>56</v>
      </c>
      <c r="D8" s="8" t="s">
        <v>57</v>
      </c>
      <c r="E8" s="9" t="s">
        <v>36</v>
      </c>
      <c r="F8" s="10" t="s">
        <v>46</v>
      </c>
      <c r="G8" t="s">
        <v>58</v>
      </c>
    </row>
    <row r="9" spans="2:7" ht="38.1" customHeight="1" x14ac:dyDescent="0.3">
      <c r="B9" s="12" t="s">
        <v>59</v>
      </c>
      <c r="C9" s="8" t="s">
        <v>60</v>
      </c>
      <c r="D9" s="8" t="s">
        <v>61</v>
      </c>
      <c r="E9" s="9" t="s">
        <v>45</v>
      </c>
      <c r="F9" s="10" t="s">
        <v>46</v>
      </c>
      <c r="G9" s="5" t="s">
        <v>62</v>
      </c>
    </row>
    <row r="10" spans="2:7" ht="38.1" customHeight="1" x14ac:dyDescent="0.3">
      <c r="B10" s="12" t="s">
        <v>63</v>
      </c>
      <c r="C10" s="8" t="s">
        <v>64</v>
      </c>
      <c r="D10" s="8" t="s">
        <v>65</v>
      </c>
      <c r="E10" s="9" t="s">
        <v>41</v>
      </c>
      <c r="F10" s="10" t="s">
        <v>46</v>
      </c>
    </row>
    <row r="11" spans="2:7" ht="57.6" x14ac:dyDescent="0.3">
      <c r="B11" s="12" t="s">
        <v>66</v>
      </c>
      <c r="C11" s="8" t="s">
        <v>67</v>
      </c>
      <c r="D11" s="8" t="s">
        <v>68</v>
      </c>
      <c r="E11" s="9" t="s">
        <v>41</v>
      </c>
      <c r="F11" s="10" t="s">
        <v>46</v>
      </c>
      <c r="G11" t="s">
        <v>69</v>
      </c>
    </row>
    <row r="12" spans="2:7" ht="43.2" x14ac:dyDescent="0.3">
      <c r="B12" s="12" t="s">
        <v>70</v>
      </c>
      <c r="C12" s="8" t="s">
        <v>71</v>
      </c>
      <c r="D12" s="8" t="s">
        <v>72</v>
      </c>
      <c r="E12" s="9" t="s">
        <v>73</v>
      </c>
      <c r="F12" s="10" t="s">
        <v>46</v>
      </c>
    </row>
    <row r="13" spans="2:7" ht="43.2" x14ac:dyDescent="0.3">
      <c r="B13" s="12" t="s">
        <v>13</v>
      </c>
      <c r="C13" s="8" t="s">
        <v>74</v>
      </c>
      <c r="D13" s="8" t="s">
        <v>75</v>
      </c>
      <c r="E13" s="9" t="s">
        <v>73</v>
      </c>
      <c r="F13" s="10" t="s">
        <v>46</v>
      </c>
      <c r="G13" s="5" t="s">
        <v>76</v>
      </c>
    </row>
    <row r="14" spans="2:7" ht="38.1" customHeight="1" x14ac:dyDescent="0.3">
      <c r="B14" s="12" t="s">
        <v>77</v>
      </c>
      <c r="C14" s="8" t="s">
        <v>78</v>
      </c>
      <c r="D14" s="8" t="s">
        <v>79</v>
      </c>
      <c r="E14" s="9" t="s">
        <v>73</v>
      </c>
      <c r="F14" s="10" t="s">
        <v>46</v>
      </c>
      <c r="G14" t="s">
        <v>80</v>
      </c>
    </row>
    <row r="15" spans="2:7" ht="38.1" customHeight="1" x14ac:dyDescent="0.3">
      <c r="B15" s="12" t="s">
        <v>81</v>
      </c>
      <c r="C15" s="8" t="s">
        <v>82</v>
      </c>
      <c r="D15" s="8" t="s">
        <v>83</v>
      </c>
      <c r="E15" s="9" t="s">
        <v>73</v>
      </c>
      <c r="F15" s="10" t="s">
        <v>46</v>
      </c>
    </row>
    <row r="16" spans="2:7" ht="43.2" x14ac:dyDescent="0.3">
      <c r="B16" s="12" t="s">
        <v>84</v>
      </c>
      <c r="C16" s="8" t="s">
        <v>85</v>
      </c>
      <c r="D16" s="8" t="s">
        <v>86</v>
      </c>
      <c r="E16" s="9" t="s">
        <v>73</v>
      </c>
      <c r="F16" s="1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5223-1901-2040-8E9A-624A9B05DD2E}">
  <dimension ref="A2:S141"/>
  <sheetViews>
    <sheetView zoomScale="96" zoomScaleNormal="96" workbookViewId="0">
      <selection activeCell="D47" sqref="D47"/>
    </sheetView>
  </sheetViews>
  <sheetFormatPr baseColWidth="10" defaultColWidth="11.44140625" defaultRowHeight="14.4" x14ac:dyDescent="0.3"/>
  <cols>
    <col min="3" max="8" width="13.5546875" customWidth="1"/>
    <col min="9" max="11" width="13.5546875" hidden="1" customWidth="1"/>
    <col min="12" max="14" width="13.5546875" customWidth="1"/>
    <col min="15" max="15" width="13.88671875" customWidth="1"/>
    <col min="16" max="16" width="13.44140625" customWidth="1"/>
  </cols>
  <sheetData>
    <row r="2" spans="1:19" ht="86.4" x14ac:dyDescent="0.3">
      <c r="B2" s="1" t="s">
        <v>0</v>
      </c>
      <c r="C2" s="1" t="s">
        <v>1</v>
      </c>
      <c r="D2" s="1" t="s">
        <v>87</v>
      </c>
      <c r="E2" s="1" t="s">
        <v>2</v>
      </c>
      <c r="F2" s="6" t="s">
        <v>4</v>
      </c>
      <c r="G2" s="6" t="s">
        <v>8</v>
      </c>
      <c r="H2" s="7" t="s">
        <v>66</v>
      </c>
      <c r="I2" s="7" t="s">
        <v>12</v>
      </c>
      <c r="J2" s="7" t="s">
        <v>13</v>
      </c>
      <c r="K2" s="7" t="s">
        <v>88</v>
      </c>
      <c r="L2" s="1" t="s">
        <v>89</v>
      </c>
      <c r="M2" s="1" t="s">
        <v>90</v>
      </c>
      <c r="N2" s="7" t="s">
        <v>91</v>
      </c>
      <c r="O2" s="7" t="s">
        <v>92</v>
      </c>
      <c r="P2" s="7" t="s">
        <v>19</v>
      </c>
      <c r="Q2" s="7" t="s">
        <v>93</v>
      </c>
      <c r="R2" s="7" t="s">
        <v>94</v>
      </c>
      <c r="S2" s="7" t="s">
        <v>95</v>
      </c>
    </row>
    <row r="3" spans="1:19" hidden="1" x14ac:dyDescent="0.3">
      <c r="A3" s="2">
        <v>32963</v>
      </c>
      <c r="B3" s="3">
        <v>32933</v>
      </c>
      <c r="N3">
        <v>22.36</v>
      </c>
    </row>
    <row r="4" spans="1:19" hidden="1" x14ac:dyDescent="0.3">
      <c r="A4" s="2">
        <v>33054</v>
      </c>
      <c r="B4" s="3">
        <v>33025</v>
      </c>
      <c r="N4">
        <v>17.463329999999999</v>
      </c>
    </row>
    <row r="5" spans="1:19" hidden="1" x14ac:dyDescent="0.3">
      <c r="A5" s="2">
        <v>33146</v>
      </c>
      <c r="B5" s="3">
        <v>33117</v>
      </c>
      <c r="N5">
        <v>26.706669999999999</v>
      </c>
    </row>
    <row r="6" spans="1:19" hidden="1" x14ac:dyDescent="0.3">
      <c r="A6" s="2">
        <v>33238</v>
      </c>
      <c r="B6" s="3">
        <v>33208</v>
      </c>
      <c r="N6">
        <v>26.19333</v>
      </c>
    </row>
    <row r="7" spans="1:19" hidden="1" x14ac:dyDescent="0.3">
      <c r="A7" s="2">
        <v>33328</v>
      </c>
      <c r="B7" s="3">
        <v>33298</v>
      </c>
      <c r="J7">
        <v>-18.927761339554888</v>
      </c>
      <c r="N7">
        <v>19.67333</v>
      </c>
    </row>
    <row r="8" spans="1:19" hidden="1" x14ac:dyDescent="0.3">
      <c r="A8" s="2">
        <v>33419</v>
      </c>
      <c r="B8" s="3">
        <v>33390</v>
      </c>
      <c r="J8">
        <v>-31.471572436517491</v>
      </c>
      <c r="K8">
        <v>14.78049585345804</v>
      </c>
      <c r="N8">
        <v>17.906669999999998</v>
      </c>
    </row>
    <row r="9" spans="1:19" hidden="1" x14ac:dyDescent="0.3">
      <c r="A9" s="2">
        <v>33511</v>
      </c>
      <c r="B9" s="3">
        <v>33482</v>
      </c>
      <c r="J9">
        <v>-2.4639985987132156</v>
      </c>
      <c r="K9">
        <v>14.78049585345804</v>
      </c>
      <c r="N9">
        <v>15.16333</v>
      </c>
    </row>
    <row r="10" spans="1:19" hidden="1" x14ac:dyDescent="0.3">
      <c r="A10" s="2">
        <v>33603</v>
      </c>
      <c r="B10" s="3">
        <v>33573</v>
      </c>
      <c r="J10">
        <v>1.3523004631427895</v>
      </c>
      <c r="K10">
        <v>35.769686565161379</v>
      </c>
      <c r="N10">
        <v>18.350000000000001</v>
      </c>
    </row>
    <row r="11" spans="1:19" hidden="1" x14ac:dyDescent="0.3">
      <c r="A11" s="2">
        <v>33694</v>
      </c>
      <c r="B11" s="3">
        <v>33664</v>
      </c>
      <c r="F11" s="5"/>
      <c r="J11">
        <v>-7.6574424162285633</v>
      </c>
      <c r="K11">
        <v>33.328324946349703</v>
      </c>
      <c r="N11">
        <v>16.753329999999998</v>
      </c>
    </row>
    <row r="12" spans="1:19" hidden="1" x14ac:dyDescent="0.3">
      <c r="A12" s="2">
        <v>33785</v>
      </c>
      <c r="B12" s="3">
        <v>33756</v>
      </c>
      <c r="F12" s="5">
        <v>75.662367668174326</v>
      </c>
      <c r="J12">
        <v>26.213172433172243</v>
      </c>
      <c r="K12">
        <v>39.871175079549047</v>
      </c>
      <c r="N12">
        <v>14.24667</v>
      </c>
    </row>
    <row r="13" spans="1:19" hidden="1" x14ac:dyDescent="0.3">
      <c r="A13" s="2">
        <v>33877</v>
      </c>
      <c r="B13" s="3">
        <v>33848</v>
      </c>
      <c r="F13" s="5">
        <v>71.690780817419565</v>
      </c>
      <c r="J13">
        <v>39.672903667634252</v>
      </c>
      <c r="K13">
        <v>32.241967118191589</v>
      </c>
      <c r="N13">
        <v>13.67667</v>
      </c>
    </row>
    <row r="14" spans="1:19" hidden="1" x14ac:dyDescent="0.3">
      <c r="A14" s="2">
        <v>33969</v>
      </c>
      <c r="B14" s="3">
        <v>33939</v>
      </c>
      <c r="F14" s="5">
        <v>76.772469435912441</v>
      </c>
      <c r="J14">
        <v>25.880459945654664</v>
      </c>
      <c r="K14">
        <v>23.588173258930741</v>
      </c>
      <c r="N14">
        <v>13.91</v>
      </c>
    </row>
    <row r="15" spans="1:19" hidden="1" x14ac:dyDescent="0.3">
      <c r="A15" s="2">
        <v>34059</v>
      </c>
      <c r="B15" s="3">
        <v>34029</v>
      </c>
      <c r="F15" s="5">
        <v>66.802320907388307</v>
      </c>
      <c r="I15">
        <v>7.9802904952853053</v>
      </c>
      <c r="J15">
        <v>22.587696117607337</v>
      </c>
      <c r="K15">
        <v>27.124921770078391</v>
      </c>
      <c r="N15">
        <v>12.703329999999999</v>
      </c>
    </row>
    <row r="16" spans="1:19" hidden="1" x14ac:dyDescent="0.3">
      <c r="A16" s="2">
        <v>34150</v>
      </c>
      <c r="B16" s="3">
        <v>34121</v>
      </c>
      <c r="F16" s="5">
        <v>68.495284090010827</v>
      </c>
      <c r="I16">
        <v>6.8330167090044451</v>
      </c>
      <c r="J16">
        <v>7.2278643218570497</v>
      </c>
      <c r="K16">
        <v>22.087377875823499</v>
      </c>
      <c r="N16">
        <v>12.383330000000001</v>
      </c>
    </row>
    <row r="17" spans="1:14" hidden="1" x14ac:dyDescent="0.3">
      <c r="A17" s="2">
        <v>34242</v>
      </c>
      <c r="B17" s="3">
        <v>34213</v>
      </c>
      <c r="F17" s="5">
        <v>58.149864669657234</v>
      </c>
      <c r="I17">
        <v>6.7014848314948781</v>
      </c>
      <c r="J17">
        <v>-9.0676370397598749</v>
      </c>
      <c r="K17">
        <v>17.572075423210421</v>
      </c>
      <c r="N17">
        <v>12.19</v>
      </c>
    </row>
    <row r="18" spans="1:14" hidden="1" x14ac:dyDescent="0.3">
      <c r="A18" s="2">
        <v>34334</v>
      </c>
      <c r="B18" s="3">
        <v>34304</v>
      </c>
      <c r="F18" s="5">
        <v>39.872515177088886</v>
      </c>
      <c r="I18">
        <v>5.3612508145788738</v>
      </c>
      <c r="J18">
        <v>-6.970860101331315</v>
      </c>
      <c r="K18">
        <v>13.9084113362726</v>
      </c>
      <c r="N18">
        <v>12.293329999999999</v>
      </c>
    </row>
    <row r="19" spans="1:14" hidden="1" x14ac:dyDescent="0.3">
      <c r="A19" s="2">
        <v>34424</v>
      </c>
      <c r="B19" s="3">
        <v>34394</v>
      </c>
      <c r="C19" s="4">
        <v>14.986709692831385</v>
      </c>
      <c r="D19" s="4"/>
      <c r="F19" s="5">
        <v>42.557890165070276</v>
      </c>
      <c r="I19">
        <v>5.3256749369663785</v>
      </c>
      <c r="J19">
        <v>-3.1999221252451768</v>
      </c>
      <c r="K19">
        <v>10.927262566126901</v>
      </c>
      <c r="N19">
        <v>15.31667</v>
      </c>
    </row>
    <row r="20" spans="1:14" hidden="1" x14ac:dyDescent="0.3">
      <c r="A20" s="2">
        <v>34515</v>
      </c>
      <c r="B20" s="3">
        <v>34486</v>
      </c>
      <c r="C20" s="4">
        <v>14.411223996289772</v>
      </c>
      <c r="D20" s="4"/>
      <c r="F20" s="5">
        <v>56.57963124132602</v>
      </c>
      <c r="H20">
        <v>15.623062486846834</v>
      </c>
      <c r="I20">
        <v>6.4580804913459691</v>
      </c>
      <c r="J20">
        <v>12.119979154356313</v>
      </c>
      <c r="K20">
        <v>12.88106332743887</v>
      </c>
      <c r="N20">
        <v>13.92333</v>
      </c>
    </row>
    <row r="21" spans="1:14" hidden="1" x14ac:dyDescent="0.3">
      <c r="A21" s="2">
        <v>34607</v>
      </c>
      <c r="B21" s="3">
        <v>34578</v>
      </c>
      <c r="C21" s="4">
        <v>14.927522805876185</v>
      </c>
      <c r="D21" s="4"/>
      <c r="F21" s="5">
        <v>42.416184364157914</v>
      </c>
      <c r="H21">
        <v>12.831684546450322</v>
      </c>
      <c r="I21">
        <v>6.7308541132744608</v>
      </c>
      <c r="J21">
        <v>26.78926421483661</v>
      </c>
      <c r="K21">
        <v>10.45173162489249</v>
      </c>
      <c r="N21">
        <v>12.46</v>
      </c>
    </row>
    <row r="22" spans="1:14" hidden="1" x14ac:dyDescent="0.3">
      <c r="A22" s="2">
        <v>34699</v>
      </c>
      <c r="B22" s="3">
        <v>34669</v>
      </c>
      <c r="C22" s="4">
        <v>16.165605625376003</v>
      </c>
      <c r="D22" s="4"/>
      <c r="F22" s="5">
        <v>42.291497697409383</v>
      </c>
      <c r="H22">
        <v>11.243727723584545</v>
      </c>
      <c r="I22">
        <v>4.9645882799470211</v>
      </c>
      <c r="J22">
        <v>16.91462829236923</v>
      </c>
      <c r="K22">
        <v>8.7272819722367334</v>
      </c>
      <c r="N22">
        <v>14.57</v>
      </c>
    </row>
    <row r="23" spans="1:14" s="17" customFormat="1" hidden="1" x14ac:dyDescent="0.3">
      <c r="A23" s="14">
        <v>34789</v>
      </c>
      <c r="B23" s="15">
        <v>34759</v>
      </c>
      <c r="C23" s="16">
        <v>16.184848012471097</v>
      </c>
      <c r="D23" s="16">
        <f>(C23-C19)/C19*100</f>
        <v>7.9946722409176942</v>
      </c>
      <c r="F23" s="18">
        <v>51.258835015602735</v>
      </c>
      <c r="H23" s="17">
        <v>8.5681142198146034</v>
      </c>
      <c r="I23" s="17">
        <v>4.7295733687085058</v>
      </c>
      <c r="J23" s="17">
        <v>45.344320523536368</v>
      </c>
      <c r="K23" s="17">
        <v>9.4850587350158744</v>
      </c>
      <c r="N23" s="17">
        <v>12.36</v>
      </c>
    </row>
    <row r="24" spans="1:14" hidden="1" x14ac:dyDescent="0.3">
      <c r="A24" s="2">
        <v>34880</v>
      </c>
      <c r="B24" s="3">
        <v>34851</v>
      </c>
      <c r="C24" s="4">
        <v>16.10987384212336</v>
      </c>
      <c r="D24" s="4">
        <f t="shared" ref="D24:D87" si="0">(C24-C20)/C20*100</f>
        <v>11.786992182419148</v>
      </c>
      <c r="F24" s="5">
        <v>32.791078558684049</v>
      </c>
      <c r="H24">
        <v>10.198955215956341</v>
      </c>
      <c r="I24">
        <v>3.1834845132022171</v>
      </c>
      <c r="J24">
        <v>13.064606702821477</v>
      </c>
      <c r="K24">
        <v>8.1617889032033499</v>
      </c>
      <c r="N24">
        <v>11.99333</v>
      </c>
    </row>
    <row r="25" spans="1:14" hidden="1" x14ac:dyDescent="0.3">
      <c r="A25" s="2">
        <v>34972</v>
      </c>
      <c r="B25" s="3">
        <v>34943</v>
      </c>
      <c r="C25" s="4">
        <v>16.107743537566609</v>
      </c>
      <c r="D25" s="4">
        <f t="shared" si="0"/>
        <v>7.9063401680138981</v>
      </c>
      <c r="F25" s="5">
        <v>28.044966600186051</v>
      </c>
      <c r="H25">
        <v>9.2835172807893507</v>
      </c>
      <c r="I25">
        <v>2.7170508182158386</v>
      </c>
      <c r="J25">
        <v>-2.9039442030252731</v>
      </c>
      <c r="K25">
        <v>7.5204950648382463</v>
      </c>
      <c r="N25">
        <v>12.58333</v>
      </c>
    </row>
    <row r="26" spans="1:14" hidden="1" x14ac:dyDescent="0.3">
      <c r="A26" s="2">
        <v>35064</v>
      </c>
      <c r="B26" s="3">
        <v>35034</v>
      </c>
      <c r="C26" s="4">
        <v>16.117168837655989</v>
      </c>
      <c r="D26" s="4">
        <f t="shared" si="0"/>
        <v>-0.29962866126079724</v>
      </c>
      <c r="F26" s="5">
        <v>37.083029357541804</v>
      </c>
      <c r="H26">
        <v>10.874397234522055</v>
      </c>
      <c r="I26">
        <v>2.84662138813475</v>
      </c>
      <c r="J26">
        <v>-7.772177835113947</v>
      </c>
      <c r="K26">
        <v>7.9245318094997463</v>
      </c>
      <c r="N26">
        <v>12.643330000000001</v>
      </c>
    </row>
    <row r="27" spans="1:14" hidden="1" x14ac:dyDescent="0.3">
      <c r="A27" s="2">
        <v>35155</v>
      </c>
      <c r="B27" s="3">
        <v>35125</v>
      </c>
      <c r="C27" s="4">
        <v>15.63717741108597</v>
      </c>
      <c r="D27" s="4">
        <f t="shared" si="0"/>
        <v>-3.3838476639578188</v>
      </c>
      <c r="F27" s="5">
        <v>37.314585509182585</v>
      </c>
      <c r="G27" s="5"/>
      <c r="H27">
        <v>12.670272679018685</v>
      </c>
      <c r="I27">
        <v>3.1546065401897749</v>
      </c>
      <c r="J27">
        <v>-10.58424367457496</v>
      </c>
      <c r="K27">
        <v>7.744223963624342</v>
      </c>
      <c r="N27">
        <v>16.149999999999999</v>
      </c>
    </row>
    <row r="28" spans="1:14" hidden="1" x14ac:dyDescent="0.3">
      <c r="A28" s="2">
        <v>35246</v>
      </c>
      <c r="B28" s="3">
        <v>35217</v>
      </c>
      <c r="C28" s="4">
        <v>15.193915753883285</v>
      </c>
      <c r="D28" s="4">
        <f t="shared" si="0"/>
        <v>-5.6856937379923451</v>
      </c>
      <c r="F28" s="5">
        <v>43.685869586611119</v>
      </c>
      <c r="G28" s="5">
        <v>2.5082950784428517</v>
      </c>
      <c r="H28">
        <v>10.144146600988183</v>
      </c>
      <c r="I28">
        <v>3.9524664029346166</v>
      </c>
      <c r="J28">
        <v>-2.1104882202642341</v>
      </c>
      <c r="K28">
        <v>7.2508749215876582</v>
      </c>
      <c r="N28">
        <v>15.19333</v>
      </c>
    </row>
    <row r="29" spans="1:14" hidden="1" x14ac:dyDescent="0.3">
      <c r="A29" s="2">
        <v>35338</v>
      </c>
      <c r="B29" s="3">
        <v>35309</v>
      </c>
      <c r="C29" s="4">
        <v>15.162504247418685</v>
      </c>
      <c r="D29" s="4">
        <f t="shared" si="0"/>
        <v>-5.8682290784145508</v>
      </c>
      <c r="F29" s="5">
        <v>36.526227414991709</v>
      </c>
      <c r="G29" s="5">
        <v>-27.045231206170119</v>
      </c>
      <c r="H29">
        <v>10.97029914666328</v>
      </c>
      <c r="I29">
        <v>4.2342285251764267</v>
      </c>
      <c r="J29">
        <v>-3.7275189877527954</v>
      </c>
      <c r="K29">
        <v>6.978919440985063</v>
      </c>
      <c r="N29">
        <v>17.80667</v>
      </c>
    </row>
    <row r="30" spans="1:14" hidden="1" x14ac:dyDescent="0.3">
      <c r="A30" s="2">
        <v>35430</v>
      </c>
      <c r="B30" s="3">
        <v>35400</v>
      </c>
      <c r="C30" s="4">
        <v>15.546172209291681</v>
      </c>
      <c r="D30" s="4">
        <f t="shared" si="0"/>
        <v>-3.5427849277736465</v>
      </c>
      <c r="F30" s="5">
        <v>37.29607246012074</v>
      </c>
      <c r="G30" s="5">
        <v>15.906644567945062</v>
      </c>
      <c r="H30">
        <v>10.031253606042551</v>
      </c>
      <c r="I30">
        <v>4.324653752059171</v>
      </c>
      <c r="J30">
        <v>6.3757842772250148</v>
      </c>
      <c r="K30">
        <v>6.7824994475964226</v>
      </c>
      <c r="N30">
        <v>18.723330000000001</v>
      </c>
    </row>
    <row r="31" spans="1:14" hidden="1" x14ac:dyDescent="0.3">
      <c r="A31" s="2">
        <v>35520</v>
      </c>
      <c r="B31" s="3">
        <v>35490</v>
      </c>
      <c r="C31" s="4">
        <v>15.260113842357535</v>
      </c>
      <c r="D31" s="4">
        <f t="shared" si="0"/>
        <v>-2.4113275613354341</v>
      </c>
      <c r="F31" s="5">
        <v>27.432985104753232</v>
      </c>
      <c r="G31" s="5">
        <v>18.444485175821175</v>
      </c>
      <c r="H31">
        <v>6.892442282548604</v>
      </c>
      <c r="I31">
        <v>2.9805133079798645</v>
      </c>
      <c r="J31">
        <v>-1.3328244739635877</v>
      </c>
      <c r="K31">
        <v>8.6682946032985342</v>
      </c>
      <c r="N31">
        <v>20.90333</v>
      </c>
    </row>
    <row r="32" spans="1:14" hidden="1" x14ac:dyDescent="0.3">
      <c r="A32" s="2">
        <v>35611</v>
      </c>
      <c r="B32" s="3">
        <v>35582</v>
      </c>
      <c r="C32" s="4">
        <v>15.222206610806012</v>
      </c>
      <c r="D32" s="4">
        <f t="shared" si="0"/>
        <v>0.18619859015274637</v>
      </c>
      <c r="F32" s="5">
        <v>30.711613005709705</v>
      </c>
      <c r="G32" s="5">
        <v>10.929688568918278</v>
      </c>
      <c r="H32">
        <v>6.7811758851497803</v>
      </c>
      <c r="I32">
        <v>2.5882556353794794</v>
      </c>
      <c r="J32">
        <v>-13.145503543854483</v>
      </c>
      <c r="K32">
        <v>7.6711726471835071</v>
      </c>
      <c r="N32">
        <v>20.260000000000002</v>
      </c>
    </row>
    <row r="33" spans="1:19" hidden="1" x14ac:dyDescent="0.3">
      <c r="A33" s="2">
        <v>35703</v>
      </c>
      <c r="B33" s="3">
        <v>35674</v>
      </c>
      <c r="C33" s="4">
        <v>15.604332017159694</v>
      </c>
      <c r="D33" s="4">
        <f t="shared" si="0"/>
        <v>2.913949849783072</v>
      </c>
      <c r="F33" s="5">
        <v>18.005249434367688</v>
      </c>
      <c r="G33" s="5">
        <v>9.550611901323796</v>
      </c>
      <c r="H33">
        <v>8.542357234939308</v>
      </c>
      <c r="I33">
        <v>2.5132389422440808</v>
      </c>
      <c r="J33">
        <v>2.3248330471359631</v>
      </c>
      <c r="K33">
        <v>7.1874832219706146</v>
      </c>
      <c r="N33">
        <v>23.05</v>
      </c>
    </row>
    <row r="34" spans="1:19" hidden="1" x14ac:dyDescent="0.3">
      <c r="A34" s="2">
        <v>35795</v>
      </c>
      <c r="B34" s="3">
        <v>35765</v>
      </c>
      <c r="C34" s="4">
        <v>15.262246764972939</v>
      </c>
      <c r="D34" s="4">
        <f t="shared" si="0"/>
        <v>-1.8263366730817787</v>
      </c>
      <c r="F34" s="5">
        <v>30.246961961089358</v>
      </c>
      <c r="G34" s="5">
        <v>-20.988522131920931</v>
      </c>
      <c r="H34">
        <v>4.7555055914418594</v>
      </c>
      <c r="I34">
        <v>2.2433636710261053</v>
      </c>
      <c r="J34">
        <v>10.17373745104244</v>
      </c>
      <c r="K34">
        <v>7.7652272462199177</v>
      </c>
      <c r="N34">
        <v>28.843330000000002</v>
      </c>
    </row>
    <row r="35" spans="1:19" hidden="1" x14ac:dyDescent="0.3">
      <c r="A35" s="2">
        <v>35885</v>
      </c>
      <c r="B35" s="3">
        <v>35855</v>
      </c>
      <c r="C35" s="4">
        <v>15.372426874946022</v>
      </c>
      <c r="D35" s="4">
        <f t="shared" si="0"/>
        <v>0.73599079108269394</v>
      </c>
      <c r="F35" s="5">
        <v>26.703173572786781</v>
      </c>
      <c r="G35" s="5">
        <v>-3.1543737532857392</v>
      </c>
      <c r="H35">
        <v>9.7254730128816274</v>
      </c>
      <c r="I35">
        <v>2.2559612592245535</v>
      </c>
      <c r="J35">
        <v>3.1302791166186728</v>
      </c>
      <c r="K35">
        <v>8.2166088672281887</v>
      </c>
      <c r="N35">
        <v>21.413329999999998</v>
      </c>
    </row>
    <row r="36" spans="1:19" hidden="1" x14ac:dyDescent="0.3">
      <c r="A36" s="2">
        <v>35976</v>
      </c>
      <c r="B36" s="3">
        <v>35947</v>
      </c>
      <c r="C36" s="4">
        <v>15.055346572497774</v>
      </c>
      <c r="D36" s="4">
        <f t="shared" si="0"/>
        <v>-1.0961619597896324</v>
      </c>
      <c r="F36" s="5">
        <v>21.392225309967088</v>
      </c>
      <c r="G36" s="5">
        <v>9.5604007867992671</v>
      </c>
      <c r="H36">
        <v>8.2509142821403216</v>
      </c>
      <c r="I36">
        <v>2.2360354889346414</v>
      </c>
      <c r="J36">
        <v>6.8300953832539282</v>
      </c>
      <c r="K36">
        <v>7.4193944356238717</v>
      </c>
      <c r="N36">
        <v>20.73667</v>
      </c>
    </row>
    <row r="37" spans="1:19" hidden="1" x14ac:dyDescent="0.3">
      <c r="A37" s="2">
        <v>36068</v>
      </c>
      <c r="B37" s="3">
        <v>36039</v>
      </c>
      <c r="C37" s="4">
        <v>15.121408216635688</v>
      </c>
      <c r="D37" s="4">
        <f t="shared" si="0"/>
        <v>-3.0948059807555142</v>
      </c>
      <c r="F37" s="5">
        <v>26.332477323829313</v>
      </c>
      <c r="G37" s="5">
        <v>-8.0939865373425324</v>
      </c>
      <c r="H37">
        <v>5.0390097283341335</v>
      </c>
      <c r="I37">
        <v>3.0986537282227311</v>
      </c>
      <c r="J37">
        <v>0.32258069960944508</v>
      </c>
      <c r="K37">
        <v>7.1755653737313407</v>
      </c>
      <c r="N37">
        <v>36.676670000000001</v>
      </c>
    </row>
    <row r="38" spans="1:19" hidden="1" x14ac:dyDescent="0.3">
      <c r="A38" s="2">
        <v>36160</v>
      </c>
      <c r="B38" s="3">
        <v>36130</v>
      </c>
      <c r="C38" s="4">
        <v>15.52841942000534</v>
      </c>
      <c r="D38" s="4">
        <f t="shared" si="0"/>
        <v>1.7439939160417104</v>
      </c>
      <c r="F38" s="5">
        <v>10.677403596662252</v>
      </c>
      <c r="G38" s="5">
        <v>-24.949833196395684</v>
      </c>
      <c r="H38">
        <v>0.3103147606107528</v>
      </c>
      <c r="I38">
        <v>3.2839426234859852</v>
      </c>
      <c r="J38">
        <v>-0.68991580278350362</v>
      </c>
      <c r="K38">
        <v>8.6846314427900584</v>
      </c>
      <c r="N38">
        <v>26.16</v>
      </c>
    </row>
    <row r="39" spans="1:19" hidden="1" x14ac:dyDescent="0.3">
      <c r="A39" s="2">
        <v>36250</v>
      </c>
      <c r="B39" s="3">
        <v>36220</v>
      </c>
      <c r="C39" s="4">
        <v>15.384675697396558</v>
      </c>
      <c r="D39" s="4">
        <f t="shared" si="0"/>
        <v>7.968047303252318E-2</v>
      </c>
      <c r="F39" s="5">
        <v>23.554374817891624</v>
      </c>
      <c r="G39" s="5">
        <v>3.4312960825503369</v>
      </c>
      <c r="H39">
        <v>2.7676917193663622</v>
      </c>
      <c r="I39">
        <v>3.7707438208591175</v>
      </c>
      <c r="J39">
        <v>1.7884354915634182</v>
      </c>
      <c r="K39">
        <v>10.50372244321426</v>
      </c>
      <c r="N39">
        <v>25.796669999999999</v>
      </c>
    </row>
    <row r="40" spans="1:19" hidden="1" x14ac:dyDescent="0.3">
      <c r="A40" s="2">
        <v>36341</v>
      </c>
      <c r="B40" s="3">
        <v>36312</v>
      </c>
      <c r="C40" s="4">
        <v>15.811303343995847</v>
      </c>
      <c r="D40" s="4">
        <f t="shared" si="0"/>
        <v>5.0211847854702416</v>
      </c>
      <c r="F40" s="5">
        <v>-4.0202528514726099</v>
      </c>
      <c r="G40" s="5">
        <v>-20.202485202655645</v>
      </c>
      <c r="H40">
        <v>4.4022005696661486</v>
      </c>
      <c r="I40">
        <v>3.6919148736120606</v>
      </c>
      <c r="J40">
        <v>10.479987827245418</v>
      </c>
      <c r="K40">
        <v>14.34215591533861</v>
      </c>
      <c r="N40">
        <v>23.85</v>
      </c>
    </row>
    <row r="41" spans="1:19" hidden="1" x14ac:dyDescent="0.3">
      <c r="A41" s="2">
        <v>36433</v>
      </c>
      <c r="B41" s="3">
        <v>36404</v>
      </c>
      <c r="C41" s="4">
        <v>16.939799568194154</v>
      </c>
      <c r="D41" s="4">
        <f t="shared" si="0"/>
        <v>12.025277841239538</v>
      </c>
      <c r="F41" s="5">
        <v>-0.25564070268190109</v>
      </c>
      <c r="G41" s="5">
        <v>5.5537430556382352</v>
      </c>
      <c r="H41">
        <v>3.5827904769875194</v>
      </c>
      <c r="I41">
        <v>2.9253352520295097</v>
      </c>
      <c r="J41">
        <v>16.632970615041621</v>
      </c>
      <c r="K41">
        <v>11.741466433520049</v>
      </c>
      <c r="N41">
        <v>24.83333</v>
      </c>
    </row>
    <row r="42" spans="1:19" hidden="1" x14ac:dyDescent="0.3">
      <c r="A42" s="2">
        <v>36525</v>
      </c>
      <c r="B42" s="3">
        <v>36495</v>
      </c>
      <c r="C42" s="4">
        <v>16.377409732142386</v>
      </c>
      <c r="D42" s="4">
        <f t="shared" si="0"/>
        <v>5.4673324385048954</v>
      </c>
      <c r="F42" s="5">
        <v>9.2560156937664111</v>
      </c>
      <c r="G42" s="5">
        <v>14.730649845874435</v>
      </c>
      <c r="H42">
        <v>3.9314204770118959</v>
      </c>
      <c r="I42">
        <v>2.261070380543813</v>
      </c>
      <c r="J42">
        <v>-8.2784911457422741</v>
      </c>
      <c r="K42">
        <v>9.8410286202886006</v>
      </c>
      <c r="N42">
        <v>23.67333</v>
      </c>
    </row>
    <row r="43" spans="1:19" hidden="1" x14ac:dyDescent="0.3">
      <c r="A43" s="2">
        <v>36616</v>
      </c>
      <c r="B43" s="3">
        <v>36586</v>
      </c>
      <c r="C43" s="4">
        <v>16.454183169491944</v>
      </c>
      <c r="D43" s="4">
        <f t="shared" si="0"/>
        <v>6.9517713153769751</v>
      </c>
      <c r="F43" s="5">
        <v>-6.3566348927017957</v>
      </c>
      <c r="G43" s="5">
        <v>-4.1580641495224331</v>
      </c>
      <c r="H43">
        <v>2.9644337862315893</v>
      </c>
      <c r="I43">
        <v>2.2919352130667243</v>
      </c>
      <c r="J43">
        <v>7.9572006770730175</v>
      </c>
      <c r="K43">
        <v>9.6729265412315186</v>
      </c>
      <c r="N43">
        <v>24.143329999999999</v>
      </c>
    </row>
    <row r="44" spans="1:19" hidden="1" x14ac:dyDescent="0.3">
      <c r="A44" s="2">
        <v>36707</v>
      </c>
      <c r="B44" s="3">
        <v>36678</v>
      </c>
      <c r="C44" s="4">
        <v>16.486877747085916</v>
      </c>
      <c r="D44" s="4">
        <f t="shared" si="0"/>
        <v>4.272730643338206</v>
      </c>
      <c r="F44" s="5">
        <v>0.38691155050051956</v>
      </c>
      <c r="G44" s="5">
        <v>-11.669081322387612</v>
      </c>
      <c r="H44">
        <v>3.1470242609839931</v>
      </c>
      <c r="I44">
        <v>3.1519964159113942</v>
      </c>
      <c r="J44">
        <v>3.5867373729517991</v>
      </c>
      <c r="K44">
        <v>8.3855491637887365</v>
      </c>
      <c r="N44">
        <v>23.13</v>
      </c>
    </row>
    <row r="45" spans="1:19" hidden="1" x14ac:dyDescent="0.3">
      <c r="A45" s="2">
        <v>36799</v>
      </c>
      <c r="B45" s="3">
        <v>36770</v>
      </c>
      <c r="C45" s="4">
        <v>16.910510605036979</v>
      </c>
      <c r="D45" s="4">
        <f t="shared" si="0"/>
        <v>-0.17290029341413851</v>
      </c>
      <c r="F45" s="5">
        <v>-6.9976126286204003</v>
      </c>
      <c r="G45" s="5">
        <v>4.2642167059688498</v>
      </c>
      <c r="H45">
        <v>4.6119967321529698</v>
      </c>
      <c r="I45">
        <v>2.992867578784935</v>
      </c>
      <c r="J45">
        <v>-9.6609391599583727</v>
      </c>
      <c r="K45">
        <v>7.6980187618766394</v>
      </c>
      <c r="N45">
        <v>19.383330000000001</v>
      </c>
    </row>
    <row r="46" spans="1:19" hidden="1" x14ac:dyDescent="0.3">
      <c r="A46" s="2">
        <v>36891</v>
      </c>
      <c r="B46" s="3">
        <v>36861</v>
      </c>
      <c r="C46" s="4">
        <v>17.713959973386597</v>
      </c>
      <c r="D46" s="4">
        <f t="shared" si="0"/>
        <v>8.160937920610797</v>
      </c>
      <c r="F46" s="5">
        <v>2.0739368504362745</v>
      </c>
      <c r="G46" s="5">
        <v>-10.780050717218085</v>
      </c>
      <c r="H46">
        <v>4.8673986514996583</v>
      </c>
      <c r="I46">
        <v>2.944308532616958</v>
      </c>
      <c r="J46">
        <v>-3.7983756671549638</v>
      </c>
      <c r="K46">
        <v>7.2835181318921762</v>
      </c>
      <c r="N46">
        <v>26.71</v>
      </c>
    </row>
    <row r="47" spans="1:19" x14ac:dyDescent="0.3">
      <c r="A47" s="14">
        <v>36981</v>
      </c>
      <c r="B47" s="15">
        <v>36951</v>
      </c>
      <c r="C47" s="16">
        <v>17.039397524586878</v>
      </c>
      <c r="D47" s="16">
        <f>(C47-C43)/C43*100</f>
        <v>3.556629636772199</v>
      </c>
      <c r="E47" s="16">
        <v>10.393333333333333</v>
      </c>
      <c r="F47" s="56">
        <v>-32.495441739510682</v>
      </c>
      <c r="G47" s="56">
        <v>6.51512645827209</v>
      </c>
      <c r="H47" s="16">
        <v>2.0631383790372317</v>
      </c>
      <c r="I47" s="16">
        <v>3.1451524456090763</v>
      </c>
      <c r="J47" s="16">
        <v>-14.102340112613904</v>
      </c>
      <c r="K47" s="16">
        <v>7.1601202718578678</v>
      </c>
      <c r="L47" s="16">
        <v>12.4766666666667</v>
      </c>
      <c r="M47" s="58">
        <v>1286199</v>
      </c>
      <c r="N47" s="16">
        <v>26.336670000000002</v>
      </c>
      <c r="O47" s="16">
        <v>1634.9921533675272</v>
      </c>
      <c r="P47" s="16">
        <v>10.244488970374901</v>
      </c>
      <c r="Q47" s="16">
        <v>1.2159730526857402</v>
      </c>
      <c r="R47" s="16">
        <v>-20.969593962187837</v>
      </c>
      <c r="S47" s="16">
        <v>-4.6391128944094973E-2</v>
      </c>
    </row>
    <row r="48" spans="1:19" x14ac:dyDescent="0.3">
      <c r="A48" s="2">
        <v>37072</v>
      </c>
      <c r="B48" s="3">
        <v>37043</v>
      </c>
      <c r="C48" s="4">
        <v>16.381700579852822</v>
      </c>
      <c r="D48" s="4">
        <f t="shared" si="0"/>
        <v>-0.63794472699164995</v>
      </c>
      <c r="E48" s="4">
        <v>10.193333333333335</v>
      </c>
      <c r="F48" s="57">
        <v>6.8619593204019624</v>
      </c>
      <c r="G48" s="57">
        <v>-3.8282853933734975</v>
      </c>
      <c r="H48" s="4">
        <v>-1.2932458684735284</v>
      </c>
      <c r="I48" s="4">
        <v>3.8790231261731942</v>
      </c>
      <c r="J48" s="4">
        <v>-2.3271010625945285</v>
      </c>
      <c r="K48" s="4">
        <v>6.8694629255141004</v>
      </c>
      <c r="L48" s="4">
        <v>12.199999999999998</v>
      </c>
      <c r="M48" s="59">
        <v>1322741</v>
      </c>
      <c r="N48" s="4">
        <v>22.393329999999999</v>
      </c>
      <c r="O48" s="4">
        <v>1649.7187809215602</v>
      </c>
      <c r="P48" s="4">
        <v>9.8783760472814262</v>
      </c>
      <c r="Q48" s="4">
        <v>1.5967439487064683</v>
      </c>
      <c r="R48" s="4">
        <v>-7.5002316788119652</v>
      </c>
      <c r="S48" s="4">
        <v>-4.6101801519102918E-3</v>
      </c>
    </row>
    <row r="49" spans="1:19" x14ac:dyDescent="0.3">
      <c r="A49" s="2">
        <v>37164</v>
      </c>
      <c r="B49" s="3">
        <v>37135</v>
      </c>
      <c r="C49" s="4">
        <v>16.505317768406385</v>
      </c>
      <c r="D49" s="4">
        <f t="shared" si="0"/>
        <v>-2.3961005441781431</v>
      </c>
      <c r="E49" s="4">
        <v>9.9766666666666666</v>
      </c>
      <c r="F49" s="57">
        <v>-14.805495621394007</v>
      </c>
      <c r="G49" s="57">
        <v>2.5423873766201628</v>
      </c>
      <c r="H49" s="4">
        <v>0.24509429408283026</v>
      </c>
      <c r="I49" s="4">
        <v>3.9483250006207768</v>
      </c>
      <c r="J49" s="4">
        <v>-6.6850194501454743</v>
      </c>
      <c r="K49" s="4">
        <v>7.8412949864701984</v>
      </c>
      <c r="L49" s="4">
        <v>12.706666666666665</v>
      </c>
      <c r="M49" s="59">
        <v>1350085</v>
      </c>
      <c r="N49" s="4">
        <v>26.156669999999998</v>
      </c>
      <c r="O49" s="4">
        <v>1621.5073788774514</v>
      </c>
      <c r="P49" s="4">
        <v>9.2894707293848935</v>
      </c>
      <c r="Q49" s="4">
        <v>1.0951383484980952</v>
      </c>
      <c r="R49" s="4">
        <v>-5.4607855102234888</v>
      </c>
      <c r="S49" s="4">
        <v>2.4477506081336298E-2</v>
      </c>
    </row>
    <row r="50" spans="1:19" x14ac:dyDescent="0.3">
      <c r="A50" s="2">
        <v>37256</v>
      </c>
      <c r="B50" s="3">
        <v>37226</v>
      </c>
      <c r="C50" s="4">
        <v>16.464070857475768</v>
      </c>
      <c r="D50" s="4">
        <f t="shared" si="0"/>
        <v>-7.055955403470815</v>
      </c>
      <c r="E50" s="4">
        <v>9.4566666666666652</v>
      </c>
      <c r="F50" s="57">
        <v>-6.9292332402802153</v>
      </c>
      <c r="G50" s="57">
        <v>8.4852275340668228</v>
      </c>
      <c r="H50" s="4">
        <v>-0.14914014616122029</v>
      </c>
      <c r="I50" s="4">
        <v>3.9232780354379431</v>
      </c>
      <c r="J50" s="4">
        <v>4.2150223308223227</v>
      </c>
      <c r="K50" s="4">
        <v>8.4588308186997203</v>
      </c>
      <c r="L50" s="4">
        <v>13.203333333333333</v>
      </c>
      <c r="M50" s="59">
        <v>1419039</v>
      </c>
      <c r="N50" s="4">
        <v>27.066669999999998</v>
      </c>
      <c r="O50" s="4">
        <v>1598.4070737449613</v>
      </c>
      <c r="P50" s="4">
        <v>7.8064680268329401</v>
      </c>
      <c r="Q50" s="4">
        <v>-1.750846923083306E-2</v>
      </c>
      <c r="R50" s="4">
        <v>-6.5355808205385264</v>
      </c>
      <c r="S50" s="4">
        <v>5.1232693338635352E-2</v>
      </c>
    </row>
    <row r="51" spans="1:19" x14ac:dyDescent="0.3">
      <c r="A51" s="2">
        <v>37346</v>
      </c>
      <c r="B51" s="3">
        <v>37316</v>
      </c>
      <c r="C51" s="4">
        <v>16.586326651246253</v>
      </c>
      <c r="D51" s="4">
        <f t="shared" si="0"/>
        <v>-2.658960639229583</v>
      </c>
      <c r="E51" s="4">
        <v>9.1433333333333326</v>
      </c>
      <c r="F51" s="57">
        <v>2.1091936504517643</v>
      </c>
      <c r="G51" s="57">
        <v>13.237194012197154</v>
      </c>
      <c r="H51" s="4">
        <v>-2.888369209185198</v>
      </c>
      <c r="I51" s="4">
        <v>3.9054631994579885</v>
      </c>
      <c r="J51" s="4">
        <v>-1.7116854548357336</v>
      </c>
      <c r="K51" s="4">
        <v>7.6055340231824813</v>
      </c>
      <c r="L51" s="4">
        <v>12.9933333333333</v>
      </c>
      <c r="M51" s="59">
        <v>1446002</v>
      </c>
      <c r="N51" s="4">
        <v>20.026669999999999</v>
      </c>
      <c r="O51" s="4">
        <v>1567.9658123523138</v>
      </c>
      <c r="P51" s="4">
        <v>7.5225079662750316</v>
      </c>
      <c r="Q51" s="4">
        <v>5.0217324014097873</v>
      </c>
      <c r="R51" s="4">
        <v>-1.4976745476353774</v>
      </c>
      <c r="S51" s="4">
        <v>7.3975043293265957E-2</v>
      </c>
    </row>
    <row r="52" spans="1:19" x14ac:dyDescent="0.3">
      <c r="A52" s="2">
        <v>37437</v>
      </c>
      <c r="B52" s="3">
        <v>37408</v>
      </c>
      <c r="C52" s="4">
        <v>16.88801652664138</v>
      </c>
      <c r="D52" s="4">
        <f t="shared" si="0"/>
        <v>3.0907410639116106</v>
      </c>
      <c r="E52" s="4">
        <v>8.48</v>
      </c>
      <c r="F52" s="57">
        <v>0.38824062930830061</v>
      </c>
      <c r="G52" s="57">
        <v>7.8140292270435561</v>
      </c>
      <c r="H52" s="4">
        <v>3.0843986785051047</v>
      </c>
      <c r="I52" s="4">
        <v>4.0218766705099318</v>
      </c>
      <c r="J52" s="4">
        <v>-8.7251758421821304</v>
      </c>
      <c r="K52" s="4">
        <v>7.5786770480661492</v>
      </c>
      <c r="L52" s="4">
        <v>13.07</v>
      </c>
      <c r="M52" s="59">
        <v>1488120</v>
      </c>
      <c r="N52" s="4">
        <v>22.43</v>
      </c>
      <c r="O52" s="4">
        <v>1547.6256454868635</v>
      </c>
      <c r="P52" s="4">
        <v>7.645399396263719</v>
      </c>
      <c r="Q52" s="4">
        <v>4.0866720310863531</v>
      </c>
      <c r="R52" s="4">
        <v>-2.9019306555913031</v>
      </c>
      <c r="S52" s="4">
        <v>5.4112001805459276E-2</v>
      </c>
    </row>
    <row r="53" spans="1:19" x14ac:dyDescent="0.3">
      <c r="A53" s="2">
        <v>37529</v>
      </c>
      <c r="B53" s="3">
        <v>37500</v>
      </c>
      <c r="C53" s="4">
        <v>16.469674928913083</v>
      </c>
      <c r="D53" s="4">
        <f t="shared" si="0"/>
        <v>-0.21594761151177747</v>
      </c>
      <c r="E53" s="4">
        <v>8.25</v>
      </c>
      <c r="F53" s="57">
        <v>9.2574397142063809</v>
      </c>
      <c r="G53" s="57">
        <v>0.63707154854188608</v>
      </c>
      <c r="H53" s="4">
        <v>1.0770445268220843</v>
      </c>
      <c r="I53" s="4">
        <v>4.1726576653877512</v>
      </c>
      <c r="J53" s="4">
        <v>4.1188359622925459</v>
      </c>
      <c r="K53" s="4">
        <v>7.1353527443439786</v>
      </c>
      <c r="L53" s="4">
        <v>12.863333333333332</v>
      </c>
      <c r="M53" s="59">
        <v>1530274</v>
      </c>
      <c r="N53" s="4">
        <v>34.786670000000001</v>
      </c>
      <c r="O53" s="4">
        <v>1566.9054679546928</v>
      </c>
      <c r="P53" s="4">
        <v>7.6390951484320579</v>
      </c>
      <c r="Q53" s="4">
        <v>4.6259396350070547</v>
      </c>
      <c r="R53" s="4">
        <v>-1.4625042427765385</v>
      </c>
      <c r="S53" s="4">
        <v>4.5030619507287477E-2</v>
      </c>
    </row>
    <row r="54" spans="1:19" x14ac:dyDescent="0.3">
      <c r="A54" s="2">
        <v>37621</v>
      </c>
      <c r="B54" s="3">
        <v>37591</v>
      </c>
      <c r="C54" s="4">
        <v>16.765815528345726</v>
      </c>
      <c r="D54" s="4">
        <f t="shared" si="0"/>
        <v>1.8327464299811742</v>
      </c>
      <c r="E54" s="4">
        <v>8.0266666666666655</v>
      </c>
      <c r="F54" s="57">
        <v>-7.972028922519379</v>
      </c>
      <c r="G54" s="57">
        <v>8.6079559002240256</v>
      </c>
      <c r="H54" s="4">
        <v>4.4394385308779842</v>
      </c>
      <c r="I54" s="4">
        <v>4.2695268752930007</v>
      </c>
      <c r="J54" s="4">
        <v>-6.7459143855788941</v>
      </c>
      <c r="K54" s="4">
        <v>9.6899922524043536</v>
      </c>
      <c r="L54" s="4">
        <v>13.403333333333331</v>
      </c>
      <c r="M54" s="59">
        <v>1616811</v>
      </c>
      <c r="N54" s="4">
        <v>29.086670000000002</v>
      </c>
      <c r="O54" s="4">
        <v>1563.0533383065501</v>
      </c>
      <c r="P54" s="4">
        <v>4.9231307418913746</v>
      </c>
      <c r="Q54" s="4">
        <v>5.4908579559427979</v>
      </c>
      <c r="R54" s="4">
        <v>1.0290957584256484</v>
      </c>
      <c r="S54" s="4">
        <v>4.9372773098006348E-2</v>
      </c>
    </row>
    <row r="55" spans="1:19" x14ac:dyDescent="0.3">
      <c r="A55" s="2">
        <v>37711</v>
      </c>
      <c r="B55" s="3">
        <v>37681</v>
      </c>
      <c r="C55" s="4">
        <v>16.639627093354562</v>
      </c>
      <c r="D55" s="4">
        <f t="shared" si="0"/>
        <v>0.3213516966657855</v>
      </c>
      <c r="E55" s="4">
        <v>7.8533333333333344</v>
      </c>
      <c r="F55" s="57">
        <v>-16.28136225479372</v>
      </c>
      <c r="G55" s="57">
        <v>-11.21985256475045</v>
      </c>
      <c r="H55" s="4">
        <v>2.4927740689794762</v>
      </c>
      <c r="I55" s="4">
        <v>3.8959195669460547</v>
      </c>
      <c r="J55" s="4">
        <v>2.6301405237050814</v>
      </c>
      <c r="K55" s="4">
        <v>8.7581928081143676</v>
      </c>
      <c r="L55" s="4">
        <v>13.08</v>
      </c>
      <c r="M55" s="59">
        <v>1755102</v>
      </c>
      <c r="N55" s="4">
        <v>29.983329999999999</v>
      </c>
      <c r="O55" s="4">
        <v>1675.6794435431195</v>
      </c>
      <c r="P55" s="4">
        <v>3.7714159716937381</v>
      </c>
      <c r="Q55" s="4">
        <v>0.8196933265861529</v>
      </c>
      <c r="R55" s="4">
        <v>7.8610085553223827</v>
      </c>
      <c r="S55" s="4">
        <v>4.3279643662621936E-2</v>
      </c>
    </row>
    <row r="56" spans="1:19" x14ac:dyDescent="0.3">
      <c r="A56" s="2">
        <v>37802</v>
      </c>
      <c r="B56" s="3">
        <v>37773</v>
      </c>
      <c r="C56" s="4">
        <v>16.694378153625937</v>
      </c>
      <c r="D56" s="4">
        <f t="shared" si="0"/>
        <v>-1.1466022235942974</v>
      </c>
      <c r="E56" s="4">
        <v>7.7566666666666668</v>
      </c>
      <c r="F56" s="57">
        <v>5.6424396139336288</v>
      </c>
      <c r="G56" s="57">
        <v>-7.0291079860532681</v>
      </c>
      <c r="H56" s="4">
        <v>1.4679437551875194</v>
      </c>
      <c r="I56" s="4">
        <v>2.3296163343890877</v>
      </c>
      <c r="J56" s="4">
        <v>-1.2713425577869957</v>
      </c>
      <c r="K56" s="4">
        <v>8.1860146515159737</v>
      </c>
      <c r="L56" s="4">
        <v>13.016666666666666</v>
      </c>
      <c r="M56" s="59">
        <v>1837795</v>
      </c>
      <c r="N56" s="4">
        <v>20.066669999999998</v>
      </c>
      <c r="O56" s="4">
        <v>1870.1104939464858</v>
      </c>
      <c r="P56" s="4">
        <v>4.0500504564777762</v>
      </c>
      <c r="Q56" s="4">
        <v>2.7020420031056878</v>
      </c>
      <c r="R56" s="4">
        <v>4.6805489403762008</v>
      </c>
      <c r="S56" s="4">
        <v>5.0853212959105082E-2</v>
      </c>
    </row>
    <row r="57" spans="1:19" x14ac:dyDescent="0.3">
      <c r="A57" s="2">
        <v>37894</v>
      </c>
      <c r="B57" s="3">
        <v>37865</v>
      </c>
      <c r="C57" s="4">
        <v>17.176245433674609</v>
      </c>
      <c r="D57" s="4">
        <f t="shared" si="0"/>
        <v>4.2901302412539861</v>
      </c>
      <c r="E57" s="4">
        <v>7.7333333333333343</v>
      </c>
      <c r="F57" s="57">
        <v>-5.2828393770097994</v>
      </c>
      <c r="G57" s="57">
        <v>19.7221654634664</v>
      </c>
      <c r="H57" s="4">
        <v>-0.64171721869363763</v>
      </c>
      <c r="I57" s="4">
        <v>1.3670933145138449</v>
      </c>
      <c r="J57" s="4">
        <v>-5.6992636308897984</v>
      </c>
      <c r="K57" s="4">
        <v>7.4328177225331773</v>
      </c>
      <c r="L57" s="4">
        <v>12.916666666666666</v>
      </c>
      <c r="M57" s="59">
        <v>1894050</v>
      </c>
      <c r="N57" s="4">
        <v>20.28</v>
      </c>
      <c r="O57" s="4">
        <v>1830.2562651077567</v>
      </c>
      <c r="P57" s="4">
        <v>3.9657974274545564</v>
      </c>
      <c r="Q57" s="4">
        <v>2.9618489906371175</v>
      </c>
      <c r="R57" s="4">
        <v>6.1435855859783945</v>
      </c>
      <c r="S57" s="4">
        <v>4.2826210658566725E-2</v>
      </c>
    </row>
    <row r="58" spans="1:19" x14ac:dyDescent="0.3">
      <c r="A58" s="2">
        <v>37986</v>
      </c>
      <c r="B58" s="3">
        <v>37956</v>
      </c>
      <c r="C58" s="4">
        <v>17.431788547574268</v>
      </c>
      <c r="D58" s="4">
        <f t="shared" si="0"/>
        <v>3.9722077229263943</v>
      </c>
      <c r="E58" s="4">
        <v>6.5966666666666667</v>
      </c>
      <c r="F58" s="57">
        <v>-2.7888116075128844</v>
      </c>
      <c r="G58" s="57">
        <v>22.196746159063334</v>
      </c>
      <c r="H58" s="4">
        <v>4.1497338885362423</v>
      </c>
      <c r="I58" s="4">
        <v>1.0010064176624331</v>
      </c>
      <c r="J58" s="4">
        <v>5.2592560386129499</v>
      </c>
      <c r="K58" s="4">
        <v>7.2509088830271207</v>
      </c>
      <c r="L58" s="4">
        <v>13.520000000000001</v>
      </c>
      <c r="M58" s="59">
        <v>1975726</v>
      </c>
      <c r="N58" s="4">
        <v>16.91</v>
      </c>
      <c r="O58" s="4">
        <v>1813.4135954227024</v>
      </c>
      <c r="P58" s="4">
        <v>3.8960197128254839</v>
      </c>
      <c r="Q58" s="4">
        <v>3.3380015078436234</v>
      </c>
      <c r="R58" s="4">
        <v>2.5568361192420275</v>
      </c>
      <c r="S58" s="4">
        <v>2.8276066799450963E-2</v>
      </c>
    </row>
    <row r="59" spans="1:19" x14ac:dyDescent="0.3">
      <c r="A59" s="2">
        <v>38077</v>
      </c>
      <c r="B59" s="3">
        <v>38047</v>
      </c>
      <c r="C59" s="4">
        <v>17.097367736297294</v>
      </c>
      <c r="D59" s="4">
        <f t="shared" si="0"/>
        <v>2.7509068585169261</v>
      </c>
      <c r="E59" s="4">
        <v>5.84</v>
      </c>
      <c r="F59" s="57">
        <v>-4.6659001062410761</v>
      </c>
      <c r="G59" s="57">
        <v>29.336365622024292</v>
      </c>
      <c r="H59" s="4">
        <v>6.5424365125049624</v>
      </c>
      <c r="I59" s="4">
        <v>1.2913173817007138</v>
      </c>
      <c r="J59" s="4">
        <v>-8.6913889405135372</v>
      </c>
      <c r="K59" s="4">
        <v>7.182567374195286</v>
      </c>
      <c r="L59" s="4">
        <v>13.78</v>
      </c>
      <c r="M59" s="59">
        <v>2030798</v>
      </c>
      <c r="N59" s="4">
        <v>15.973330000000001</v>
      </c>
      <c r="O59" s="4">
        <v>1815.4310645672674</v>
      </c>
      <c r="P59" s="4">
        <v>3.6652803383504096</v>
      </c>
      <c r="Q59" s="4">
        <v>4.0694065210406638</v>
      </c>
      <c r="R59" s="4">
        <v>5.1733140230847932</v>
      </c>
      <c r="S59" s="4">
        <v>4.0761285282262694E-2</v>
      </c>
    </row>
    <row r="60" spans="1:19" x14ac:dyDescent="0.3">
      <c r="A60" s="2">
        <v>38168</v>
      </c>
      <c r="B60" s="3">
        <v>38139</v>
      </c>
      <c r="C60" s="4">
        <v>16.825280961716906</v>
      </c>
      <c r="D60" s="4">
        <f t="shared" si="0"/>
        <v>0.78411311212893342</v>
      </c>
      <c r="E60" s="4">
        <v>5.43</v>
      </c>
      <c r="F60" s="57">
        <v>10.483317468420774</v>
      </c>
      <c r="G60" s="57">
        <v>6.7744285002010578</v>
      </c>
      <c r="H60" s="4">
        <v>3.3886815425046781</v>
      </c>
      <c r="I60" s="4">
        <v>0.79100963299477622</v>
      </c>
      <c r="J60" s="4">
        <v>-7.312152308613233</v>
      </c>
      <c r="K60" s="4">
        <v>6.9713524450475441</v>
      </c>
      <c r="L60" s="4">
        <v>14.036666666666667</v>
      </c>
      <c r="M60" s="59">
        <v>2045296</v>
      </c>
      <c r="N60" s="4">
        <v>15.67667</v>
      </c>
      <c r="O60" s="4">
        <v>1828.088526614376</v>
      </c>
      <c r="P60" s="4">
        <v>4.3328148991977127</v>
      </c>
      <c r="Q60" s="4">
        <v>3.124191519941327</v>
      </c>
      <c r="R60" s="4">
        <v>4.0395519635757307</v>
      </c>
      <c r="S60" s="4">
        <v>4.1102064013071829E-2</v>
      </c>
    </row>
    <row r="61" spans="1:19" x14ac:dyDescent="0.3">
      <c r="A61" s="2">
        <v>38260</v>
      </c>
      <c r="B61" s="3">
        <v>38231</v>
      </c>
      <c r="C61" s="4">
        <v>17.281662682280874</v>
      </c>
      <c r="D61" s="4">
        <f t="shared" si="0"/>
        <v>0.61373860203226582</v>
      </c>
      <c r="E61" s="4">
        <v>4.8599999999999994</v>
      </c>
      <c r="F61" s="57">
        <v>-6.0980780917099855</v>
      </c>
      <c r="G61" s="57">
        <v>-18.627609178353126</v>
      </c>
      <c r="H61" s="4">
        <v>3.1776597550062275</v>
      </c>
      <c r="I61" s="4">
        <v>0.68779683999636432</v>
      </c>
      <c r="J61" s="4">
        <v>5.5727106893311653</v>
      </c>
      <c r="K61" s="4">
        <v>6.8615509087204796</v>
      </c>
      <c r="L61" s="4">
        <v>14.113333333333335</v>
      </c>
      <c r="M61" s="59">
        <v>2085652</v>
      </c>
      <c r="N61" s="4">
        <v>14.65</v>
      </c>
      <c r="O61" s="4">
        <v>1814.3383173317623</v>
      </c>
      <c r="P61" s="4">
        <v>4.1031896113175179</v>
      </c>
      <c r="Q61" s="4">
        <v>3.1795765347624614</v>
      </c>
      <c r="R61" s="4">
        <v>4.5626599296752079</v>
      </c>
      <c r="S61" s="4">
        <v>4.6388538039663099E-2</v>
      </c>
    </row>
    <row r="62" spans="1:19" x14ac:dyDescent="0.3">
      <c r="A62" s="2">
        <v>38352</v>
      </c>
      <c r="B62" s="3">
        <v>38322</v>
      </c>
      <c r="C62" s="4">
        <v>17.640762602920866</v>
      </c>
      <c r="D62" s="4">
        <f t="shared" si="0"/>
        <v>1.198810178176914</v>
      </c>
      <c r="E62" s="4">
        <v>4.1066666666666665</v>
      </c>
      <c r="F62" s="57">
        <v>-3.6639496351111216</v>
      </c>
      <c r="G62" s="57">
        <v>12.665327023980302</v>
      </c>
      <c r="H62" s="4">
        <v>1.8992848949307057</v>
      </c>
      <c r="I62" s="4">
        <v>0.69603108409876391</v>
      </c>
      <c r="J62" s="4">
        <v>1.0224072641264312</v>
      </c>
      <c r="K62" s="4">
        <v>8.3998559600099973</v>
      </c>
      <c r="L62" s="4">
        <v>14.030000000000001</v>
      </c>
      <c r="M62" s="59">
        <v>2127243</v>
      </c>
      <c r="N62" s="4">
        <v>14.26667</v>
      </c>
      <c r="O62" s="4">
        <v>1787.0410644968376</v>
      </c>
      <c r="P62" s="4">
        <v>3.4173855721688731</v>
      </c>
      <c r="Q62" s="4">
        <v>3.0725867425427054</v>
      </c>
      <c r="R62" s="4">
        <v>10.04530171251913</v>
      </c>
      <c r="S62" s="4">
        <v>6.6523704598590389E-2</v>
      </c>
    </row>
    <row r="63" spans="1:19" x14ac:dyDescent="0.3">
      <c r="A63" s="2">
        <v>38442</v>
      </c>
      <c r="B63" s="3">
        <v>38412</v>
      </c>
      <c r="C63" s="4">
        <v>16.966375754179342</v>
      </c>
      <c r="D63" s="4">
        <f t="shared" si="0"/>
        <v>-0.76615291978459643</v>
      </c>
      <c r="E63" s="4">
        <v>3.7099999999999995</v>
      </c>
      <c r="F63" s="57">
        <v>2.4443772247801099</v>
      </c>
      <c r="G63" s="57">
        <v>5.268321574471182</v>
      </c>
      <c r="H63" s="4">
        <v>0.45760273739043189</v>
      </c>
      <c r="I63" s="4">
        <v>1.0823212622085885</v>
      </c>
      <c r="J63" s="4">
        <v>6.2940020985230456</v>
      </c>
      <c r="K63" s="4">
        <v>8.0471757221196079</v>
      </c>
      <c r="L63" s="4">
        <v>13.94</v>
      </c>
      <c r="M63" s="59">
        <v>2195240</v>
      </c>
      <c r="N63" s="4">
        <v>12.973330000000001</v>
      </c>
      <c r="O63" s="4">
        <v>1918.1697112097952</v>
      </c>
      <c r="P63" s="4">
        <v>4.0156619662751645</v>
      </c>
      <c r="Q63" s="4">
        <v>2.8354237112767993</v>
      </c>
      <c r="R63" s="4">
        <v>3.7620800011444451</v>
      </c>
      <c r="S63" s="4">
        <v>6.0491663421988189E-2</v>
      </c>
    </row>
    <row r="64" spans="1:19" x14ac:dyDescent="0.3">
      <c r="A64" s="2">
        <v>38533</v>
      </c>
      <c r="B64" s="3">
        <v>38504</v>
      </c>
      <c r="C64" s="4">
        <v>16.284239020481216</v>
      </c>
      <c r="D64" s="4">
        <f t="shared" si="0"/>
        <v>-3.2156487755939414</v>
      </c>
      <c r="E64" s="4">
        <v>3.2466666666666666</v>
      </c>
      <c r="F64" s="57">
        <v>18.032824996221329</v>
      </c>
      <c r="G64" s="57">
        <v>13.725806460287723</v>
      </c>
      <c r="H64" s="4">
        <v>1.5059924942183833</v>
      </c>
      <c r="I64" s="4">
        <v>1.207090760453063</v>
      </c>
      <c r="J64" s="4">
        <v>0.86101463596894878</v>
      </c>
      <c r="K64" s="4">
        <v>7.4004390880921296</v>
      </c>
      <c r="L64" s="4">
        <v>13.540000000000001</v>
      </c>
      <c r="M64" s="59">
        <v>2240988</v>
      </c>
      <c r="N64" s="4">
        <v>13.546670000000001</v>
      </c>
      <c r="O64" s="4">
        <v>1911.1449848192315</v>
      </c>
      <c r="P64" s="4">
        <v>4.2733614048534783</v>
      </c>
      <c r="Q64" s="4">
        <v>3.2737936655974327</v>
      </c>
      <c r="R64" s="4">
        <v>9.071153099967912</v>
      </c>
      <c r="S64" s="4">
        <v>5.5677089002534916E-2</v>
      </c>
    </row>
    <row r="65" spans="1:19" x14ac:dyDescent="0.3">
      <c r="A65" s="2">
        <v>38625</v>
      </c>
      <c r="B65" s="3">
        <v>38596</v>
      </c>
      <c r="C65" s="4">
        <v>16.575449309758145</v>
      </c>
      <c r="D65" s="4">
        <f t="shared" si="0"/>
        <v>-4.0864897406360052</v>
      </c>
      <c r="E65" s="4">
        <v>2.8366666666666664</v>
      </c>
      <c r="F65" s="57">
        <v>10.931349317946818</v>
      </c>
      <c r="G65" s="57">
        <v>1.4696184467930735</v>
      </c>
      <c r="H65" s="4">
        <v>1.0757677055658539</v>
      </c>
      <c r="I65" s="4">
        <v>1.2398208281897392</v>
      </c>
      <c r="J65" s="4">
        <v>-1.6457738290459878</v>
      </c>
      <c r="K65" s="4">
        <v>7.0907504375775154</v>
      </c>
      <c r="L65" s="4">
        <v>13.17</v>
      </c>
      <c r="M65" s="59">
        <v>2308134</v>
      </c>
      <c r="N65" s="4">
        <v>12.03</v>
      </c>
      <c r="O65" s="4">
        <v>1882.9165684350046</v>
      </c>
      <c r="P65" s="4">
        <v>3.9108813726078875</v>
      </c>
      <c r="Q65" s="4">
        <v>3.8344979013190854</v>
      </c>
      <c r="R65" s="4">
        <v>11.291193278231781</v>
      </c>
      <c r="S65" s="4">
        <v>6.3828585886824329E-2</v>
      </c>
    </row>
    <row r="66" spans="1:19" x14ac:dyDescent="0.3">
      <c r="A66" s="2">
        <v>38717</v>
      </c>
      <c r="B66" s="3">
        <v>38687</v>
      </c>
      <c r="C66" s="4">
        <v>16.095866429476978</v>
      </c>
      <c r="D66" s="4">
        <f t="shared" si="0"/>
        <v>-8.7575362143816413</v>
      </c>
      <c r="E66" s="4">
        <v>2.4133333333333336</v>
      </c>
      <c r="F66" s="57">
        <v>22.806274904129207</v>
      </c>
      <c r="G66" s="57">
        <v>19.947169498598633</v>
      </c>
      <c r="H66" s="4">
        <v>2.0198174797255457</v>
      </c>
      <c r="I66" s="4">
        <v>1.3389249098638498</v>
      </c>
      <c r="J66" s="4">
        <v>7.9446028476192128</v>
      </c>
      <c r="K66" s="4">
        <v>7.2677939365533897</v>
      </c>
      <c r="L66" s="4">
        <v>12.469999999999999</v>
      </c>
      <c r="M66" s="59">
        <v>2375898</v>
      </c>
      <c r="N66" s="4">
        <v>13.15</v>
      </c>
      <c r="O66" s="4">
        <v>1919.2270321497115</v>
      </c>
      <c r="P66" s="4">
        <v>3.5905175660436375</v>
      </c>
      <c r="Q66" s="4">
        <v>4.4667151968633982</v>
      </c>
      <c r="R66" s="4">
        <v>17.626635513375877</v>
      </c>
      <c r="S66" s="4">
        <v>6.853243129878385E-2</v>
      </c>
    </row>
    <row r="67" spans="1:19" x14ac:dyDescent="0.3">
      <c r="A67" s="2">
        <v>38807</v>
      </c>
      <c r="B67" s="3">
        <v>38777</v>
      </c>
      <c r="C67" s="4">
        <v>15.133612413933211</v>
      </c>
      <c r="D67" s="4">
        <f t="shared" si="0"/>
        <v>-10.802326712554775</v>
      </c>
      <c r="E67" s="4">
        <v>2.2166666666666668</v>
      </c>
      <c r="F67" s="57">
        <v>-3.175853490999466</v>
      </c>
      <c r="G67" s="57">
        <v>35.627615387020924</v>
      </c>
      <c r="H67" s="4">
        <v>4.7537309827231189</v>
      </c>
      <c r="I67" s="4">
        <v>1.1295817378177928</v>
      </c>
      <c r="J67" s="4">
        <v>-2.2872028260745312</v>
      </c>
      <c r="K67" s="4">
        <v>9.5666407587221034</v>
      </c>
      <c r="L67" s="4">
        <v>12.450000000000001</v>
      </c>
      <c r="M67" s="59">
        <v>2469334</v>
      </c>
      <c r="N67" s="4">
        <v>12.22667</v>
      </c>
      <c r="O67" s="4">
        <v>1932.1861604783887</v>
      </c>
      <c r="P67" s="4">
        <v>3.573576626824476</v>
      </c>
      <c r="Q67" s="4">
        <v>5.2594406607702853</v>
      </c>
      <c r="R67" s="4">
        <v>22.92384940386648</v>
      </c>
      <c r="S67" s="4">
        <v>7.7415724910953304E-2</v>
      </c>
    </row>
    <row r="68" spans="1:19" x14ac:dyDescent="0.3">
      <c r="A68" s="2">
        <v>38898</v>
      </c>
      <c r="B68" s="3">
        <v>38869</v>
      </c>
      <c r="C68" s="4">
        <v>14.398727372227263</v>
      </c>
      <c r="D68" s="4">
        <f t="shared" si="0"/>
        <v>-11.578751981486416</v>
      </c>
      <c r="E68" s="4">
        <v>2.06</v>
      </c>
      <c r="F68" s="57">
        <v>12.274139885452366</v>
      </c>
      <c r="G68" s="57">
        <v>56.283756441643582</v>
      </c>
      <c r="H68" s="4">
        <v>1.3638779026822305</v>
      </c>
      <c r="I68" s="4">
        <v>1.1920328502831816</v>
      </c>
      <c r="J68" s="4">
        <v>-0.97975217188320429</v>
      </c>
      <c r="K68" s="4">
        <v>10.178449329940721</v>
      </c>
      <c r="L68" s="4">
        <v>12.553333333333333</v>
      </c>
      <c r="M68" s="59">
        <v>2590336</v>
      </c>
      <c r="N68" s="4">
        <v>13.703329999999999</v>
      </c>
      <c r="O68" s="4">
        <v>1996.8659096417043</v>
      </c>
      <c r="P68" s="4">
        <v>3.5728486796679837</v>
      </c>
      <c r="Q68" s="4">
        <v>5.7129111478269294</v>
      </c>
      <c r="R68" s="4">
        <v>17.652394488304633</v>
      </c>
      <c r="S68" s="4">
        <v>8.0364994469893175E-2</v>
      </c>
    </row>
    <row r="69" spans="1:19" x14ac:dyDescent="0.3">
      <c r="A69" s="2">
        <v>38990</v>
      </c>
      <c r="B69" s="3">
        <v>38961</v>
      </c>
      <c r="C69" s="4">
        <v>15.603330795529791</v>
      </c>
      <c r="D69" s="4">
        <f t="shared" si="0"/>
        <v>-5.8648094302702107</v>
      </c>
      <c r="E69" s="4">
        <v>1.9400000000000002</v>
      </c>
      <c r="F69" s="57">
        <v>10.203434749571318</v>
      </c>
      <c r="G69" s="57">
        <v>9.2669699368247294</v>
      </c>
      <c r="H69" s="4">
        <v>-1.0172393649153382</v>
      </c>
      <c r="I69" s="4">
        <v>1.1083823501820687</v>
      </c>
      <c r="J69" s="4">
        <v>-2.1056486774668826</v>
      </c>
      <c r="K69" s="4">
        <v>8.6274684759146929</v>
      </c>
      <c r="L69" s="4">
        <v>12.38</v>
      </c>
      <c r="M69" s="59">
        <v>2714756</v>
      </c>
      <c r="N69" s="4">
        <v>13.08</v>
      </c>
      <c r="O69" s="4">
        <v>2061.5438171696146</v>
      </c>
      <c r="P69" s="4">
        <v>3.3789771365565464</v>
      </c>
      <c r="Q69" s="4">
        <v>6.3676807364204109</v>
      </c>
      <c r="R69" s="4">
        <v>15.540784890490794</v>
      </c>
      <c r="S69" s="4">
        <v>7.4531622584391263E-2</v>
      </c>
    </row>
    <row r="70" spans="1:19" x14ac:dyDescent="0.3">
      <c r="A70" s="2">
        <v>39082</v>
      </c>
      <c r="B70" s="3">
        <v>39052</v>
      </c>
      <c r="C70" s="4">
        <v>16.145774208766792</v>
      </c>
      <c r="D70" s="4">
        <f t="shared" si="0"/>
        <v>0.31006581415472068</v>
      </c>
      <c r="E70" s="4">
        <v>1.7700000000000002</v>
      </c>
      <c r="F70" s="57">
        <v>14.707660808461597</v>
      </c>
      <c r="G70" s="57">
        <v>6.5339005329957329</v>
      </c>
      <c r="H70" s="4">
        <v>0.89669668306632233</v>
      </c>
      <c r="I70" s="4">
        <v>0.85430660950726656</v>
      </c>
      <c r="J70" s="4">
        <v>-7.7876998807758362</v>
      </c>
      <c r="K70" s="4">
        <v>7.8849089945619744</v>
      </c>
      <c r="L70" s="4">
        <v>12.410000000000002</v>
      </c>
      <c r="M70" s="59">
        <v>2794628</v>
      </c>
      <c r="N70" s="4">
        <v>11.19</v>
      </c>
      <c r="O70" s="4">
        <v>2068.0355609353132</v>
      </c>
      <c r="P70" s="4">
        <v>3.3823789763831171</v>
      </c>
      <c r="Q70" s="4">
        <v>6.5945348155624055</v>
      </c>
      <c r="R70" s="4">
        <v>16.040805050064066</v>
      </c>
      <c r="S70" s="4">
        <v>6.6925577457173258E-2</v>
      </c>
    </row>
    <row r="71" spans="1:19" x14ac:dyDescent="0.3">
      <c r="A71" s="2">
        <v>39172</v>
      </c>
      <c r="B71" s="3">
        <v>39142</v>
      </c>
      <c r="C71" s="4">
        <v>15.542086270220127</v>
      </c>
      <c r="D71" s="4">
        <f t="shared" si="0"/>
        <v>2.6991166756117151</v>
      </c>
      <c r="E71" s="4">
        <v>1.6533333333333333</v>
      </c>
      <c r="F71" s="57">
        <v>8.1851445091648731</v>
      </c>
      <c r="G71" s="57">
        <v>-1.2342999571173212</v>
      </c>
      <c r="H71" s="4">
        <v>0.4384152566385669</v>
      </c>
      <c r="I71" s="4">
        <v>0.85314915674278202</v>
      </c>
      <c r="J71" s="4">
        <v>-1.6993537850243827</v>
      </c>
      <c r="K71" s="4">
        <v>7.4186812219065548</v>
      </c>
      <c r="L71" s="4">
        <v>12.313333333333333</v>
      </c>
      <c r="M71" s="59">
        <v>2875110</v>
      </c>
      <c r="N71" s="4">
        <v>13.49333</v>
      </c>
      <c r="O71" s="4">
        <v>2075.9650040472056</v>
      </c>
      <c r="P71" s="4">
        <v>3.2417299041936096</v>
      </c>
      <c r="Q71" s="4">
        <v>7.3312608292210317</v>
      </c>
      <c r="R71" s="4">
        <v>12.348548111092542</v>
      </c>
      <c r="S71" s="4">
        <v>6.0720205581258499E-2</v>
      </c>
    </row>
    <row r="72" spans="1:19" x14ac:dyDescent="0.3">
      <c r="A72" s="2">
        <v>39263</v>
      </c>
      <c r="B72" s="3">
        <v>39234</v>
      </c>
      <c r="C72" s="4">
        <v>14.529994237551469</v>
      </c>
      <c r="D72" s="4">
        <f t="shared" si="0"/>
        <v>0.91165602299962367</v>
      </c>
      <c r="E72" s="4">
        <v>1.6266666666666669</v>
      </c>
      <c r="F72" s="57">
        <v>30.899996378776635</v>
      </c>
      <c r="G72" s="57">
        <v>23.22723200195205</v>
      </c>
      <c r="H72" s="4">
        <v>2.926661750950732</v>
      </c>
      <c r="I72" s="4">
        <v>0.85012850228614856</v>
      </c>
      <c r="J72" s="4">
        <v>28.120512804684918</v>
      </c>
      <c r="K72" s="4">
        <v>6.9978138353568626</v>
      </c>
      <c r="L72" s="4">
        <v>12.033333333333333</v>
      </c>
      <c r="M72" s="59">
        <v>2953980</v>
      </c>
      <c r="N72" s="4">
        <v>14.5</v>
      </c>
      <c r="O72" s="4">
        <v>2054.1563585493905</v>
      </c>
      <c r="P72" s="4">
        <v>7.1991214124524276</v>
      </c>
      <c r="Q72" s="4">
        <v>8.2673394431480478</v>
      </c>
      <c r="R72" s="4">
        <v>19.033757342636388</v>
      </c>
      <c r="S72" s="4">
        <v>7.33049428642258E-2</v>
      </c>
    </row>
    <row r="73" spans="1:19" x14ac:dyDescent="0.3">
      <c r="A73" s="2">
        <v>39355</v>
      </c>
      <c r="B73" s="3">
        <v>39326</v>
      </c>
      <c r="C73" s="4">
        <v>14.829508525273486</v>
      </c>
      <c r="D73" s="4">
        <f t="shared" si="0"/>
        <v>-4.9593402869981977</v>
      </c>
      <c r="E73" s="4">
        <v>1.55</v>
      </c>
      <c r="F73" s="57">
        <v>31.798952131774943</v>
      </c>
      <c r="G73" s="57">
        <v>-20.568836394705329</v>
      </c>
      <c r="H73" s="4">
        <v>5.2133470536594544</v>
      </c>
      <c r="I73" s="4">
        <v>0.6821576208597474</v>
      </c>
      <c r="J73" s="4">
        <v>-10.252392765186137</v>
      </c>
      <c r="K73" s="4">
        <v>6.8402162643167816</v>
      </c>
      <c r="L73" s="4">
        <v>11.89</v>
      </c>
      <c r="M73" s="59">
        <v>3051492</v>
      </c>
      <c r="N73" s="4">
        <v>21.633330000000001</v>
      </c>
      <c r="O73" s="4">
        <v>2030.8010932105724</v>
      </c>
      <c r="P73" s="4">
        <v>8.5183788798035849</v>
      </c>
      <c r="Q73" s="4">
        <v>8.1914730355515388</v>
      </c>
      <c r="R73" s="4">
        <v>23.923729680572453</v>
      </c>
      <c r="S73" s="4">
        <v>9.6472473751325019E-2</v>
      </c>
    </row>
    <row r="74" spans="1:19" x14ac:dyDescent="0.3">
      <c r="A74" s="2">
        <v>39447</v>
      </c>
      <c r="B74" s="3">
        <v>39417</v>
      </c>
      <c r="C74" s="4">
        <v>14.766941382023161</v>
      </c>
      <c r="D74" s="4">
        <f t="shared" si="0"/>
        <v>-8.5398991024843873</v>
      </c>
      <c r="E74" s="4">
        <v>1.3733333333333333</v>
      </c>
      <c r="F74" s="57">
        <v>28.524634635103428</v>
      </c>
      <c r="G74" s="57">
        <v>-16.681556110885907</v>
      </c>
      <c r="H74" s="4">
        <v>5.1175579394102817</v>
      </c>
      <c r="I74" s="4">
        <v>1.0752686712934918</v>
      </c>
      <c r="J74" s="4">
        <v>2.4459700223159073</v>
      </c>
      <c r="K74" s="4">
        <v>7.4469160176076281</v>
      </c>
      <c r="L74" s="4">
        <v>12.083333333333334</v>
      </c>
      <c r="M74" s="59">
        <v>3152424</v>
      </c>
      <c r="N74" s="4">
        <v>21.3</v>
      </c>
      <c r="O74" s="4">
        <v>2097.8749590265088</v>
      </c>
      <c r="P74" s="4">
        <v>10.804219699072874</v>
      </c>
      <c r="Q74" s="4">
        <v>9.1531844096240746</v>
      </c>
      <c r="R74" s="4">
        <v>22.786544468029842</v>
      </c>
      <c r="S74" s="4">
        <v>0.10626104948511463</v>
      </c>
    </row>
    <row r="75" spans="1:19" x14ac:dyDescent="0.3">
      <c r="A75" s="2">
        <v>39538</v>
      </c>
      <c r="B75" s="3">
        <v>39508</v>
      </c>
      <c r="C75" s="4">
        <v>14.39790700709036</v>
      </c>
      <c r="D75" s="4">
        <f t="shared" si="0"/>
        <v>-7.3618125857537198</v>
      </c>
      <c r="E75" s="4">
        <v>1.38</v>
      </c>
      <c r="F75" s="57">
        <v>19.991388380166988</v>
      </c>
      <c r="G75" s="57">
        <v>2.6487212435741805</v>
      </c>
      <c r="H75" s="4">
        <v>5.4147403405043679</v>
      </c>
      <c r="I75" s="4">
        <v>1.5038860800162026</v>
      </c>
      <c r="J75" s="4">
        <v>1.5474048853478692</v>
      </c>
      <c r="K75" s="4">
        <v>10.94734945864025</v>
      </c>
      <c r="L75" s="4">
        <v>12.209999999999999</v>
      </c>
      <c r="M75" s="59">
        <v>3260518</v>
      </c>
      <c r="N75" s="4">
        <v>26.116669999999999</v>
      </c>
      <c r="O75" s="4">
        <v>2038.9127225690484</v>
      </c>
      <c r="P75" s="4">
        <v>12.566387562216516</v>
      </c>
      <c r="Q75" s="4">
        <v>8.6000785800794635</v>
      </c>
      <c r="R75" s="4">
        <v>24.399385472344463</v>
      </c>
      <c r="S75" s="4">
        <v>0.11700906691113605</v>
      </c>
    </row>
    <row r="76" spans="1:19" x14ac:dyDescent="0.3">
      <c r="A76" s="2">
        <v>39629</v>
      </c>
      <c r="B76" s="3">
        <v>39600</v>
      </c>
      <c r="C76" s="4">
        <v>13.274939969620736</v>
      </c>
      <c r="D76" s="4">
        <f t="shared" si="0"/>
        <v>-8.6376790479872163</v>
      </c>
      <c r="E76" s="4">
        <v>1.2766666666666666</v>
      </c>
      <c r="F76" s="57">
        <v>26.556740719527788</v>
      </c>
      <c r="G76" s="57">
        <v>-12.998878989743478</v>
      </c>
      <c r="H76" s="4">
        <v>5.8952130550630653</v>
      </c>
      <c r="I76" s="4">
        <v>1.9963670175431398</v>
      </c>
      <c r="J76" s="4">
        <v>-19.1519670435172</v>
      </c>
      <c r="K76" s="4">
        <v>10.48405504810094</v>
      </c>
      <c r="L76" s="4">
        <v>12.183333333333335</v>
      </c>
      <c r="M76" s="59">
        <v>3390183</v>
      </c>
      <c r="N76" s="4">
        <v>20.856670000000001</v>
      </c>
      <c r="O76" s="4">
        <v>2005.603995073873</v>
      </c>
      <c r="P76" s="4">
        <v>16.019362847405624</v>
      </c>
      <c r="Q76" s="4">
        <v>10.9877407669661</v>
      </c>
      <c r="R76" s="4">
        <v>29.255993104718254</v>
      </c>
      <c r="S76" s="4">
        <v>0.10640683954152191</v>
      </c>
    </row>
    <row r="77" spans="1:19" x14ac:dyDescent="0.3">
      <c r="A77" s="2">
        <v>39721</v>
      </c>
      <c r="B77" s="3">
        <v>39692</v>
      </c>
      <c r="C77" s="4">
        <v>14.095194559470443</v>
      </c>
      <c r="D77" s="4">
        <f t="shared" si="0"/>
        <v>-4.9517080390868911</v>
      </c>
      <c r="E77" s="4">
        <v>1.2066666666666666</v>
      </c>
      <c r="F77" s="57">
        <v>30.404196390288352</v>
      </c>
      <c r="G77" s="57">
        <v>-31.805231217954599</v>
      </c>
      <c r="H77" s="4">
        <v>7.2398110537295519</v>
      </c>
      <c r="I77" s="4">
        <v>2.1282272129223641</v>
      </c>
      <c r="J77" s="4">
        <v>33.881759561290252</v>
      </c>
      <c r="K77" s="4">
        <v>9.0545018169002169</v>
      </c>
      <c r="L77" s="4">
        <v>12.093333333333334</v>
      </c>
      <c r="M77" s="59">
        <v>3550777</v>
      </c>
      <c r="N77" s="4">
        <v>27.66</v>
      </c>
      <c r="O77" s="4">
        <v>2000.5722267971771</v>
      </c>
      <c r="P77" s="4">
        <v>16.561154073920655</v>
      </c>
      <c r="Q77" s="4">
        <v>9.0272856078804793</v>
      </c>
      <c r="R77" s="4">
        <v>24.306477031145484</v>
      </c>
      <c r="S77" s="4">
        <v>8.9088775081270014E-2</v>
      </c>
    </row>
    <row r="78" spans="1:19" x14ac:dyDescent="0.3">
      <c r="A78" s="2">
        <v>39813</v>
      </c>
      <c r="B78" s="3">
        <v>39783</v>
      </c>
      <c r="C78" s="4">
        <v>13.527540610512846</v>
      </c>
      <c r="D78" s="4">
        <f t="shared" si="0"/>
        <v>-8.3930770729483957</v>
      </c>
      <c r="E78" s="4">
        <v>1.24</v>
      </c>
      <c r="F78" s="57">
        <v>46.415183451233851</v>
      </c>
      <c r="G78" s="57">
        <v>-55.949190922025061</v>
      </c>
      <c r="H78" s="4">
        <v>7.1256576367119919</v>
      </c>
      <c r="I78" s="4">
        <v>2.060673882600232</v>
      </c>
      <c r="J78" s="4">
        <v>-12.10188273372477</v>
      </c>
      <c r="K78" s="4">
        <v>9.3841750767664038</v>
      </c>
      <c r="L78" s="4">
        <v>11.826666666666666</v>
      </c>
      <c r="M78" s="59">
        <v>3698668</v>
      </c>
      <c r="N78" s="4">
        <v>51.723329999999997</v>
      </c>
      <c r="O78" s="4">
        <v>2025.6141950691947</v>
      </c>
      <c r="P78" s="4">
        <v>15.665083019472551</v>
      </c>
      <c r="Q78" s="4">
        <v>5.2720638329046681</v>
      </c>
      <c r="R78" s="4">
        <v>11.618319122454141</v>
      </c>
      <c r="S78" s="4">
        <v>5.8303959458098548E-2</v>
      </c>
    </row>
    <row r="79" spans="1:19" x14ac:dyDescent="0.3">
      <c r="A79" s="2">
        <v>39903</v>
      </c>
      <c r="B79" s="3">
        <v>39873</v>
      </c>
      <c r="C79" s="4">
        <v>13.993388467138951</v>
      </c>
      <c r="D79" s="4">
        <f t="shared" si="0"/>
        <v>-2.8095648885091493</v>
      </c>
      <c r="E79" s="4">
        <v>1.3933333333333333</v>
      </c>
      <c r="F79" s="57">
        <v>12.68094452140171</v>
      </c>
      <c r="G79" s="57">
        <v>10.70221358202396</v>
      </c>
      <c r="H79" s="4">
        <v>1.7148507990984723</v>
      </c>
      <c r="I79" s="4">
        <v>2.2126802985645222</v>
      </c>
      <c r="J79" s="4">
        <v>-0.18121180060664252</v>
      </c>
      <c r="K79" s="4">
        <v>8.3707216235568023</v>
      </c>
      <c r="L79" s="4">
        <v>12.263333333333334</v>
      </c>
      <c r="M79" s="59">
        <v>3773941</v>
      </c>
      <c r="N79" s="4">
        <v>45.11</v>
      </c>
      <c r="O79" s="4">
        <v>2046.1401854151727</v>
      </c>
      <c r="P79" s="4">
        <v>13.616026666974479</v>
      </c>
      <c r="Q79" s="4">
        <v>4.1531218204950298</v>
      </c>
      <c r="R79" s="4">
        <v>3.4912425996573648</v>
      </c>
      <c r="S79" s="4">
        <v>2.2325446164116813E-2</v>
      </c>
    </row>
    <row r="80" spans="1:19" x14ac:dyDescent="0.3">
      <c r="A80" s="2">
        <v>39994</v>
      </c>
      <c r="B80" s="3">
        <v>39965</v>
      </c>
      <c r="C80" s="4">
        <v>15.048828986847827</v>
      </c>
      <c r="D80" s="4">
        <f t="shared" si="0"/>
        <v>13.362689558571098</v>
      </c>
      <c r="E80" s="4">
        <v>1.5733333333333335</v>
      </c>
      <c r="F80" s="57">
        <v>-11.880567762986654</v>
      </c>
      <c r="G80" s="57">
        <v>24.22643048596219</v>
      </c>
      <c r="H80" s="4">
        <v>-0.49438515440050301</v>
      </c>
      <c r="I80" s="4">
        <v>3.1273218904874507</v>
      </c>
      <c r="J80" s="4">
        <v>11.501238363332428</v>
      </c>
      <c r="K80" s="4">
        <v>8.1925972128101758</v>
      </c>
      <c r="L80" s="4">
        <v>12.9</v>
      </c>
      <c r="M80" s="59">
        <v>3825991</v>
      </c>
      <c r="N80" s="4">
        <v>30.59</v>
      </c>
      <c r="O80" s="4">
        <v>2035.5489144615658</v>
      </c>
      <c r="P80" s="4">
        <v>10.719858040104508</v>
      </c>
      <c r="Q80" s="4">
        <v>0.69488456615863203</v>
      </c>
      <c r="R80" s="4">
        <v>-11.240745247320106</v>
      </c>
      <c r="S80" s="4">
        <v>3.4005457637554803E-3</v>
      </c>
    </row>
    <row r="81" spans="1:19" x14ac:dyDescent="0.3">
      <c r="A81" s="2">
        <v>40086</v>
      </c>
      <c r="B81" s="3">
        <v>40057</v>
      </c>
      <c r="C81" s="4">
        <v>16.311921583732506</v>
      </c>
      <c r="D81" s="4">
        <f t="shared" si="0"/>
        <v>15.72682813925873</v>
      </c>
      <c r="E81" s="4">
        <v>1.6366666666666667</v>
      </c>
      <c r="F81" s="57">
        <v>1.7946667139382748</v>
      </c>
      <c r="G81" s="57">
        <v>24.54283621940986</v>
      </c>
      <c r="H81" s="4">
        <v>-0.78000963551295288</v>
      </c>
      <c r="I81" s="4">
        <v>4.237207046598666</v>
      </c>
      <c r="J81" s="4">
        <v>-1.1724410336056448</v>
      </c>
      <c r="K81" s="4">
        <v>11.546534530759409</v>
      </c>
      <c r="L81" s="4">
        <v>13.633333333333333</v>
      </c>
      <c r="M81" s="59">
        <v>3858165</v>
      </c>
      <c r="N81" s="4">
        <v>25.84667</v>
      </c>
      <c r="O81" s="4">
        <v>2041.8516756471909</v>
      </c>
      <c r="P81" s="4">
        <v>9.8424252235614897</v>
      </c>
      <c r="Q81" s="4">
        <v>2.3424756904396533</v>
      </c>
      <c r="R81" s="4">
        <v>-5.1806010964812321</v>
      </c>
      <c r="S81" s="4">
        <v>-8.4149261983128255E-4</v>
      </c>
    </row>
    <row r="82" spans="1:19" x14ac:dyDescent="0.3">
      <c r="A82" s="2">
        <v>40178</v>
      </c>
      <c r="B82" s="3">
        <v>40148</v>
      </c>
      <c r="C82" s="4">
        <v>16.801090778328799</v>
      </c>
      <c r="D82" s="4">
        <f t="shared" si="0"/>
        <v>24.19915239634863</v>
      </c>
      <c r="E82" s="4">
        <v>1.6033333333333335</v>
      </c>
      <c r="F82" s="57">
        <v>6.4551404750625485</v>
      </c>
      <c r="G82" s="57">
        <v>39.423194279826824</v>
      </c>
      <c r="H82" s="4">
        <v>1.2368101179125315</v>
      </c>
      <c r="I82" s="4">
        <v>4.8780932603493126</v>
      </c>
      <c r="J82" s="4">
        <v>22.639532096972182</v>
      </c>
      <c r="K82" s="4">
        <v>9.3533883336296046</v>
      </c>
      <c r="L82" s="4">
        <v>13.49</v>
      </c>
      <c r="M82" s="59">
        <v>3930989</v>
      </c>
      <c r="N82" s="4">
        <v>25.626670000000001</v>
      </c>
      <c r="O82" s="4">
        <v>2042.8510169335616</v>
      </c>
      <c r="P82" s="4">
        <v>11.391453378698662</v>
      </c>
      <c r="Q82" s="4">
        <v>5.3983120941424731</v>
      </c>
      <c r="R82" s="4">
        <v>6.585740633669551</v>
      </c>
      <c r="S82" s="4">
        <v>2.5387426310407055E-2</v>
      </c>
    </row>
    <row r="83" spans="1:19" x14ac:dyDescent="0.3">
      <c r="A83" s="2">
        <v>40268</v>
      </c>
      <c r="B83" s="3">
        <v>40238</v>
      </c>
      <c r="C83" s="4">
        <v>16.564384607772002</v>
      </c>
      <c r="D83" s="4">
        <f t="shared" si="0"/>
        <v>18.372934808967749</v>
      </c>
      <c r="E83" s="4">
        <v>1.6866666666666668</v>
      </c>
      <c r="F83" s="57">
        <v>9.9770848092588871</v>
      </c>
      <c r="G83" s="57">
        <v>14.357382910622224</v>
      </c>
      <c r="H83" s="4">
        <v>2.754287671541221</v>
      </c>
      <c r="I83" s="4">
        <v>4.6814698714173222</v>
      </c>
      <c r="J83" s="4">
        <v>19.469995642799997</v>
      </c>
      <c r="K83" s="4">
        <v>9.6202030516254151</v>
      </c>
      <c r="L83" s="4">
        <v>13.686666666666667</v>
      </c>
      <c r="M83" s="59">
        <v>3990484</v>
      </c>
      <c r="N83" s="4">
        <v>20.57</v>
      </c>
      <c r="O83" s="4">
        <v>2072.1378218055211</v>
      </c>
      <c r="P83" s="4">
        <v>17.845188094753002</v>
      </c>
      <c r="Q83" s="4">
        <v>7.0758282001139357</v>
      </c>
      <c r="R83" s="4">
        <v>15.003901387440644</v>
      </c>
      <c r="S83" s="4">
        <v>5.4781944951868326E-2</v>
      </c>
    </row>
    <row r="84" spans="1:19" x14ac:dyDescent="0.3">
      <c r="A84" s="2">
        <v>40359</v>
      </c>
      <c r="B84" s="3">
        <v>40330</v>
      </c>
      <c r="C84" s="4">
        <v>16.335322774227237</v>
      </c>
      <c r="D84" s="4">
        <f t="shared" si="0"/>
        <v>8.5487966439366314</v>
      </c>
      <c r="E84" s="4">
        <v>1.7133333333333332</v>
      </c>
      <c r="F84" s="57">
        <v>20.806143428286244</v>
      </c>
      <c r="G84" s="57">
        <v>12.451280629954901</v>
      </c>
      <c r="H84" s="4">
        <v>1.3655306540468601</v>
      </c>
      <c r="I84" s="4">
        <v>3.9129606927412568</v>
      </c>
      <c r="J84" s="4">
        <v>2.7032372333459618</v>
      </c>
      <c r="K84" s="4">
        <v>8.2254025943902498</v>
      </c>
      <c r="L84" s="4">
        <v>14.133333333333333</v>
      </c>
      <c r="M84" s="59">
        <v>4071084</v>
      </c>
      <c r="N84" s="4">
        <v>29.553329999999999</v>
      </c>
      <c r="O84" s="4">
        <v>2055.2147589731026</v>
      </c>
      <c r="P84" s="4">
        <v>17.358749733352045</v>
      </c>
      <c r="Q84" s="4">
        <v>8.3335485041690891</v>
      </c>
      <c r="R84" s="4">
        <v>27.918788788911819</v>
      </c>
      <c r="S84" s="4">
        <v>9.4262494874061534E-2</v>
      </c>
    </row>
    <row r="85" spans="1:19" x14ac:dyDescent="0.3">
      <c r="A85" s="2">
        <v>40451</v>
      </c>
      <c r="B85" s="3">
        <v>40422</v>
      </c>
      <c r="C85" s="4">
        <v>16.225115377255424</v>
      </c>
      <c r="D85" s="4">
        <f t="shared" si="0"/>
        <v>-0.53216419678998217</v>
      </c>
      <c r="E85" s="4">
        <v>1.7333333333333334</v>
      </c>
      <c r="F85" s="57">
        <v>9.5411308168937037</v>
      </c>
      <c r="G85" s="57">
        <v>1.2569525496928458</v>
      </c>
      <c r="H85" s="4">
        <v>3.1648898518946824</v>
      </c>
      <c r="I85" s="4">
        <v>3.6551255103594178</v>
      </c>
      <c r="J85" s="4">
        <v>-9.3222909604966464</v>
      </c>
      <c r="K85" s="4">
        <v>7.4921821865267209</v>
      </c>
      <c r="L85" s="4">
        <v>13.89</v>
      </c>
      <c r="M85" s="59">
        <v>4431040</v>
      </c>
      <c r="N85" s="4">
        <v>24.41667</v>
      </c>
      <c r="O85" s="4">
        <v>2049.8397649559702</v>
      </c>
      <c r="P85" s="4">
        <v>21.97005217582366</v>
      </c>
      <c r="Q85" s="4">
        <v>9.6723058171586711</v>
      </c>
      <c r="R85" s="4">
        <v>23.449202232545005</v>
      </c>
      <c r="S85" s="4">
        <v>9.5703482821976563E-2</v>
      </c>
    </row>
    <row r="86" spans="1:19" x14ac:dyDescent="0.3">
      <c r="A86" s="2">
        <v>40543</v>
      </c>
      <c r="B86" s="3">
        <v>40513</v>
      </c>
      <c r="C86" s="4">
        <v>16.041448638052458</v>
      </c>
      <c r="D86" s="4">
        <f t="shared" si="0"/>
        <v>-4.5213858451153648</v>
      </c>
      <c r="E86" s="4">
        <v>1.57</v>
      </c>
      <c r="F86" s="57">
        <v>11.678839782683891</v>
      </c>
      <c r="G86" s="57">
        <v>23.709837130097249</v>
      </c>
      <c r="H86" s="4">
        <v>1.1423598619201718</v>
      </c>
      <c r="I86" s="4">
        <v>3.7787927757874775</v>
      </c>
      <c r="J86" s="4">
        <v>-8.1179913456335164</v>
      </c>
      <c r="K86" s="4">
        <v>7.6268736476452554</v>
      </c>
      <c r="L86" s="4">
        <v>13.770000000000001</v>
      </c>
      <c r="M86" s="59">
        <v>4562760</v>
      </c>
      <c r="N86" s="4">
        <v>20.83</v>
      </c>
      <c r="O86" s="4">
        <v>2084.3197002151851</v>
      </c>
      <c r="P86" s="4">
        <v>22.479945354478478</v>
      </c>
      <c r="Q86" s="4">
        <v>9.4786100169805945</v>
      </c>
      <c r="R86" s="4">
        <v>17.175136880345619</v>
      </c>
      <c r="S86" s="4">
        <v>8.6886689146045179E-2</v>
      </c>
    </row>
    <row r="87" spans="1:19" x14ac:dyDescent="0.3">
      <c r="A87" s="2">
        <v>40633</v>
      </c>
      <c r="B87" s="3">
        <v>40603</v>
      </c>
      <c r="C87" s="4">
        <v>15.809429658551135</v>
      </c>
      <c r="D87" s="4">
        <f t="shared" si="0"/>
        <v>-4.5576999514165006</v>
      </c>
      <c r="E87" s="4">
        <v>1.53</v>
      </c>
      <c r="F87" s="57">
        <v>19.101680061250175</v>
      </c>
      <c r="G87" s="57">
        <v>14.220459699525598</v>
      </c>
      <c r="H87" s="4">
        <v>3.6785759329264223</v>
      </c>
      <c r="I87" s="4">
        <v>4.0564897167083895</v>
      </c>
      <c r="J87" s="4">
        <v>-6.3160355150775613</v>
      </c>
      <c r="K87" s="4">
        <v>7.1925709102923054</v>
      </c>
      <c r="L87" s="4">
        <v>13.726666666666667</v>
      </c>
      <c r="M87" s="59">
        <v>4661280</v>
      </c>
      <c r="N87" s="4">
        <v>18.54</v>
      </c>
      <c r="O87" s="4">
        <v>2064.9944646009349</v>
      </c>
      <c r="P87" s="4">
        <v>22.119248991442849</v>
      </c>
      <c r="Q87" s="4">
        <v>8.5843749648754422</v>
      </c>
      <c r="R87" s="4">
        <v>9.3995229547147794</v>
      </c>
      <c r="S87" s="4">
        <v>8.2193654185382034E-2</v>
      </c>
    </row>
    <row r="88" spans="1:19" x14ac:dyDescent="0.3">
      <c r="A88" s="2">
        <v>40724</v>
      </c>
      <c r="B88" s="3">
        <v>40695</v>
      </c>
      <c r="C88" s="4">
        <v>15.07768606433541</v>
      </c>
      <c r="D88" s="4">
        <f t="shared" ref="D88:D141" si="1">(C88-C84)/C84*100</f>
        <v>-7.6988788484549611</v>
      </c>
      <c r="E88" s="4">
        <v>1.51</v>
      </c>
      <c r="F88" s="57">
        <v>31.740423529020667</v>
      </c>
      <c r="G88" s="57">
        <v>-1.2334157706538322</v>
      </c>
      <c r="H88" s="4">
        <v>4.2611528182332163</v>
      </c>
      <c r="I88" s="4">
        <v>4.0728907107273802</v>
      </c>
      <c r="J88" s="4">
        <v>14.605097507852072</v>
      </c>
      <c r="K88" s="4">
        <v>7.0266200858842573</v>
      </c>
      <c r="L88" s="4">
        <v>13.693333333333333</v>
      </c>
      <c r="M88" s="59">
        <v>4775613</v>
      </c>
      <c r="N88" s="4">
        <v>15.57333</v>
      </c>
      <c r="O88" s="4">
        <v>2082.3981815775282</v>
      </c>
      <c r="P88" s="4">
        <v>20.909684649719164</v>
      </c>
      <c r="Q88" s="4">
        <v>7.9703710488153234</v>
      </c>
      <c r="R88" s="4">
        <v>3.1794276313108161</v>
      </c>
      <c r="S88" s="4">
        <v>5.571516607306494E-2</v>
      </c>
    </row>
    <row r="89" spans="1:19" x14ac:dyDescent="0.3">
      <c r="A89" s="2">
        <v>40816</v>
      </c>
      <c r="B89" s="3">
        <v>40787</v>
      </c>
      <c r="C89" s="4">
        <v>15.798193993610996</v>
      </c>
      <c r="D89" s="4">
        <f t="shared" si="1"/>
        <v>-2.6312378908743677</v>
      </c>
      <c r="E89" s="4">
        <v>1.55</v>
      </c>
      <c r="F89" s="57">
        <v>14.368953634151854</v>
      </c>
      <c r="G89" s="57">
        <v>4.5400352328403626</v>
      </c>
      <c r="H89" s="4">
        <v>4.5566123140007884</v>
      </c>
      <c r="I89" s="4">
        <v>3.5019588770254169</v>
      </c>
      <c r="J89" s="4">
        <v>-11.078068987568743</v>
      </c>
      <c r="K89" s="4">
        <v>6.9964220906631072</v>
      </c>
      <c r="L89" s="4">
        <v>13.493333333333334</v>
      </c>
      <c r="M89" s="59">
        <v>4863561</v>
      </c>
      <c r="N89" s="4">
        <v>33.276670000000003</v>
      </c>
      <c r="O89" s="4">
        <v>2099.1478515076597</v>
      </c>
      <c r="P89" s="4">
        <v>21.562995396688329</v>
      </c>
      <c r="Q89" s="4">
        <v>6.0998192322344957</v>
      </c>
      <c r="R89" s="4">
        <v>2.961406674735227</v>
      </c>
      <c r="S89" s="4">
        <v>5.6383356263401095E-2</v>
      </c>
    </row>
    <row r="90" spans="1:19" x14ac:dyDescent="0.3">
      <c r="A90" s="2">
        <v>40908</v>
      </c>
      <c r="B90" s="3">
        <v>40878</v>
      </c>
      <c r="C90" s="4">
        <v>16.697748393526545</v>
      </c>
      <c r="D90" s="4">
        <f t="shared" si="1"/>
        <v>4.0912748610325425</v>
      </c>
      <c r="E90" s="4">
        <v>1.5199999999999998</v>
      </c>
      <c r="F90" s="57">
        <v>12.763676652822053</v>
      </c>
      <c r="G90" s="57">
        <v>-24.845496843039694</v>
      </c>
      <c r="H90" s="4">
        <v>5.1793358924186164</v>
      </c>
      <c r="I90" s="4">
        <v>2.4741789976195854</v>
      </c>
      <c r="J90" s="4">
        <v>1.5064226987851517</v>
      </c>
      <c r="K90" s="4">
        <v>8.253980637043016</v>
      </c>
      <c r="L90" s="4">
        <v>13.549999999999999</v>
      </c>
      <c r="M90" s="59">
        <v>4984666</v>
      </c>
      <c r="N90" s="4">
        <v>27.053329999999999</v>
      </c>
      <c r="O90" s="4">
        <v>2080.2895031228877</v>
      </c>
      <c r="P90" s="4">
        <v>18.041057183236255</v>
      </c>
      <c r="Q90" s="4">
        <v>5.7678556692269698</v>
      </c>
      <c r="R90" s="4">
        <v>8.341896501355162</v>
      </c>
      <c r="S90" s="4">
        <v>6.0022569874669397E-2</v>
      </c>
    </row>
    <row r="91" spans="1:19" x14ac:dyDescent="0.3">
      <c r="A91" s="2">
        <v>40999</v>
      </c>
      <c r="B91" s="3">
        <v>40969</v>
      </c>
      <c r="C91" s="4">
        <v>16.468134912551708</v>
      </c>
      <c r="D91" s="4">
        <f t="shared" si="1"/>
        <v>4.1665339498461096</v>
      </c>
      <c r="E91" s="4">
        <v>1.5866666666666667</v>
      </c>
      <c r="F91" s="57">
        <v>12.834233282155976</v>
      </c>
      <c r="G91" s="57">
        <v>13.276484849768686</v>
      </c>
      <c r="H91" s="4">
        <v>2.3053699466146136</v>
      </c>
      <c r="I91" s="4">
        <v>1.8203687965875002</v>
      </c>
      <c r="J91" s="4">
        <v>-6.2222775613892907</v>
      </c>
      <c r="K91" s="4">
        <v>7.8909120396215249</v>
      </c>
      <c r="L91" s="4">
        <v>13.743333333333332</v>
      </c>
      <c r="M91" s="59">
        <v>5098517</v>
      </c>
      <c r="N91" s="4">
        <v>17.79</v>
      </c>
      <c r="O91" s="4">
        <v>2083.6103020363844</v>
      </c>
      <c r="P91" s="4">
        <v>20.646035620431725</v>
      </c>
      <c r="Q91" s="4">
        <v>6.9861763720890853</v>
      </c>
      <c r="R91" s="4">
        <v>15.822837151638947</v>
      </c>
      <c r="S91" s="4">
        <v>5.9754282122761668E-2</v>
      </c>
    </row>
    <row r="92" spans="1:19" x14ac:dyDescent="0.3">
      <c r="A92" s="2">
        <v>41090</v>
      </c>
      <c r="B92" s="3">
        <v>41061</v>
      </c>
      <c r="C92" s="4">
        <v>15.859394448364691</v>
      </c>
      <c r="D92" s="4">
        <f t="shared" si="1"/>
        <v>5.1845381359831171</v>
      </c>
      <c r="E92" s="4">
        <v>1.72</v>
      </c>
      <c r="F92" s="57">
        <v>15.693805478066228</v>
      </c>
      <c r="G92" s="57">
        <v>-12.437958246107913</v>
      </c>
      <c r="H92" s="4">
        <v>3.9490954126259412</v>
      </c>
      <c r="I92" s="4">
        <v>1.75566738128436</v>
      </c>
      <c r="J92" s="4">
        <v>-20.818868043519867</v>
      </c>
      <c r="K92" s="4">
        <v>7.3575460091276232</v>
      </c>
      <c r="L92" s="4">
        <v>14.670000000000002</v>
      </c>
      <c r="M92" s="59">
        <v>5273431</v>
      </c>
      <c r="N92" s="4">
        <v>19.43</v>
      </c>
      <c r="O92" s="4">
        <v>2081.0981292150141</v>
      </c>
      <c r="P92" s="4">
        <v>22.730622970503504</v>
      </c>
      <c r="Q92" s="4">
        <v>6.3812052182638537</v>
      </c>
      <c r="R92" s="4">
        <v>16.058886644908867</v>
      </c>
      <c r="S92" s="4">
        <v>6.3457449821347531E-2</v>
      </c>
    </row>
    <row r="93" spans="1:19" x14ac:dyDescent="0.3">
      <c r="A93" s="2">
        <v>41182</v>
      </c>
      <c r="B93" s="3">
        <v>41153</v>
      </c>
      <c r="C93" s="4">
        <v>16.428629689272729</v>
      </c>
      <c r="D93" s="4">
        <f t="shared" si="1"/>
        <v>3.9905554768898885</v>
      </c>
      <c r="E93" s="4">
        <v>1.7299999999999998</v>
      </c>
      <c r="F93" s="57">
        <v>13.072266446269593</v>
      </c>
      <c r="G93" s="57">
        <v>-2.6358668192420844</v>
      </c>
      <c r="H93" s="4">
        <v>2.3602844378190291</v>
      </c>
      <c r="I93" s="4">
        <v>1.5726733733683484</v>
      </c>
      <c r="J93" s="4">
        <v>21.276186649553992</v>
      </c>
      <c r="K93" s="4">
        <v>7.0775034117680606</v>
      </c>
      <c r="L93" s="4">
        <v>13.813333333333333</v>
      </c>
      <c r="M93" s="59">
        <v>5368832</v>
      </c>
      <c r="N93" s="4">
        <v>17.376670000000001</v>
      </c>
      <c r="O93" s="4">
        <v>2084.1940561202487</v>
      </c>
      <c r="P93" s="4">
        <v>23.122569711183168</v>
      </c>
      <c r="Q93" s="4">
        <v>6.9849861412578926</v>
      </c>
      <c r="R93" s="4">
        <v>15.704708081855511</v>
      </c>
      <c r="S93" s="4">
        <v>6.8146594614250613E-2</v>
      </c>
    </row>
    <row r="94" spans="1:19" x14ac:dyDescent="0.3">
      <c r="A94" s="2">
        <v>41274</v>
      </c>
      <c r="B94" s="3">
        <v>41244</v>
      </c>
      <c r="C94" s="4">
        <v>16.515625140259804</v>
      </c>
      <c r="D94" s="4">
        <f t="shared" si="1"/>
        <v>-1.0907054590506822</v>
      </c>
      <c r="E94" s="4">
        <v>1.7766666666666666</v>
      </c>
      <c r="F94" s="57">
        <v>9.019957222193991</v>
      </c>
      <c r="G94" s="57">
        <v>9.5500036556034704</v>
      </c>
      <c r="H94" s="4">
        <v>2.6349888842566602</v>
      </c>
      <c r="I94" s="4">
        <v>1.1831906190904795</v>
      </c>
      <c r="J94" s="4">
        <v>8.6875979256090741</v>
      </c>
      <c r="K94" s="4">
        <v>7.7553950085031937</v>
      </c>
      <c r="L94" s="4">
        <v>13.713333333333333</v>
      </c>
      <c r="M94" s="59">
        <v>5505430</v>
      </c>
      <c r="N94" s="4">
        <v>17.496670000000002</v>
      </c>
      <c r="O94" s="4">
        <v>2087.6969666533423</v>
      </c>
      <c r="P94" s="4">
        <v>25.000001867023041</v>
      </c>
      <c r="Q94" s="4">
        <v>7.3772332187182625</v>
      </c>
      <c r="R94" s="4">
        <v>13.54645502606491</v>
      </c>
      <c r="S94" s="4">
        <v>5.3107160014391946E-2</v>
      </c>
    </row>
    <row r="95" spans="1:19" x14ac:dyDescent="0.3">
      <c r="A95" s="2">
        <v>41364</v>
      </c>
      <c r="B95" s="3">
        <v>41334</v>
      </c>
      <c r="C95" s="4">
        <v>16.010643306091456</v>
      </c>
      <c r="D95" s="4">
        <f t="shared" si="1"/>
        <v>-2.7780414047468134</v>
      </c>
      <c r="E95" s="4">
        <v>1.93</v>
      </c>
      <c r="F95" s="57">
        <v>9.1925835419352904</v>
      </c>
      <c r="G95" s="57">
        <v>-0.48140995393399605</v>
      </c>
      <c r="H95" s="4">
        <v>1.6707867575845965</v>
      </c>
      <c r="I95" s="4">
        <v>0.93028732030134775</v>
      </c>
      <c r="J95" s="4">
        <v>2.8873808419980209</v>
      </c>
      <c r="K95" s="4">
        <v>7.4046953069546513</v>
      </c>
      <c r="L95" s="4">
        <v>14.21</v>
      </c>
      <c r="M95" s="59">
        <v>5608738</v>
      </c>
      <c r="N95" s="4">
        <v>14.16333</v>
      </c>
      <c r="O95" s="4">
        <v>2079.2593466581961</v>
      </c>
      <c r="P95" s="4">
        <v>26.856904669472264</v>
      </c>
      <c r="Q95" s="4">
        <v>5.7551188182284463</v>
      </c>
      <c r="R95" s="4">
        <v>11.619577202320936</v>
      </c>
      <c r="S95" s="4">
        <v>5.7501689324306458E-2</v>
      </c>
    </row>
    <row r="96" spans="1:19" x14ac:dyDescent="0.3">
      <c r="A96" s="2">
        <v>41455</v>
      </c>
      <c r="B96" s="3">
        <v>41426</v>
      </c>
      <c r="C96" s="4">
        <v>15.410792453107478</v>
      </c>
      <c r="D96" s="4">
        <f t="shared" si="1"/>
        <v>-2.828619949631622</v>
      </c>
      <c r="E96" s="4">
        <v>2.0733333333333337</v>
      </c>
      <c r="F96" s="57">
        <v>21.903331899040666</v>
      </c>
      <c r="G96" s="57">
        <v>-29.734164485496233</v>
      </c>
      <c r="H96" s="4">
        <v>3.2820495789716535</v>
      </c>
      <c r="I96" s="4">
        <v>0.4769036904925813</v>
      </c>
      <c r="J96" s="4">
        <v>7.7509044684922017</v>
      </c>
      <c r="K96" s="4">
        <v>6.9882570345982202</v>
      </c>
      <c r="L96" s="4">
        <v>14.523333333333333</v>
      </c>
      <c r="M96" s="59">
        <v>5704889</v>
      </c>
      <c r="N96" s="4">
        <v>15.56</v>
      </c>
      <c r="O96" s="4">
        <v>2066.8071684739029</v>
      </c>
      <c r="P96" s="4">
        <v>23.908500219438444</v>
      </c>
      <c r="Q96" s="4">
        <v>5.9831504096523149</v>
      </c>
      <c r="R96" s="4">
        <v>11.929130403472273</v>
      </c>
      <c r="S96" s="4">
        <v>5.8683820613681263E-2</v>
      </c>
    </row>
    <row r="97" spans="1:19" x14ac:dyDescent="0.3">
      <c r="A97" s="2">
        <v>41547</v>
      </c>
      <c r="B97" s="3">
        <v>41518</v>
      </c>
      <c r="C97" s="4">
        <v>15.56996530954452</v>
      </c>
      <c r="D97" s="4">
        <f t="shared" si="1"/>
        <v>-5.2266342109402109</v>
      </c>
      <c r="E97" s="4">
        <v>2.1133333333333333</v>
      </c>
      <c r="F97" s="57">
        <v>23.500606801918426</v>
      </c>
      <c r="G97" s="57">
        <v>-7.5055317645659398</v>
      </c>
      <c r="H97" s="4">
        <v>4.6729134457620347</v>
      </c>
      <c r="I97" s="4">
        <v>0.45648404151038163</v>
      </c>
      <c r="J97" s="4">
        <v>3.0143740287519156</v>
      </c>
      <c r="K97" s="4">
        <v>8.6344713874618915</v>
      </c>
      <c r="L97" s="4">
        <v>13.963333333333333</v>
      </c>
      <c r="M97" s="59">
        <v>5741371</v>
      </c>
      <c r="N97" s="4">
        <v>15.686669999999999</v>
      </c>
      <c r="O97" s="4">
        <v>2075.7140556952404</v>
      </c>
      <c r="P97" s="4">
        <v>22.261433138145257</v>
      </c>
      <c r="Q97" s="4">
        <v>5.5971457475318314</v>
      </c>
      <c r="R97" s="4">
        <v>7.0724625293096715</v>
      </c>
      <c r="S97" s="4">
        <v>5.2586914957070741E-2</v>
      </c>
    </row>
    <row r="98" spans="1:19" x14ac:dyDescent="0.3">
      <c r="A98" s="2">
        <v>41639</v>
      </c>
      <c r="B98" s="3">
        <v>41609</v>
      </c>
      <c r="C98" s="4">
        <v>16.204760668394659</v>
      </c>
      <c r="D98" s="4">
        <f t="shared" si="1"/>
        <v>-1.8822446575598082</v>
      </c>
      <c r="E98" s="4">
        <v>2.1633333333333336</v>
      </c>
      <c r="F98" s="57">
        <v>16.04947023565061</v>
      </c>
      <c r="G98" s="57">
        <v>-4.5775670298808686</v>
      </c>
      <c r="H98" s="4">
        <v>2.0091468449198886</v>
      </c>
      <c r="I98" s="4">
        <v>0.51150082825485321</v>
      </c>
      <c r="J98" s="4">
        <v>2.1228134067604145</v>
      </c>
      <c r="K98" s="4">
        <v>9.271841812674591</v>
      </c>
      <c r="L98" s="4">
        <v>13.676666666666668</v>
      </c>
      <c r="M98" s="59">
        <v>5842240</v>
      </c>
      <c r="N98" s="4">
        <v>13.723330000000001</v>
      </c>
      <c r="O98" s="4">
        <v>2076.8616726486803</v>
      </c>
      <c r="P98" s="4">
        <v>19.87090655637148</v>
      </c>
      <c r="Q98" s="4">
        <v>5.2362844398170871</v>
      </c>
      <c r="R98" s="4">
        <v>1.1888575907477503</v>
      </c>
      <c r="S98" s="4">
        <v>6.407691744692337E-2</v>
      </c>
    </row>
    <row r="99" spans="1:19" x14ac:dyDescent="0.3">
      <c r="A99" s="2">
        <v>41729</v>
      </c>
      <c r="B99" s="3">
        <v>41699</v>
      </c>
      <c r="C99" s="4">
        <v>16.066991429102863</v>
      </c>
      <c r="D99" s="4">
        <f t="shared" si="1"/>
        <v>0.35194165489883067</v>
      </c>
      <c r="E99" s="4">
        <v>2.3066666666666666</v>
      </c>
      <c r="F99" s="57">
        <v>10.439171840403546</v>
      </c>
      <c r="G99" s="57">
        <v>-3.902091627652938</v>
      </c>
      <c r="H99" s="4">
        <v>3.4266145960953938</v>
      </c>
      <c r="I99" s="4">
        <v>0.54055564743380413</v>
      </c>
      <c r="J99" s="4">
        <v>10.017562275378447</v>
      </c>
      <c r="K99" s="4">
        <v>8.2873801027934579</v>
      </c>
      <c r="L99" s="4">
        <v>14.016666666666666</v>
      </c>
      <c r="M99" s="59">
        <v>5921894</v>
      </c>
      <c r="N99" s="4">
        <v>15.43</v>
      </c>
      <c r="O99" s="4">
        <v>2073.6687250313139</v>
      </c>
      <c r="P99" s="4">
        <v>19.391951283504977</v>
      </c>
      <c r="Q99" s="4">
        <v>4.8575459260325067</v>
      </c>
      <c r="R99" s="4">
        <v>0.23331053775240621</v>
      </c>
      <c r="S99" s="4">
        <v>4.1802491028743852E-2</v>
      </c>
    </row>
    <row r="100" spans="1:19" x14ac:dyDescent="0.3">
      <c r="A100" s="2">
        <v>41820</v>
      </c>
      <c r="B100" s="3">
        <v>41791</v>
      </c>
      <c r="C100" s="4">
        <v>16.254513236151251</v>
      </c>
      <c r="D100" s="4">
        <f t="shared" si="1"/>
        <v>5.4748695475010623</v>
      </c>
      <c r="E100" s="4">
        <v>2.3933333333333331</v>
      </c>
      <c r="F100" s="57">
        <v>13.490163525870184</v>
      </c>
      <c r="G100" s="57">
        <v>-10.459454727133245</v>
      </c>
      <c r="H100" s="4">
        <v>3.7024758700314901</v>
      </c>
      <c r="I100" s="4">
        <v>0.83091600317751224</v>
      </c>
      <c r="J100" s="4">
        <v>11.038299621003622</v>
      </c>
      <c r="K100" s="4">
        <v>7.7338184691652936</v>
      </c>
      <c r="L100" s="4">
        <v>14.37</v>
      </c>
      <c r="M100" s="59">
        <v>6016297</v>
      </c>
      <c r="N100" s="4">
        <v>12.126670000000001</v>
      </c>
      <c r="O100" s="4">
        <v>2068.4339189684792</v>
      </c>
      <c r="P100" s="4">
        <v>18.844485369191844</v>
      </c>
      <c r="Q100" s="4">
        <v>4.152824064117727</v>
      </c>
      <c r="R100" s="4">
        <v>-2.2726921567948968</v>
      </c>
      <c r="S100" s="4">
        <v>2.8983388903439107E-2</v>
      </c>
    </row>
    <row r="101" spans="1:19" x14ac:dyDescent="0.3">
      <c r="A101" s="2">
        <v>41912</v>
      </c>
      <c r="B101" s="3">
        <v>41883</v>
      </c>
      <c r="C101" s="4">
        <v>16.590771429567742</v>
      </c>
      <c r="D101" s="4">
        <f t="shared" si="1"/>
        <v>6.5562517303584436</v>
      </c>
      <c r="E101" s="4">
        <v>2.436666666666667</v>
      </c>
      <c r="F101" s="57">
        <v>12.741404673891063</v>
      </c>
      <c r="G101" s="57">
        <v>11.217102848535269</v>
      </c>
      <c r="H101" s="4">
        <v>2.3664085564659807</v>
      </c>
      <c r="I101" s="4">
        <v>1.2575222834321922</v>
      </c>
      <c r="J101" s="4">
        <v>-8.1381057533813888</v>
      </c>
      <c r="K101" s="4">
        <v>7.3714852406068836</v>
      </c>
      <c r="L101" s="4">
        <v>14.153333333333334</v>
      </c>
      <c r="M101" s="59">
        <v>6060629</v>
      </c>
      <c r="N101" s="4">
        <v>15.116669999999999</v>
      </c>
      <c r="O101" s="4">
        <v>2076.3853018355207</v>
      </c>
      <c r="P101" s="4">
        <v>20.184738670742238</v>
      </c>
      <c r="Q101" s="4">
        <v>3.6238758286455086</v>
      </c>
      <c r="R101" s="4">
        <v>-3.9088460603711015</v>
      </c>
      <c r="S101" s="4">
        <v>2.0684725622669108E-2</v>
      </c>
    </row>
    <row r="102" spans="1:19" x14ac:dyDescent="0.3">
      <c r="A102" s="2">
        <v>42004</v>
      </c>
      <c r="B102" s="3">
        <v>41974</v>
      </c>
      <c r="C102" s="4">
        <v>16.979629435304435</v>
      </c>
      <c r="D102" s="4">
        <f t="shared" si="1"/>
        <v>4.7817353354749637</v>
      </c>
      <c r="E102" s="4">
        <v>2.4666666666666668</v>
      </c>
      <c r="F102" s="57">
        <v>14.480372843950621</v>
      </c>
      <c r="G102" s="57">
        <v>-4.5469768410048603</v>
      </c>
      <c r="H102" s="4">
        <v>2.931675982821786</v>
      </c>
      <c r="I102" s="4">
        <v>1.5356621351373985</v>
      </c>
      <c r="J102" s="4">
        <v>11.148615465274153</v>
      </c>
      <c r="K102" s="4">
        <v>7.1860237001921519</v>
      </c>
      <c r="L102" s="4">
        <v>14.363333333333332</v>
      </c>
      <c r="M102" s="59">
        <v>6138314</v>
      </c>
      <c r="N102" s="4">
        <v>15.52</v>
      </c>
      <c r="O102" s="4">
        <v>2084.6257123748851</v>
      </c>
      <c r="P102" s="4">
        <v>20.591387531778555</v>
      </c>
      <c r="Q102" s="4">
        <v>3.0631796740400965</v>
      </c>
      <c r="R102" s="4">
        <v>-2.9423564980317511</v>
      </c>
      <c r="S102" s="4">
        <v>8.5549358162577988E-3</v>
      </c>
    </row>
    <row r="103" spans="1:19" x14ac:dyDescent="0.3">
      <c r="A103" s="2">
        <v>42094</v>
      </c>
      <c r="B103" s="3">
        <v>42064</v>
      </c>
      <c r="C103" s="4">
        <v>16.487591870468101</v>
      </c>
      <c r="D103" s="4">
        <f t="shared" si="1"/>
        <v>2.617792156180438</v>
      </c>
      <c r="E103" s="4">
        <v>2.5666666666666669</v>
      </c>
      <c r="F103" s="57">
        <v>14.053782972649659</v>
      </c>
      <c r="G103" s="57">
        <v>-16.101497546647128</v>
      </c>
      <c r="H103" s="4">
        <v>2.6260599468133172</v>
      </c>
      <c r="I103" s="4">
        <v>2.0210636926189789</v>
      </c>
      <c r="J103" s="4">
        <v>-5.5276308992013075</v>
      </c>
      <c r="K103" s="4">
        <v>7.9591234088123031</v>
      </c>
      <c r="L103" s="4">
        <v>14.146666666666667</v>
      </c>
      <c r="M103" s="59">
        <v>6171677</v>
      </c>
      <c r="N103" s="4">
        <v>16.533329999999999</v>
      </c>
      <c r="O103" s="4">
        <v>2071.4658116789765</v>
      </c>
      <c r="P103" s="4">
        <v>21.285769740714784</v>
      </c>
      <c r="Q103" s="4">
        <v>3.539430852862508</v>
      </c>
      <c r="R103" s="4">
        <v>-6.9431796018123757</v>
      </c>
      <c r="S103" s="4">
        <v>1.8024061346714793E-2</v>
      </c>
    </row>
    <row r="104" spans="1:19" x14ac:dyDescent="0.3">
      <c r="A104" s="2">
        <v>42185</v>
      </c>
      <c r="B104" s="3">
        <v>42156</v>
      </c>
      <c r="C104" s="4">
        <v>16.198195610224147</v>
      </c>
      <c r="D104" s="4">
        <f t="shared" si="1"/>
        <v>-0.34647377690676873</v>
      </c>
      <c r="E104" s="4">
        <v>2.6533333333333329</v>
      </c>
      <c r="F104" s="57">
        <v>18.773489457682182</v>
      </c>
      <c r="G104" s="57">
        <v>-2.3593600995966191</v>
      </c>
      <c r="H104" s="4">
        <v>5.1245092824955396</v>
      </c>
      <c r="I104" s="4">
        <v>2.0591880312922859</v>
      </c>
      <c r="J104" s="4">
        <v>-3.827464580483507</v>
      </c>
      <c r="K104" s="4">
        <v>8.6057479716214775</v>
      </c>
      <c r="L104" s="4">
        <v>14.353333333333333</v>
      </c>
      <c r="M104" s="59">
        <v>6187067</v>
      </c>
      <c r="N104" s="4">
        <v>15.54</v>
      </c>
      <c r="O104" s="4">
        <v>2043.1236001432251</v>
      </c>
      <c r="P104" s="4">
        <v>20.267813119470858</v>
      </c>
      <c r="Q104" s="4">
        <v>3.760624835701893</v>
      </c>
      <c r="R104" s="4">
        <v>-8.5452078975509433</v>
      </c>
      <c r="S104" s="4">
        <v>3.3289563344114932E-2</v>
      </c>
    </row>
    <row r="105" spans="1:19" x14ac:dyDescent="0.3">
      <c r="A105" s="2">
        <v>42277</v>
      </c>
      <c r="B105" s="3">
        <v>42248</v>
      </c>
      <c r="C105" s="4">
        <v>16.0663317841638</v>
      </c>
      <c r="D105" s="4">
        <f t="shared" si="1"/>
        <v>-3.1610323102233524</v>
      </c>
      <c r="E105" s="4">
        <v>2.67</v>
      </c>
      <c r="F105" s="57">
        <v>13.664491395927566</v>
      </c>
      <c r="G105" s="57">
        <v>-19.396241644676714</v>
      </c>
      <c r="H105" s="4">
        <v>4.3904652963162452</v>
      </c>
      <c r="I105" s="4">
        <v>1.8572736471868005</v>
      </c>
      <c r="J105" s="4">
        <v>3.4900274886923941</v>
      </c>
      <c r="K105" s="4">
        <v>8.3112922522461297</v>
      </c>
      <c r="L105" s="4">
        <v>14.316666666666668</v>
      </c>
      <c r="M105" s="59">
        <v>6176048</v>
      </c>
      <c r="N105" s="4">
        <v>21.683330000000002</v>
      </c>
      <c r="O105" s="4">
        <v>2045.9536166985599</v>
      </c>
      <c r="P105" s="4">
        <v>20.458997148237867</v>
      </c>
      <c r="Q105" s="4">
        <v>3.8659487236581995</v>
      </c>
      <c r="R105" s="4">
        <v>-4.2942370181374274</v>
      </c>
      <c r="S105" s="4">
        <v>3.1669852554262988E-2</v>
      </c>
    </row>
    <row r="106" spans="1:19" x14ac:dyDescent="0.3">
      <c r="A106" s="2">
        <v>42369</v>
      </c>
      <c r="B106" s="3">
        <v>42339</v>
      </c>
      <c r="C106" s="4">
        <v>16.067725497370276</v>
      </c>
      <c r="D106" s="4">
        <f t="shared" si="1"/>
        <v>-5.3705762037309706</v>
      </c>
      <c r="E106" s="4">
        <v>2.6033333333333331</v>
      </c>
      <c r="F106" s="57">
        <v>14.850415327231294</v>
      </c>
      <c r="G106" s="57">
        <v>-2.4617597155812176</v>
      </c>
      <c r="H106" s="4">
        <v>3.8274479492279148</v>
      </c>
      <c r="I106" s="4">
        <v>1.6898817117513947</v>
      </c>
      <c r="J106" s="4">
        <v>2.5978044969382479</v>
      </c>
      <c r="K106" s="4">
        <v>7.6591000102099578</v>
      </c>
      <c r="L106" s="4">
        <v>14.173333333333334</v>
      </c>
      <c r="M106" s="59">
        <v>6229267</v>
      </c>
      <c r="N106" s="4">
        <v>16.47</v>
      </c>
      <c r="O106" s="4">
        <v>2036.8277360462005</v>
      </c>
      <c r="P106" s="4">
        <v>20.786570406609115</v>
      </c>
      <c r="Q106" s="4">
        <v>4.0942489664903654</v>
      </c>
      <c r="R106" s="4">
        <v>-0.93102082312089551</v>
      </c>
      <c r="S106" s="4">
        <v>4.5713964267243425E-2</v>
      </c>
    </row>
    <row r="107" spans="1:19" x14ac:dyDescent="0.3">
      <c r="A107" s="2">
        <v>42460</v>
      </c>
      <c r="B107" s="3">
        <v>42430</v>
      </c>
      <c r="C107" s="4">
        <v>16.19930901408091</v>
      </c>
      <c r="D107" s="4">
        <f t="shared" si="1"/>
        <v>-1.7484837000578086</v>
      </c>
      <c r="E107" s="4">
        <v>2.6833333333333336</v>
      </c>
      <c r="F107" s="57">
        <v>6.0343592400119848</v>
      </c>
      <c r="G107" s="57">
        <v>-4.0551035433244778</v>
      </c>
      <c r="H107" s="4">
        <v>3.9008825046401263</v>
      </c>
      <c r="I107" s="4">
        <v>1.2392753827260199</v>
      </c>
      <c r="J107" s="4">
        <v>-1.1221414587382457</v>
      </c>
      <c r="K107" s="4">
        <v>8.0173644276679408</v>
      </c>
      <c r="L107" s="4">
        <v>14.256666666666668</v>
      </c>
      <c r="M107" s="59">
        <v>6252687</v>
      </c>
      <c r="N107" s="4">
        <v>18.233329999999999</v>
      </c>
      <c r="O107" s="4">
        <v>2049.3084721720134</v>
      </c>
      <c r="P107" s="4">
        <v>19.288909562770009</v>
      </c>
      <c r="Q107" s="4">
        <v>3.9971278397478458</v>
      </c>
      <c r="R107" s="4">
        <v>0.5096397961953848</v>
      </c>
      <c r="S107" s="4">
        <v>5.20636571629952E-2</v>
      </c>
    </row>
    <row r="108" spans="1:19" x14ac:dyDescent="0.3">
      <c r="A108" s="2">
        <v>42551</v>
      </c>
      <c r="B108" s="3">
        <v>42522</v>
      </c>
      <c r="C108" s="4">
        <v>16.61882933351005</v>
      </c>
      <c r="D108" s="4">
        <f t="shared" si="1"/>
        <v>2.596793701024346</v>
      </c>
      <c r="E108" s="4">
        <v>2.8333333333333335</v>
      </c>
      <c r="F108" s="57">
        <v>0.30764812817857135</v>
      </c>
      <c r="G108" s="57">
        <v>7.6549872913327031</v>
      </c>
      <c r="H108" s="4">
        <v>2.0370477404493914</v>
      </c>
      <c r="I108" s="4">
        <v>1.4334453998833514</v>
      </c>
      <c r="J108" s="4">
        <v>-6.7266227457368473</v>
      </c>
      <c r="K108" s="4">
        <v>8.3660821207911855</v>
      </c>
      <c r="L108" s="4">
        <v>14.920000000000002</v>
      </c>
      <c r="M108" s="59">
        <v>6332144</v>
      </c>
      <c r="N108" s="4">
        <v>15.17333</v>
      </c>
      <c r="O108" s="4">
        <v>2033.8609156897558</v>
      </c>
      <c r="P108" s="4">
        <v>18.019783483948142</v>
      </c>
      <c r="Q108" s="4">
        <v>3.5025463557170906</v>
      </c>
      <c r="R108" s="4">
        <v>-2.3780277631348965</v>
      </c>
      <c r="S108" s="4">
        <v>3.0846266643156733E-2</v>
      </c>
    </row>
    <row r="109" spans="1:19" x14ac:dyDescent="0.3">
      <c r="A109" s="2">
        <v>42643</v>
      </c>
      <c r="B109" s="3">
        <v>42614</v>
      </c>
      <c r="C109" s="4">
        <v>17.27039567472826</v>
      </c>
      <c r="D109" s="4">
        <f t="shared" si="1"/>
        <v>7.4943297993589066</v>
      </c>
      <c r="E109" s="4">
        <v>2.8733333333333331</v>
      </c>
      <c r="F109" s="57">
        <v>7.3938224807754818</v>
      </c>
      <c r="G109" s="57">
        <v>13.446872045519051</v>
      </c>
      <c r="H109" s="4">
        <v>2.1105441131515841</v>
      </c>
      <c r="I109" s="4">
        <v>1.4333068565801133</v>
      </c>
      <c r="J109" s="4">
        <v>-8.7029150482070019</v>
      </c>
      <c r="K109" s="4">
        <v>10.395353701325099</v>
      </c>
      <c r="L109" s="4">
        <v>15.166666666666666</v>
      </c>
      <c r="M109" s="59">
        <v>6377508</v>
      </c>
      <c r="N109" s="4">
        <v>12.86</v>
      </c>
      <c r="O109" s="4">
        <v>2015.0807299376975</v>
      </c>
      <c r="P109" s="4">
        <v>17.743855832242968</v>
      </c>
      <c r="Q109" s="4">
        <v>3.7027483766499012</v>
      </c>
      <c r="R109" s="4">
        <v>-6.2881493409400315</v>
      </c>
      <c r="S109" s="4">
        <v>4.4295229017501471E-2</v>
      </c>
    </row>
    <row r="110" spans="1:19" x14ac:dyDescent="0.3">
      <c r="A110" s="2">
        <v>42735</v>
      </c>
      <c r="B110" s="3">
        <v>42705</v>
      </c>
      <c r="C110" s="4">
        <v>18.179656662986396</v>
      </c>
      <c r="D110" s="4">
        <f t="shared" si="1"/>
        <v>13.14393357019803</v>
      </c>
      <c r="E110" s="4">
        <v>2.9033333333333338</v>
      </c>
      <c r="F110" s="57">
        <v>2.7803376669849582</v>
      </c>
      <c r="G110" s="57">
        <v>10.287764625841312</v>
      </c>
      <c r="H110" s="4">
        <v>5.0483174423485364</v>
      </c>
      <c r="I110" s="4">
        <v>1.4545276855730851</v>
      </c>
      <c r="J110" s="4">
        <v>-17.782072713197604</v>
      </c>
      <c r="K110" s="4">
        <v>9.1317364150985654</v>
      </c>
      <c r="L110" s="4">
        <v>15.113333333333332</v>
      </c>
      <c r="M110" s="59">
        <v>6491946</v>
      </c>
      <c r="N110" s="4">
        <v>14.81</v>
      </c>
      <c r="O110" s="4">
        <v>2020.0175213618611</v>
      </c>
      <c r="P110" s="4">
        <v>15.536045790945444</v>
      </c>
      <c r="Q110" s="4">
        <v>3.2440310344462078</v>
      </c>
      <c r="R110" s="4">
        <v>-7.3066091573290857</v>
      </c>
      <c r="S110" s="4">
        <v>3.13903087628912E-2</v>
      </c>
    </row>
    <row r="111" spans="1:19" x14ac:dyDescent="0.3">
      <c r="A111" s="2">
        <v>42825</v>
      </c>
      <c r="B111" s="3">
        <v>42795</v>
      </c>
      <c r="C111" s="4">
        <v>18.601301275762086</v>
      </c>
      <c r="D111" s="4">
        <f t="shared" si="1"/>
        <v>14.827745180941326</v>
      </c>
      <c r="E111" s="4">
        <v>2.9833333333333329</v>
      </c>
      <c r="F111" s="57">
        <v>-3.6129182617309232</v>
      </c>
      <c r="G111" s="57">
        <v>4.482640237706606E-2</v>
      </c>
      <c r="H111" s="4">
        <v>4.4985698102296547</v>
      </c>
      <c r="I111" s="4">
        <v>1.0811315133981867</v>
      </c>
      <c r="J111" s="4">
        <v>-3.3062728271172457</v>
      </c>
      <c r="K111" s="4">
        <v>7.944289649703542</v>
      </c>
      <c r="L111" s="4">
        <v>15.363333333333335</v>
      </c>
      <c r="M111" s="59">
        <v>6551627</v>
      </c>
      <c r="N111" s="4">
        <v>12.42667</v>
      </c>
      <c r="O111" s="4">
        <v>2013.073766114846</v>
      </c>
      <c r="P111" s="4">
        <v>12.620540351869181</v>
      </c>
      <c r="Q111" s="4">
        <v>2.6320527828212041</v>
      </c>
      <c r="R111" s="4">
        <v>-7.3753294952063522</v>
      </c>
      <c r="S111" s="4">
        <v>1.783880884627136E-2</v>
      </c>
    </row>
    <row r="112" spans="1:19" x14ac:dyDescent="0.3">
      <c r="A112" s="2">
        <v>42916</v>
      </c>
      <c r="B112" s="3">
        <v>42887</v>
      </c>
      <c r="C112" s="4">
        <v>18.452474534142187</v>
      </c>
      <c r="D112" s="4">
        <f t="shared" si="1"/>
        <v>11.033540111846461</v>
      </c>
      <c r="E112" s="4">
        <v>3.1</v>
      </c>
      <c r="F112" s="57">
        <v>1.5105048027026149</v>
      </c>
      <c r="G112" s="57">
        <v>-3.8045097478281686</v>
      </c>
      <c r="H112" s="4">
        <v>0.78124928434364393</v>
      </c>
      <c r="I112" s="4">
        <v>1.0855210733369995</v>
      </c>
      <c r="J112" s="4">
        <v>2.6880169692083724</v>
      </c>
      <c r="K112" s="4">
        <v>9.6148627039850805</v>
      </c>
      <c r="L112" s="4">
        <v>15.839999999999998</v>
      </c>
      <c r="M112" s="59">
        <v>6623155</v>
      </c>
      <c r="N112" s="4">
        <v>10.803330000000001</v>
      </c>
      <c r="O112" s="4">
        <v>1987.845627153137</v>
      </c>
      <c r="P112" s="4">
        <v>12.450585594087551</v>
      </c>
      <c r="Q112" s="4">
        <v>2.6021642275304315</v>
      </c>
      <c r="R112" s="4">
        <v>-4.2297138925834163</v>
      </c>
      <c r="S112" s="4">
        <v>3.0956157845411243E-2</v>
      </c>
    </row>
    <row r="113" spans="1:19" x14ac:dyDescent="0.3">
      <c r="A113" s="2">
        <v>43008</v>
      </c>
      <c r="B113" s="3">
        <v>42979</v>
      </c>
      <c r="C113" s="4">
        <v>19.19993192166752</v>
      </c>
      <c r="D113" s="4">
        <f t="shared" si="1"/>
        <v>11.172507470473001</v>
      </c>
      <c r="E113" s="4">
        <v>3.1033333333333335</v>
      </c>
      <c r="F113" s="57">
        <v>5.3282512425543525</v>
      </c>
      <c r="G113" s="57">
        <v>20.262856978143837</v>
      </c>
      <c r="H113" s="4">
        <v>1.4360580169433939</v>
      </c>
      <c r="I113" s="4">
        <v>1.0965803510219347</v>
      </c>
      <c r="J113" s="4">
        <v>4.7463989865961249</v>
      </c>
      <c r="K113" s="4">
        <v>8.2159527418654399</v>
      </c>
      <c r="L113" s="4">
        <v>15.9</v>
      </c>
      <c r="M113" s="59">
        <v>6678307</v>
      </c>
      <c r="N113" s="4">
        <v>10.119999999999999</v>
      </c>
      <c r="O113" s="4">
        <v>1983.5121666662453</v>
      </c>
      <c r="P113" s="4">
        <v>14.53214256552643</v>
      </c>
      <c r="Q113" s="4">
        <v>2.8213248343249879</v>
      </c>
      <c r="R113" s="4">
        <v>4.7830720009121332</v>
      </c>
      <c r="S113" s="4">
        <v>2.8305779122731838E-2</v>
      </c>
    </row>
    <row r="114" spans="1:19" x14ac:dyDescent="0.3">
      <c r="A114" s="2">
        <v>43100</v>
      </c>
      <c r="B114" s="3">
        <v>43070</v>
      </c>
      <c r="C114" s="4">
        <v>19.636494106931188</v>
      </c>
      <c r="D114" s="4">
        <f t="shared" si="1"/>
        <v>8.0135586218792518</v>
      </c>
      <c r="E114" s="4">
        <v>3.1</v>
      </c>
      <c r="F114" s="57">
        <v>9.1709378738027709</v>
      </c>
      <c r="G114" s="57">
        <v>20.709169924652947</v>
      </c>
      <c r="H114" s="4">
        <v>-0.16718358170930722</v>
      </c>
      <c r="I114" s="4">
        <v>1.1199905876733263</v>
      </c>
      <c r="J114" s="4">
        <v>6.8386003491696474</v>
      </c>
      <c r="K114" s="4">
        <v>7.5132100807929358</v>
      </c>
      <c r="L114" s="4">
        <v>15.363333333333335</v>
      </c>
      <c r="M114" s="59">
        <v>6779939</v>
      </c>
      <c r="N114" s="4">
        <v>10.83333</v>
      </c>
      <c r="O114" s="4">
        <v>2005.0757543771213</v>
      </c>
      <c r="P114" s="4">
        <v>13.849011521583741</v>
      </c>
      <c r="Q114" s="4">
        <v>2.8119988373600355</v>
      </c>
      <c r="R114" s="4">
        <v>3.8806081459395263</v>
      </c>
      <c r="S114" s="4">
        <v>2.3488399926196495E-2</v>
      </c>
    </row>
    <row r="115" spans="1:19" x14ac:dyDescent="0.3">
      <c r="A115" s="2">
        <v>43190</v>
      </c>
      <c r="B115" s="3">
        <v>43160</v>
      </c>
      <c r="C115" s="4">
        <v>19.737150978147255</v>
      </c>
      <c r="D115" s="4">
        <f t="shared" si="1"/>
        <v>6.1062916273777397</v>
      </c>
      <c r="E115" s="4">
        <v>3.1433333333333331</v>
      </c>
      <c r="F115" s="57">
        <v>5.9436248077720855</v>
      </c>
      <c r="G115" s="57">
        <v>-4.0642180642625627</v>
      </c>
      <c r="H115" s="4">
        <v>1.6725040611058044</v>
      </c>
      <c r="I115" s="4">
        <v>1.0966713591424568</v>
      </c>
      <c r="J115" s="4">
        <v>3.7661164342488238</v>
      </c>
      <c r="K115" s="4">
        <v>7.2705692053607329</v>
      </c>
      <c r="L115" s="4">
        <v>15.373333333333333</v>
      </c>
      <c r="M115" s="59">
        <v>6835819</v>
      </c>
      <c r="N115" s="4">
        <v>17.786670000000001</v>
      </c>
      <c r="O115" s="4">
        <v>2014.1491810931366</v>
      </c>
      <c r="P115" s="4">
        <v>12.695169677736681</v>
      </c>
      <c r="Q115" s="4">
        <v>3.4045245647376134</v>
      </c>
      <c r="R115" s="4">
        <v>6.0221827738443929</v>
      </c>
      <c r="S115" s="4">
        <v>4.2502428989412248E-2</v>
      </c>
    </row>
    <row r="116" spans="1:19" x14ac:dyDescent="0.3">
      <c r="A116" s="2">
        <v>43281</v>
      </c>
      <c r="B116" s="3">
        <v>43252</v>
      </c>
      <c r="C116" s="4">
        <v>19.773202457746152</v>
      </c>
      <c r="D116" s="4">
        <f t="shared" si="1"/>
        <v>7.1574569641608354</v>
      </c>
      <c r="E116" s="4">
        <v>3.1166666666666667</v>
      </c>
      <c r="F116" s="57">
        <v>10.719941338918721</v>
      </c>
      <c r="G116" s="57">
        <v>-14.315716972932286</v>
      </c>
      <c r="H116" s="4">
        <v>0.83694688754375557</v>
      </c>
      <c r="I116" s="4">
        <v>0.88302837577681337</v>
      </c>
      <c r="J116" s="4">
        <v>-3.6753785736316988</v>
      </c>
      <c r="K116" s="4">
        <v>6.9245313749986188</v>
      </c>
      <c r="L116" s="4">
        <v>15.35</v>
      </c>
      <c r="M116" s="59">
        <v>6919103</v>
      </c>
      <c r="N116" s="4">
        <v>15.81667</v>
      </c>
      <c r="O116" s="4">
        <v>2002.6103874352857</v>
      </c>
      <c r="P116" s="4">
        <v>13.305334983745809</v>
      </c>
      <c r="Q116" s="4">
        <v>4.2980762449823784</v>
      </c>
      <c r="R116" s="4">
        <v>7.768904040579101</v>
      </c>
      <c r="S116" s="4">
        <v>4.4366563346956212E-2</v>
      </c>
    </row>
    <row r="117" spans="1:19" x14ac:dyDescent="0.3">
      <c r="A117" s="2">
        <v>43373</v>
      </c>
      <c r="B117" s="3">
        <v>43344</v>
      </c>
      <c r="C117" s="4">
        <v>20.528197779207677</v>
      </c>
      <c r="D117" s="4">
        <f t="shared" si="1"/>
        <v>6.9180758710981713</v>
      </c>
      <c r="E117" s="4">
        <v>3.16</v>
      </c>
      <c r="F117" s="57">
        <v>7.9567217020115901</v>
      </c>
      <c r="G117" s="57">
        <v>-22.925474697701826</v>
      </c>
      <c r="H117" s="4">
        <v>2.8845273968311886</v>
      </c>
      <c r="I117" s="4">
        <v>0.99722602083228817</v>
      </c>
      <c r="J117" s="4">
        <v>2.4733646736219623</v>
      </c>
      <c r="K117" s="4">
        <v>7.2155782318189274</v>
      </c>
      <c r="L117" s="4">
        <v>15.066666666666668</v>
      </c>
      <c r="M117" s="59">
        <v>6966028</v>
      </c>
      <c r="N117" s="4">
        <v>12.60333</v>
      </c>
      <c r="O117" s="4">
        <v>1995.541183268954</v>
      </c>
      <c r="P117" s="4">
        <v>12.785194875703976</v>
      </c>
      <c r="Q117" s="4">
        <v>3.2330415391344234</v>
      </c>
      <c r="R117" s="4">
        <v>-0.39786175916909888</v>
      </c>
      <c r="S117" s="4">
        <v>2.5516094310929521E-2</v>
      </c>
    </row>
    <row r="118" spans="1:19" x14ac:dyDescent="0.3">
      <c r="A118" s="2">
        <v>43465</v>
      </c>
      <c r="B118" s="3">
        <v>43435</v>
      </c>
      <c r="C118" s="4">
        <v>20.527007541370576</v>
      </c>
      <c r="D118" s="4">
        <f t="shared" si="1"/>
        <v>4.5349919878266816</v>
      </c>
      <c r="E118" s="4">
        <v>3.0400000000000005</v>
      </c>
      <c r="F118" s="57">
        <v>12.567655304222242</v>
      </c>
      <c r="G118" s="57">
        <v>1.2461482920977831</v>
      </c>
      <c r="H118" s="4">
        <v>2.7840543772459263</v>
      </c>
      <c r="I118" s="4">
        <v>0.90746603029292738</v>
      </c>
      <c r="J118" s="4">
        <v>-4.3565707867601677</v>
      </c>
      <c r="K118" s="4">
        <v>6.8946708318310286</v>
      </c>
      <c r="L118" s="4">
        <v>14.696666666666667</v>
      </c>
      <c r="M118" s="59">
        <v>7026254</v>
      </c>
      <c r="N118" s="4">
        <v>21.573329999999999</v>
      </c>
      <c r="O118" s="4">
        <v>2004.4711673515137</v>
      </c>
      <c r="P118" s="4">
        <v>13.71763218584341</v>
      </c>
      <c r="Q118" s="4">
        <v>3.8925766609123627</v>
      </c>
      <c r="R118" s="4">
        <v>4.3565906323050116</v>
      </c>
      <c r="S118" s="4">
        <v>4.3973874627805019E-2</v>
      </c>
    </row>
    <row r="119" spans="1:19" x14ac:dyDescent="0.3">
      <c r="A119" s="2">
        <v>43555</v>
      </c>
      <c r="B119" s="3">
        <v>43525</v>
      </c>
      <c r="C119" s="4">
        <v>20.547842891427251</v>
      </c>
      <c r="D119" s="4">
        <f t="shared" si="1"/>
        <v>4.1074414143033335</v>
      </c>
      <c r="E119" s="4">
        <v>3.0266666666666668</v>
      </c>
      <c r="F119" s="57">
        <v>1.998705740361999</v>
      </c>
      <c r="G119" s="57">
        <v>0.803055529761456</v>
      </c>
      <c r="H119" s="4">
        <v>1.9299518624145486</v>
      </c>
      <c r="I119" s="4">
        <v>1.0255721691938466</v>
      </c>
      <c r="J119" s="4">
        <v>4.0685489244565627</v>
      </c>
      <c r="K119" s="4">
        <v>7.3389074391860269</v>
      </c>
      <c r="L119" s="4">
        <v>14.853333333333333</v>
      </c>
      <c r="M119" s="59">
        <v>7090187</v>
      </c>
      <c r="N119" s="4">
        <v>15.02</v>
      </c>
      <c r="O119" s="4">
        <v>1983.3271620585847</v>
      </c>
      <c r="P119" s="4">
        <v>13.22071350319839</v>
      </c>
      <c r="Q119" s="4">
        <v>3.5102510445799484</v>
      </c>
      <c r="R119" s="4">
        <v>1.9784668906180958</v>
      </c>
      <c r="S119" s="4">
        <v>2.0105919338830686E-2</v>
      </c>
    </row>
    <row r="120" spans="1:19" x14ac:dyDescent="0.3">
      <c r="A120" s="2">
        <v>43646</v>
      </c>
      <c r="B120" s="3">
        <v>43617</v>
      </c>
      <c r="C120" s="4">
        <v>20.084699069246458</v>
      </c>
      <c r="D120" s="4">
        <f t="shared" si="1"/>
        <v>1.5753473023196483</v>
      </c>
      <c r="E120" s="4">
        <v>3.08</v>
      </c>
      <c r="F120" s="57">
        <v>7.3901278942780149</v>
      </c>
      <c r="G120" s="57">
        <v>6.9694228047292137</v>
      </c>
      <c r="H120" s="4">
        <v>2.4241131611485525</v>
      </c>
      <c r="I120" s="4">
        <v>0.98271400595523251</v>
      </c>
      <c r="J120" s="4">
        <v>7.969420938405297</v>
      </c>
      <c r="K120" s="4">
        <v>7.6410704002106176</v>
      </c>
      <c r="L120" s="4">
        <v>14.976666666666667</v>
      </c>
      <c r="M120" s="59">
        <v>7237689</v>
      </c>
      <c r="N120" s="4">
        <v>15.636670000000001</v>
      </c>
      <c r="O120" s="4">
        <v>1994.755665427442</v>
      </c>
      <c r="P120" s="4">
        <v>13.306490641865343</v>
      </c>
      <c r="Q120" s="4">
        <v>2.7689844986574381</v>
      </c>
      <c r="R120" s="4">
        <v>5.7502663974460555</v>
      </c>
      <c r="S120" s="4">
        <v>1.9126716031567365E-2</v>
      </c>
    </row>
    <row r="121" spans="1:19" x14ac:dyDescent="0.3">
      <c r="A121" s="2">
        <v>43738</v>
      </c>
      <c r="B121" s="3">
        <v>43709</v>
      </c>
      <c r="C121" s="4">
        <v>20.449191177184435</v>
      </c>
      <c r="D121" s="4">
        <f t="shared" si="1"/>
        <v>-0.38486867124431523</v>
      </c>
      <c r="E121" s="4">
        <v>3.1199999999999997</v>
      </c>
      <c r="F121" s="57">
        <v>9.2726163971472069</v>
      </c>
      <c r="G121" s="57">
        <v>5.3617684771097789</v>
      </c>
      <c r="H121" s="4">
        <v>0.76908432431528206</v>
      </c>
      <c r="I121" s="4">
        <v>1.0906467290711153</v>
      </c>
      <c r="J121" s="4">
        <v>-3.8682627401475926</v>
      </c>
      <c r="K121" s="4">
        <v>7.3172023621112281</v>
      </c>
      <c r="L121" s="4">
        <v>14.773333333333333</v>
      </c>
      <c r="M121" s="59">
        <v>7376946</v>
      </c>
      <c r="N121" s="4">
        <v>17.113330000000001</v>
      </c>
      <c r="O121" s="4">
        <v>2004.6324120952465</v>
      </c>
      <c r="P121" s="4">
        <v>14.293816553067707</v>
      </c>
      <c r="Q121" s="4">
        <v>3.5521185968789273</v>
      </c>
      <c r="R121" s="4">
        <v>6.3947714128704423</v>
      </c>
      <c r="S121" s="4">
        <v>3.2399145217149851E-2</v>
      </c>
    </row>
    <row r="122" spans="1:19" x14ac:dyDescent="0.3">
      <c r="A122" s="2">
        <v>43830</v>
      </c>
      <c r="B122" s="3">
        <v>43800</v>
      </c>
      <c r="C122" s="4">
        <v>20.983602221773648</v>
      </c>
      <c r="D122" s="4">
        <f t="shared" si="1"/>
        <v>2.224360659890833</v>
      </c>
      <c r="E122" s="4">
        <v>3.0500000000000003</v>
      </c>
      <c r="F122" s="57">
        <v>9.0156280612951853</v>
      </c>
      <c r="G122" s="57">
        <v>-5.8964842596191858</v>
      </c>
      <c r="H122" s="4">
        <v>2.3365815794917686</v>
      </c>
      <c r="I122" s="4">
        <v>1.0862057737407804</v>
      </c>
      <c r="J122" s="4">
        <v>4.0791084856354516</v>
      </c>
      <c r="K122" s="4">
        <v>6.9590172148404994</v>
      </c>
      <c r="L122" s="4">
        <v>14.676666666666668</v>
      </c>
      <c r="M122" s="59">
        <v>7507735</v>
      </c>
      <c r="N122" s="4">
        <v>13.206670000000001</v>
      </c>
      <c r="O122" s="4">
        <v>2020.6809373855529</v>
      </c>
      <c r="P122" s="4">
        <v>14.443276263292622</v>
      </c>
      <c r="Q122" s="4">
        <v>3.0053980530220548</v>
      </c>
      <c r="R122" s="4">
        <v>-0.61860434007467768</v>
      </c>
      <c r="S122" s="4">
        <v>1.7399942417751432E-2</v>
      </c>
    </row>
    <row r="123" spans="1:19" x14ac:dyDescent="0.3">
      <c r="A123" s="2">
        <v>43921</v>
      </c>
      <c r="B123" s="3">
        <v>43891</v>
      </c>
      <c r="C123" s="4">
        <v>21.142119056973478</v>
      </c>
      <c r="D123" s="4">
        <f t="shared" si="1"/>
        <v>2.8921584065360153</v>
      </c>
      <c r="E123" s="4">
        <v>3.11</v>
      </c>
      <c r="F123" s="57">
        <v>6.1982461267812896</v>
      </c>
      <c r="G123" s="57">
        <v>9.1453912824953125</v>
      </c>
      <c r="H123" s="4">
        <v>1.7503767151406935</v>
      </c>
      <c r="I123" s="4">
        <v>1.1680811529965185</v>
      </c>
      <c r="J123" s="4">
        <v>13.500495252087962</v>
      </c>
      <c r="K123" s="4">
        <v>6.8590771115916187</v>
      </c>
      <c r="L123" s="4">
        <v>14.256666666666666</v>
      </c>
      <c r="M123" s="59">
        <v>7534824</v>
      </c>
      <c r="N123" s="4">
        <v>37.496670000000002</v>
      </c>
      <c r="O123" s="4">
        <v>2017.5787742723749</v>
      </c>
      <c r="P123" s="4">
        <v>15.038681294636113</v>
      </c>
      <c r="Q123" s="4">
        <v>-3.0017769363340432</v>
      </c>
      <c r="R123" s="4">
        <v>-11.392764396033863</v>
      </c>
      <c r="S123" s="4">
        <v>-3.3086327367820648E-2</v>
      </c>
    </row>
    <row r="124" spans="1:19" x14ac:dyDescent="0.3">
      <c r="A124" s="2">
        <v>44012</v>
      </c>
      <c r="B124" s="3">
        <v>43983</v>
      </c>
      <c r="C124" s="4">
        <v>18.681765926144351</v>
      </c>
      <c r="D124" s="4">
        <f t="shared" si="1"/>
        <v>-6.985084208955203</v>
      </c>
      <c r="E124" s="4">
        <v>3.2033333333333331</v>
      </c>
      <c r="F124" s="57">
        <v>31.996083605387369</v>
      </c>
      <c r="G124" s="57">
        <v>1.0379480082781798</v>
      </c>
      <c r="H124" s="4">
        <v>1.8967992573764354</v>
      </c>
      <c r="I124" s="4">
        <v>2.4396500759997464</v>
      </c>
      <c r="J124" s="4">
        <v>34.048765888479544</v>
      </c>
      <c r="K124" s="4">
        <v>6.8790217146769299</v>
      </c>
      <c r="L124" s="4">
        <v>14.733333333333334</v>
      </c>
      <c r="M124" s="59">
        <v>7233871</v>
      </c>
      <c r="N124" s="4">
        <v>30.696670000000001</v>
      </c>
      <c r="O124" s="4">
        <v>2083.5679669143451</v>
      </c>
      <c r="P124" s="4">
        <v>20.332774394747062</v>
      </c>
      <c r="Q124" s="4">
        <v>-26.166146212298713</v>
      </c>
      <c r="R124" s="4">
        <v>-90.463015150719144</v>
      </c>
      <c r="S124" s="4">
        <v>-0.29660251752393579</v>
      </c>
    </row>
    <row r="125" spans="1:19" x14ac:dyDescent="0.3">
      <c r="A125" s="2">
        <v>44104</v>
      </c>
      <c r="B125" s="3">
        <v>44075</v>
      </c>
      <c r="C125" s="4">
        <v>17.527581191591775</v>
      </c>
      <c r="D125" s="4">
        <f t="shared" si="1"/>
        <v>-14.28716647166152</v>
      </c>
      <c r="E125" s="4">
        <v>3.1366666666666667</v>
      </c>
      <c r="F125" s="57">
        <v>21.705611289578357</v>
      </c>
      <c r="G125" s="57">
        <v>40.137749316242925</v>
      </c>
      <c r="H125" s="4">
        <v>1.0770578363162773</v>
      </c>
      <c r="I125" s="4">
        <v>11.346037619452352</v>
      </c>
      <c r="J125" s="4">
        <v>40.691700917981954</v>
      </c>
      <c r="K125" s="4">
        <v>6.7824992383998062</v>
      </c>
      <c r="L125" s="4">
        <v>15.543333333333331</v>
      </c>
      <c r="M125" s="59">
        <v>7186957</v>
      </c>
      <c r="N125" s="4">
        <v>25.746670000000002</v>
      </c>
      <c r="O125" s="4">
        <v>2095.0532813496484</v>
      </c>
      <c r="P125" s="4">
        <v>13.91462954551379</v>
      </c>
      <c r="Q125" s="4">
        <v>-10.707451105022017</v>
      </c>
      <c r="R125" s="4">
        <v>-11.283824354519069</v>
      </c>
      <c r="S125" s="4">
        <v>-8.9283620008952555E-2</v>
      </c>
    </row>
    <row r="126" spans="1:19" x14ac:dyDescent="0.3">
      <c r="A126" s="2">
        <v>44196</v>
      </c>
      <c r="B126" s="3">
        <v>44166</v>
      </c>
      <c r="C126" s="4">
        <v>17.467292526566943</v>
      </c>
      <c r="D126" s="4">
        <f t="shared" si="1"/>
        <v>-16.757416853613456</v>
      </c>
      <c r="E126" s="4">
        <v>3.6733333333333333</v>
      </c>
      <c r="F126" s="57">
        <v>0.86335685066756318</v>
      </c>
      <c r="G126" s="57">
        <v>15.927098902220923</v>
      </c>
      <c r="H126" s="4">
        <v>2.9871539827010984</v>
      </c>
      <c r="I126" s="4">
        <v>11.39382261394374</v>
      </c>
      <c r="J126" s="4">
        <v>27.718259820732534</v>
      </c>
      <c r="K126" s="4">
        <v>10.24216066817044</v>
      </c>
      <c r="L126" s="4">
        <v>15.533333333333331</v>
      </c>
      <c r="M126" s="59">
        <v>7213967</v>
      </c>
      <c r="N126" s="4">
        <v>27.113330000000001</v>
      </c>
      <c r="O126" s="4">
        <v>2103.571313851498</v>
      </c>
      <c r="P126" s="4">
        <v>11.115923493331184</v>
      </c>
      <c r="Q126" s="4">
        <v>-2.6800219590968672</v>
      </c>
      <c r="R126" s="4">
        <v>12.4738156521001</v>
      </c>
      <c r="S126" s="4">
        <v>-1.6246625697724421E-2</v>
      </c>
    </row>
    <row r="127" spans="1:19" x14ac:dyDescent="0.3">
      <c r="A127" s="2">
        <v>44286</v>
      </c>
      <c r="B127" s="3">
        <v>44256</v>
      </c>
      <c r="C127" s="4">
        <v>17.042380995314911</v>
      </c>
      <c r="D127" s="4">
        <f t="shared" si="1"/>
        <v>-19.391329935332649</v>
      </c>
      <c r="E127" s="4">
        <v>3.81</v>
      </c>
      <c r="F127" s="57">
        <v>-5.154687005390338</v>
      </c>
      <c r="G127" s="57">
        <v>14.27977714172069</v>
      </c>
      <c r="H127" s="4">
        <v>4.3305358934633924</v>
      </c>
      <c r="I127" s="4">
        <v>10.98343598912953</v>
      </c>
      <c r="J127" s="4">
        <v>9.9866920412341873</v>
      </c>
      <c r="K127" s="4">
        <v>8.5744293433470276</v>
      </c>
      <c r="L127" s="4">
        <v>15.729999999999999</v>
      </c>
      <c r="M127" s="59">
        <v>7076292</v>
      </c>
      <c r="N127" s="4">
        <v>26.813330000000001</v>
      </c>
      <c r="O127" s="4">
        <v>2109.1552485303932</v>
      </c>
      <c r="P127" s="4">
        <v>10.823927262209519</v>
      </c>
      <c r="Q127" s="4">
        <v>3.7679244253716049</v>
      </c>
      <c r="R127" s="4">
        <v>28.987814159501113</v>
      </c>
      <c r="S127" s="4">
        <v>4.4205804258443553E-2</v>
      </c>
    </row>
    <row r="128" spans="1:19" x14ac:dyDescent="0.3">
      <c r="A128" s="2">
        <v>44377</v>
      </c>
      <c r="B128" s="3">
        <v>44348</v>
      </c>
      <c r="C128" s="4">
        <v>17.136720728895842</v>
      </c>
      <c r="D128" s="4">
        <f t="shared" si="1"/>
        <v>-8.2703380577436896</v>
      </c>
      <c r="E128" s="4">
        <v>3.5999999999999996</v>
      </c>
      <c r="F128" s="57">
        <v>16.779135977532391</v>
      </c>
      <c r="G128" s="57">
        <v>1.2421521010061147</v>
      </c>
      <c r="H128" s="4">
        <v>2.2531826830004977</v>
      </c>
      <c r="I128" s="4">
        <v>11.212759301034346</v>
      </c>
      <c r="J128" s="4">
        <v>-18.681567174948398</v>
      </c>
      <c r="K128" s="4">
        <v>8.2095718497977757</v>
      </c>
      <c r="L128" s="4">
        <v>15.573333333333332</v>
      </c>
      <c r="M128" s="59">
        <v>7080764</v>
      </c>
      <c r="N128" s="4">
        <v>17.066669999999998</v>
      </c>
      <c r="O128" s="4">
        <v>2115.3180360106539</v>
      </c>
      <c r="P128" s="4">
        <v>11.811327962781833</v>
      </c>
      <c r="Q128" s="4">
        <v>27.319974857205096</v>
      </c>
      <c r="R128" s="4">
        <v>100.49558228149553</v>
      </c>
      <c r="S128" s="4">
        <v>0.42936399629429012</v>
      </c>
    </row>
    <row r="129" spans="1:19" x14ac:dyDescent="0.3">
      <c r="A129" s="2">
        <v>44469</v>
      </c>
      <c r="B129" s="3">
        <v>44440</v>
      </c>
      <c r="C129" s="4">
        <v>17.036510588212625</v>
      </c>
      <c r="D129" s="4">
        <f t="shared" si="1"/>
        <v>-2.8017020603774081</v>
      </c>
      <c r="E129" s="4">
        <v>3.6966666666666668</v>
      </c>
      <c r="F129" s="57">
        <v>16.210543231842394</v>
      </c>
      <c r="G129" s="57">
        <v>-5.4028022838056904</v>
      </c>
      <c r="H129" s="4">
        <v>8.6471891631722002</v>
      </c>
      <c r="I129" s="4">
        <v>20.142068088161622</v>
      </c>
      <c r="J129" s="4">
        <v>-18.607712737373863</v>
      </c>
      <c r="K129" s="4">
        <v>11.20374409426792</v>
      </c>
      <c r="L129" s="4">
        <v>15.193333333333333</v>
      </c>
      <c r="M129" s="59">
        <v>7094999</v>
      </c>
      <c r="N129" s="4">
        <v>19.286670000000001</v>
      </c>
      <c r="O129" s="4">
        <v>2128.2598685204266</v>
      </c>
      <c r="P129" s="4">
        <v>14.002105002667232</v>
      </c>
      <c r="Q129" s="4">
        <v>12.196678214612705</v>
      </c>
      <c r="R129" s="4">
        <v>22.466341293713228</v>
      </c>
      <c r="S129" s="4">
        <v>0.11374077102354951</v>
      </c>
    </row>
    <row r="130" spans="1:19" x14ac:dyDescent="0.3">
      <c r="A130" s="2">
        <v>44561</v>
      </c>
      <c r="B130" s="3">
        <v>44531</v>
      </c>
      <c r="C130" s="4">
        <v>18.10986363123952</v>
      </c>
      <c r="D130" s="4">
        <f t="shared" si="1"/>
        <v>3.6787103879737271</v>
      </c>
      <c r="E130" s="4">
        <v>3.8166666666666664</v>
      </c>
      <c r="F130" s="57">
        <v>-4.0367047510178802</v>
      </c>
      <c r="G130" s="57">
        <v>8.4992741597826651</v>
      </c>
      <c r="H130" s="4">
        <v>7.9482664519909987</v>
      </c>
      <c r="I130" s="4">
        <v>20.468082250742796</v>
      </c>
      <c r="J130" s="4">
        <v>-11.555813629112054</v>
      </c>
      <c r="K130" s="4">
        <v>12.431205549766171</v>
      </c>
      <c r="L130" s="4">
        <v>15.016666666666667</v>
      </c>
      <c r="M130" s="59">
        <v>7234567</v>
      </c>
      <c r="N130" s="4">
        <v>20.223330000000001</v>
      </c>
      <c r="O130" s="4">
        <v>2112.9998358642051</v>
      </c>
      <c r="P130" s="4">
        <v>12.507705128741083</v>
      </c>
      <c r="Q130" s="4">
        <v>4.6347214589798753</v>
      </c>
      <c r="R130" s="4">
        <v>-1.6518099370012074</v>
      </c>
      <c r="S130" s="4">
        <v>3.1367694127484448E-2</v>
      </c>
    </row>
    <row r="131" spans="1:19" x14ac:dyDescent="0.3">
      <c r="A131" s="2">
        <v>44651</v>
      </c>
      <c r="B131" s="3">
        <v>44621</v>
      </c>
      <c r="C131" s="4">
        <v>18.717830960509033</v>
      </c>
      <c r="D131" s="4">
        <f t="shared" si="1"/>
        <v>9.831079152934775</v>
      </c>
      <c r="E131" s="4">
        <v>3.84</v>
      </c>
      <c r="F131" s="57">
        <v>-0.80434294186731337</v>
      </c>
      <c r="G131" s="57">
        <v>-16.988441081859435</v>
      </c>
      <c r="H131" s="4">
        <v>5.3060804293413799</v>
      </c>
      <c r="I131" s="4">
        <v>20.470348142906154</v>
      </c>
      <c r="J131" s="4">
        <v>-12.098656576051022</v>
      </c>
      <c r="K131" s="4">
        <v>10.442270688145451</v>
      </c>
      <c r="L131" s="4">
        <v>14.81</v>
      </c>
      <c r="M131" s="59">
        <v>7391416</v>
      </c>
      <c r="N131" s="4">
        <v>25.18</v>
      </c>
      <c r="O131" s="4">
        <v>2091.7114839426208</v>
      </c>
      <c r="P131" s="4">
        <v>9.7739066146262328</v>
      </c>
      <c r="Q131" s="4">
        <v>4.3816209911743567</v>
      </c>
      <c r="R131" s="4">
        <v>-1.5994598958828532</v>
      </c>
      <c r="S131" s="4">
        <v>3.8007697507368023E-2</v>
      </c>
    </row>
    <row r="132" spans="1:19" x14ac:dyDescent="0.3">
      <c r="A132" s="2">
        <v>44742</v>
      </c>
      <c r="B132" s="3">
        <v>44713</v>
      </c>
      <c r="C132" s="4">
        <v>18.613331524607172</v>
      </c>
      <c r="D132" s="4">
        <f t="shared" si="1"/>
        <v>8.6166473683700637</v>
      </c>
      <c r="E132" s="4">
        <v>3.7966666666666669</v>
      </c>
      <c r="F132" s="57">
        <v>8.8407392358900818</v>
      </c>
      <c r="G132" s="57">
        <v>-35.788434420442115</v>
      </c>
      <c r="H132" s="4">
        <v>9.9581961409198687</v>
      </c>
      <c r="I132" s="4">
        <v>20.346357320138193</v>
      </c>
      <c r="J132" s="4">
        <v>2.6577576728627261</v>
      </c>
      <c r="K132" s="4">
        <v>11.335507661975379</v>
      </c>
      <c r="L132" s="4">
        <v>14.910000000000002</v>
      </c>
      <c r="M132" s="59">
        <v>7577771</v>
      </c>
      <c r="N132" s="4">
        <v>29.433330000000002</v>
      </c>
      <c r="O132" s="4">
        <v>2071.8389351351484</v>
      </c>
      <c r="P132" s="4">
        <v>10.539340551174037</v>
      </c>
      <c r="Q132" s="4">
        <v>4.0715609757002502</v>
      </c>
      <c r="R132" s="4">
        <v>0.89554360011968992</v>
      </c>
      <c r="S132" s="4">
        <v>3.5245385700556985E-2</v>
      </c>
    </row>
    <row r="133" spans="1:19" x14ac:dyDescent="0.3">
      <c r="A133" s="14">
        <v>44834</v>
      </c>
      <c r="B133" s="15">
        <v>44805</v>
      </c>
      <c r="C133" s="16">
        <v>18.991813127845337</v>
      </c>
      <c r="D133" s="4">
        <f t="shared" si="1"/>
        <v>11.477130422385697</v>
      </c>
      <c r="E133" s="16">
        <v>3.91</v>
      </c>
      <c r="F133" s="56">
        <v>12.051041254631798</v>
      </c>
      <c r="G133" s="56">
        <v>-9.6024795396810614</v>
      </c>
      <c r="H133" s="16">
        <v>9.6426094415321071</v>
      </c>
      <c r="I133" s="16">
        <v>15.499656580218439</v>
      </c>
      <c r="J133" s="16">
        <v>8.5925483925221169</v>
      </c>
      <c r="K133" s="16">
        <v>9.2374374644911601</v>
      </c>
      <c r="L133" s="16">
        <v>14.636666666666668</v>
      </c>
      <c r="M133" s="58">
        <v>7664938</v>
      </c>
      <c r="N133" s="16">
        <v>26.273330000000001</v>
      </c>
      <c r="O133" s="16">
        <v>2073.5906497738374</v>
      </c>
      <c r="P133" s="16">
        <v>13.272902861626429</v>
      </c>
      <c r="Q133" s="16">
        <v>3.1387593249483445</v>
      </c>
      <c r="R133" s="16">
        <v>1.0046768826958308</v>
      </c>
      <c r="S133" s="16">
        <v>1.9643883871116843E-2</v>
      </c>
    </row>
    <row r="134" spans="1:19" hidden="1" x14ac:dyDescent="0.3">
      <c r="A134" s="2">
        <v>44926</v>
      </c>
      <c r="B134" s="3">
        <v>44896</v>
      </c>
      <c r="C134" s="4">
        <v>19.956470461300899</v>
      </c>
      <c r="D134" s="4">
        <f t="shared" si="1"/>
        <v>10.196690972735885</v>
      </c>
      <c r="E134" s="4">
        <v>3.9933333333333336</v>
      </c>
      <c r="F134" s="57">
        <v>-6.186517021947596</v>
      </c>
      <c r="G134" s="57">
        <v>9.5532745448815035</v>
      </c>
      <c r="H134" s="4">
        <v>7.3217230634606141</v>
      </c>
      <c r="I134" s="4">
        <v>14.299346288558684</v>
      </c>
      <c r="J134" s="4">
        <v>-1.3062191965990377</v>
      </c>
      <c r="K134" s="4">
        <v>9.3203965168589686</v>
      </c>
      <c r="L134" s="4">
        <v>14.44209186980744</v>
      </c>
      <c r="M134" s="59">
        <v>7805362</v>
      </c>
      <c r="N134" s="4">
        <v>22.71</v>
      </c>
      <c r="O134" s="4">
        <v>2062.9871162396885</v>
      </c>
      <c r="P134" s="4"/>
      <c r="Q134" s="4">
        <v>2.486031480630146</v>
      </c>
      <c r="R134" s="4">
        <v>1.7602455089845519</v>
      </c>
      <c r="S134" s="4">
        <v>1.7390682250875377E-2</v>
      </c>
    </row>
    <row r="135" spans="1:19" hidden="1" x14ac:dyDescent="0.3">
      <c r="A135" s="2">
        <v>45016</v>
      </c>
      <c r="B135" s="3">
        <v>44986</v>
      </c>
      <c r="C135" s="4">
        <v>20.473465651092315</v>
      </c>
      <c r="D135" s="4">
        <f t="shared" si="1"/>
        <v>9.3794772176718979</v>
      </c>
      <c r="E135" s="4">
        <v>3.9933333333333336</v>
      </c>
      <c r="F135" s="57">
        <v>-6.2962456780485194</v>
      </c>
      <c r="G135" s="57">
        <v>19.632826253378198</v>
      </c>
      <c r="H135" s="4">
        <v>5.9470892448393906</v>
      </c>
      <c r="I135" s="4">
        <v>13.998965104475161</v>
      </c>
      <c r="J135" s="4">
        <v>5.6237372464043824</v>
      </c>
      <c r="K135" s="4">
        <v>8.6351974892987808</v>
      </c>
      <c r="L135" s="4">
        <v>16.263690693347787</v>
      </c>
      <c r="M135" s="59">
        <v>7929443</v>
      </c>
      <c r="N135" s="4">
        <v>19.600000000000001</v>
      </c>
      <c r="O135" s="4">
        <v>2041.0222868128476</v>
      </c>
      <c r="P135" s="4"/>
      <c r="Q135" s="4"/>
      <c r="R135" s="4"/>
      <c r="S135" s="4">
        <v>-3.5353484046129918E-3</v>
      </c>
    </row>
    <row r="136" spans="1:19" hidden="1" x14ac:dyDescent="0.3">
      <c r="A136" s="2">
        <v>45107</v>
      </c>
      <c r="B136" s="3">
        <v>45078</v>
      </c>
      <c r="C136" s="4">
        <v>20.969411502699636</v>
      </c>
      <c r="D136" s="4">
        <f t="shared" si="1"/>
        <v>12.658024034964841</v>
      </c>
      <c r="E136" s="4">
        <v>4.043333333333333</v>
      </c>
      <c r="F136" s="57">
        <v>-1.2061536538221835</v>
      </c>
      <c r="G136" s="57">
        <v>0.11285774005607217</v>
      </c>
      <c r="H136" s="4">
        <v>5.7659019317852094</v>
      </c>
      <c r="I136" s="4">
        <v>14.325480715313471</v>
      </c>
      <c r="J136" s="4">
        <v>-5.2308833022302572</v>
      </c>
      <c r="K136" s="4">
        <v>8.3940566918620263</v>
      </c>
      <c r="L136" s="4">
        <v>16.006011773051849</v>
      </c>
      <c r="M136" s="59">
        <v>8036794</v>
      </c>
      <c r="N136" s="4">
        <v>15.77</v>
      </c>
      <c r="O136" s="4">
        <v>2019.7512427648487</v>
      </c>
      <c r="P136" s="4"/>
      <c r="Q136" s="4"/>
      <c r="R136" s="4"/>
      <c r="S136" s="4">
        <v>-5.778150404387501E-3</v>
      </c>
    </row>
    <row r="137" spans="1:19" hidden="1" x14ac:dyDescent="0.3">
      <c r="A137" s="2">
        <v>45199</v>
      </c>
      <c r="B137" s="3">
        <v>45170</v>
      </c>
      <c r="C137" s="4">
        <v>21.741897421305886</v>
      </c>
      <c r="D137" s="4">
        <f t="shared" si="1"/>
        <v>14.480367276931776</v>
      </c>
      <c r="E137" s="4">
        <v>4.2766666666666664</v>
      </c>
      <c r="F137" s="57">
        <v>0.30382506594037528</v>
      </c>
      <c r="G137" s="57">
        <v>6.7754797433137117</v>
      </c>
      <c r="H137" s="4">
        <v>2.3910194693401547</v>
      </c>
      <c r="I137" s="4">
        <v>3.7363732428723093</v>
      </c>
      <c r="J137" s="4">
        <v>-15.526835395936386</v>
      </c>
      <c r="K137" s="4">
        <v>9.4472858061491927</v>
      </c>
      <c r="L137" s="4">
        <v>16.360348986515088</v>
      </c>
      <c r="M137" s="59">
        <v>8008128</v>
      </c>
      <c r="N137" s="4">
        <v>14.90667</v>
      </c>
      <c r="O137" s="4">
        <v>2014.1103204597628</v>
      </c>
      <c r="P137" s="4"/>
      <c r="Q137" s="4"/>
      <c r="R137" s="4"/>
      <c r="S137" s="4">
        <v>-8.0884437257200091E-3</v>
      </c>
    </row>
    <row r="138" spans="1:19" hidden="1" x14ac:dyDescent="0.3">
      <c r="A138" s="14">
        <v>45291</v>
      </c>
      <c r="B138" s="15">
        <v>45261</v>
      </c>
      <c r="C138" s="16">
        <v>21.877559506812702</v>
      </c>
      <c r="D138" s="4">
        <f t="shared" si="1"/>
        <v>9.6263968582877997</v>
      </c>
      <c r="E138" s="16">
        <v>4.3566666666666665</v>
      </c>
      <c r="F138" s="56">
        <v>2.2900093099031333</v>
      </c>
      <c r="G138" s="56">
        <v>8.6086743269158266</v>
      </c>
      <c r="H138" s="16">
        <v>0.58917739680876124</v>
      </c>
      <c r="I138" s="16">
        <v>1.9050750633115936</v>
      </c>
      <c r="J138" s="16">
        <v>-4.6606846571656799</v>
      </c>
      <c r="K138" s="16">
        <v>8.1435898929379444</v>
      </c>
      <c r="L138" s="16">
        <v>16.370953081278689</v>
      </c>
      <c r="M138" s="58">
        <v>7990327</v>
      </c>
      <c r="N138" s="16">
        <v>14.50333</v>
      </c>
      <c r="O138" s="16">
        <v>2025.2065823128851</v>
      </c>
      <c r="P138" s="4"/>
      <c r="Q138" s="4"/>
      <c r="R138" s="4"/>
      <c r="S138" s="4">
        <v>-3.5329534658803488E-3</v>
      </c>
    </row>
    <row r="139" spans="1:19" hidden="1" x14ac:dyDescent="0.3">
      <c r="A139" s="2">
        <v>45382</v>
      </c>
      <c r="B139" s="3">
        <v>45352</v>
      </c>
      <c r="C139" s="4"/>
      <c r="D139" s="4">
        <f t="shared" si="1"/>
        <v>-100</v>
      </c>
      <c r="E139" s="4">
        <v>4.4400000000000004</v>
      </c>
      <c r="F139" s="57">
        <v>-5.6782399704281312</v>
      </c>
      <c r="G139" s="57">
        <v>4.425084665013987</v>
      </c>
      <c r="H139" s="4">
        <v>3.4074345464853106</v>
      </c>
      <c r="I139" s="4">
        <v>1.8901781330560141</v>
      </c>
      <c r="J139" s="4">
        <v>-2.2788436200608873</v>
      </c>
      <c r="K139" s="4">
        <v>8.9869668034176922</v>
      </c>
      <c r="L139" s="4">
        <v>16.533529480927406</v>
      </c>
      <c r="M139" s="4"/>
      <c r="N139" s="4">
        <v>13.58667</v>
      </c>
      <c r="O139" s="4"/>
      <c r="P139" s="4"/>
      <c r="Q139" s="4"/>
      <c r="R139" s="4"/>
      <c r="S139" s="4">
        <v>2.0633221992694115E-2</v>
      </c>
    </row>
    <row r="140" spans="1:19" hidden="1" x14ac:dyDescent="0.3">
      <c r="A140" s="2">
        <v>45473</v>
      </c>
      <c r="B140" s="3">
        <v>45444</v>
      </c>
      <c r="C140" s="4"/>
      <c r="D140" s="4">
        <f t="shared" si="1"/>
        <v>-100</v>
      </c>
      <c r="E140" s="4">
        <v>4.4566666666666661</v>
      </c>
      <c r="F140" s="57">
        <v>7.4233196576082001</v>
      </c>
      <c r="G140" s="57">
        <v>27.160312809096048</v>
      </c>
      <c r="H140" s="4">
        <v>2.4548789667448663</v>
      </c>
      <c r="I140" s="4"/>
      <c r="J140" s="4"/>
      <c r="K140" s="4">
        <v>8.1041371268138285</v>
      </c>
      <c r="L140" s="4">
        <v>15.96333824231408</v>
      </c>
      <c r="M140" s="4"/>
      <c r="N140" s="4">
        <v>13.67</v>
      </c>
      <c r="O140" s="4"/>
      <c r="P140" s="4"/>
      <c r="Q140" s="4"/>
      <c r="R140" s="4"/>
      <c r="S140" s="4"/>
    </row>
    <row r="141" spans="1:19" hidden="1" x14ac:dyDescent="0.3">
      <c r="A141" s="2">
        <v>45565</v>
      </c>
      <c r="B141" s="3">
        <v>45536</v>
      </c>
      <c r="C141" s="4"/>
      <c r="D141" s="4">
        <f t="shared" si="1"/>
        <v>-100</v>
      </c>
      <c r="E141" s="4">
        <v>4.2733333333333325</v>
      </c>
      <c r="F141" s="57"/>
      <c r="G141" s="57"/>
      <c r="H141" s="4">
        <v>1.3905576552764867</v>
      </c>
      <c r="I141" s="4"/>
      <c r="J141" s="4"/>
      <c r="K141" s="4">
        <v>7.3822142383841376</v>
      </c>
      <c r="L141" s="4"/>
      <c r="M141" s="4"/>
      <c r="N141" s="4">
        <v>16.03</v>
      </c>
      <c r="O141" s="4"/>
      <c r="P141" s="4"/>
      <c r="Q141" s="4"/>
      <c r="R141" s="4"/>
      <c r="S1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A16D-0C93-4ACA-AB49-904B37DD3090}">
  <sheetPr>
    <tabColor rgb="FFEE0000"/>
  </sheetPr>
  <dimension ref="A1:M84"/>
  <sheetViews>
    <sheetView zoomScale="96" zoomScaleNormal="96" workbookViewId="0">
      <selection activeCell="J25" sqref="J25"/>
    </sheetView>
  </sheetViews>
  <sheetFormatPr baseColWidth="10" defaultColWidth="11.44140625" defaultRowHeight="14.4" x14ac:dyDescent="0.3"/>
  <cols>
    <col min="2" max="9" width="13.5546875" customWidth="1"/>
    <col min="10" max="10" width="13.88671875" customWidth="1"/>
    <col min="11" max="11" width="13.44140625" customWidth="1"/>
  </cols>
  <sheetData>
    <row r="1" spans="1:13" x14ac:dyDescent="0.3">
      <c r="A1" s="1" t="s">
        <v>0</v>
      </c>
      <c r="B1" s="82" t="s">
        <v>96</v>
      </c>
      <c r="C1" s="82" t="s">
        <v>97</v>
      </c>
      <c r="D1" s="82" t="s">
        <v>98</v>
      </c>
      <c r="E1" s="82" t="s">
        <v>99</v>
      </c>
      <c r="F1" s="10" t="s">
        <v>100</v>
      </c>
      <c r="G1" s="83" t="s">
        <v>101</v>
      </c>
      <c r="H1" s="79" t="s">
        <v>59</v>
      </c>
      <c r="I1" s="79" t="s">
        <v>102</v>
      </c>
      <c r="J1" s="79" t="s">
        <v>103</v>
      </c>
      <c r="K1" s="10" t="s">
        <v>104</v>
      </c>
      <c r="L1" s="79" t="s">
        <v>91</v>
      </c>
      <c r="M1" s="79" t="s">
        <v>105</v>
      </c>
    </row>
    <row r="2" spans="1:13" x14ac:dyDescent="0.3">
      <c r="A2" s="2">
        <v>37164</v>
      </c>
      <c r="B2" s="80">
        <v>-2.9976206920393229E-2</v>
      </c>
      <c r="C2" s="80">
        <v>1.0408398375532459E-3</v>
      </c>
      <c r="D2" s="80">
        <v>-5.7037024668269505E-4</v>
      </c>
      <c r="E2" s="80">
        <v>-1.171549703327782E-2</v>
      </c>
      <c r="F2" s="4">
        <v>-2.3961005441781431</v>
      </c>
      <c r="G2" s="4">
        <v>6.1158943973738209</v>
      </c>
      <c r="H2" s="57">
        <v>2.7423071295642774</v>
      </c>
      <c r="I2" s="57">
        <v>1.4655622679768419</v>
      </c>
      <c r="J2" s="4">
        <v>1.4476580418053755</v>
      </c>
      <c r="K2" s="4">
        <v>-5.0579912098746664</v>
      </c>
      <c r="L2" s="4">
        <v>26.156667073567711</v>
      </c>
      <c r="M2" s="4">
        <v>-2.8144663182379555</v>
      </c>
    </row>
    <row r="3" spans="1:13" x14ac:dyDescent="0.3">
      <c r="A3" s="2">
        <v>37256</v>
      </c>
      <c r="B3" s="80">
        <v>-4.9350469041922647E-2</v>
      </c>
      <c r="C3" s="80">
        <v>1.641604952553522E-3</v>
      </c>
      <c r="D3" s="80">
        <v>2.8725645013549109E-3</v>
      </c>
      <c r="E3" s="80">
        <v>-1.8905165939208709E-2</v>
      </c>
      <c r="F3" s="4">
        <v>-7.055955403470815</v>
      </c>
      <c r="G3" s="4">
        <v>3.2463036993580481</v>
      </c>
      <c r="H3" s="57">
        <v>4.7826075892347646</v>
      </c>
      <c r="I3" s="57">
        <v>0.22285217859474202</v>
      </c>
      <c r="J3" s="4">
        <v>-0.64416989417873849</v>
      </c>
      <c r="K3" s="4">
        <v>-6.6334025146072468</v>
      </c>
      <c r="L3" s="4">
        <v>27.06666692097982</v>
      </c>
      <c r="M3" s="4">
        <v>6.1738814818163661</v>
      </c>
    </row>
    <row r="4" spans="1:13" x14ac:dyDescent="0.3">
      <c r="A4" s="2">
        <v>37346</v>
      </c>
      <c r="B4" s="80">
        <v>-2.0397571024899371E-2</v>
      </c>
      <c r="C4" s="80">
        <v>1.5038763320572529E-3</v>
      </c>
      <c r="D4" s="80">
        <v>-1.470463118456098E-3</v>
      </c>
      <c r="E4" s="80">
        <v>-7.6514401693405232E-3</v>
      </c>
      <c r="F4" s="4">
        <v>-2.658960639229583</v>
      </c>
      <c r="G4" s="4">
        <v>-10.068056836730779</v>
      </c>
      <c r="H4" s="57">
        <v>6.5250198560858719</v>
      </c>
      <c r="I4" s="57">
        <v>-1.0107512675069825</v>
      </c>
      <c r="J4" s="4">
        <v>5.0924905459359291</v>
      </c>
      <c r="K4" s="4">
        <v>-1.3927398662526045</v>
      </c>
      <c r="L4" s="4">
        <v>20.026666641235352</v>
      </c>
      <c r="M4" s="4">
        <v>5.9504458288125059</v>
      </c>
    </row>
    <row r="5" spans="1:13" x14ac:dyDescent="0.3">
      <c r="A5" s="2">
        <v>37437</v>
      </c>
      <c r="B5" s="80">
        <v>2.0787921659533162E-2</v>
      </c>
      <c r="C5" s="80">
        <v>-1.0110558531648941E-2</v>
      </c>
      <c r="D5" s="80">
        <v>3.6556333727765448E-5</v>
      </c>
      <c r="E5" s="80">
        <v>2.8884973554673052E-3</v>
      </c>
      <c r="F5" s="4">
        <v>3.0907410639116106</v>
      </c>
      <c r="G5" s="4">
        <v>-21.062426149078089</v>
      </c>
      <c r="H5" s="57">
        <v>6.6337362710486554</v>
      </c>
      <c r="I5" s="57">
        <v>7.327522503492731E-2</v>
      </c>
      <c r="J5" s="4">
        <v>4.4488506612608507</v>
      </c>
      <c r="K5" s="4">
        <v>-2.8474029854140892</v>
      </c>
      <c r="L5" s="4">
        <v>22.429999669392899</v>
      </c>
      <c r="M5" s="4">
        <v>6.9460337226650291</v>
      </c>
    </row>
    <row r="6" spans="1:13" x14ac:dyDescent="0.3">
      <c r="A6" s="2">
        <v>37529</v>
      </c>
      <c r="B6" s="80">
        <v>3.323091293716892E-2</v>
      </c>
      <c r="C6" s="80">
        <v>6.1537064175232314E-3</v>
      </c>
      <c r="D6" s="80">
        <v>8.9903931783775928E-4</v>
      </c>
      <c r="E6" s="80">
        <v>1.7061438621889118E-2</v>
      </c>
      <c r="F6" s="4">
        <v>-0.21594761151177747</v>
      </c>
      <c r="G6" s="4">
        <v>-5.5597323483676897</v>
      </c>
      <c r="H6" s="57">
        <v>4.0711359816414285</v>
      </c>
      <c r="I6" s="57">
        <v>0.26633620075148284</v>
      </c>
      <c r="J6" s="4">
        <v>4.8978538448104594</v>
      </c>
      <c r="K6" s="4">
        <v>-1.4970240216867583</v>
      </c>
      <c r="L6" s="4">
        <v>34.78666559855143</v>
      </c>
      <c r="M6" s="4">
        <v>7.2401389439593764</v>
      </c>
    </row>
    <row r="7" spans="1:13" x14ac:dyDescent="0.3">
      <c r="A7" s="2">
        <v>37621</v>
      </c>
      <c r="B7" s="80">
        <v>1.185916896721676E-2</v>
      </c>
      <c r="C7" s="80">
        <v>1.045056437554179E-3</v>
      </c>
      <c r="D7" s="80">
        <v>1.803902999885519E-3</v>
      </c>
      <c r="E7" s="80">
        <v>5.6159536592727318E-3</v>
      </c>
      <c r="F7" s="4">
        <v>1.8327464299811742</v>
      </c>
      <c r="G7" s="4">
        <v>-64.095892074577776</v>
      </c>
      <c r="H7" s="57">
        <v>4.6362789854543403</v>
      </c>
      <c r="I7" s="57">
        <v>1.4440342301598343</v>
      </c>
      <c r="J7" s="4">
        <v>5.0471782980549005</v>
      </c>
      <c r="K7" s="4">
        <v>0.79822239263206385</v>
      </c>
      <c r="L7" s="4">
        <v>29.08666674296061</v>
      </c>
      <c r="M7" s="4">
        <v>5.9978877341686552</v>
      </c>
    </row>
    <row r="8" spans="1:13" x14ac:dyDescent="0.3">
      <c r="A8" s="2">
        <v>37711</v>
      </c>
      <c r="B8" s="80">
        <v>-9.5805876394995972E-3</v>
      </c>
      <c r="C8" s="80">
        <v>4.6718161843623254E-3</v>
      </c>
      <c r="D8" s="80">
        <v>-3.9751385125249986E-3</v>
      </c>
      <c r="E8" s="80">
        <v>-1.762890876741259E-3</v>
      </c>
      <c r="F8" s="4">
        <v>0.3213516966657855</v>
      </c>
      <c r="G8" s="4">
        <v>-27.159222477717449</v>
      </c>
      <c r="H8" s="57">
        <v>5.6431926197047364</v>
      </c>
      <c r="I8" s="57">
        <v>2.8276168059970628</v>
      </c>
      <c r="J8" s="4">
        <v>0.95355715391000107</v>
      </c>
      <c r="K8" s="4">
        <v>8.7282263955053772</v>
      </c>
      <c r="L8" s="4">
        <v>29.983332951863609</v>
      </c>
      <c r="M8" s="4">
        <v>-2.3672885074556973</v>
      </c>
    </row>
    <row r="9" spans="1:13" x14ac:dyDescent="0.3">
      <c r="A9" s="2">
        <v>37802</v>
      </c>
      <c r="B9" s="80">
        <v>4.5351785288403838E-3</v>
      </c>
      <c r="C9" s="80">
        <v>-1.3145927306627231E-2</v>
      </c>
      <c r="D9" s="80">
        <v>-1.2324791992672139E-3</v>
      </c>
      <c r="E9" s="80">
        <v>-5.5620590379055826E-3</v>
      </c>
      <c r="F9" s="4">
        <v>-1.1466022235942974</v>
      </c>
      <c r="G9" s="4">
        <v>101.1592878999537</v>
      </c>
      <c r="H9" s="57">
        <v>4.6467504288933377</v>
      </c>
      <c r="I9" s="57">
        <v>2.3933744376310946</v>
      </c>
      <c r="J9" s="4">
        <v>3.015035858919807</v>
      </c>
      <c r="K9" s="4">
        <v>4.5158868856260579</v>
      </c>
      <c r="L9" s="4">
        <v>20.066666285196941</v>
      </c>
      <c r="M9" s="4">
        <v>-1.0562070487594142</v>
      </c>
    </row>
    <row r="10" spans="1:13" x14ac:dyDescent="0.3">
      <c r="A10" s="2">
        <v>37894</v>
      </c>
      <c r="B10" s="80">
        <v>-1.0642388177653089E-2</v>
      </c>
      <c r="C10" s="80">
        <v>5.2552246581093224E-3</v>
      </c>
      <c r="D10" s="80">
        <v>2.66900992964646E-3</v>
      </c>
      <c r="E10" s="80">
        <v>-1.1373165648365009E-3</v>
      </c>
      <c r="F10" s="4">
        <v>4.2901302412539861</v>
      </c>
      <c r="G10" s="4">
        <v>17.808932595617861</v>
      </c>
      <c r="H10" s="57">
        <v>3.6766590906651624</v>
      </c>
      <c r="I10" s="57">
        <v>1.9486614614807864</v>
      </c>
      <c r="J10" s="4">
        <v>3.0238707676556693</v>
      </c>
      <c r="K10" s="4">
        <v>6.1718819299100192</v>
      </c>
      <c r="L10" s="4">
        <v>20.27999941507975</v>
      </c>
      <c r="M10" s="4">
        <v>7.6239688469081051</v>
      </c>
    </row>
    <row r="11" spans="1:13" x14ac:dyDescent="0.3">
      <c r="A11" s="2">
        <v>37986</v>
      </c>
      <c r="B11" s="80">
        <v>3.6026767621794673E-2</v>
      </c>
      <c r="C11" s="80">
        <v>3.9669708826518563E-3</v>
      </c>
      <c r="D11" s="80">
        <v>4.0748086905080258E-3</v>
      </c>
      <c r="E11" s="80">
        <v>1.7343431704603181E-2</v>
      </c>
      <c r="F11" s="4">
        <v>3.9722077229263943</v>
      </c>
      <c r="G11" s="4">
        <v>-12.15916392270568</v>
      </c>
      <c r="H11" s="57">
        <v>2.7794502673616059</v>
      </c>
      <c r="I11" s="57">
        <v>1.8854064038906124</v>
      </c>
      <c r="J11" s="4">
        <v>3.0222019515611209</v>
      </c>
      <c r="K11" s="4">
        <v>2.9188579028828361</v>
      </c>
      <c r="L11" s="4">
        <v>16.909999847412109</v>
      </c>
      <c r="M11" s="4">
        <v>7.5273677987504684</v>
      </c>
    </row>
    <row r="12" spans="1:13" x14ac:dyDescent="0.3">
      <c r="A12" s="2">
        <v>38077</v>
      </c>
      <c r="B12" s="80">
        <v>4.909666884216843E-3</v>
      </c>
      <c r="C12" s="80">
        <v>1.931839705918341E-3</v>
      </c>
      <c r="D12" s="80">
        <v>-3.173642386422934E-3</v>
      </c>
      <c r="E12" s="80">
        <v>2.7205320781133122E-3</v>
      </c>
      <c r="F12" s="4">
        <v>2.7509068585169261</v>
      </c>
      <c r="G12" s="4">
        <v>-5.3591853277506667</v>
      </c>
      <c r="H12" s="57">
        <v>4.5743842405282766</v>
      </c>
      <c r="I12" s="57">
        <v>2.9930040109253206</v>
      </c>
      <c r="J12" s="4">
        <v>4.6817166356991917</v>
      </c>
      <c r="K12" s="4">
        <v>5.3869680489412692</v>
      </c>
      <c r="L12" s="4">
        <v>15.973333040873211</v>
      </c>
      <c r="M12" s="4">
        <v>26.320829098218663</v>
      </c>
    </row>
    <row r="13" spans="1:13" x14ac:dyDescent="0.3">
      <c r="A13" s="2">
        <v>38168</v>
      </c>
      <c r="B13" s="80">
        <v>-2.5736871998837681E-2</v>
      </c>
      <c r="C13" s="80">
        <v>-1.143834601370994E-2</v>
      </c>
      <c r="D13" s="80">
        <v>-6.313571046906325E-4</v>
      </c>
      <c r="E13" s="80">
        <v>-1.6899490980658499E-2</v>
      </c>
      <c r="F13" s="4">
        <v>0.78411311212893342</v>
      </c>
      <c r="G13" s="4">
        <v>10.685928315046899</v>
      </c>
      <c r="H13" s="57">
        <v>3.7379321352592378</v>
      </c>
      <c r="I13" s="57">
        <v>3.40616944006893</v>
      </c>
      <c r="J13" s="4">
        <v>3.14949596744477</v>
      </c>
      <c r="K13" s="4">
        <v>3.6231103055463993</v>
      </c>
      <c r="L13" s="4">
        <v>15.6766668955485</v>
      </c>
      <c r="M13" s="4">
        <v>20.018446405754649</v>
      </c>
    </row>
    <row r="14" spans="1:13" x14ac:dyDescent="0.3">
      <c r="A14" s="2">
        <v>38260</v>
      </c>
      <c r="B14" s="80">
        <v>-4.5433179570569023E-3</v>
      </c>
      <c r="C14" s="80">
        <v>3.5796192379110399E-3</v>
      </c>
      <c r="D14" s="80">
        <v>-1.037909653575598E-3</v>
      </c>
      <c r="E14" s="80">
        <v>1.2812120195003321E-5</v>
      </c>
      <c r="F14" s="4">
        <v>0.61373860203226582</v>
      </c>
      <c r="G14" s="4">
        <v>-7.3421871302190462</v>
      </c>
      <c r="H14" s="57">
        <v>4.2840582272885426</v>
      </c>
      <c r="I14" s="57">
        <v>4.4092931661983341</v>
      </c>
      <c r="J14" s="4">
        <v>3.0693798540716277</v>
      </c>
      <c r="K14" s="4">
        <v>4.4385695419485174</v>
      </c>
      <c r="L14" s="4">
        <v>14.649999936421709</v>
      </c>
      <c r="M14" s="4">
        <v>6.9639582766877384</v>
      </c>
    </row>
    <row r="15" spans="1:13" x14ac:dyDescent="0.3">
      <c r="A15" s="2">
        <v>38352</v>
      </c>
      <c r="B15" s="80">
        <v>2.4569402696972369E-2</v>
      </c>
      <c r="C15" s="80">
        <v>2.0678649798983539E-3</v>
      </c>
      <c r="D15" s="80">
        <v>2.3430641960231561E-4</v>
      </c>
      <c r="E15" s="80">
        <v>1.1193162461601409E-2</v>
      </c>
      <c r="F15" s="4">
        <v>1.198810178176914</v>
      </c>
      <c r="G15" s="4">
        <v>-58.773048192830927</v>
      </c>
      <c r="H15" s="57">
        <v>7.2761700885110594</v>
      </c>
      <c r="I15" s="57">
        <v>3.8346207065367115</v>
      </c>
      <c r="J15" s="4">
        <v>2.7489154005806213</v>
      </c>
      <c r="K15" s="4">
        <v>11.774785117298432</v>
      </c>
      <c r="L15" s="4">
        <v>14.26666673024496</v>
      </c>
      <c r="M15" s="4">
        <v>6.9237537044790187</v>
      </c>
    </row>
    <row r="16" spans="1:13" x14ac:dyDescent="0.3">
      <c r="A16" s="2">
        <v>38442</v>
      </c>
      <c r="B16" s="80">
        <v>-7.3878467678633623E-3</v>
      </c>
      <c r="C16" s="80">
        <v>1.285995172329609E-3</v>
      </c>
      <c r="D16" s="80">
        <v>-1.6803191354018801E-4</v>
      </c>
      <c r="E16" s="80">
        <v>-2.3206448968597151E-3</v>
      </c>
      <c r="F16" s="4">
        <v>-0.76615291978459643</v>
      </c>
      <c r="G16" s="4">
        <v>50.941279918491418</v>
      </c>
      <c r="H16" s="57">
        <v>5.6261027255114371</v>
      </c>
      <c r="I16" s="57">
        <v>2.1941047837338008</v>
      </c>
      <c r="J16" s="4">
        <v>3.3705815175756366</v>
      </c>
      <c r="K16" s="4">
        <v>3.439216348480683</v>
      </c>
      <c r="L16" s="4">
        <v>12.97333335876465</v>
      </c>
      <c r="M16" s="4">
        <v>-2.6680677328847855</v>
      </c>
    </row>
    <row r="17" spans="1:13" x14ac:dyDescent="0.3">
      <c r="A17" s="2">
        <v>38533</v>
      </c>
      <c r="B17" s="80">
        <v>-8.9671550766719007E-3</v>
      </c>
      <c r="C17" s="80">
        <v>-1.482628504263696E-2</v>
      </c>
      <c r="D17" s="80">
        <v>-3.7705502652570729E-3</v>
      </c>
      <c r="E17" s="80">
        <v>-1.228123579244287E-2</v>
      </c>
      <c r="F17" s="4">
        <v>-3.2156487755939414</v>
      </c>
      <c r="G17" s="4">
        <v>16.922367941370219</v>
      </c>
      <c r="H17" s="57">
        <v>5.4267745929046516</v>
      </c>
      <c r="I17" s="57">
        <v>1.7649455590770728</v>
      </c>
      <c r="J17" s="4">
        <v>3.230768971250463</v>
      </c>
      <c r="K17" s="4">
        <v>8.8843147808204481</v>
      </c>
      <c r="L17" s="4">
        <v>13.54666678110758</v>
      </c>
      <c r="M17" s="4">
        <v>4.7234925064410227</v>
      </c>
    </row>
    <row r="18" spans="1:13" x14ac:dyDescent="0.3">
      <c r="A18" s="2">
        <v>38625</v>
      </c>
      <c r="B18" s="80">
        <v>-3.010765570015483E-3</v>
      </c>
      <c r="C18" s="80">
        <v>4.3290974673534819E-3</v>
      </c>
      <c r="D18" s="80">
        <v>-1.8728014515985341E-3</v>
      </c>
      <c r="E18" s="80">
        <v>9.6033188012990389E-4</v>
      </c>
      <c r="F18" s="4">
        <v>-4.0864897406360052</v>
      </c>
      <c r="G18" s="4">
        <v>-24.31349225610974</v>
      </c>
      <c r="H18" s="57">
        <v>6.4676928404673459</v>
      </c>
      <c r="I18" s="57">
        <v>1.2441413243703252</v>
      </c>
      <c r="J18" s="4">
        <v>3.792023637502103</v>
      </c>
      <c r="K18" s="4">
        <v>11.605579979528953</v>
      </c>
      <c r="L18" s="4">
        <v>12.030000050862631</v>
      </c>
      <c r="M18" s="4">
        <v>9.9937481535950425</v>
      </c>
    </row>
    <row r="19" spans="1:13" x14ac:dyDescent="0.3">
      <c r="A19" s="2">
        <v>38717</v>
      </c>
      <c r="B19" s="80">
        <v>1.532957138613731E-2</v>
      </c>
      <c r="C19" s="80">
        <v>8.7493075293656967E-3</v>
      </c>
      <c r="D19" s="80">
        <v>2.10446404717378E-3</v>
      </c>
      <c r="E19" s="80">
        <v>1.1328869371473149E-2</v>
      </c>
      <c r="F19" s="4">
        <v>-8.7575362143816413</v>
      </c>
      <c r="G19" s="4">
        <v>-1.3794204245505921</v>
      </c>
      <c r="H19" s="57">
        <v>7.5972867638935595</v>
      </c>
      <c r="I19" s="57">
        <v>1.2791837659861194</v>
      </c>
      <c r="J19" s="4">
        <v>4.233009446699576</v>
      </c>
      <c r="K19" s="4">
        <v>20.77947984658919</v>
      </c>
      <c r="L19" s="4">
        <v>13.149999936421709</v>
      </c>
      <c r="M19" s="4">
        <v>16.118040428636661</v>
      </c>
    </row>
    <row r="20" spans="1:13" x14ac:dyDescent="0.3">
      <c r="A20" s="2">
        <v>38807</v>
      </c>
      <c r="B20" s="80">
        <v>9.7392012218792644E-3</v>
      </c>
      <c r="C20" s="80">
        <v>6.7130963848093268E-3</v>
      </c>
      <c r="D20" s="80">
        <v>1.134399291375667E-3</v>
      </c>
      <c r="E20" s="80">
        <v>7.8139775160123368E-3</v>
      </c>
      <c r="F20" s="4">
        <v>-10.802326712554775</v>
      </c>
      <c r="G20" s="4">
        <v>-23.92379372863174</v>
      </c>
      <c r="H20" s="57">
        <v>8.2838063083923004</v>
      </c>
      <c r="I20" s="57">
        <v>2.3666514104468126</v>
      </c>
      <c r="J20" s="4">
        <v>5.7604310121266096</v>
      </c>
      <c r="K20" s="4">
        <v>25.013618355069372</v>
      </c>
      <c r="L20" s="4">
        <v>12.226666768391929</v>
      </c>
      <c r="M20" s="4">
        <v>20.024847631877059</v>
      </c>
    </row>
    <row r="21" spans="1:13" x14ac:dyDescent="0.3">
      <c r="A21" s="2">
        <v>38898</v>
      </c>
      <c r="B21" s="80">
        <v>-5.0224850531599471E-3</v>
      </c>
      <c r="C21" s="80">
        <v>-1.580095102121171E-2</v>
      </c>
      <c r="D21" s="80">
        <v>-4.4718593755963638E-3</v>
      </c>
      <c r="E21" s="80">
        <v>-1.128916092443392E-2</v>
      </c>
      <c r="F21" s="4">
        <v>-11.578751981486416</v>
      </c>
      <c r="G21" s="4">
        <v>-2.072174997385567</v>
      </c>
      <c r="H21" s="57">
        <v>6.3294693668823276</v>
      </c>
      <c r="I21" s="57">
        <v>2.3188143356956492</v>
      </c>
      <c r="J21" s="4">
        <v>6.2579428279335252</v>
      </c>
      <c r="K21" s="4">
        <v>19.049912074828391</v>
      </c>
      <c r="L21" s="4">
        <v>13.70333353678385</v>
      </c>
      <c r="M21" s="4">
        <v>32.606865478160927</v>
      </c>
    </row>
    <row r="22" spans="1:13" x14ac:dyDescent="0.3">
      <c r="A22" s="2">
        <v>38990</v>
      </c>
      <c r="B22" s="80">
        <v>-1.1928589703488569E-2</v>
      </c>
      <c r="C22" s="80">
        <v>9.7130048753745184E-4</v>
      </c>
      <c r="D22" s="80">
        <v>-2.3403408584914171E-3</v>
      </c>
      <c r="E22" s="80">
        <v>-4.5877280674065839E-3</v>
      </c>
      <c r="F22" s="4">
        <v>-5.8648094302702107</v>
      </c>
      <c r="G22" s="4">
        <v>31.300169288152901</v>
      </c>
      <c r="H22" s="57">
        <v>8.2945966007238905</v>
      </c>
      <c r="I22" s="57">
        <v>1.80364651085544</v>
      </c>
      <c r="J22" s="4">
        <v>6.3393353540369475</v>
      </c>
      <c r="K22" s="4">
        <v>16.952230475232263</v>
      </c>
      <c r="L22" s="4">
        <v>13.079999923706049</v>
      </c>
      <c r="M22" s="4">
        <v>31.741310929407273</v>
      </c>
    </row>
    <row r="23" spans="1:13" x14ac:dyDescent="0.3">
      <c r="A23" s="2">
        <v>39082</v>
      </c>
      <c r="B23" s="80">
        <v>-9.3317045397091694E-4</v>
      </c>
      <c r="C23" s="80">
        <v>1.9207545247555359E-3</v>
      </c>
      <c r="D23" s="80">
        <v>-1.0347291133925979E-3</v>
      </c>
      <c r="E23" s="80">
        <v>5.6777418661969024E-4</v>
      </c>
      <c r="F23" s="4">
        <v>0.31006581415472068</v>
      </c>
      <c r="G23" s="4">
        <v>11.749031372524239</v>
      </c>
      <c r="H23" s="57">
        <v>7.3242176681421123</v>
      </c>
      <c r="I23" s="57">
        <v>1.5209160110268711</v>
      </c>
      <c r="J23" s="4">
        <v>6.4715982089548598</v>
      </c>
      <c r="K23" s="4">
        <v>18.322044067927994</v>
      </c>
      <c r="L23" s="4">
        <v>11.19000021616618</v>
      </c>
      <c r="M23" s="4">
        <v>23.305414840476178</v>
      </c>
    </row>
    <row r="24" spans="1:13" x14ac:dyDescent="0.3">
      <c r="A24" s="2">
        <v>39172</v>
      </c>
      <c r="B24" s="80">
        <v>6.2794651370013362E-3</v>
      </c>
      <c r="C24" s="80">
        <v>2.8404556791474119E-3</v>
      </c>
      <c r="D24" s="80">
        <v>1.702125714031276E-3</v>
      </c>
      <c r="E24" s="80">
        <v>4.3221837497972801E-3</v>
      </c>
      <c r="F24" s="4">
        <v>2.6991166756117151</v>
      </c>
      <c r="G24" s="4">
        <v>13.900028927713141</v>
      </c>
      <c r="H24" s="57">
        <v>5.286799966117238</v>
      </c>
      <c r="I24" s="57">
        <v>0.41472333129084926</v>
      </c>
      <c r="J24" s="4">
        <v>7.5482049718383877</v>
      </c>
      <c r="K24" s="4">
        <v>11.754756453505276</v>
      </c>
      <c r="L24" s="4">
        <v>13.493333498636879</v>
      </c>
      <c r="M24" s="4">
        <v>18.487749217431865</v>
      </c>
    </row>
    <row r="25" spans="1:13" x14ac:dyDescent="0.3">
      <c r="A25" s="2">
        <v>39263</v>
      </c>
      <c r="B25" s="80">
        <v>7.2837325511307897E-3</v>
      </c>
      <c r="C25" s="80">
        <v>-8.9966739473826673E-3</v>
      </c>
      <c r="D25" s="80">
        <v>-6.0414559558795806E-3</v>
      </c>
      <c r="E25" s="80">
        <v>-2.677005228993147E-3</v>
      </c>
      <c r="F25" s="4">
        <v>0.91165602299962367</v>
      </c>
      <c r="G25" s="4">
        <v>-9.6943590786644407</v>
      </c>
      <c r="H25" s="57">
        <v>6.3331156249389471</v>
      </c>
      <c r="I25" s="57">
        <v>0.79987895882126481</v>
      </c>
      <c r="J25" s="4">
        <v>9.0281920169146748</v>
      </c>
      <c r="K25" s="4">
        <v>21.022656389628846</v>
      </c>
      <c r="L25" s="4">
        <v>14.5</v>
      </c>
      <c r="M25" s="4">
        <v>5.1081408263339023</v>
      </c>
    </row>
    <row r="26" spans="1:13" x14ac:dyDescent="0.3">
      <c r="A26" s="2">
        <v>39355</v>
      </c>
      <c r="B26" s="80">
        <v>-1.1504010939667721E-2</v>
      </c>
      <c r="C26" s="80">
        <v>3.696601583633777E-3</v>
      </c>
      <c r="D26" s="80">
        <v>-4.1103114703000864E-3</v>
      </c>
      <c r="E26" s="80">
        <v>-3.10222887002919E-3</v>
      </c>
      <c r="F26" s="4">
        <v>-4.9593402869981977</v>
      </c>
      <c r="G26" s="4">
        <v>-26.88015569218182</v>
      </c>
      <c r="H26" s="57">
        <v>10.8415978967369</v>
      </c>
      <c r="I26" s="57">
        <v>2.4038995120754874</v>
      </c>
      <c r="J26" s="4">
        <v>8.3777112544760559</v>
      </c>
      <c r="K26" s="4">
        <v>27.99880642927447</v>
      </c>
      <c r="L26" s="4">
        <v>21.633333206176761</v>
      </c>
      <c r="M26" s="4">
        <v>-0.38752527437464562</v>
      </c>
    </row>
    <row r="27" spans="1:13" x14ac:dyDescent="0.3">
      <c r="A27" s="2">
        <v>39447</v>
      </c>
      <c r="B27" s="80">
        <v>5.0651159076341261E-3</v>
      </c>
      <c r="C27" s="80">
        <v>4.9605852376746699E-3</v>
      </c>
      <c r="D27" s="80">
        <v>-8.381776935994803E-3</v>
      </c>
      <c r="E27" s="80">
        <v>3.8834116573183749E-3</v>
      </c>
      <c r="F27" s="4">
        <v>-8.5398991024843873</v>
      </c>
      <c r="G27" s="4">
        <v>49.985070621199988</v>
      </c>
      <c r="H27" s="57">
        <v>11.424368666241914</v>
      </c>
      <c r="I27" s="57">
        <v>3.4971352045503687</v>
      </c>
      <c r="J27" s="4">
        <v>9.6020775794829838</v>
      </c>
      <c r="K27" s="4">
        <v>26.182457401037922</v>
      </c>
      <c r="L27" s="4">
        <v>21.300000508626301</v>
      </c>
      <c r="M27" s="4">
        <v>-3.8326708496441784</v>
      </c>
    </row>
    <row r="28" spans="1:13" x14ac:dyDescent="0.3">
      <c r="A28" s="2">
        <v>39538</v>
      </c>
      <c r="B28" s="80">
        <v>-2.731980398128889E-3</v>
      </c>
      <c r="C28" s="80">
        <v>-8.3107453789858076E-3</v>
      </c>
      <c r="D28" s="80">
        <v>6.5778938144854804E-3</v>
      </c>
      <c r="E28" s="80">
        <v>-4.9855689651197369E-3</v>
      </c>
      <c r="F28" s="4">
        <v>-7.3618125857537198</v>
      </c>
      <c r="G28" s="4">
        <v>-1.5894920382699109</v>
      </c>
      <c r="H28" s="57">
        <v>10.14557764841504</v>
      </c>
      <c r="I28" s="57">
        <v>4.8397917886962931</v>
      </c>
      <c r="J28" s="4">
        <v>8.7000000000000064</v>
      </c>
      <c r="K28" s="4">
        <v>25.912798360508514</v>
      </c>
      <c r="L28" s="4">
        <v>26.116667429606121</v>
      </c>
      <c r="M28" s="4">
        <v>-2.5635003767240558</v>
      </c>
    </row>
    <row r="29" spans="1:13" x14ac:dyDescent="0.3">
      <c r="A29" s="2">
        <v>39629</v>
      </c>
      <c r="B29" s="80">
        <v>1.3665042602576279E-2</v>
      </c>
      <c r="C29" s="80">
        <v>-1.472721144465068E-2</v>
      </c>
      <c r="D29" s="80">
        <v>-4.3382766879126828E-3</v>
      </c>
      <c r="E29" s="80">
        <v>-3.056783596982672E-3</v>
      </c>
      <c r="F29" s="4">
        <v>-8.6376790479872163</v>
      </c>
      <c r="G29" s="4">
        <v>-23.985673979149521</v>
      </c>
      <c r="H29" s="57">
        <v>10.532292250858745</v>
      </c>
      <c r="I29" s="57">
        <v>5.5394193531395537</v>
      </c>
      <c r="J29" s="4">
        <v>12.1</v>
      </c>
      <c r="K29" s="4">
        <v>34.018929762317363</v>
      </c>
      <c r="L29" s="4">
        <v>20.856667200724289</v>
      </c>
      <c r="M29" s="4">
        <v>-11.241454046814532</v>
      </c>
    </row>
    <row r="30" spans="1:13" x14ac:dyDescent="0.3">
      <c r="A30" s="2">
        <v>39721</v>
      </c>
      <c r="B30" s="80">
        <v>1.4202660470909871E-2</v>
      </c>
      <c r="C30" s="80">
        <v>-9.465005963257573E-5</v>
      </c>
      <c r="D30" s="80">
        <v>-4.0339188707816842E-4</v>
      </c>
      <c r="E30" s="80">
        <v>5.6967213137530488E-3</v>
      </c>
      <c r="F30" s="4">
        <v>-4.9517080390868911</v>
      </c>
      <c r="G30" s="4">
        <v>-15.620421315015969</v>
      </c>
      <c r="H30" s="57">
        <v>9.5794848234252132</v>
      </c>
      <c r="I30" s="57">
        <v>6.0940203541851767</v>
      </c>
      <c r="J30" s="4">
        <v>9.8999999999999986</v>
      </c>
      <c r="K30" s="4">
        <v>28.654112838408569</v>
      </c>
      <c r="L30" s="4">
        <v>27.659999847412109</v>
      </c>
      <c r="M30" s="4">
        <v>-13.387166127833838</v>
      </c>
    </row>
    <row r="31" spans="1:13" x14ac:dyDescent="0.3">
      <c r="A31" s="2">
        <v>39813</v>
      </c>
      <c r="B31" s="80">
        <v>8.600983946392797E-4</v>
      </c>
      <c r="C31" s="80">
        <v>1.40627154191244E-2</v>
      </c>
      <c r="D31" s="80">
        <v>-1.0886452330063681E-2</v>
      </c>
      <c r="E31" s="80">
        <v>6.9282252566172427E-3</v>
      </c>
      <c r="F31" s="4">
        <v>-8.3930770729483957</v>
      </c>
      <c r="G31" s="4">
        <v>3.8657790560099952</v>
      </c>
      <c r="H31" s="57">
        <v>6.4841985836639138</v>
      </c>
      <c r="I31" s="57">
        <v>6.6458125589804542</v>
      </c>
      <c r="J31" s="4">
        <v>5</v>
      </c>
      <c r="K31" s="4">
        <v>12.987930009277134</v>
      </c>
      <c r="L31" s="4">
        <v>51.723332722981773</v>
      </c>
      <c r="M31" s="4">
        <v>-22.371641851925204</v>
      </c>
    </row>
    <row r="32" spans="1:13" x14ac:dyDescent="0.3">
      <c r="A32" s="2">
        <v>39903</v>
      </c>
      <c r="B32" s="80">
        <v>5.045574160090935E-3</v>
      </c>
      <c r="C32" s="80">
        <v>1.5692612210617501E-2</v>
      </c>
      <c r="D32" s="80">
        <v>-2.9589618875869889E-2</v>
      </c>
      <c r="E32" s="80">
        <v>7.4663424871736703E-3</v>
      </c>
      <c r="F32" s="4">
        <v>-2.8095648885091493</v>
      </c>
      <c r="G32" s="4">
        <v>13.02874343415156</v>
      </c>
      <c r="H32" s="57">
        <v>2.5940452211454281</v>
      </c>
      <c r="I32" s="57">
        <v>5.5926565909413331</v>
      </c>
      <c r="J32" s="4">
        <v>3.4999999999999929</v>
      </c>
      <c r="K32" s="4">
        <v>2.6009413104865113</v>
      </c>
      <c r="L32" s="4">
        <v>45.109999338785798</v>
      </c>
      <c r="M32" s="4">
        <v>-19.132790449536763</v>
      </c>
    </row>
    <row r="33" spans="1:13" x14ac:dyDescent="0.3">
      <c r="A33" s="2">
        <v>39994</v>
      </c>
      <c r="B33" s="80">
        <v>-7.958177580259301E-3</v>
      </c>
      <c r="C33" s="80">
        <v>-9.7617814184384876E-3</v>
      </c>
      <c r="D33" s="80">
        <v>4.3818282222052612E-2</v>
      </c>
      <c r="E33" s="80">
        <v>-3.7962634595256409E-3</v>
      </c>
      <c r="F33" s="4">
        <v>13.362689558571098</v>
      </c>
      <c r="G33" s="4">
        <v>-6.7757196007961591</v>
      </c>
      <c r="H33" s="57">
        <v>-0.73358255127595351</v>
      </c>
      <c r="I33" s="57">
        <v>3.9647372538330878</v>
      </c>
      <c r="J33" s="4">
        <v>1.0999999999999954</v>
      </c>
      <c r="K33" s="4">
        <v>-10.918177078827874</v>
      </c>
      <c r="L33" s="4">
        <v>30.590000152587891</v>
      </c>
      <c r="M33" s="4">
        <v>-8.4363920659229699</v>
      </c>
    </row>
    <row r="34" spans="1:13" x14ac:dyDescent="0.3">
      <c r="A34" s="2">
        <v>40086</v>
      </c>
      <c r="B34" s="80">
        <v>-1.1506990755093861E-3</v>
      </c>
      <c r="C34" s="80">
        <v>1.21992133806795E-3</v>
      </c>
      <c r="D34" s="80">
        <v>9.147770282304785E-3</v>
      </c>
      <c r="E34" s="80">
        <v>1.21886186893123E-3</v>
      </c>
      <c r="F34" s="4">
        <v>15.72682813925873</v>
      </c>
      <c r="G34" s="4">
        <v>-0.60940739507999897</v>
      </c>
      <c r="H34" s="57">
        <v>-0.10054478987566778</v>
      </c>
      <c r="I34" s="57">
        <v>1.9151156399430991</v>
      </c>
      <c r="J34" s="4">
        <v>3.100000000000005</v>
      </c>
      <c r="K34" s="4">
        <v>-5.0229507231625838</v>
      </c>
      <c r="L34" s="4">
        <v>25.846666971842449</v>
      </c>
      <c r="M34" s="4">
        <v>7.9333961464032363</v>
      </c>
    </row>
    <row r="35" spans="1:13" x14ac:dyDescent="0.3">
      <c r="A35" s="2">
        <v>40178</v>
      </c>
      <c r="B35" s="80">
        <v>-6.5047478227843354E-3</v>
      </c>
      <c r="C35" s="80">
        <v>3.8613267568244299E-3</v>
      </c>
      <c r="D35" s="80">
        <v>4.7427221289264168E-3</v>
      </c>
      <c r="E35" s="80">
        <v>8.7845989350018167E-6</v>
      </c>
      <c r="F35" s="4">
        <v>24.19915239634863</v>
      </c>
      <c r="G35" s="4">
        <v>-6.2272213432091412</v>
      </c>
      <c r="H35" s="57">
        <v>2.7282531215877031</v>
      </c>
      <c r="I35" s="57">
        <v>0.41445907728790193</v>
      </c>
      <c r="J35" s="4">
        <v>4.6999999999999975</v>
      </c>
      <c r="K35" s="4">
        <v>7.2606548707815399</v>
      </c>
      <c r="L35" s="4">
        <v>25.626667022705082</v>
      </c>
      <c r="M35" s="4">
        <v>34.091999964571883</v>
      </c>
    </row>
    <row r="36" spans="1:13" x14ac:dyDescent="0.3">
      <c r="A36" s="2">
        <v>40268</v>
      </c>
      <c r="B36" s="80">
        <v>-1.2640599054404461E-2</v>
      </c>
      <c r="C36" s="80">
        <v>2.2615045689928882E-2</v>
      </c>
      <c r="D36" s="80">
        <v>-1.136506399246868E-3</v>
      </c>
      <c r="E36" s="80">
        <v>7.2338941819987887E-3</v>
      </c>
      <c r="F36" s="4">
        <v>18.372934808967749</v>
      </c>
      <c r="G36" s="4">
        <v>17.14286186308787</v>
      </c>
      <c r="H36" s="57">
        <v>5.4824259119162111</v>
      </c>
      <c r="I36" s="57">
        <v>0.67537698511648858</v>
      </c>
      <c r="J36" s="4">
        <v>6.800000000000006</v>
      </c>
      <c r="K36" s="4">
        <v>15.78799740031068</v>
      </c>
      <c r="L36" s="4">
        <v>20.570000330607101</v>
      </c>
      <c r="M36" s="4">
        <v>25.336017435007179</v>
      </c>
    </row>
    <row r="37" spans="1:13" x14ac:dyDescent="0.3">
      <c r="A37" s="2">
        <v>40359</v>
      </c>
      <c r="B37" s="80">
        <v>-1.821465832946224E-2</v>
      </c>
      <c r="C37" s="80">
        <v>3.2483250061351263E-2</v>
      </c>
      <c r="D37" s="80">
        <v>2.9085841189267678E-3</v>
      </c>
      <c r="E37" s="80">
        <v>1.0869590997024911E-2</v>
      </c>
      <c r="F37" s="4">
        <v>8.5487966439366314</v>
      </c>
      <c r="G37" s="4">
        <v>-7.8609557851745047</v>
      </c>
      <c r="H37" s="57">
        <v>9.4153097054368899</v>
      </c>
      <c r="I37" s="57">
        <v>1.1493318969078776</v>
      </c>
      <c r="J37" s="4">
        <v>9.4000000000000092</v>
      </c>
      <c r="K37" s="4">
        <v>32.706682309976749</v>
      </c>
      <c r="L37" s="4">
        <v>29.5533332824707</v>
      </c>
      <c r="M37" s="4">
        <v>22.683286207540789</v>
      </c>
    </row>
    <row r="38" spans="1:13" x14ac:dyDescent="0.3">
      <c r="A38" s="2">
        <v>40451</v>
      </c>
      <c r="B38" s="80">
        <v>1.385591780621772E-2</v>
      </c>
      <c r="C38" s="80">
        <v>-4.3437296661677373E-2</v>
      </c>
      <c r="D38" s="80">
        <v>-2.206758170807792E-3</v>
      </c>
      <c r="E38" s="80">
        <v>-1.8632481323891219E-2</v>
      </c>
      <c r="F38" s="4">
        <v>-0.53216419678998217</v>
      </c>
      <c r="G38" s="4">
        <v>-12.258757260005851</v>
      </c>
      <c r="H38" s="57">
        <v>9.5693194744670453</v>
      </c>
      <c r="I38" s="57">
        <v>2.1655258388021812</v>
      </c>
      <c r="J38" s="4">
        <v>10.599999999999998</v>
      </c>
      <c r="K38" s="4">
        <v>26.236970544833426</v>
      </c>
      <c r="L38" s="4">
        <v>24.416666666666671</v>
      </c>
      <c r="M38" s="4">
        <v>18.104877503383918</v>
      </c>
    </row>
    <row r="39" spans="1:13" x14ac:dyDescent="0.3">
      <c r="A39" s="2">
        <v>40543</v>
      </c>
      <c r="B39" s="80">
        <v>-4.0914698078333209E-4</v>
      </c>
      <c r="C39" s="80">
        <v>-1.198618378442013E-2</v>
      </c>
      <c r="D39" s="80">
        <v>-1.301894488759988E-3</v>
      </c>
      <c r="E39" s="80">
        <v>-6.9448553201914513E-3</v>
      </c>
      <c r="F39" s="4">
        <v>-4.5213858451153648</v>
      </c>
      <c r="G39" s="4">
        <v>18.806949702464792</v>
      </c>
      <c r="H39" s="57">
        <v>8.6678130518983583</v>
      </c>
      <c r="I39" s="57">
        <v>2.1296786274703856</v>
      </c>
      <c r="J39" s="4">
        <v>9.4000000000000021</v>
      </c>
      <c r="K39" s="4">
        <v>18.99956382805259</v>
      </c>
      <c r="L39" s="4">
        <v>20.83000055948893</v>
      </c>
      <c r="M39" s="4">
        <v>10.490527679035941</v>
      </c>
    </row>
    <row r="40" spans="1:13" x14ac:dyDescent="0.3">
      <c r="A40" s="2">
        <v>40633</v>
      </c>
      <c r="B40" s="80">
        <v>1.1443829789094469E-2</v>
      </c>
      <c r="C40" s="80">
        <v>3.0549077953305071E-3</v>
      </c>
      <c r="D40" s="80">
        <v>2.327161495108411E-4</v>
      </c>
      <c r="E40" s="80">
        <v>6.3848685586468043E-3</v>
      </c>
      <c r="F40" s="4">
        <v>-4.5576999514165006</v>
      </c>
      <c r="G40" s="4">
        <v>-12.539704494422621</v>
      </c>
      <c r="H40" s="57">
        <v>8.4138580505209646</v>
      </c>
      <c r="I40" s="57">
        <v>2.3570265386265286</v>
      </c>
      <c r="J40" s="4">
        <v>9.3999999999999204</v>
      </c>
      <c r="K40" s="4">
        <v>9.6476765701213534</v>
      </c>
      <c r="L40" s="4">
        <v>18.540000279744461</v>
      </c>
      <c r="M40" s="4">
        <v>15.988133751076909</v>
      </c>
    </row>
    <row r="41" spans="1:13" x14ac:dyDescent="0.3">
      <c r="A41" s="2">
        <v>40724</v>
      </c>
      <c r="B41" s="80">
        <v>5.5628385145586271E-3</v>
      </c>
      <c r="C41" s="80">
        <v>-1.1597709067573471E-2</v>
      </c>
      <c r="D41" s="80">
        <v>-5.5739165489866833E-3</v>
      </c>
      <c r="E41" s="80">
        <v>-4.7667863964862903E-3</v>
      </c>
      <c r="F41" s="4">
        <v>-7.6988788484549611</v>
      </c>
      <c r="G41" s="4">
        <v>-2.694381942296681</v>
      </c>
      <c r="H41" s="57">
        <v>5.2846391413901985</v>
      </c>
      <c r="I41" s="57">
        <v>3.1041692295976455</v>
      </c>
      <c r="J41" s="4">
        <v>8.8000000000000593</v>
      </c>
      <c r="K41" s="4">
        <v>3.5074215665460899</v>
      </c>
      <c r="L41" s="4">
        <v>15.573333422342939</v>
      </c>
      <c r="M41" s="4">
        <v>9.631708697419155</v>
      </c>
    </row>
    <row r="42" spans="1:13" x14ac:dyDescent="0.3">
      <c r="A42" s="2">
        <v>40816</v>
      </c>
      <c r="B42" s="80">
        <v>-8.4720189261199615E-3</v>
      </c>
      <c r="C42" s="80">
        <v>5.672682578156704E-3</v>
      </c>
      <c r="D42" s="80">
        <v>6.7432819039985837E-3</v>
      </c>
      <c r="E42" s="80">
        <v>4.3032019378259472E-4</v>
      </c>
      <c r="F42" s="4">
        <v>-2.6312378908743677</v>
      </c>
      <c r="G42" s="4">
        <v>17.499941246871561</v>
      </c>
      <c r="H42" s="57">
        <v>5.8115495705444227</v>
      </c>
      <c r="I42" s="57">
        <v>3.4749576828939803</v>
      </c>
      <c r="J42" s="4">
        <v>5.4000000000000554</v>
      </c>
      <c r="K42" s="4">
        <v>2.3769717359658049</v>
      </c>
      <c r="L42" s="4">
        <v>33.276666641235352</v>
      </c>
      <c r="M42" s="4">
        <v>7.4806804999483054</v>
      </c>
    </row>
    <row r="43" spans="1:13" x14ac:dyDescent="0.3">
      <c r="A43" s="2">
        <v>40908</v>
      </c>
      <c r="B43" s="80">
        <v>1.4280585073203999E-3</v>
      </c>
      <c r="C43" s="80">
        <v>3.34957467685198E-3</v>
      </c>
      <c r="D43" s="80">
        <v>4.3468045112778151E-4</v>
      </c>
      <c r="E43" s="80">
        <v>2.4845229284398752E-3</v>
      </c>
      <c r="F43" s="4">
        <v>4.0912748610325425</v>
      </c>
      <c r="G43" s="4">
        <v>-4.4321003937817132</v>
      </c>
      <c r="H43" s="57">
        <v>6.0142222877523341</v>
      </c>
      <c r="I43" s="57">
        <v>4.5270898222394305</v>
      </c>
      <c r="J43" s="4">
        <v>5.4999999999999973</v>
      </c>
      <c r="K43" s="4">
        <v>8.68431581570891</v>
      </c>
      <c r="L43" s="4">
        <v>27.053332646687821</v>
      </c>
      <c r="M43" s="4">
        <v>-1.2246498659226115</v>
      </c>
    </row>
    <row r="44" spans="1:13" x14ac:dyDescent="0.3">
      <c r="A44" s="2">
        <v>40999</v>
      </c>
      <c r="B44" s="80">
        <v>3.6822900469082849E-3</v>
      </c>
      <c r="C44" s="80">
        <v>3.4419564168315809E-3</v>
      </c>
      <c r="D44" s="80">
        <v>-1.1388977678968929E-2</v>
      </c>
      <c r="E44" s="80">
        <v>2.1457754103713848E-3</v>
      </c>
      <c r="F44" s="4">
        <v>4.1665339498461096</v>
      </c>
      <c r="G44" s="4">
        <v>-1.5395504496674599</v>
      </c>
      <c r="H44" s="57">
        <v>6.1106152672996714</v>
      </c>
      <c r="I44" s="57">
        <v>4.2075686551946205</v>
      </c>
      <c r="J44" s="4">
        <v>7.6600000000000872</v>
      </c>
      <c r="K44" s="4">
        <v>17.496591103245589</v>
      </c>
      <c r="L44" s="4">
        <v>17.790000279744461</v>
      </c>
      <c r="M44" s="4">
        <v>-4.3629408447390343</v>
      </c>
    </row>
    <row r="45" spans="1:13" x14ac:dyDescent="0.3">
      <c r="A45" s="2">
        <v>41090</v>
      </c>
      <c r="B45" s="80">
        <v>9.7027114152747843E-3</v>
      </c>
      <c r="C45" s="80">
        <v>-6.7171782049345718E-3</v>
      </c>
      <c r="D45" s="80">
        <v>-1.9671839815273242E-3</v>
      </c>
      <c r="E45" s="80">
        <v>2.2595173231241671E-5</v>
      </c>
      <c r="F45" s="4">
        <v>5.1845381359831171</v>
      </c>
      <c r="G45" s="4">
        <v>-5.0070900309609749</v>
      </c>
      <c r="H45" s="57">
        <v>5.8942361752040044</v>
      </c>
      <c r="I45" s="57">
        <v>4.073414355623413</v>
      </c>
      <c r="J45" s="4">
        <v>6.859999999999987</v>
      </c>
      <c r="K45" s="4">
        <v>18.059170283170594</v>
      </c>
      <c r="L45" s="4">
        <v>19.429999669392899</v>
      </c>
      <c r="M45" s="4">
        <v>-6.2844243456448607</v>
      </c>
    </row>
    <row r="46" spans="1:13" x14ac:dyDescent="0.3">
      <c r="A46" s="2">
        <v>41182</v>
      </c>
      <c r="B46" s="80">
        <v>-6.0384376410444248E-3</v>
      </c>
      <c r="C46" s="80">
        <v>1.9382404179777179E-3</v>
      </c>
      <c r="D46" s="80">
        <v>3.9714411345622104E-3</v>
      </c>
      <c r="E46" s="80">
        <v>-9.5074332754767777E-4</v>
      </c>
      <c r="F46" s="4">
        <v>3.9905554768898885</v>
      </c>
      <c r="G46" s="4">
        <v>2.9746316571705469</v>
      </c>
      <c r="H46" s="57">
        <v>7.0204903360840065</v>
      </c>
      <c r="I46" s="57">
        <v>3.5148736111033543</v>
      </c>
      <c r="J46" s="4">
        <v>6.8999999999999604</v>
      </c>
      <c r="K46" s="4">
        <v>16.407993264198264</v>
      </c>
      <c r="L46" s="4">
        <v>17.376666386922199</v>
      </c>
      <c r="M46" s="4">
        <v>-3.9796772486799212</v>
      </c>
    </row>
    <row r="47" spans="1:13" x14ac:dyDescent="0.3">
      <c r="A47" s="2">
        <v>41274</v>
      </c>
      <c r="B47" s="80">
        <v>1.238951319057918E-3</v>
      </c>
      <c r="C47" s="80">
        <v>6.6845658008626799E-3</v>
      </c>
      <c r="D47" s="80">
        <v>1.1693852333881239E-3</v>
      </c>
      <c r="E47" s="80">
        <v>4.3345014001165468E-3</v>
      </c>
      <c r="F47" s="4">
        <v>-1.0907054590506822</v>
      </c>
      <c r="G47" s="4">
        <v>7.8985615834120999</v>
      </c>
      <c r="H47" s="57">
        <v>5.5569814967469</v>
      </c>
      <c r="I47" s="57">
        <v>2.8518488790720165</v>
      </c>
      <c r="J47" s="4">
        <v>8.400000000000011</v>
      </c>
      <c r="K47" s="4">
        <v>14.185011408681872</v>
      </c>
      <c r="L47" s="4">
        <v>17.49666690826416</v>
      </c>
      <c r="M47" s="4">
        <v>2.7084410471776272</v>
      </c>
    </row>
    <row r="48" spans="1:13" x14ac:dyDescent="0.3">
      <c r="A48" s="2">
        <v>41364</v>
      </c>
      <c r="B48" s="80">
        <v>4.0891164771700029E-4</v>
      </c>
      <c r="C48" s="80">
        <v>-6.23547175183271E-4</v>
      </c>
      <c r="D48" s="80">
        <v>2.1028737770822079E-3</v>
      </c>
      <c r="E48" s="80">
        <v>5.4598394424086587E-5</v>
      </c>
      <c r="F48" s="4">
        <v>-2.7780414047468134</v>
      </c>
      <c r="G48" s="4">
        <v>-0.15266820409182569</v>
      </c>
      <c r="H48" s="57">
        <v>4.9782284772047003</v>
      </c>
      <c r="I48" s="57">
        <v>2.6364762152801253</v>
      </c>
      <c r="J48" s="4">
        <v>5.6128538638102183</v>
      </c>
      <c r="K48" s="4">
        <v>12.455843716480608</v>
      </c>
      <c r="L48" s="4">
        <v>14.16333325703939</v>
      </c>
      <c r="M48" s="4">
        <v>-2.7766069999407312</v>
      </c>
    </row>
    <row r="49" spans="1:13" x14ac:dyDescent="0.3">
      <c r="A49" s="2">
        <v>41455</v>
      </c>
      <c r="B49" s="80">
        <v>5.7696877554519414E-3</v>
      </c>
      <c r="C49" s="80">
        <v>-1.265365037158468E-2</v>
      </c>
      <c r="D49" s="80">
        <v>1.367433494903943E-4</v>
      </c>
      <c r="E49" s="80">
        <v>-4.6343666067108838E-3</v>
      </c>
      <c r="F49" s="4">
        <v>-2.828619949631622</v>
      </c>
      <c r="G49" s="4">
        <v>-12.089092826719829</v>
      </c>
      <c r="H49" s="57">
        <v>6.2640253903535221</v>
      </c>
      <c r="I49" s="57">
        <v>2.5141485015788825</v>
      </c>
      <c r="J49" s="4">
        <v>5.7433313059343893</v>
      </c>
      <c r="K49" s="4">
        <v>13.234856691786426</v>
      </c>
      <c r="L49" s="4">
        <v>15.56000010172526</v>
      </c>
      <c r="M49" s="4">
        <v>-5.5298758585685812</v>
      </c>
    </row>
    <row r="50" spans="1:13" x14ac:dyDescent="0.3">
      <c r="A50" s="2">
        <v>41547</v>
      </c>
      <c r="B50" s="80">
        <v>-4.906494666829719E-3</v>
      </c>
      <c r="C50" s="80">
        <v>5.8747549046197804E-3</v>
      </c>
      <c r="D50" s="80">
        <v>3.2367363523020899E-3</v>
      </c>
      <c r="E50" s="80">
        <v>1.6083174415115289E-3</v>
      </c>
      <c r="F50" s="4">
        <v>-5.2266342109402109</v>
      </c>
      <c r="G50" s="4">
        <v>4.1388921504914</v>
      </c>
      <c r="H50" s="57">
        <v>5.2266472408238212</v>
      </c>
      <c r="I50" s="57">
        <v>3.1154498352894877</v>
      </c>
      <c r="J50" s="4">
        <v>5.5192921380911271</v>
      </c>
      <c r="K50" s="4">
        <v>7.0535492157065391</v>
      </c>
      <c r="L50" s="4">
        <v>15.6866668065389</v>
      </c>
      <c r="M50" s="4">
        <v>-6.631131558098879</v>
      </c>
    </row>
    <row r="51" spans="1:13" x14ac:dyDescent="0.3">
      <c r="A51" s="2">
        <v>41639</v>
      </c>
      <c r="B51" s="80">
        <v>-1.704549231907677E-3</v>
      </c>
      <c r="C51" s="80">
        <v>1.742383473464728E-4</v>
      </c>
      <c r="D51" s="80">
        <v>7.352414984160429E-4</v>
      </c>
      <c r="E51" s="80">
        <v>-5.1748780012710917E-4</v>
      </c>
      <c r="F51" s="4">
        <v>-1.8822446575598082</v>
      </c>
      <c r="G51" s="4">
        <v>4.8727728737052693</v>
      </c>
      <c r="H51" s="57">
        <v>6.8441026947934791</v>
      </c>
      <c r="I51" s="57">
        <v>2.9510619590607408</v>
      </c>
      <c r="J51" s="4">
        <v>6.0533757511488648</v>
      </c>
      <c r="K51" s="4">
        <v>1.1109863043634065</v>
      </c>
      <c r="L51" s="4">
        <v>13.72333335876465</v>
      </c>
      <c r="M51" s="4">
        <v>-11.708114413921779</v>
      </c>
    </row>
    <row r="52" spans="1:13" x14ac:dyDescent="0.3">
      <c r="A52" s="2">
        <v>41729</v>
      </c>
      <c r="B52" s="80">
        <v>2.7139031318177031E-5</v>
      </c>
      <c r="C52" s="80">
        <v>5.6999716650320987E-3</v>
      </c>
      <c r="D52" s="80">
        <v>5.0416929061231344E-3</v>
      </c>
      <c r="E52" s="80">
        <v>3.7240890164352489E-3</v>
      </c>
      <c r="F52" s="4">
        <v>0.35194165489883067</v>
      </c>
      <c r="G52" s="4">
        <v>-1.067404261141875</v>
      </c>
      <c r="H52" s="57">
        <v>4.9553427505522984</v>
      </c>
      <c r="I52" s="57">
        <v>3.4077593531931716</v>
      </c>
      <c r="J52" s="4">
        <v>4.9726158393461821</v>
      </c>
      <c r="K52" s="4">
        <v>0.15962886937593007</v>
      </c>
      <c r="L52" s="4">
        <v>15.42999998728434</v>
      </c>
      <c r="M52" s="4">
        <v>-10.046785671721127</v>
      </c>
    </row>
    <row r="53" spans="1:13" x14ac:dyDescent="0.3">
      <c r="A53" s="2">
        <v>41820</v>
      </c>
      <c r="B53" s="80">
        <v>3.3700955265568659E-3</v>
      </c>
      <c r="C53" s="80">
        <v>-1.154548562067588E-2</v>
      </c>
      <c r="D53" s="80">
        <v>-2.301140700736541E-3</v>
      </c>
      <c r="E53" s="80">
        <v>-5.2699258504949956E-3</v>
      </c>
      <c r="F53" s="4">
        <v>5.4748695475010623</v>
      </c>
      <c r="G53" s="4">
        <v>-9.2552792993295796</v>
      </c>
      <c r="H53" s="57">
        <v>1.9589217068161504</v>
      </c>
      <c r="I53" s="57">
        <v>3.5094229637683529</v>
      </c>
      <c r="J53" s="4">
        <v>4.2371952889620559</v>
      </c>
      <c r="K53" s="4">
        <v>-2.1883161801209567</v>
      </c>
      <c r="L53" s="4">
        <v>12.126666386922199</v>
      </c>
      <c r="M53" s="4">
        <v>-5.2178997285761559</v>
      </c>
    </row>
    <row r="54" spans="1:13" x14ac:dyDescent="0.3">
      <c r="A54" s="2">
        <v>41912</v>
      </c>
      <c r="B54" s="80">
        <v>-9.2693434176206787E-3</v>
      </c>
      <c r="C54" s="80">
        <v>3.8245138495955088E-3</v>
      </c>
      <c r="D54" s="80">
        <v>1.299787380888702E-3</v>
      </c>
      <c r="E54" s="80">
        <v>-1.5206702679692501E-3</v>
      </c>
      <c r="F54" s="4">
        <v>6.5562517303584436</v>
      </c>
      <c r="G54" s="4">
        <v>3.268821072908493</v>
      </c>
      <c r="H54" s="57">
        <v>1.8231899988739384</v>
      </c>
      <c r="I54" s="57">
        <v>2.917401933509816</v>
      </c>
      <c r="J54" s="4">
        <v>3.5081448896831589</v>
      </c>
      <c r="K54" s="4">
        <v>-3.9348474775986917</v>
      </c>
      <c r="L54" s="4">
        <v>15.11666679382324</v>
      </c>
      <c r="M54" s="4">
        <v>-4.4667312057792188</v>
      </c>
    </row>
    <row r="55" spans="1:13" x14ac:dyDescent="0.3">
      <c r="A55" s="2">
        <v>42004</v>
      </c>
      <c r="B55" s="80">
        <v>-1.49703954051485E-3</v>
      </c>
      <c r="C55" s="80">
        <v>3.9422938713218284E-3</v>
      </c>
      <c r="D55" s="80">
        <v>-1.4020815045227421E-3</v>
      </c>
      <c r="E55" s="80">
        <v>1.415890622959831E-3</v>
      </c>
      <c r="F55" s="4">
        <v>4.7817353354749637</v>
      </c>
      <c r="G55" s="4">
        <v>14.03916551270769</v>
      </c>
      <c r="H55" s="57">
        <v>1.0686630238372852</v>
      </c>
      <c r="I55" s="57">
        <v>3.1570546893855087</v>
      </c>
      <c r="J55" s="4">
        <v>2.9261450434685208</v>
      </c>
      <c r="K55" s="4">
        <v>-2.5381870537941063</v>
      </c>
      <c r="L55" s="4">
        <v>15.520000139872231</v>
      </c>
      <c r="M55" s="4">
        <v>-0.46390133297379854</v>
      </c>
    </row>
    <row r="56" spans="1:13" x14ac:dyDescent="0.3">
      <c r="A56" s="2">
        <v>42094</v>
      </c>
      <c r="B56" s="80">
        <v>8.5727009248786918E-4</v>
      </c>
      <c r="C56" s="80">
        <v>6.7816238405322572E-3</v>
      </c>
      <c r="D56" s="80">
        <v>6.5778938144856183E-3</v>
      </c>
      <c r="E56" s="80">
        <v>4.8315039495063416E-3</v>
      </c>
      <c r="F56" s="4">
        <v>2.617792156180438</v>
      </c>
      <c r="G56" s="4">
        <v>5.3870353739524566</v>
      </c>
      <c r="H56" s="57">
        <v>1.9308438525956064</v>
      </c>
      <c r="I56" s="57">
        <v>2.9538928751910918</v>
      </c>
      <c r="J56" s="4">
        <v>3.5978967416056746</v>
      </c>
      <c r="K56" s="4">
        <v>-6.7905353724028146</v>
      </c>
      <c r="L56" s="4">
        <v>16.533333142598469</v>
      </c>
      <c r="M56" s="4">
        <v>-5.0281804748232712</v>
      </c>
    </row>
    <row r="57" spans="1:13" x14ac:dyDescent="0.3">
      <c r="A57" s="2">
        <v>42185</v>
      </c>
      <c r="B57" s="80">
        <v>-1.499854166941544E-3</v>
      </c>
      <c r="C57" s="80">
        <v>-1.8975625773443819E-2</v>
      </c>
      <c r="D57" s="80">
        <v>7.7126111598787206E-4</v>
      </c>
      <c r="E57" s="80">
        <v>-1.102850821117572E-2</v>
      </c>
      <c r="F57" s="4">
        <v>-0.34647377690676873</v>
      </c>
      <c r="G57" s="4">
        <v>-15.07512672063616</v>
      </c>
      <c r="H57" s="57">
        <v>3.1760250383307262</v>
      </c>
      <c r="I57" s="57">
        <v>3.3098518682693978</v>
      </c>
      <c r="J57" s="4">
        <v>3.8648993050537412</v>
      </c>
      <c r="K57" s="4">
        <v>-8.5017594619090282</v>
      </c>
      <c r="L57" s="4">
        <v>15.539999961853029</v>
      </c>
      <c r="M57" s="4">
        <v>-1.9172100310231022</v>
      </c>
    </row>
    <row r="58" spans="1:13" x14ac:dyDescent="0.3">
      <c r="A58" s="2">
        <v>42277</v>
      </c>
      <c r="B58" s="80">
        <v>5.9879719565940296E-3</v>
      </c>
      <c r="C58" s="80">
        <v>8.326649648731952E-3</v>
      </c>
      <c r="D58" s="80">
        <v>-2.6075062338589178E-3</v>
      </c>
      <c r="E58" s="80">
        <v>6.762325087827324E-3</v>
      </c>
      <c r="F58" s="4">
        <v>-3.1610323102233524</v>
      </c>
      <c r="G58" s="4">
        <v>1.767162616085314</v>
      </c>
      <c r="H58" s="57">
        <v>3.1557482084873199</v>
      </c>
      <c r="I58" s="57">
        <v>3.8366758558664489</v>
      </c>
      <c r="J58" s="4">
        <v>4.2652643879636933</v>
      </c>
      <c r="K58" s="4">
        <v>-4.3027130357783019</v>
      </c>
      <c r="L58" s="4">
        <v>21.683333396911621</v>
      </c>
      <c r="M58" s="4">
        <v>-11.916104482282185</v>
      </c>
    </row>
    <row r="59" spans="1:13" x14ac:dyDescent="0.3">
      <c r="A59" s="2">
        <v>42369</v>
      </c>
      <c r="B59" s="80">
        <v>2.019768373456281E-3</v>
      </c>
      <c r="C59" s="80">
        <v>1.169128019871357E-2</v>
      </c>
      <c r="D59" s="80">
        <v>-1.602455536048138E-3</v>
      </c>
      <c r="E59" s="80">
        <v>7.1170174885660286E-3</v>
      </c>
      <c r="F59" s="4">
        <v>-5.3705762037309706</v>
      </c>
      <c r="G59" s="4">
        <v>-4.3404351629843241</v>
      </c>
      <c r="H59" s="57">
        <v>4.6172313228726294</v>
      </c>
      <c r="I59" s="57">
        <v>4.0769370607665989</v>
      </c>
      <c r="J59" s="4">
        <v>4.1958985429033886</v>
      </c>
      <c r="K59" s="4">
        <v>-0.50013134475463905</v>
      </c>
      <c r="L59" s="4">
        <v>16.469999313354489</v>
      </c>
      <c r="M59" s="4">
        <v>-11.607242722317922</v>
      </c>
    </row>
    <row r="60" spans="1:13" x14ac:dyDescent="0.3">
      <c r="A60" s="2">
        <v>42460</v>
      </c>
      <c r="B60" s="80">
        <v>-3.3250052064772188E-3</v>
      </c>
      <c r="C60" s="80">
        <v>1.219704197272676E-4</v>
      </c>
      <c r="D60" s="80">
        <v>4.6409448430721192E-3</v>
      </c>
      <c r="E60" s="80">
        <v>-7.74905333895827E-4</v>
      </c>
      <c r="F60" s="4">
        <v>-1.7484837000578086</v>
      </c>
      <c r="G60" s="4">
        <v>10.69726742649696</v>
      </c>
      <c r="H60" s="57">
        <v>4.4790169227455712</v>
      </c>
      <c r="I60" s="57">
        <v>4.4606191513008797</v>
      </c>
      <c r="J60" s="4">
        <v>3.775344363626655</v>
      </c>
      <c r="K60" s="4">
        <v>0.46811318588533918</v>
      </c>
      <c r="L60" s="4">
        <v>18.23333326975505</v>
      </c>
      <c r="M60" s="4">
        <v>-1.2132793390602066</v>
      </c>
    </row>
    <row r="61" spans="1:13" x14ac:dyDescent="0.3">
      <c r="A61" s="2">
        <v>42551</v>
      </c>
      <c r="B61" s="80">
        <v>5.093428528185057E-3</v>
      </c>
      <c r="C61" s="80">
        <v>-1.1343028788326839E-2</v>
      </c>
      <c r="D61" s="80">
        <v>-4.772420422884653E-3</v>
      </c>
      <c r="E61" s="80">
        <v>-4.7285577537857573E-3</v>
      </c>
      <c r="F61" s="4">
        <v>2.596793701024346</v>
      </c>
      <c r="G61" s="4">
        <v>-0.68855961715360881</v>
      </c>
      <c r="H61" s="57">
        <v>3.7354811627106201</v>
      </c>
      <c r="I61" s="57">
        <v>3.5956189451883427</v>
      </c>
      <c r="J61" s="4">
        <v>3.407409281206196</v>
      </c>
      <c r="K61" s="4">
        <v>-2.4634423037975726</v>
      </c>
      <c r="L61" s="4">
        <v>15.17333316802979</v>
      </c>
      <c r="M61" s="4">
        <v>-4.4351369731164079</v>
      </c>
    </row>
    <row r="62" spans="1:13" x14ac:dyDescent="0.3">
      <c r="A62" s="2">
        <v>42643</v>
      </c>
      <c r="B62" s="80">
        <v>-9.5440027911001179E-4</v>
      </c>
      <c r="C62" s="80">
        <v>3.5838622103097932E-3</v>
      </c>
      <c r="D62" s="80">
        <v>-1.185810735595345E-2</v>
      </c>
      <c r="E62" s="80">
        <v>2.8088334596605268E-4</v>
      </c>
      <c r="F62" s="4">
        <v>7.4943297993589066</v>
      </c>
      <c r="G62" s="4">
        <v>-7.5702719745930986</v>
      </c>
      <c r="H62" s="57">
        <v>4.6118421919878134</v>
      </c>
      <c r="I62" s="57">
        <v>3.0104584260192522</v>
      </c>
      <c r="J62" s="4">
        <v>4.1799332637102431</v>
      </c>
      <c r="K62" s="4">
        <v>-5.9780625741328297</v>
      </c>
      <c r="L62" s="4">
        <v>12.859999974568691</v>
      </c>
      <c r="M62" s="4">
        <v>6.4946581742571325</v>
      </c>
    </row>
    <row r="63" spans="1:13" x14ac:dyDescent="0.3">
      <c r="A63" s="2">
        <v>42735</v>
      </c>
      <c r="B63" s="80">
        <v>-3.8955835332690381E-3</v>
      </c>
      <c r="C63" s="80">
        <v>3.9756687774715142E-3</v>
      </c>
      <c r="D63" s="80">
        <v>1.108789979390108E-2</v>
      </c>
      <c r="E63" s="80">
        <v>1.839162670962574E-3</v>
      </c>
      <c r="F63" s="4">
        <v>13.14393357019803</v>
      </c>
      <c r="G63" s="4">
        <v>6.7385486520296736</v>
      </c>
      <c r="H63" s="57">
        <v>3.0697152511552783</v>
      </c>
      <c r="I63" s="57">
        <v>3.3297067815284138</v>
      </c>
      <c r="J63" s="4">
        <v>3.436488411239131</v>
      </c>
      <c r="K63" s="4">
        <v>-7.0207283021747928</v>
      </c>
      <c r="L63" s="4">
        <v>14.80999978383382</v>
      </c>
      <c r="M63" s="4">
        <v>11.815873910518619</v>
      </c>
    </row>
    <row r="64" spans="1:13" x14ac:dyDescent="0.3">
      <c r="A64" s="2">
        <v>42825</v>
      </c>
      <c r="B64" s="80">
        <v>7.5591395061941086E-4</v>
      </c>
      <c r="C64" s="80">
        <v>5.2915491154993267E-3</v>
      </c>
      <c r="D64" s="80">
        <v>6.8784548617736576E-3</v>
      </c>
      <c r="E64" s="80">
        <v>3.9987605597246664E-3</v>
      </c>
      <c r="F64" s="4">
        <v>14.827745180941326</v>
      </c>
      <c r="G64" s="4">
        <v>7.0327949429002814</v>
      </c>
      <c r="H64" s="57">
        <v>2.2830213670640886</v>
      </c>
      <c r="I64" s="57">
        <v>3.4416004422233892</v>
      </c>
      <c r="J64" s="4">
        <v>2.2426187419769326</v>
      </c>
      <c r="K64" s="4">
        <v>-7.5129163688737846</v>
      </c>
      <c r="L64" s="4">
        <v>12.426666577657061</v>
      </c>
      <c r="M64" s="4">
        <v>6.1761340793099215</v>
      </c>
    </row>
    <row r="65" spans="1:13" x14ac:dyDescent="0.3">
      <c r="A65" s="2">
        <v>42916</v>
      </c>
      <c r="B65" s="80">
        <v>7.5457180789767434E-3</v>
      </c>
      <c r="C65" s="80">
        <v>-1.7397669189498321E-2</v>
      </c>
      <c r="D65" s="80">
        <v>-2.868867123392219E-3</v>
      </c>
      <c r="E65" s="80">
        <v>-6.8683100571400382E-3</v>
      </c>
      <c r="F65" s="4">
        <v>11.033540111846461</v>
      </c>
      <c r="G65" s="4">
        <v>-14.280210978828</v>
      </c>
      <c r="H65" s="57">
        <v>2.6481076996821451</v>
      </c>
      <c r="I65" s="57">
        <v>3.1550813489796394</v>
      </c>
      <c r="J65" s="4">
        <v>2.9269664982814589</v>
      </c>
      <c r="K65" s="4">
        <v>-3.9889167916352775</v>
      </c>
      <c r="L65" s="4">
        <v>10.8033332824707</v>
      </c>
      <c r="M65" s="4">
        <v>5.7454168454780286</v>
      </c>
    </row>
    <row r="66" spans="1:13" x14ac:dyDescent="0.3">
      <c r="A66" s="2">
        <v>43008</v>
      </c>
      <c r="B66" s="80">
        <v>-1.0599857056658221E-3</v>
      </c>
      <c r="C66" s="80">
        <v>2.3278088840116029E-3</v>
      </c>
      <c r="D66" s="80">
        <v>3.7376714311160809E-3</v>
      </c>
      <c r="E66" s="80">
        <v>1.2698652278975799E-3</v>
      </c>
      <c r="F66" s="4">
        <v>11.172507470473001</v>
      </c>
      <c r="G66" s="4">
        <v>-11.612519162982959</v>
      </c>
      <c r="H66" s="57">
        <v>2.8146880887489734</v>
      </c>
      <c r="I66" s="57">
        <v>2.9904248715694397</v>
      </c>
      <c r="J66" s="4">
        <v>2.6332518337408581</v>
      </c>
      <c r="K66" s="4">
        <v>5.2573877609129722</v>
      </c>
      <c r="L66" s="4">
        <v>10.12000020345052</v>
      </c>
      <c r="M66" s="4">
        <v>9.7777611423939845</v>
      </c>
    </row>
    <row r="67" spans="1:13" x14ac:dyDescent="0.3">
      <c r="A67" s="2">
        <v>43100</v>
      </c>
      <c r="B67" s="80">
        <v>-9.845853126410082E-3</v>
      </c>
      <c r="C67" s="80">
        <v>1.282852914727161E-2</v>
      </c>
      <c r="D67" s="80">
        <v>-1.6692468798901591E-3</v>
      </c>
      <c r="E67" s="80">
        <v>2.8986142826016911E-3</v>
      </c>
      <c r="F67" s="4">
        <v>8.0135586218792518</v>
      </c>
      <c r="G67" s="4">
        <v>7.0618265185741329</v>
      </c>
      <c r="H67" s="57">
        <v>2.3225976866498197</v>
      </c>
      <c r="I67" s="57">
        <v>1.649085439938262</v>
      </c>
      <c r="J67" s="4">
        <v>2.74397876921548</v>
      </c>
      <c r="K67" s="4">
        <v>3.8786011268422591</v>
      </c>
      <c r="L67" s="4">
        <v>10.83333333333333</v>
      </c>
      <c r="M67" s="4">
        <v>6.670324755863617</v>
      </c>
    </row>
    <row r="68" spans="1:13" x14ac:dyDescent="0.3">
      <c r="A68" s="2">
        <v>43190</v>
      </c>
      <c r="B68" s="80">
        <v>1.0585994749652799E-3</v>
      </c>
      <c r="C68" s="80">
        <v>-2.3633222496140081E-4</v>
      </c>
      <c r="D68" s="80">
        <v>-1.5706501342188379E-3</v>
      </c>
      <c r="E68" s="80">
        <v>1.270947945956821E-4</v>
      </c>
      <c r="F68" s="4">
        <v>6.1062916273777397</v>
      </c>
      <c r="G68" s="4">
        <v>10.326051185858979</v>
      </c>
      <c r="H68" s="57">
        <v>3.1700642995790131</v>
      </c>
      <c r="I68" s="57">
        <v>0.92915260468586569</v>
      </c>
      <c r="J68" s="4">
        <v>3.3459260693134332</v>
      </c>
      <c r="K68" s="4">
        <v>5.6795491625834273</v>
      </c>
      <c r="L68" s="4">
        <v>17.78666655222575</v>
      </c>
      <c r="M68" s="4">
        <v>4.9522164878050408</v>
      </c>
    </row>
    <row r="69" spans="1:13" x14ac:dyDescent="0.3">
      <c r="A69" s="2">
        <v>43281</v>
      </c>
      <c r="B69" s="80">
        <v>3.6729648534441438E-3</v>
      </c>
      <c r="C69" s="80">
        <v>-1.7868618223088179E-2</v>
      </c>
      <c r="D69" s="80">
        <v>3.0372170909516899E-4</v>
      </c>
      <c r="E69" s="80">
        <v>-8.3574326408311986E-3</v>
      </c>
      <c r="F69" s="4">
        <v>7.1574569641608354</v>
      </c>
      <c r="G69" s="4">
        <v>-4.5394544111728772</v>
      </c>
      <c r="H69" s="57">
        <v>5.598319664350127</v>
      </c>
      <c r="I69" s="57">
        <v>0.94738761436811214</v>
      </c>
      <c r="J69" s="4">
        <v>5.1398621634875967</v>
      </c>
      <c r="K69" s="4">
        <v>8.5945306163445316</v>
      </c>
      <c r="L69" s="4">
        <v>15.81666692097982</v>
      </c>
      <c r="M69" s="4">
        <v>4.8686874952171708</v>
      </c>
    </row>
    <row r="70" spans="1:13" x14ac:dyDescent="0.3">
      <c r="A70" s="2">
        <v>43373</v>
      </c>
      <c r="B70" s="80">
        <v>-2.6233966630696869E-3</v>
      </c>
      <c r="C70" s="80">
        <v>5.4006903892892281E-3</v>
      </c>
      <c r="D70" s="80">
        <v>1.600348428177074E-3</v>
      </c>
      <c r="E70" s="80">
        <v>2.0960760543124548E-3</v>
      </c>
      <c r="F70" s="4">
        <v>6.9180758710981713</v>
      </c>
      <c r="G70" s="4">
        <v>-2.41247451805397</v>
      </c>
      <c r="H70" s="57">
        <v>2.4388128571912073</v>
      </c>
      <c r="I70" s="57">
        <v>1.3216659660952252</v>
      </c>
      <c r="J70" s="4">
        <v>2.8571122233563226</v>
      </c>
      <c r="K70" s="4">
        <v>-0.11490190562044836</v>
      </c>
      <c r="L70" s="4">
        <v>12.603333155314131</v>
      </c>
      <c r="M70" s="4">
        <v>-9.7255579651143282</v>
      </c>
    </row>
    <row r="71" spans="1:13" x14ac:dyDescent="0.3">
      <c r="A71" s="2">
        <v>43465</v>
      </c>
      <c r="B71" s="80">
        <v>-7.4757090691859492E-3</v>
      </c>
      <c r="C71" s="80">
        <v>2.100530369117498E-3</v>
      </c>
      <c r="D71" s="80">
        <v>-6.6254627685987462E-5</v>
      </c>
      <c r="E71" s="80">
        <v>-1.894410032203414E-3</v>
      </c>
      <c r="F71" s="4">
        <v>4.5349919878266816</v>
      </c>
      <c r="G71" s="4">
        <v>10.442882073041041</v>
      </c>
      <c r="H71" s="57">
        <v>4.6126423043564477</v>
      </c>
      <c r="I71" s="57">
        <v>2.06675512283788</v>
      </c>
      <c r="J71" s="4">
        <v>3.9489999999998906</v>
      </c>
      <c r="K71" s="4">
        <v>4.0708087310089649</v>
      </c>
      <c r="L71" s="4">
        <v>21.5733331044515</v>
      </c>
      <c r="M71" s="4">
        <v>-7.4036352637204583</v>
      </c>
    </row>
    <row r="72" spans="1:13" x14ac:dyDescent="0.3">
      <c r="A72" s="2">
        <v>43555</v>
      </c>
      <c r="B72" s="80">
        <v>7.7886800172871059E-3</v>
      </c>
      <c r="C72" s="80">
        <v>8.9263926277842066E-3</v>
      </c>
      <c r="D72" s="80">
        <v>1.034212275612761E-3</v>
      </c>
      <c r="E72" s="80">
        <v>8.2321445876693752E-3</v>
      </c>
      <c r="F72" s="4">
        <v>4.1074414143033335</v>
      </c>
      <c r="G72" s="4">
        <v>-13.315666510317341</v>
      </c>
      <c r="H72" s="57">
        <v>2.3885324428463148</v>
      </c>
      <c r="I72" s="57">
        <v>2.1268549860096089</v>
      </c>
      <c r="J72" s="4">
        <v>3.5799999999999317</v>
      </c>
      <c r="K72" s="4">
        <v>1.4369596680163883</v>
      </c>
      <c r="L72" s="4">
        <v>15.01999982198079</v>
      </c>
      <c r="M72" s="4">
        <v>-7.2588010649602603</v>
      </c>
    </row>
    <row r="73" spans="1:13" x14ac:dyDescent="0.3">
      <c r="A73" s="2">
        <v>43646</v>
      </c>
      <c r="B73" s="80">
        <v>7.1316893092688797E-3</v>
      </c>
      <c r="C73" s="80">
        <v>-1.612657039132338E-2</v>
      </c>
      <c r="D73" s="80">
        <v>-1.9671839815275458E-3</v>
      </c>
      <c r="E73" s="80">
        <v>-6.2338559066009514E-3</v>
      </c>
      <c r="F73" s="4">
        <v>1.5753473023196483</v>
      </c>
      <c r="G73" s="4">
        <v>-6.948446241044743</v>
      </c>
      <c r="H73" s="57">
        <v>1.1422154689964961</v>
      </c>
      <c r="I73" s="57">
        <v>2.5372442075870265</v>
      </c>
      <c r="J73" s="4">
        <v>2.9103322606387518</v>
      </c>
      <c r="K73" s="4">
        <v>6.3841742224728462</v>
      </c>
      <c r="L73" s="4">
        <v>15.636666297912599</v>
      </c>
      <c r="M73" s="4">
        <v>-2.2199635534695799</v>
      </c>
    </row>
    <row r="74" spans="1:13" x14ac:dyDescent="0.3">
      <c r="A74" s="2">
        <v>43738</v>
      </c>
      <c r="B74" s="80">
        <v>-7.7399160392760732E-3</v>
      </c>
      <c r="C74" s="80">
        <v>-2.020770977357447E-3</v>
      </c>
      <c r="D74" s="80">
        <v>1.6337441000980289E-3</v>
      </c>
      <c r="E74" s="80">
        <v>-4.0948548565729508E-3</v>
      </c>
      <c r="F74" s="4">
        <v>-0.38486867124431523</v>
      </c>
      <c r="G74" s="4">
        <v>1.888485947711714</v>
      </c>
      <c r="H74" s="57">
        <v>3.3896040558114322</v>
      </c>
      <c r="I74" s="57">
        <v>2.0007367683766688</v>
      </c>
      <c r="J74" s="4">
        <v>3.430878343572267</v>
      </c>
      <c r="K74" s="4">
        <v>7.2501432133582799</v>
      </c>
      <c r="L74" s="4">
        <v>17.113333384195961</v>
      </c>
      <c r="M74" s="4">
        <v>5.6610149774939309</v>
      </c>
    </row>
    <row r="75" spans="1:13" x14ac:dyDescent="0.3">
      <c r="A75" s="2">
        <v>43830</v>
      </c>
      <c r="B75" s="80">
        <v>7.2402652276548464E-3</v>
      </c>
      <c r="C75" s="80">
        <v>-5.3477133937447359E-2</v>
      </c>
      <c r="D75" s="80">
        <v>2.0376727033318419E-3</v>
      </c>
      <c r="E75" s="80">
        <v>-2.6417737701558471E-2</v>
      </c>
      <c r="F75" s="4">
        <v>2.224360659890833</v>
      </c>
      <c r="G75" s="4">
        <v>1.644801903667183</v>
      </c>
      <c r="H75" s="57">
        <v>2.0789412481938183</v>
      </c>
      <c r="I75" s="57">
        <v>1.8824950471687802</v>
      </c>
      <c r="J75" s="4">
        <v>3.0800000000000192</v>
      </c>
      <c r="K75" s="4">
        <v>-1.1052713136606431</v>
      </c>
      <c r="L75" s="4">
        <v>13.20666662851969</v>
      </c>
      <c r="M75" s="4">
        <v>1.0940595988041175</v>
      </c>
    </row>
    <row r="76" spans="1:13" x14ac:dyDescent="0.3">
      <c r="A76" s="2">
        <v>43921</v>
      </c>
      <c r="B76" s="80">
        <v>2.7612830740509409E-2</v>
      </c>
      <c r="C76" s="80">
        <v>-6.6230035814917335E-2</v>
      </c>
      <c r="D76" s="80">
        <v>9.3163389120008138E-3</v>
      </c>
      <c r="E76" s="80">
        <v>-2.4359029907159029E-2</v>
      </c>
      <c r="F76" s="4">
        <v>2.8921584065360153</v>
      </c>
      <c r="G76" s="4">
        <v>-26.321487490297059</v>
      </c>
      <c r="H76" s="57">
        <v>-3.5304443261413825</v>
      </c>
      <c r="I76" s="57">
        <v>1.8711812740234386</v>
      </c>
      <c r="J76" s="4">
        <v>-2.8231085757036545</v>
      </c>
      <c r="K76" s="4">
        <v>-10.750720807762301</v>
      </c>
      <c r="L76" s="4">
        <v>37.496667226155601</v>
      </c>
      <c r="M76" s="4">
        <v>1.2727424520200041</v>
      </c>
    </row>
    <row r="77" spans="1:13" x14ac:dyDescent="0.3">
      <c r="A77" s="2">
        <v>44012</v>
      </c>
      <c r="B77" s="80">
        <v>-2.1960209711268119E-2</v>
      </c>
      <c r="C77" s="80">
        <v>0.21278786593309321</v>
      </c>
      <c r="D77" s="80">
        <v>2.6414187435593499E-3</v>
      </c>
      <c r="E77" s="80">
        <v>0.10910183238786959</v>
      </c>
      <c r="F77" s="4">
        <v>-6.985084208955203</v>
      </c>
      <c r="G77" s="4">
        <v>16.105141194586501</v>
      </c>
      <c r="H77" s="57">
        <v>-30.003053161498144</v>
      </c>
      <c r="I77" s="57">
        <v>1.7017324056836016</v>
      </c>
      <c r="J77" s="4">
        <v>-23.045109902734215</v>
      </c>
      <c r="K77" s="4">
        <v>-59.545157920629265</v>
      </c>
      <c r="L77" s="4">
        <v>30.696667353312179</v>
      </c>
      <c r="M77" s="4">
        <v>5.5700898751795229</v>
      </c>
    </row>
    <row r="78" spans="1:13" x14ac:dyDescent="0.3">
      <c r="A78" s="2">
        <v>44104</v>
      </c>
      <c r="B78" s="80">
        <v>2.6060516862893981E-2</v>
      </c>
      <c r="C78" s="80">
        <v>-1.793498141321306E-2</v>
      </c>
      <c r="D78" s="80">
        <v>-4.9785989402439433E-3</v>
      </c>
      <c r="E78" s="80">
        <v>1.5352161001009731E-4</v>
      </c>
      <c r="F78" s="4">
        <v>-14.28716647166152</v>
      </c>
      <c r="G78" s="4">
        <v>11.049957591324629</v>
      </c>
      <c r="H78" s="57">
        <v>-8.6154983678722505</v>
      </c>
      <c r="I78" s="57">
        <v>1.789535271539209</v>
      </c>
      <c r="J78" s="4">
        <v>-10.202328901579353</v>
      </c>
      <c r="K78" s="4">
        <v>-10.511690649931236</v>
      </c>
      <c r="L78" s="4">
        <v>25.746666590372719</v>
      </c>
      <c r="M78" s="4">
        <v>15.43439800049646</v>
      </c>
    </row>
    <row r="79" spans="1:13" x14ac:dyDescent="0.3">
      <c r="A79" s="2">
        <v>44196</v>
      </c>
      <c r="B79" s="80">
        <v>-4.1764144117456672E-2</v>
      </c>
      <c r="C79" s="80">
        <v>-3.1863996548664238E-2</v>
      </c>
      <c r="D79" s="80">
        <v>2.6770209152311779E-4</v>
      </c>
      <c r="E79" s="80">
        <v>-3.4642624505866353E-2</v>
      </c>
      <c r="F79" s="4">
        <v>-16.757416853613456</v>
      </c>
      <c r="G79" s="4">
        <v>3.2429520521199429</v>
      </c>
      <c r="H79" s="57">
        <v>-1.2921816546276215</v>
      </c>
      <c r="I79" s="57">
        <v>1.9465805357618846</v>
      </c>
      <c r="J79" s="4">
        <v>-2.6937971329574153</v>
      </c>
      <c r="K79" s="4">
        <v>12.192877347453123</v>
      </c>
      <c r="L79" s="4">
        <v>27.113333384195961</v>
      </c>
      <c r="M79" s="4">
        <v>19.279123426380714</v>
      </c>
    </row>
    <row r="80" spans="1:13" x14ac:dyDescent="0.3">
      <c r="A80" s="2">
        <v>44286</v>
      </c>
      <c r="B80" s="80">
        <v>-3.867148840835305E-2</v>
      </c>
      <c r="C80" s="80">
        <v>-1.4709017526885091E-2</v>
      </c>
      <c r="D80" s="80">
        <v>1.2088179681437191E-2</v>
      </c>
      <c r="E80" s="80">
        <v>-2.2577470181817029E-2</v>
      </c>
      <c r="F80" s="4">
        <v>-19.391329935332649</v>
      </c>
      <c r="G80" s="4">
        <v>-1.752675240494356</v>
      </c>
      <c r="H80" s="57">
        <v>4.3372804479333356</v>
      </c>
      <c r="I80" s="57">
        <v>2.5583878637390174</v>
      </c>
      <c r="J80" s="4">
        <v>3.9168040034163694</v>
      </c>
      <c r="K80" s="4">
        <v>34.829596706967749</v>
      </c>
      <c r="L80" s="4">
        <v>26.813333511352539</v>
      </c>
      <c r="M80" s="4">
        <v>21.091746862875631</v>
      </c>
    </row>
    <row r="81" spans="1:13" x14ac:dyDescent="0.3">
      <c r="A81" s="2">
        <v>44377</v>
      </c>
      <c r="B81" s="80">
        <v>-6.0721051858557747E-3</v>
      </c>
      <c r="C81" s="80">
        <v>-2.318050640126525E-2</v>
      </c>
      <c r="D81" s="80">
        <v>-9.714979867180654E-3</v>
      </c>
      <c r="E81" s="80">
        <v>-1.638223236007395E-2</v>
      </c>
      <c r="F81" s="4">
        <v>-8.2703380577436896</v>
      </c>
      <c r="G81" s="4">
        <v>-2.8179346502123588</v>
      </c>
      <c r="H81" s="57">
        <v>42.232351230269494</v>
      </c>
      <c r="I81" s="57">
        <v>2.6949694736688228</v>
      </c>
      <c r="J81" s="4">
        <v>31.491696997270296</v>
      </c>
      <c r="K81" s="4">
        <v>173.94589981543629</v>
      </c>
      <c r="L81" s="4">
        <v>17.06666692097982</v>
      </c>
      <c r="M81" s="4">
        <v>18.030177473877895</v>
      </c>
    </row>
    <row r="82" spans="1:13" x14ac:dyDescent="0.3">
      <c r="A82" s="2">
        <v>44469</v>
      </c>
      <c r="B82" s="80">
        <v>1.910595848114446E-2</v>
      </c>
      <c r="C82" s="80">
        <v>-6.9760860025671906E-4</v>
      </c>
      <c r="D82" s="80">
        <v>-1.939592795440375E-3</v>
      </c>
      <c r="E82" s="80">
        <v>7.1931137101438154E-3</v>
      </c>
      <c r="F82" s="4">
        <v>-2.8017020603774081</v>
      </c>
      <c r="G82" s="4">
        <v>16.393661483373862</v>
      </c>
      <c r="H82" s="57">
        <v>11.641210480427644</v>
      </c>
      <c r="I82" s="57">
        <v>4.6656026803354091</v>
      </c>
      <c r="J82" s="4">
        <v>12.692990845743932</v>
      </c>
      <c r="K82" s="4">
        <v>25.270161698898324</v>
      </c>
      <c r="L82" s="4">
        <v>19.286666234334309</v>
      </c>
      <c r="M82" s="4">
        <v>3.9323400139476292</v>
      </c>
    </row>
    <row r="83" spans="1:13" x14ac:dyDescent="0.3">
      <c r="A83" s="2">
        <v>44561</v>
      </c>
      <c r="B83" s="80">
        <v>1.6367211348729739E-2</v>
      </c>
      <c r="C83" s="80">
        <v>9.3146525594165423E-3</v>
      </c>
      <c r="D83" s="80">
        <v>-4.2073179458800699E-3</v>
      </c>
      <c r="E83" s="80">
        <v>1.1366027173886741E-2</v>
      </c>
      <c r="F83" s="4">
        <v>3.6787103879737271</v>
      </c>
      <c r="G83" s="4">
        <v>7.8397668882979978</v>
      </c>
      <c r="H83" s="57">
        <v>3.3762553166818492</v>
      </c>
      <c r="I83" s="57">
        <v>5.9708395974613069</v>
      </c>
      <c r="J83" s="4">
        <v>4.7326467679060649</v>
      </c>
      <c r="K83" s="4">
        <v>-2.6442835078917968</v>
      </c>
      <c r="L83" s="4">
        <v>20.223333358764648</v>
      </c>
      <c r="M83" s="4">
        <v>1.1958927068007679</v>
      </c>
    </row>
    <row r="84" spans="1:13" x14ac:dyDescent="0.3">
      <c r="A84" s="2">
        <v>44651</v>
      </c>
      <c r="B84" s="80">
        <v>1.3749673137938789E-2</v>
      </c>
      <c r="C84" s="80">
        <v>-1.453224920730368E-3</v>
      </c>
      <c r="D84" s="80">
        <v>-3.84155582484122E-3</v>
      </c>
      <c r="E84" s="80">
        <v>4.3792532112827062E-3</v>
      </c>
      <c r="F84" s="4">
        <v>9.831079152934775</v>
      </c>
      <c r="G84" s="4">
        <v>-3.6400250186476488</v>
      </c>
      <c r="H84" s="57">
        <v>3.7586756738210254</v>
      </c>
      <c r="I84" s="57">
        <v>6.2201494679346094</v>
      </c>
      <c r="J84" s="4">
        <v>4.7226638000544074</v>
      </c>
      <c r="K84" s="4">
        <v>-1.1438784980716159</v>
      </c>
      <c r="L84" s="4">
        <v>25.179999669392899</v>
      </c>
      <c r="M84" s="4">
        <v>-3.0785409060795952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33B0-8484-41E4-AE7B-646C1F957D28}">
  <dimension ref="A2:G17"/>
  <sheetViews>
    <sheetView showGridLines="0" zoomScale="89" zoomScaleNormal="89" workbookViewId="0">
      <selection activeCell="G6" sqref="G6"/>
    </sheetView>
  </sheetViews>
  <sheetFormatPr baseColWidth="10" defaultColWidth="11.44140625" defaultRowHeight="14.4" x14ac:dyDescent="0.3"/>
  <cols>
    <col min="2" max="2" width="17" bestFit="1" customWidth="1"/>
    <col min="3" max="3" width="31.44140625" customWidth="1"/>
    <col min="4" max="4" width="106.88671875" customWidth="1"/>
    <col min="5" max="5" width="13.44140625" style="9" customWidth="1"/>
    <col min="6" max="6" width="11.44140625" style="10"/>
  </cols>
  <sheetData>
    <row r="2" spans="1:7" ht="15.6" x14ac:dyDescent="0.3">
      <c r="B2" s="38" t="s">
        <v>29</v>
      </c>
      <c r="C2" s="39" t="s">
        <v>30</v>
      </c>
      <c r="D2" s="39" t="s">
        <v>31</v>
      </c>
      <c r="E2" s="40" t="s">
        <v>32</v>
      </c>
      <c r="F2" s="41" t="s">
        <v>33</v>
      </c>
    </row>
    <row r="3" spans="1:7" x14ac:dyDescent="0.3">
      <c r="B3" s="49" t="s">
        <v>106</v>
      </c>
      <c r="C3" s="25"/>
      <c r="D3" s="25"/>
      <c r="E3" s="26"/>
      <c r="F3" s="50"/>
    </row>
    <row r="4" spans="1:7" ht="45.6" customHeight="1" x14ac:dyDescent="0.3">
      <c r="B4" s="37" t="s">
        <v>100</v>
      </c>
      <c r="C4" s="1" t="s">
        <v>107</v>
      </c>
      <c r="D4" s="66" t="s">
        <v>108</v>
      </c>
      <c r="E4" s="10" t="s">
        <v>36</v>
      </c>
      <c r="F4" s="19" t="s">
        <v>37</v>
      </c>
      <c r="G4" t="s">
        <v>109</v>
      </c>
    </row>
    <row r="5" spans="1:7" ht="41.4" hidden="1" customHeight="1" x14ac:dyDescent="0.3">
      <c r="B5" s="60" t="s">
        <v>110</v>
      </c>
      <c r="C5" s="1" t="s">
        <v>39</v>
      </c>
      <c r="D5" s="66" t="s">
        <v>40</v>
      </c>
      <c r="E5" s="10" t="s">
        <v>41</v>
      </c>
      <c r="F5" s="19" t="s">
        <v>37</v>
      </c>
    </row>
    <row r="6" spans="1:7" ht="41.4" customHeight="1" x14ac:dyDescent="0.3">
      <c r="B6" s="70" t="s">
        <v>111</v>
      </c>
      <c r="C6" s="1" t="s">
        <v>112</v>
      </c>
      <c r="D6" s="69" t="s">
        <v>113</v>
      </c>
      <c r="E6" s="10" t="s">
        <v>41</v>
      </c>
      <c r="F6" s="19" t="s">
        <v>37</v>
      </c>
    </row>
    <row r="7" spans="1:7" ht="41.4" hidden="1" customHeight="1" x14ac:dyDescent="0.3">
      <c r="A7" t="s">
        <v>114</v>
      </c>
      <c r="B7" s="70" t="s">
        <v>115</v>
      </c>
      <c r="C7" s="1" t="s">
        <v>116</v>
      </c>
      <c r="D7" s="69" t="s">
        <v>117</v>
      </c>
      <c r="E7" s="10" t="s">
        <v>41</v>
      </c>
      <c r="F7" s="19" t="s">
        <v>37</v>
      </c>
      <c r="G7" t="s">
        <v>118</v>
      </c>
    </row>
    <row r="8" spans="1:7" ht="45" customHeight="1" x14ac:dyDescent="0.3">
      <c r="B8" s="70" t="s">
        <v>101</v>
      </c>
      <c r="C8" s="1" t="s">
        <v>119</v>
      </c>
      <c r="D8" s="69" t="s">
        <v>120</v>
      </c>
      <c r="E8" s="10" t="s">
        <v>36</v>
      </c>
      <c r="F8" s="19" t="s">
        <v>37</v>
      </c>
    </row>
    <row r="9" spans="1:7" ht="34.35" customHeight="1" x14ac:dyDescent="0.3">
      <c r="B9" s="70" t="s">
        <v>121</v>
      </c>
      <c r="C9" s="1" t="s">
        <v>19</v>
      </c>
      <c r="D9" s="69" t="s">
        <v>122</v>
      </c>
      <c r="E9" s="10" t="s">
        <v>41</v>
      </c>
      <c r="F9" s="19" t="s">
        <v>37</v>
      </c>
      <c r="G9" s="17" t="s">
        <v>123</v>
      </c>
    </row>
    <row r="10" spans="1:7" x14ac:dyDescent="0.3">
      <c r="B10" s="51" t="s">
        <v>124</v>
      </c>
      <c r="C10" s="44"/>
      <c r="D10" s="45"/>
      <c r="E10" s="46"/>
      <c r="F10" s="52"/>
    </row>
    <row r="11" spans="1:7" ht="37.65" customHeight="1" x14ac:dyDescent="0.3">
      <c r="B11" s="35" t="s">
        <v>125</v>
      </c>
      <c r="C11" s="1" t="s">
        <v>126</v>
      </c>
      <c r="D11" s="66" t="s">
        <v>127</v>
      </c>
      <c r="E11" s="10" t="s">
        <v>41</v>
      </c>
      <c r="F11" s="19" t="s">
        <v>46</v>
      </c>
    </row>
    <row r="12" spans="1:7" ht="37.65" customHeight="1" x14ac:dyDescent="0.3">
      <c r="B12" s="35" t="s">
        <v>103</v>
      </c>
      <c r="C12" s="71" t="s">
        <v>128</v>
      </c>
      <c r="D12" s="66" t="s">
        <v>129</v>
      </c>
      <c r="E12" s="10" t="s">
        <v>41</v>
      </c>
      <c r="F12" s="19" t="s">
        <v>46</v>
      </c>
    </row>
    <row r="13" spans="1:7" ht="37.65" customHeight="1" x14ac:dyDescent="0.3">
      <c r="B13" s="35" t="s">
        <v>104</v>
      </c>
      <c r="C13" s="71" t="s">
        <v>130</v>
      </c>
      <c r="D13" s="66" t="s">
        <v>131</v>
      </c>
      <c r="E13" s="10" t="s">
        <v>41</v>
      </c>
      <c r="F13" s="19" t="s">
        <v>46</v>
      </c>
      <c r="G13" s="67" t="s">
        <v>132</v>
      </c>
    </row>
    <row r="14" spans="1:7" ht="40.35" customHeight="1" x14ac:dyDescent="0.3">
      <c r="B14" s="35" t="s">
        <v>133</v>
      </c>
      <c r="C14" s="1" t="s">
        <v>67</v>
      </c>
      <c r="D14" s="66" t="s">
        <v>68</v>
      </c>
      <c r="E14" s="10" t="s">
        <v>41</v>
      </c>
      <c r="F14" s="19" t="s">
        <v>46</v>
      </c>
      <c r="G14" s="68" t="s">
        <v>118</v>
      </c>
    </row>
    <row r="15" spans="1:7" x14ac:dyDescent="0.3">
      <c r="B15" s="51" t="s">
        <v>134</v>
      </c>
      <c r="C15" s="47"/>
      <c r="D15" s="48"/>
      <c r="E15" s="46"/>
      <c r="F15" s="52"/>
    </row>
    <row r="16" spans="1:7" ht="32.4" customHeight="1" x14ac:dyDescent="0.3">
      <c r="B16" s="35" t="s">
        <v>91</v>
      </c>
      <c r="C16" s="1" t="s">
        <v>135</v>
      </c>
      <c r="D16" s="8" t="s">
        <v>136</v>
      </c>
      <c r="E16" s="10" t="s">
        <v>73</v>
      </c>
      <c r="F16" s="19" t="s">
        <v>137</v>
      </c>
      <c r="G16" t="s">
        <v>138</v>
      </c>
    </row>
    <row r="17" spans="2:6" ht="27.6" customHeight="1" x14ac:dyDescent="0.3">
      <c r="B17" s="36" t="s">
        <v>105</v>
      </c>
      <c r="C17" s="21" t="s">
        <v>55</v>
      </c>
      <c r="D17" s="22" t="s">
        <v>139</v>
      </c>
      <c r="E17" s="23" t="s">
        <v>36</v>
      </c>
      <c r="F17" s="2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F1C9-8569-46B7-85A6-C8153933E883}">
  <dimension ref="A2:J19"/>
  <sheetViews>
    <sheetView showGridLines="0" zoomScale="95" zoomScaleNormal="95" workbookViewId="0">
      <selection activeCell="D19" sqref="D19"/>
    </sheetView>
  </sheetViews>
  <sheetFormatPr baseColWidth="10" defaultColWidth="11.44140625" defaultRowHeight="14.4" x14ac:dyDescent="0.3"/>
  <cols>
    <col min="1" max="1" width="12.88671875" bestFit="1" customWidth="1"/>
    <col min="2" max="2" width="27.44140625" customWidth="1"/>
    <col min="3" max="3" width="34.5546875" customWidth="1"/>
    <col min="4" max="4" width="53.5546875" customWidth="1"/>
  </cols>
  <sheetData>
    <row r="2" spans="1:10" ht="15.6" x14ac:dyDescent="0.3">
      <c r="B2" s="53" t="s">
        <v>140</v>
      </c>
      <c r="C2" s="54" t="s">
        <v>30</v>
      </c>
      <c r="D2" s="54" t="s">
        <v>31</v>
      </c>
      <c r="E2" s="54" t="s">
        <v>32</v>
      </c>
      <c r="F2" s="55" t="s">
        <v>33</v>
      </c>
    </row>
    <row r="3" spans="1:10" ht="43.2" x14ac:dyDescent="0.3">
      <c r="B3" s="20" t="s">
        <v>99</v>
      </c>
      <c r="C3" s="1" t="s">
        <v>141</v>
      </c>
      <c r="D3" s="27" t="s">
        <v>142</v>
      </c>
      <c r="E3" s="10" t="s">
        <v>143</v>
      </c>
      <c r="F3" s="28"/>
    </row>
    <row r="4" spans="1:10" ht="3.6" customHeight="1" x14ac:dyDescent="0.3">
      <c r="B4" s="29"/>
      <c r="C4" s="1"/>
      <c r="F4" s="28"/>
    </row>
    <row r="5" spans="1:10" x14ac:dyDescent="0.3">
      <c r="B5" s="30" t="s">
        <v>144</v>
      </c>
      <c r="C5" s="31"/>
      <c r="D5" s="32"/>
      <c r="E5" s="32"/>
      <c r="F5" s="33"/>
      <c r="G5" t="s">
        <v>145</v>
      </c>
      <c r="J5" t="s">
        <v>146</v>
      </c>
    </row>
    <row r="6" spans="1:10" ht="29.4" customHeight="1" x14ac:dyDescent="0.3">
      <c r="A6" s="84" t="s">
        <v>147</v>
      </c>
      <c r="B6" s="81" t="s">
        <v>148</v>
      </c>
      <c r="C6" s="1" t="s">
        <v>149</v>
      </c>
      <c r="D6" s="8" t="s">
        <v>150</v>
      </c>
      <c r="E6" s="10" t="s">
        <v>41</v>
      </c>
      <c r="F6" s="19" t="s">
        <v>37</v>
      </c>
    </row>
    <row r="7" spans="1:10" ht="29.4" customHeight="1" x14ac:dyDescent="0.3">
      <c r="A7" s="84"/>
      <c r="B7" s="81" t="s">
        <v>151</v>
      </c>
      <c r="C7" s="1" t="s">
        <v>152</v>
      </c>
      <c r="D7" s="8" t="s">
        <v>150</v>
      </c>
      <c r="E7" s="10" t="s">
        <v>41</v>
      </c>
      <c r="F7" s="19" t="s">
        <v>37</v>
      </c>
    </row>
    <row r="8" spans="1:10" ht="29.4" customHeight="1" x14ac:dyDescent="0.3">
      <c r="A8" s="84"/>
      <c r="B8" s="74" t="s">
        <v>153</v>
      </c>
      <c r="C8" s="1" t="s">
        <v>154</v>
      </c>
      <c r="D8" s="8" t="s">
        <v>150</v>
      </c>
      <c r="E8" s="10" t="s">
        <v>41</v>
      </c>
      <c r="F8" s="19" t="s">
        <v>37</v>
      </c>
    </row>
    <row r="9" spans="1:10" ht="28.8" x14ac:dyDescent="0.3">
      <c r="A9" s="84"/>
      <c r="B9" s="81" t="s">
        <v>155</v>
      </c>
      <c r="C9" s="1" t="s">
        <v>156</v>
      </c>
      <c r="D9" s="8" t="s">
        <v>157</v>
      </c>
      <c r="E9" s="10" t="s">
        <v>143</v>
      </c>
      <c r="F9" s="19" t="s">
        <v>37</v>
      </c>
      <c r="G9" t="s">
        <v>158</v>
      </c>
      <c r="J9" t="s">
        <v>146</v>
      </c>
    </row>
    <row r="10" spans="1:10" ht="4.3499999999999996" customHeight="1" x14ac:dyDescent="0.3">
      <c r="B10" s="29"/>
      <c r="C10" s="1"/>
      <c r="D10" s="34"/>
      <c r="F10" s="28"/>
    </row>
    <row r="11" spans="1:10" x14ac:dyDescent="0.3">
      <c r="B11" s="30" t="s">
        <v>159</v>
      </c>
      <c r="C11" s="31"/>
      <c r="D11" s="32"/>
      <c r="E11" s="32"/>
      <c r="F11" s="33"/>
    </row>
    <row r="12" spans="1:10" ht="30.6" customHeight="1" x14ac:dyDescent="0.3">
      <c r="B12" s="42" t="s">
        <v>160</v>
      </c>
      <c r="C12" s="1" t="s">
        <v>161</v>
      </c>
      <c r="D12" s="8" t="s">
        <v>162</v>
      </c>
      <c r="E12" s="10" t="s">
        <v>143</v>
      </c>
      <c r="F12" s="19" t="s">
        <v>37</v>
      </c>
      <c r="G12" s="61" t="s">
        <v>163</v>
      </c>
      <c r="J12" t="s">
        <v>146</v>
      </c>
    </row>
    <row r="13" spans="1:10" ht="3.6" customHeight="1" x14ac:dyDescent="0.3">
      <c r="B13" s="29"/>
      <c r="C13" s="1"/>
      <c r="F13" s="28"/>
    </row>
    <row r="14" spans="1:10" x14ac:dyDescent="0.3">
      <c r="B14" s="30" t="s">
        <v>164</v>
      </c>
      <c r="C14" s="31"/>
      <c r="D14" s="32"/>
      <c r="E14" s="32"/>
      <c r="F14" s="33"/>
    </row>
    <row r="15" spans="1:10" ht="31.65" customHeight="1" x14ac:dyDescent="0.3">
      <c r="A15" t="s">
        <v>165</v>
      </c>
      <c r="B15" s="72" t="s">
        <v>166</v>
      </c>
      <c r="C15" s="1" t="s">
        <v>167</v>
      </c>
      <c r="D15" s="8" t="s">
        <v>150</v>
      </c>
      <c r="E15" s="10" t="s">
        <v>41</v>
      </c>
      <c r="F15" s="19" t="s">
        <v>37</v>
      </c>
      <c r="G15" t="s">
        <v>168</v>
      </c>
    </row>
    <row r="16" spans="1:10" ht="31.65" customHeight="1" x14ac:dyDescent="0.3">
      <c r="B16" s="72" t="s">
        <v>169</v>
      </c>
      <c r="C16" s="1" t="s">
        <v>170</v>
      </c>
      <c r="D16" s="8" t="s">
        <v>150</v>
      </c>
      <c r="E16" s="10" t="s">
        <v>41</v>
      </c>
      <c r="F16" s="19" t="s">
        <v>37</v>
      </c>
    </row>
    <row r="17" spans="2:7" ht="31.65" customHeight="1" x14ac:dyDescent="0.3">
      <c r="B17" s="73" t="s">
        <v>171</v>
      </c>
      <c r="C17" s="1" t="s">
        <v>172</v>
      </c>
      <c r="D17" s="8" t="s">
        <v>150</v>
      </c>
      <c r="E17" s="10" t="s">
        <v>41</v>
      </c>
      <c r="F17" s="19" t="s">
        <v>37</v>
      </c>
    </row>
    <row r="18" spans="2:7" ht="61.35" customHeight="1" x14ac:dyDescent="0.3">
      <c r="B18" s="81" t="s">
        <v>173</v>
      </c>
      <c r="C18" s="1" t="s">
        <v>174</v>
      </c>
      <c r="D18" s="8" t="s">
        <v>175</v>
      </c>
      <c r="E18" s="10" t="s">
        <v>41</v>
      </c>
      <c r="F18" s="19" t="s">
        <v>46</v>
      </c>
      <c r="G18" s="85" t="s">
        <v>176</v>
      </c>
    </row>
    <row r="19" spans="2:7" ht="61.35" customHeight="1" x14ac:dyDescent="0.3">
      <c r="B19" s="43" t="s">
        <v>177</v>
      </c>
      <c r="C19" s="21" t="s">
        <v>178</v>
      </c>
      <c r="D19" s="22" t="s">
        <v>179</v>
      </c>
      <c r="E19" s="23" t="s">
        <v>41</v>
      </c>
      <c r="F19" s="24" t="s">
        <v>46</v>
      </c>
      <c r="G19" s="85"/>
    </row>
  </sheetData>
  <mergeCells count="2">
    <mergeCell ref="A6:A9"/>
    <mergeCell ref="G18:G19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17E2-1EE0-4156-A886-996C50BABDF9}">
  <dimension ref="A2:G19"/>
  <sheetViews>
    <sheetView showGridLines="0" zoomScale="95" zoomScaleNormal="95" workbookViewId="0">
      <selection activeCell="D19" sqref="D19"/>
    </sheetView>
  </sheetViews>
  <sheetFormatPr baseColWidth="10" defaultColWidth="11.44140625" defaultRowHeight="14.4" x14ac:dyDescent="0.3"/>
  <cols>
    <col min="1" max="1" width="12.88671875" bestFit="1" customWidth="1"/>
    <col min="2" max="2" width="27.44140625" customWidth="1"/>
    <col min="3" max="3" width="38.33203125" customWidth="1"/>
    <col min="4" max="4" width="54.6640625" customWidth="1"/>
  </cols>
  <sheetData>
    <row r="2" spans="1:6" ht="15.6" x14ac:dyDescent="0.3">
      <c r="B2" s="53" t="s">
        <v>140</v>
      </c>
      <c r="C2" s="54" t="s">
        <v>30</v>
      </c>
      <c r="D2" s="54" t="s">
        <v>31</v>
      </c>
      <c r="E2" s="54" t="s">
        <v>32</v>
      </c>
      <c r="F2" s="55" t="s">
        <v>33</v>
      </c>
    </row>
    <row r="3" spans="1:6" ht="43.2" x14ac:dyDescent="0.3">
      <c r="B3" s="20" t="s">
        <v>99</v>
      </c>
      <c r="C3" s="1" t="s">
        <v>141</v>
      </c>
      <c r="D3" s="27" t="s">
        <v>142</v>
      </c>
      <c r="E3" s="10" t="s">
        <v>143</v>
      </c>
      <c r="F3" s="28"/>
    </row>
    <row r="4" spans="1:6" ht="3.6" customHeight="1" x14ac:dyDescent="0.3">
      <c r="B4" s="29"/>
      <c r="C4" s="1"/>
      <c r="F4" s="28"/>
    </row>
    <row r="5" spans="1:6" x14ac:dyDescent="0.3">
      <c r="B5" s="30" t="s">
        <v>144</v>
      </c>
      <c r="C5" s="31"/>
      <c r="D5" s="32"/>
      <c r="E5" s="32"/>
      <c r="F5" s="33"/>
    </row>
    <row r="6" spans="1:6" ht="29.4" customHeight="1" x14ac:dyDescent="0.3">
      <c r="A6" s="84"/>
      <c r="B6" s="81" t="s">
        <v>148</v>
      </c>
      <c r="C6" s="1" t="s">
        <v>149</v>
      </c>
      <c r="D6" s="8" t="s">
        <v>150</v>
      </c>
      <c r="E6" s="10" t="s">
        <v>41</v>
      </c>
      <c r="F6" s="19" t="s">
        <v>37</v>
      </c>
    </row>
    <row r="7" spans="1:6" ht="29.4" customHeight="1" x14ac:dyDescent="0.3">
      <c r="A7" s="84"/>
      <c r="B7" s="81" t="s">
        <v>151</v>
      </c>
      <c r="C7" s="1" t="s">
        <v>152</v>
      </c>
      <c r="D7" s="8" t="s">
        <v>150</v>
      </c>
      <c r="E7" s="10" t="s">
        <v>41</v>
      </c>
      <c r="F7" s="19" t="s">
        <v>37</v>
      </c>
    </row>
    <row r="8" spans="1:6" ht="29.4" customHeight="1" x14ac:dyDescent="0.3">
      <c r="A8" s="84"/>
      <c r="B8" s="75" t="s">
        <v>153</v>
      </c>
      <c r="C8" s="1" t="s">
        <v>154</v>
      </c>
      <c r="D8" s="8" t="s">
        <v>150</v>
      </c>
      <c r="E8" s="10" t="s">
        <v>41</v>
      </c>
      <c r="F8" s="19" t="s">
        <v>37</v>
      </c>
    </row>
    <row r="9" spans="1:6" ht="28.8" x14ac:dyDescent="0.3">
      <c r="A9" s="84"/>
      <c r="B9" s="75" t="s">
        <v>155</v>
      </c>
      <c r="C9" s="1" t="s">
        <v>156</v>
      </c>
      <c r="D9" s="8" t="s">
        <v>157</v>
      </c>
      <c r="E9" s="10" t="s">
        <v>143</v>
      </c>
      <c r="F9" s="19" t="s">
        <v>37</v>
      </c>
    </row>
    <row r="10" spans="1:6" ht="4.3499999999999996" customHeight="1" x14ac:dyDescent="0.3">
      <c r="B10" s="76"/>
      <c r="C10" s="1"/>
      <c r="D10" s="34"/>
      <c r="F10" s="28"/>
    </row>
    <row r="11" spans="1:6" x14ac:dyDescent="0.3">
      <c r="B11" s="77" t="s">
        <v>159</v>
      </c>
      <c r="C11" s="31"/>
      <c r="D11" s="32"/>
      <c r="E11" s="32"/>
      <c r="F11" s="33"/>
    </row>
    <row r="12" spans="1:6" ht="30.6" customHeight="1" x14ac:dyDescent="0.3">
      <c r="B12" s="78" t="s">
        <v>160</v>
      </c>
      <c r="C12" s="1" t="s">
        <v>161</v>
      </c>
      <c r="D12" s="8" t="s">
        <v>162</v>
      </c>
      <c r="E12" s="10" t="s">
        <v>143</v>
      </c>
      <c r="F12" s="19" t="s">
        <v>37</v>
      </c>
    </row>
    <row r="13" spans="1:6" ht="3.6" customHeight="1" x14ac:dyDescent="0.3">
      <c r="B13" s="76"/>
      <c r="C13" s="1"/>
      <c r="F13" s="28"/>
    </row>
    <row r="14" spans="1:6" x14ac:dyDescent="0.3">
      <c r="B14" s="77" t="s">
        <v>164</v>
      </c>
      <c r="C14" s="31"/>
      <c r="D14" s="32"/>
      <c r="E14" s="32"/>
      <c r="F14" s="33"/>
    </row>
    <row r="15" spans="1:6" ht="31.65" customHeight="1" x14ac:dyDescent="0.3">
      <c r="B15" s="75" t="s">
        <v>166</v>
      </c>
      <c r="C15" s="1" t="s">
        <v>167</v>
      </c>
      <c r="D15" s="8" t="s">
        <v>150</v>
      </c>
      <c r="E15" s="10" t="s">
        <v>41</v>
      </c>
      <c r="F15" s="19" t="s">
        <v>37</v>
      </c>
    </row>
    <row r="16" spans="1:6" ht="31.65" customHeight="1" x14ac:dyDescent="0.3">
      <c r="B16" s="75" t="s">
        <v>169</v>
      </c>
      <c r="C16" s="1" t="s">
        <v>170</v>
      </c>
      <c r="D16" s="8" t="s">
        <v>150</v>
      </c>
      <c r="E16" s="10" t="s">
        <v>41</v>
      </c>
      <c r="F16" s="19" t="s">
        <v>37</v>
      </c>
    </row>
    <row r="17" spans="2:7" ht="31.65" customHeight="1" x14ac:dyDescent="0.3">
      <c r="B17" s="75" t="s">
        <v>171</v>
      </c>
      <c r="C17" s="1" t="s">
        <v>172</v>
      </c>
      <c r="D17" s="8" t="s">
        <v>150</v>
      </c>
      <c r="E17" s="10" t="s">
        <v>41</v>
      </c>
      <c r="F17" s="19" t="s">
        <v>37</v>
      </c>
    </row>
    <row r="18" spans="2:7" ht="61.35" customHeight="1" x14ac:dyDescent="0.3">
      <c r="B18" s="75" t="s">
        <v>173</v>
      </c>
      <c r="C18" s="1" t="s">
        <v>174</v>
      </c>
      <c r="D18" s="8" t="s">
        <v>175</v>
      </c>
      <c r="E18" s="10" t="s">
        <v>41</v>
      </c>
      <c r="F18" s="19" t="s">
        <v>46</v>
      </c>
      <c r="G18" s="85"/>
    </row>
    <row r="19" spans="2:7" ht="61.35" customHeight="1" x14ac:dyDescent="0.3">
      <c r="B19" s="43" t="s">
        <v>177</v>
      </c>
      <c r="C19" s="21" t="s">
        <v>178</v>
      </c>
      <c r="D19" s="22" t="s">
        <v>179</v>
      </c>
      <c r="E19" s="23" t="s">
        <v>41</v>
      </c>
      <c r="F19" s="24" t="s">
        <v>46</v>
      </c>
      <c r="G19" s="85"/>
    </row>
  </sheetData>
  <mergeCells count="2">
    <mergeCell ref="A6:A9"/>
    <mergeCell ref="G18:G19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F65D-B577-49F4-814D-27DAA8D900D3}">
  <dimension ref="B3:F15"/>
  <sheetViews>
    <sheetView showGridLines="0" zoomScale="89" zoomScaleNormal="89" workbookViewId="0">
      <selection activeCell="G7" sqref="G7"/>
    </sheetView>
  </sheetViews>
  <sheetFormatPr baseColWidth="10" defaultColWidth="11.44140625" defaultRowHeight="14.4" x14ac:dyDescent="0.3"/>
  <cols>
    <col min="2" max="2" width="17" bestFit="1" customWidth="1"/>
    <col min="3" max="3" width="19.88671875" customWidth="1"/>
    <col min="4" max="4" width="82.5546875" customWidth="1"/>
    <col min="5" max="5" width="13.44140625" style="9" customWidth="1"/>
    <col min="6" max="6" width="11.5546875" style="10"/>
  </cols>
  <sheetData>
    <row r="3" spans="2:6" ht="15.6" x14ac:dyDescent="0.3">
      <c r="B3" s="38" t="s">
        <v>29</v>
      </c>
      <c r="C3" s="39" t="s">
        <v>30</v>
      </c>
      <c r="D3" s="39" t="s">
        <v>31</v>
      </c>
      <c r="E3" s="40" t="s">
        <v>32</v>
      </c>
      <c r="F3" s="41" t="s">
        <v>33</v>
      </c>
    </row>
    <row r="4" spans="2:6" x14ac:dyDescent="0.3">
      <c r="B4" s="49" t="s">
        <v>106</v>
      </c>
      <c r="C4" s="25"/>
      <c r="D4" s="25"/>
      <c r="E4" s="26"/>
      <c r="F4" s="50"/>
    </row>
    <row r="5" spans="2:6" ht="57.6" x14ac:dyDescent="0.3">
      <c r="B5" s="37" t="s">
        <v>100</v>
      </c>
      <c r="C5" s="1" t="s">
        <v>107</v>
      </c>
      <c r="D5" s="8" t="s">
        <v>180</v>
      </c>
      <c r="E5" s="10" t="s">
        <v>36</v>
      </c>
      <c r="F5" s="19" t="s">
        <v>37</v>
      </c>
    </row>
    <row r="6" spans="2:6" ht="3.6" customHeight="1" x14ac:dyDescent="0.3">
      <c r="B6" s="37"/>
      <c r="C6" s="1"/>
      <c r="D6" s="8"/>
      <c r="E6" s="10"/>
      <c r="F6" s="19"/>
    </row>
    <row r="7" spans="2:6" ht="57.6" x14ac:dyDescent="0.3">
      <c r="B7" s="35" t="s">
        <v>101</v>
      </c>
      <c r="C7" s="1" t="s">
        <v>119</v>
      </c>
      <c r="D7" s="69" t="s">
        <v>120</v>
      </c>
      <c r="E7" s="10" t="s">
        <v>36</v>
      </c>
      <c r="F7" s="19" t="s">
        <v>37</v>
      </c>
    </row>
    <row r="8" spans="2:6" x14ac:dyDescent="0.3">
      <c r="B8" s="51" t="s">
        <v>124</v>
      </c>
      <c r="C8" s="44"/>
      <c r="D8" s="45"/>
      <c r="E8" s="46"/>
      <c r="F8" s="52"/>
    </row>
    <row r="9" spans="2:6" ht="37.65" customHeight="1" x14ac:dyDescent="0.3">
      <c r="B9" s="35" t="s">
        <v>125</v>
      </c>
      <c r="C9" s="1" t="s">
        <v>126</v>
      </c>
      <c r="D9" s="8" t="s">
        <v>181</v>
      </c>
      <c r="E9" s="10" t="s">
        <v>41</v>
      </c>
      <c r="F9" s="19" t="s">
        <v>46</v>
      </c>
    </row>
    <row r="10" spans="2:6" ht="37.65" customHeight="1" x14ac:dyDescent="0.3">
      <c r="B10" s="35" t="s">
        <v>103</v>
      </c>
      <c r="C10" s="1" t="s">
        <v>182</v>
      </c>
      <c r="D10" s="8" t="s">
        <v>183</v>
      </c>
      <c r="E10" s="10" t="s">
        <v>41</v>
      </c>
      <c r="F10" s="19" t="s">
        <v>46</v>
      </c>
    </row>
    <row r="11" spans="2:6" ht="37.65" customHeight="1" x14ac:dyDescent="0.3">
      <c r="B11" s="35" t="s">
        <v>104</v>
      </c>
      <c r="C11" s="1" t="s">
        <v>184</v>
      </c>
      <c r="D11" s="8" t="s">
        <v>185</v>
      </c>
      <c r="E11" s="10" t="s">
        <v>41</v>
      </c>
      <c r="F11" s="19" t="s">
        <v>46</v>
      </c>
    </row>
    <row r="12" spans="2:6" ht="40.35" customHeight="1" x14ac:dyDescent="0.3">
      <c r="B12" s="35" t="s">
        <v>133</v>
      </c>
      <c r="C12" s="1" t="s">
        <v>186</v>
      </c>
      <c r="D12" s="8" t="s">
        <v>187</v>
      </c>
      <c r="E12" s="10" t="s">
        <v>41</v>
      </c>
      <c r="F12" s="19" t="s">
        <v>46</v>
      </c>
    </row>
    <row r="13" spans="2:6" x14ac:dyDescent="0.3">
      <c r="B13" s="51" t="s">
        <v>134</v>
      </c>
      <c r="C13" s="47"/>
      <c r="D13" s="45"/>
      <c r="E13" s="46"/>
      <c r="F13" s="52"/>
    </row>
    <row r="14" spans="2:6" ht="32.4" customHeight="1" x14ac:dyDescent="0.3">
      <c r="B14" s="35" t="s">
        <v>91</v>
      </c>
      <c r="C14" s="1" t="s">
        <v>135</v>
      </c>
      <c r="D14" s="8" t="s">
        <v>136</v>
      </c>
      <c r="E14" s="10" t="s">
        <v>73</v>
      </c>
      <c r="F14" s="19" t="s">
        <v>137</v>
      </c>
    </row>
    <row r="15" spans="2:6" ht="27.6" customHeight="1" x14ac:dyDescent="0.3">
      <c r="B15" s="36" t="s">
        <v>105</v>
      </c>
      <c r="C15" s="21" t="s">
        <v>55</v>
      </c>
      <c r="D15" s="22" t="s">
        <v>139</v>
      </c>
      <c r="E15" s="23" t="s">
        <v>36</v>
      </c>
      <c r="F15" s="24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77B3-EE9B-47EA-B784-EBE5DEFCE287}">
  <dimension ref="A2:G19"/>
  <sheetViews>
    <sheetView showGridLines="0" tabSelected="1" zoomScale="95" zoomScaleNormal="95" workbookViewId="0">
      <selection activeCell="I13" sqref="I13"/>
    </sheetView>
  </sheetViews>
  <sheetFormatPr baseColWidth="10" defaultColWidth="11.44140625" defaultRowHeight="14.4" x14ac:dyDescent="0.3"/>
  <cols>
    <col min="1" max="1" width="12.88671875" bestFit="1" customWidth="1"/>
    <col min="2" max="2" width="19.109375" customWidth="1"/>
    <col min="3" max="3" width="23.6640625" customWidth="1"/>
    <col min="4" max="4" width="54.6640625" customWidth="1"/>
  </cols>
  <sheetData>
    <row r="2" spans="1:6" ht="15.6" x14ac:dyDescent="0.3">
      <c r="B2" s="53" t="s">
        <v>140</v>
      </c>
      <c r="C2" s="54" t="s">
        <v>30</v>
      </c>
      <c r="D2" s="54" t="s">
        <v>31</v>
      </c>
      <c r="E2" s="54" t="s">
        <v>32</v>
      </c>
      <c r="F2" s="55" t="s">
        <v>33</v>
      </c>
    </row>
    <row r="3" spans="1:6" ht="28.8" x14ac:dyDescent="0.3">
      <c r="B3" s="20" t="s">
        <v>99</v>
      </c>
      <c r="C3" s="1" t="s">
        <v>141</v>
      </c>
      <c r="D3" s="27" t="s">
        <v>198</v>
      </c>
      <c r="E3" s="10" t="s">
        <v>143</v>
      </c>
      <c r="F3" s="28"/>
    </row>
    <row r="4" spans="1:6" ht="3.6" customHeight="1" x14ac:dyDescent="0.3">
      <c r="B4" s="29"/>
      <c r="C4" s="1"/>
      <c r="F4" s="28"/>
    </row>
    <row r="5" spans="1:6" x14ac:dyDescent="0.3">
      <c r="B5" s="30" t="s">
        <v>144</v>
      </c>
      <c r="C5" s="31"/>
      <c r="D5" s="32"/>
      <c r="E5" s="32"/>
      <c r="F5" s="33"/>
    </row>
    <row r="6" spans="1:6" ht="29.4" customHeight="1" x14ac:dyDescent="0.3">
      <c r="A6" s="84"/>
      <c r="B6" s="81" t="s">
        <v>190</v>
      </c>
      <c r="C6" s="1" t="s">
        <v>188</v>
      </c>
      <c r="D6" s="8" t="s">
        <v>194</v>
      </c>
      <c r="E6" s="10" t="s">
        <v>41</v>
      </c>
      <c r="F6" s="19" t="s">
        <v>37</v>
      </c>
    </row>
    <row r="7" spans="1:6" ht="29.4" customHeight="1" x14ac:dyDescent="0.3">
      <c r="A7" s="84"/>
      <c r="B7" s="81" t="s">
        <v>191</v>
      </c>
      <c r="C7" s="1" t="s">
        <v>189</v>
      </c>
      <c r="D7" s="8" t="s">
        <v>195</v>
      </c>
      <c r="E7" s="10" t="s">
        <v>41</v>
      </c>
      <c r="F7" s="19" t="s">
        <v>37</v>
      </c>
    </row>
    <row r="8" spans="1:6" ht="29.4" customHeight="1" x14ac:dyDescent="0.3">
      <c r="A8" s="84"/>
      <c r="B8" s="75" t="s">
        <v>192</v>
      </c>
      <c r="C8" s="1" t="s">
        <v>197</v>
      </c>
      <c r="D8" s="8" t="s">
        <v>196</v>
      </c>
      <c r="E8" s="10" t="s">
        <v>41</v>
      </c>
      <c r="F8" s="19" t="s">
        <v>37</v>
      </c>
    </row>
    <row r="9" spans="1:6" ht="28.8" x14ac:dyDescent="0.3">
      <c r="A9" s="84"/>
      <c r="B9" s="75" t="s">
        <v>193</v>
      </c>
      <c r="C9" s="1" t="s">
        <v>156</v>
      </c>
      <c r="D9" s="8" t="s">
        <v>199</v>
      </c>
      <c r="E9" s="10" t="s">
        <v>143</v>
      </c>
      <c r="F9" s="19" t="s">
        <v>37</v>
      </c>
    </row>
    <row r="10" spans="1:6" ht="4.3499999999999996" customHeight="1" x14ac:dyDescent="0.3">
      <c r="B10" s="76"/>
      <c r="C10" s="1"/>
      <c r="D10" s="34"/>
      <c r="F10" s="28"/>
    </row>
    <row r="11" spans="1:6" x14ac:dyDescent="0.3">
      <c r="B11" s="77" t="s">
        <v>159</v>
      </c>
      <c r="C11" s="31"/>
      <c r="D11" s="32"/>
      <c r="E11" s="32"/>
      <c r="F11" s="33"/>
    </row>
    <row r="12" spans="1:6" ht="30.6" customHeight="1" x14ac:dyDescent="0.3">
      <c r="B12" s="78" t="s">
        <v>201</v>
      </c>
      <c r="C12" s="1" t="s">
        <v>204</v>
      </c>
      <c r="D12" s="8" t="s">
        <v>207</v>
      </c>
      <c r="E12" s="10" t="s">
        <v>143</v>
      </c>
      <c r="F12" s="19" t="s">
        <v>37</v>
      </c>
    </row>
    <row r="13" spans="1:6" ht="30.6" customHeight="1" x14ac:dyDescent="0.3">
      <c r="B13" s="78" t="s">
        <v>202</v>
      </c>
      <c r="C13" s="1" t="s">
        <v>205</v>
      </c>
      <c r="D13" s="8" t="s">
        <v>208</v>
      </c>
      <c r="E13" s="10" t="s">
        <v>143</v>
      </c>
      <c r="F13" s="19" t="s">
        <v>37</v>
      </c>
    </row>
    <row r="14" spans="1:6" ht="30.6" customHeight="1" x14ac:dyDescent="0.3">
      <c r="B14" s="78" t="s">
        <v>200</v>
      </c>
      <c r="C14" s="1" t="s">
        <v>203</v>
      </c>
      <c r="D14" s="8" t="s">
        <v>206</v>
      </c>
      <c r="E14" s="10" t="s">
        <v>143</v>
      </c>
      <c r="F14" s="19" t="s">
        <v>37</v>
      </c>
    </row>
    <row r="15" spans="1:6" ht="3.6" customHeight="1" x14ac:dyDescent="0.3">
      <c r="B15" s="76"/>
      <c r="C15" s="1"/>
      <c r="F15" s="28"/>
    </row>
    <row r="16" spans="1:6" x14ac:dyDescent="0.3">
      <c r="B16" s="77" t="s">
        <v>164</v>
      </c>
      <c r="C16" s="31"/>
      <c r="D16" s="32"/>
      <c r="E16" s="32"/>
      <c r="F16" s="33"/>
    </row>
    <row r="17" spans="2:7" ht="31.65" customHeight="1" x14ac:dyDescent="0.3">
      <c r="B17" s="75" t="s">
        <v>209</v>
      </c>
      <c r="C17" s="1" t="s">
        <v>212</v>
      </c>
      <c r="D17" s="8" t="s">
        <v>215</v>
      </c>
      <c r="E17" s="10" t="s">
        <v>41</v>
      </c>
      <c r="F17" s="19" t="s">
        <v>37</v>
      </c>
    </row>
    <row r="18" spans="2:7" ht="28.8" x14ac:dyDescent="0.3">
      <c r="B18" s="75" t="s">
        <v>210</v>
      </c>
      <c r="C18" s="1" t="s">
        <v>213</v>
      </c>
      <c r="D18" s="8" t="s">
        <v>216</v>
      </c>
      <c r="E18" s="10" t="s">
        <v>41</v>
      </c>
      <c r="F18" s="19" t="s">
        <v>46</v>
      </c>
      <c r="G18" s="85"/>
    </row>
    <row r="19" spans="2:7" ht="28.8" x14ac:dyDescent="0.3">
      <c r="B19" s="43" t="s">
        <v>211</v>
      </c>
      <c r="C19" s="21" t="s">
        <v>214</v>
      </c>
      <c r="D19" s="22" t="s">
        <v>217</v>
      </c>
      <c r="E19" s="23" t="s">
        <v>41</v>
      </c>
      <c r="F19" s="24" t="s">
        <v>46</v>
      </c>
      <c r="G19" s="85"/>
    </row>
  </sheetData>
  <mergeCells count="2">
    <mergeCell ref="A6:A9"/>
    <mergeCell ref="G18:G1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 bruta</vt:lpstr>
      <vt:lpstr>Hoja2</vt:lpstr>
      <vt:lpstr>Data 1</vt:lpstr>
      <vt:lpstr>Data 2</vt:lpstr>
      <vt:lpstr>Descripción datos</vt:lpstr>
      <vt:lpstr>IF</vt:lpstr>
      <vt:lpstr>Tabla 1 IF1</vt:lpstr>
      <vt:lpstr>Tabla 2 (2)</vt:lpstr>
      <vt:lpstr>Tabla 1 IF2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 Carpio Cuenca Gabriel Sebastian - Practicante</dc:creator>
  <cp:keywords/>
  <dc:description/>
  <cp:lastModifiedBy>Gabriel Sebastian Del carpio Cuenca</cp:lastModifiedBy>
  <cp:revision/>
  <dcterms:created xsi:type="dcterms:W3CDTF">2024-11-26T14:30:52Z</dcterms:created>
  <dcterms:modified xsi:type="dcterms:W3CDTF">2025-07-15T22:22:49Z</dcterms:modified>
  <cp:category/>
  <cp:contentStatus/>
</cp:coreProperties>
</file>