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beck\Desktop\Schule 15-16\Projekt\Schools &amp; Quakes\School &amp; Quakes Projekt-Repository\School-Quakes\School-Quakes\"/>
    </mc:Choice>
  </mc:AlternateContent>
  <bookViews>
    <workbookView xWindow="0" yWindow="0" windowWidth="19200" windowHeight="8020" firstSheet="1" activeTab="1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N18" i="3"/>
  <c r="K17" i="3"/>
  <c r="K18" i="3"/>
  <c r="N17" i="2"/>
  <c r="N18" i="2"/>
  <c r="K17" i="2"/>
  <c r="K18" i="2"/>
  <c r="N18" i="1"/>
  <c r="K18" i="1"/>
  <c r="N17" i="1" l="1"/>
  <c r="K17" i="1"/>
  <c r="G17" i="4"/>
  <c r="G21" i="4"/>
  <c r="G22" i="4"/>
  <c r="G23" i="4"/>
  <c r="G27" i="4"/>
  <c r="G28" i="4"/>
  <c r="G29" i="4"/>
  <c r="G30" i="4"/>
  <c r="G34" i="4"/>
  <c r="G35" i="4"/>
  <c r="G36" i="4"/>
  <c r="G37" i="4"/>
  <c r="G38" i="4"/>
  <c r="E16" i="4"/>
  <c r="E17" i="4"/>
  <c r="E21" i="4"/>
  <c r="E22" i="4"/>
  <c r="E23" i="4"/>
  <c r="E27" i="4"/>
  <c r="E28" i="4"/>
  <c r="E29" i="4"/>
  <c r="E30" i="4"/>
  <c r="E34" i="4"/>
  <c r="E35" i="4"/>
  <c r="E36" i="4"/>
  <c r="E37" i="4"/>
  <c r="E38" i="4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N39" i="1"/>
  <c r="K38" i="1"/>
  <c r="N38" i="1" s="1"/>
  <c r="K37" i="1"/>
  <c r="N37" i="1" s="1"/>
  <c r="K36" i="1"/>
  <c r="N36" i="1" s="1"/>
  <c r="K35" i="1"/>
  <c r="N35" i="1" s="1"/>
  <c r="K31" i="1"/>
  <c r="N31" i="1" s="1"/>
  <c r="K30" i="1"/>
  <c r="N30" i="1" s="1"/>
  <c r="K29" i="1"/>
  <c r="N29" i="1" s="1"/>
  <c r="K28" i="1"/>
  <c r="N28" i="1" s="1"/>
  <c r="K24" i="1"/>
  <c r="N24" i="1" s="1"/>
  <c r="K23" i="1"/>
  <c r="N23" i="1" s="1"/>
  <c r="K22" i="1"/>
  <c r="N22" i="1" s="1"/>
  <c r="K16" i="1"/>
  <c r="N16" i="1" s="1"/>
  <c r="K15" i="1"/>
  <c r="N15" i="1" s="1"/>
  <c r="K14" i="1"/>
  <c r="N14" i="1" s="1"/>
  <c r="K13" i="1"/>
  <c r="N13" i="1" s="1"/>
  <c r="K9" i="1"/>
  <c r="N9" i="1" s="1"/>
  <c r="K8" i="1"/>
  <c r="N8" i="1" s="1"/>
  <c r="K7" i="1"/>
  <c r="N7" i="1" s="1"/>
  <c r="K6" i="1"/>
  <c r="N6" i="1" s="1"/>
  <c r="K39" i="2"/>
  <c r="N39" i="2" s="1"/>
  <c r="K38" i="2"/>
  <c r="N38" i="2" s="1"/>
  <c r="K37" i="2"/>
  <c r="N37" i="2" s="1"/>
  <c r="K36" i="2"/>
  <c r="N36" i="2" s="1"/>
  <c r="K35" i="2"/>
  <c r="N35" i="2" s="1"/>
  <c r="K31" i="2"/>
  <c r="N31" i="2" s="1"/>
  <c r="K30" i="2"/>
  <c r="N30" i="2" s="1"/>
  <c r="K29" i="2"/>
  <c r="N29" i="2" s="1"/>
  <c r="K28" i="2"/>
  <c r="N28" i="2" s="1"/>
  <c r="K24" i="2"/>
  <c r="N24" i="2" s="1"/>
  <c r="K23" i="2"/>
  <c r="N23" i="2" s="1"/>
  <c r="K22" i="2"/>
  <c r="N22" i="2" s="1"/>
  <c r="K16" i="2"/>
  <c r="N16" i="2" s="1"/>
  <c r="K15" i="2"/>
  <c r="N15" i="2" s="1"/>
  <c r="K14" i="2"/>
  <c r="N14" i="2" s="1"/>
  <c r="K13" i="2"/>
  <c r="N13" i="2" s="1"/>
  <c r="K9" i="2"/>
  <c r="N9" i="2" s="1"/>
  <c r="K8" i="2"/>
  <c r="N8" i="2" s="1"/>
  <c r="K7" i="2"/>
  <c r="N7" i="2" s="1"/>
  <c r="K6" i="2"/>
  <c r="N6" i="2" s="1"/>
  <c r="N35" i="3"/>
  <c r="N39" i="3"/>
  <c r="N38" i="3"/>
  <c r="N37" i="3"/>
  <c r="N36" i="3"/>
  <c r="N31" i="3"/>
  <c r="N30" i="3"/>
  <c r="N29" i="3"/>
  <c r="N28" i="3"/>
  <c r="N24" i="3"/>
  <c r="N23" i="3"/>
  <c r="N22" i="3"/>
  <c r="N16" i="3"/>
  <c r="G16" i="4" s="1"/>
  <c r="N7" i="3"/>
  <c r="N8" i="3"/>
  <c r="N9" i="3"/>
  <c r="K39" i="3"/>
  <c r="K38" i="3"/>
  <c r="K37" i="3"/>
  <c r="K36" i="3"/>
  <c r="K35" i="3"/>
  <c r="K28" i="3"/>
  <c r="K31" i="3"/>
  <c r="K30" i="3"/>
  <c r="K29" i="3"/>
  <c r="K24" i="3"/>
  <c r="K23" i="3"/>
  <c r="K22" i="3"/>
  <c r="K16" i="3"/>
  <c r="K15" i="3"/>
  <c r="N15" i="3" s="1"/>
  <c r="G15" i="4" s="1"/>
  <c r="K14" i="3"/>
  <c r="N14" i="3" s="1"/>
  <c r="K13" i="3"/>
  <c r="K7" i="3"/>
  <c r="K8" i="3"/>
  <c r="K9" i="3"/>
  <c r="K6" i="3"/>
  <c r="N6" i="3" s="1"/>
  <c r="E13" i="4" l="1"/>
  <c r="E15" i="4"/>
  <c r="G14" i="4"/>
  <c r="E14" i="4"/>
  <c r="G7" i="4"/>
  <c r="B46" i="1"/>
  <c r="O3" i="4" s="1"/>
  <c r="N13" i="3"/>
  <c r="G13" i="4" s="1"/>
  <c r="B46" i="3"/>
  <c r="O5" i="4" s="1"/>
  <c r="G9" i="4"/>
  <c r="G8" i="4"/>
  <c r="G6" i="4"/>
  <c r="E9" i="4"/>
  <c r="E8" i="4"/>
  <c r="E7" i="4"/>
  <c r="E6" i="4"/>
  <c r="B46" i="2"/>
  <c r="O4" i="4" s="1"/>
</calcChain>
</file>

<file path=xl/sharedStrings.xml><?xml version="1.0" encoding="utf-8"?>
<sst xmlns="http://schemas.openxmlformats.org/spreadsheetml/2006/main" count="174" uniqueCount="47">
  <si>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</si>
  <si>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</si>
  <si>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</si>
  <si>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</si>
  <si>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</si>
  <si>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</si>
  <si>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</si>
  <si>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</si>
  <si>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</si>
  <si>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</si>
  <si>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</si>
  <si>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</si>
  <si>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</si>
  <si>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</si>
  <si>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</si>
  <si>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</si>
  <si>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</si>
  <si>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</si>
  <si>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</si>
  <si>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</si>
  <si>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</si>
  <si>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</si>
  <si>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</si>
  <si>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</si>
  <si>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</si>
  <si>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</si>
  <si>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</si>
  <si>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</si>
  <si>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</si>
  <si>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</si>
  <si>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</si>
  <si>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</si>
  <si>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</si>
  <si>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</si>
  <si>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</si>
  <si>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</si>
  <si>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</si>
  <si>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</si>
  <si>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</si>
  <si>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</si>
  <si>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</si>
  <si>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</si>
  <si>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</si>
  <si>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</si>
  <si>
    <t>Projektcontrolling</t>
  </si>
  <si>
    <t>Besprechungsprotokoll</t>
  </si>
  <si>
    <t>Besprechungsprotkoll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</si>
</sst>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70" zoomScaleNormal="70" workbookViewId="0">
      <selection activeCell="D6" sqref="D6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Robert'!B46</f>
        <v>10</v>
      </c>
    </row>
    <row r="4" spans="1:15" x14ac:dyDescent="0.35">
      <c r="A4" t="s">
        <v>0</v>
      </c>
      <c r="N4" t="s">
        <v>42</v>
      </c>
      <c r="O4">
        <f>'Frassl Gabriel'!B46</f>
        <v>15</v>
      </c>
    </row>
    <row r="5" spans="1:15" x14ac:dyDescent="0.35">
      <c r="A5" t="s">
        <v>1</v>
      </c>
      <c r="N5" t="s">
        <v>43</v>
      </c>
      <c r="O5">
        <f>'Limbeck Markus'!B46</f>
        <v>11</v>
      </c>
    </row>
    <row r="6" spans="1:15" x14ac:dyDescent="0.35">
      <c r="B6" s="1" t="s">
        <v>2</v>
      </c>
      <c r="D6">
        <f>'Borsos Robert'!D6+'Frassl Gabriel'!D6+'Limbeck Markus'!D6</f>
        <v>1</v>
      </c>
      <c r="E6">
        <f>'Borsos Robert'!K6+'Frassl Gabriel'!K6+'Limbeck Markus'!K6</f>
        <v>1.5</v>
      </c>
      <c r="G6" s="5">
        <f>AVERAGE('Borsos Robert'!N6,'Frassl Gabriel'!N6,'Limbeck Markus'!N6)</f>
        <v>-1.6666666666666668E-3</v>
      </c>
      <c r="H6" s="5"/>
    </row>
    <row r="7" spans="1:15" x14ac:dyDescent="0.35">
      <c r="B7" t="s">
        <v>3</v>
      </c>
      <c r="D7">
        <f>'Borsos Robert'!D7+'Frassl Gabriel'!D7+'Limbeck Markus'!D7</f>
        <v>4</v>
      </c>
      <c r="E7">
        <f>'Borsos Robert'!K7+'Frassl Gabriel'!K7+'Limbeck Markus'!K7</f>
        <v>3</v>
      </c>
      <c r="G7" s="5">
        <f>AVERAGE('Borsos Robert'!N7,'Frassl Gabriel'!N7,'Limbeck Markus'!N7)</f>
        <v>1.3333333333333334E-2</v>
      </c>
    </row>
    <row r="8" spans="1:15" x14ac:dyDescent="0.35">
      <c r="B8" t="s">
        <v>4</v>
      </c>
      <c r="D8">
        <f>'Borsos Robert'!D8+'Frassl Gabriel'!D8+'Limbeck Markus'!D8</f>
        <v>8</v>
      </c>
      <c r="E8">
        <f>'Borsos Robert'!K8+'Frassl Gabriel'!K8+'Limbeck Markus'!K8</f>
        <v>4</v>
      </c>
      <c r="G8" s="5">
        <f>AVERAGE('Borsos Robert'!N8,'Frassl Gabriel'!N8,'Limbeck Markus'!N8)</f>
        <v>0.10666666666666667</v>
      </c>
    </row>
    <row r="9" spans="1:15" x14ac:dyDescent="0.35">
      <c r="B9" t="s">
        <v>5</v>
      </c>
      <c r="D9">
        <f>'Borsos Robert'!D9+'Frassl Gabriel'!D9+'Limbeck Markus'!D9</f>
        <v>2</v>
      </c>
      <c r="E9">
        <f>'Borsos Robert'!K9+'Frassl Gabriel'!K9+'Limbeck Markus'!K9</f>
        <v>0</v>
      </c>
      <c r="G9" s="5">
        <f>AVERAGE('Borsos Robert'!N9,'Frassl Gabriel'!N9,'Limbeck Markus'!N9)</f>
        <v>1.3333333333333334E-2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1.5</v>
      </c>
      <c r="E13">
        <f>'Borsos Robert'!K13+'Frassl Gabriel'!K13+'Limbeck Markus'!K13</f>
        <v>2</v>
      </c>
      <c r="G13" s="5">
        <f>AVERAGE('Borsos Robert'!N13,'Frassl Gabriel'!N13,'Limbeck Markus'!N13)</f>
        <v>-2.5000000000000001E-3</v>
      </c>
    </row>
    <row r="14" spans="1:15" x14ac:dyDescent="0.35">
      <c r="B14" t="s">
        <v>8</v>
      </c>
      <c r="D14">
        <f>'Borsos Robert'!D14+'Frassl Gabriel'!D14+'Limbeck Markus'!D14</f>
        <v>6</v>
      </c>
      <c r="E14">
        <f>'Borsos Robert'!K14+'Frassl Gabriel'!K14+'Limbeck Markus'!K14</f>
        <v>9.5</v>
      </c>
      <c r="G14" s="5">
        <f>AVERAGE('Borsos Robert'!N14,'Frassl Gabriel'!N14,'Limbeck Markus'!N14)</f>
        <v>-2.3333333333333334E-2</v>
      </c>
    </row>
    <row r="15" spans="1:15" x14ac:dyDescent="0.35">
      <c r="B15" t="s">
        <v>9</v>
      </c>
      <c r="D15">
        <f>'Borsos Robert'!D15+'Frassl Gabriel'!D15+'Limbeck Markus'!D15</f>
        <v>7.9</v>
      </c>
      <c r="E15">
        <f>'Borsos Robert'!K15+'Frassl Gabriel'!K15+'Limbeck Markus'!K15</f>
        <v>16</v>
      </c>
      <c r="G15" s="5">
        <f>AVERAGE('Borsos Robert'!N15,'Frassl Gabriel'!N15,'Limbeck Markus'!N15)</f>
        <v>-7.1966666666666665E-2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Robert'!K16+'Frassl Gabriel'!K16+'Limbeck Markus'!K16</f>
        <v>0</v>
      </c>
      <c r="G16" s="5">
        <f>AVERAGE('Borsos Robert'!N16,'Frassl Gabriel'!N16,'Limbeck Markus'!N16)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Robert'!K17+'Frassl Gabriel'!K17+'Limbeck Markus'!K17</f>
        <v>0</v>
      </c>
      <c r="G17" s="5">
        <f>AVERAGE('Borsos Robert'!N17,'Frassl Gabriel'!N17,'Limbeck Markus'!N17)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Robert'!D22+'Frassl Gabriel'!D22+'Limbeck Markus'!D22</f>
        <v>0</v>
      </c>
      <c r="E21">
        <f>'Borsos Robert'!K22+'Frassl Gabriel'!K22+'Limbeck Markus'!K22</f>
        <v>0</v>
      </c>
      <c r="G21" s="5">
        <f>AVERAGE('Borsos Robert'!N22,'Frassl Gabriel'!N22,'Limbeck Markus'!N22)</f>
        <v>0</v>
      </c>
    </row>
    <row r="22" spans="1:7" x14ac:dyDescent="0.35">
      <c r="B22" t="s">
        <v>20</v>
      </c>
      <c r="D22">
        <f>'Borsos Robert'!D23+'Frassl Gabriel'!D23+'Limbeck Markus'!D23</f>
        <v>0</v>
      </c>
      <c r="E22">
        <f>'Borsos Robert'!K23+'Frassl Gabriel'!K23+'Limbeck Markus'!K23</f>
        <v>0</v>
      </c>
      <c r="G22" s="5">
        <f>AVERAGE('Borsos Robert'!N23,'Frassl Gabriel'!N23,'Limbeck Markus'!N23)</f>
        <v>0</v>
      </c>
    </row>
    <row r="23" spans="1:7" x14ac:dyDescent="0.35">
      <c r="B23" t="s">
        <v>21</v>
      </c>
      <c r="D23">
        <f>'Borsos Robert'!D24+'Frassl Gabriel'!D24+'Limbeck Markus'!D24</f>
        <v>0</v>
      </c>
      <c r="E23">
        <f>'Borsos Robert'!K24+'Frassl Gabriel'!K24+'Limbeck Markus'!K24</f>
        <v>0</v>
      </c>
      <c r="G23" s="5">
        <f>AVERAGE('Borsos Robert'!N24,'Frassl Gabriel'!N24,'Limbeck Markus'!N24)</f>
        <v>0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Robert'!D28+'Frassl Gabriel'!D28+'Limbeck Markus'!D28</f>
        <v>0</v>
      </c>
      <c r="E27">
        <f>'Borsos Robert'!K28+'Frassl Gabriel'!K28+'Limbeck Markus'!K28</f>
        <v>0</v>
      </c>
      <c r="G27" s="5">
        <f>AVERAGE('Borsos Robert'!N28,'Frassl Gabriel'!N28,'Limbeck Markus'!N28)</f>
        <v>0</v>
      </c>
    </row>
    <row r="28" spans="1:7" x14ac:dyDescent="0.35">
      <c r="B28" t="s">
        <v>24</v>
      </c>
      <c r="D28">
        <f>'Borsos Robert'!D29+'Frassl Gabriel'!D29+'Limbeck Markus'!D29</f>
        <v>0</v>
      </c>
      <c r="E28">
        <f>'Borsos Robert'!K29+'Frassl Gabriel'!K29+'Limbeck Markus'!K29</f>
        <v>0</v>
      </c>
      <c r="G28" s="5">
        <f>AVERAGE('Borsos Robert'!N29,'Frassl Gabriel'!N29,'Limbeck Markus'!N29)</f>
        <v>0</v>
      </c>
    </row>
    <row r="29" spans="1:7" x14ac:dyDescent="0.35">
      <c r="B29" t="s">
        <v>25</v>
      </c>
      <c r="D29">
        <f>'Borsos Robert'!D30+'Frassl Gabriel'!D30+'Limbeck Markus'!D30</f>
        <v>0</v>
      </c>
      <c r="E29">
        <f>'Borsos Robert'!K30+'Frassl Gabriel'!K30+'Limbeck Markus'!K30</f>
        <v>0</v>
      </c>
      <c r="G29" s="5">
        <f>AVERAGE('Borsos Robert'!N30,'Frassl Gabriel'!N30,'Limbeck Markus'!N30)</f>
        <v>0</v>
      </c>
    </row>
    <row r="30" spans="1:7" x14ac:dyDescent="0.35">
      <c r="B30" t="s">
        <v>26</v>
      </c>
      <c r="D30">
        <f>'Borsos Robert'!D31+'Frassl Gabriel'!D31+'Limbeck Markus'!D31</f>
        <v>0</v>
      </c>
      <c r="E30">
        <f>'Borsos Robert'!K31+'Frassl Gabriel'!K31+'Limbeck Markus'!K31</f>
        <v>0</v>
      </c>
      <c r="G30" s="5">
        <f>AVERAGE('Borsos Robert'!N31,'Frassl Gabriel'!N31,'Limbeck Markus'!N31)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Robert'!D35+'Frassl Gabriel'!D35+'Limbeck Markus'!D35</f>
        <v>0</v>
      </c>
      <c r="E34">
        <f>'Borsos Robert'!K35+'Frassl Gabriel'!K35+'Limbeck Markus'!K35</f>
        <v>0</v>
      </c>
      <c r="G34" s="5">
        <f>AVERAGE('Borsos Robert'!N35,'Frassl Gabriel'!N35,'Limbeck Markus'!N35)</f>
        <v>0</v>
      </c>
    </row>
    <row r="35" spans="1:7" x14ac:dyDescent="0.35">
      <c r="B35" t="s">
        <v>29</v>
      </c>
      <c r="D35">
        <f>'Borsos Robert'!D36+'Frassl Gabriel'!D36+'Limbeck Markus'!D36</f>
        <v>0</v>
      </c>
      <c r="E35">
        <f>'Borsos Robert'!K36+'Frassl Gabriel'!K36+'Limbeck Markus'!K36</f>
        <v>0</v>
      </c>
      <c r="G35" s="5">
        <f>AVERAGE('Borsos Robert'!N36,'Frassl Gabriel'!N36,'Limbeck Markus'!N36)</f>
        <v>0</v>
      </c>
    </row>
    <row r="36" spans="1:7" x14ac:dyDescent="0.35">
      <c r="B36" t="s">
        <v>30</v>
      </c>
      <c r="D36">
        <f>'Borsos Robert'!D37+'Frassl Gabriel'!D37+'Limbeck Markus'!D37</f>
        <v>0</v>
      </c>
      <c r="E36">
        <f>'Borsos Robert'!K37+'Frassl Gabriel'!K37+'Limbeck Markus'!K37</f>
        <v>0</v>
      </c>
      <c r="G36" s="5">
        <f>AVERAGE('Borsos Robert'!N37,'Frassl Gabriel'!N37,'Limbeck Markus'!N37)</f>
        <v>0</v>
      </c>
    </row>
    <row r="37" spans="1:7" x14ac:dyDescent="0.35">
      <c r="B37" t="s">
        <v>31</v>
      </c>
      <c r="D37">
        <f>'Borsos Robert'!D38+'Frassl Gabriel'!D38+'Limbeck Markus'!D38</f>
        <v>0</v>
      </c>
      <c r="E37">
        <f>'Borsos Robert'!K38+'Frassl Gabriel'!K38+'Limbeck Markus'!K38</f>
        <v>0</v>
      </c>
      <c r="G37" s="5">
        <f>AVERAGE('Borsos Robert'!N38,'Frassl Gabriel'!N38,'Limbeck Markus'!N38)</f>
        <v>0</v>
      </c>
    </row>
    <row r="38" spans="1:7" x14ac:dyDescent="0.35">
      <c r="B38" t="s">
        <v>32</v>
      </c>
      <c r="D38">
        <f>'Borsos Robert'!D39+'Frassl Gabriel'!D39+'Limbeck Markus'!D39</f>
        <v>0</v>
      </c>
      <c r="E38">
        <f>'Borsos Robert'!K39+'Frassl Gabriel'!K39+'Limbeck Markus'!K39</f>
        <v>0</v>
      </c>
      <c r="G38" s="5">
        <f>AVERAGE('Borsos Robert'!N39,'Frassl Gabriel'!N39,'Limbeck Markus'!N39)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4" workbookViewId="0">
      <selection activeCell="H16" sqref="H16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33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0</v>
      </c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>
        <v>0</v>
      </c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>
        <v>0</v>
      </c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>
        <v>0</v>
      </c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42308</v>
      </c>
      <c r="I12" s="2">
        <v>42285</v>
      </c>
      <c r="J12" s="2">
        <v>42292</v>
      </c>
    </row>
    <row r="13" spans="1:14" x14ac:dyDescent="0.35">
      <c r="B13" t="s">
        <v>7</v>
      </c>
      <c r="D13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>
        <v>2</v>
      </c>
      <c r="E14">
        <v>4</v>
      </c>
      <c r="K14">
        <f t="shared" ref="K14:K18" si="2">J14+I14+H14+G14+F14+E14</f>
        <v>4</v>
      </c>
      <c r="N14" s="5">
        <f t="shared" ref="N14:N18" si="3">D14/100*(D14-K14)</f>
        <v>-0.04</v>
      </c>
    </row>
    <row r="15" spans="1:14" x14ac:dyDescent="0.35">
      <c r="B15" t="s">
        <v>9</v>
      </c>
      <c r="D15">
        <v>2.5</v>
      </c>
      <c r="F15">
        <v>3.5</v>
      </c>
      <c r="G15">
        <v>1.5</v>
      </c>
      <c r="H15">
        <v>1</v>
      </c>
      <c r="K15">
        <f t="shared" si="2"/>
        <v>6</v>
      </c>
      <c r="N15" s="5">
        <f t="shared" si="3"/>
        <v>-8.7500000000000008E-2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>
        <v>0.8</v>
      </c>
      <c r="J18">
        <v>1</v>
      </c>
      <c r="K18">
        <f t="shared" si="2"/>
        <v>1</v>
      </c>
      <c r="N18" s="5">
        <f t="shared" si="3"/>
        <v>-1.5999999999999996E-3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42288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8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85" zoomScaleNormal="85" workbookViewId="0">
      <selection activeCell="N20" sqref="N20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16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1</v>
      </c>
      <c r="E6" s="3">
        <v>1.5</v>
      </c>
      <c r="K6">
        <f>J6+I6+H6+G6+F6+E6</f>
        <v>1.5</v>
      </c>
      <c r="N6" s="5">
        <f>D6/100*(D6-K6)</f>
        <v>-5.0000000000000001E-3</v>
      </c>
    </row>
    <row r="7" spans="1:14" x14ac:dyDescent="0.35">
      <c r="B7" t="s">
        <v>3</v>
      </c>
      <c r="D7" s="3">
        <v>4</v>
      </c>
      <c r="E7">
        <v>2</v>
      </c>
      <c r="F7">
        <v>1</v>
      </c>
      <c r="K7">
        <f t="shared" ref="K7:K9" si="0">J7+I7+H7+G7+F7+E7</f>
        <v>3</v>
      </c>
      <c r="N7" s="5">
        <f t="shared" ref="N7:N9" si="1">D7/100*(D7-K7)</f>
        <v>0.04</v>
      </c>
    </row>
    <row r="8" spans="1:14" x14ac:dyDescent="0.35">
      <c r="B8" t="s">
        <v>44</v>
      </c>
      <c r="D8" s="3">
        <v>8</v>
      </c>
      <c r="F8">
        <v>2</v>
      </c>
      <c r="G8">
        <v>2</v>
      </c>
      <c r="K8">
        <f t="shared" si="0"/>
        <v>4</v>
      </c>
      <c r="N8" s="5">
        <f t="shared" si="1"/>
        <v>0.32</v>
      </c>
    </row>
    <row r="9" spans="1:14" x14ac:dyDescent="0.35">
      <c r="B9" t="s">
        <v>5</v>
      </c>
      <c r="D9" s="3">
        <v>2</v>
      </c>
      <c r="K9">
        <f t="shared" si="0"/>
        <v>0</v>
      </c>
      <c r="N9" s="5">
        <f t="shared" si="1"/>
        <v>0.04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42278</v>
      </c>
      <c r="I12" s="2">
        <v>42285</v>
      </c>
      <c r="J12" s="2">
        <v>42292</v>
      </c>
    </row>
    <row r="13" spans="1:14" x14ac:dyDescent="0.35">
      <c r="B13" t="s">
        <v>7</v>
      </c>
      <c r="D13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>
        <v>2</v>
      </c>
      <c r="E14">
        <v>0.5</v>
      </c>
      <c r="G14">
        <v>2</v>
      </c>
      <c r="K14">
        <f t="shared" ref="K14:K18" si="2">J14+I14+H14+G14+F14+E14</f>
        <v>2.5</v>
      </c>
      <c r="N14" s="5">
        <f t="shared" ref="N14:N18" si="3">D14/100*(D14-K14)</f>
        <v>-0.01</v>
      </c>
    </row>
    <row r="15" spans="1:14" x14ac:dyDescent="0.35">
      <c r="B15" t="s">
        <v>9</v>
      </c>
      <c r="D15">
        <v>2.4</v>
      </c>
      <c r="F15">
        <v>1</v>
      </c>
      <c r="H15">
        <v>3</v>
      </c>
      <c r="K15">
        <f t="shared" si="2"/>
        <v>4</v>
      </c>
      <c r="N15" s="5">
        <f t="shared" si="3"/>
        <v>-3.8400000000000004E-2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>
        <v>0</v>
      </c>
      <c r="K18">
        <f t="shared" si="2"/>
        <v>0</v>
      </c>
      <c r="N18" s="5">
        <f t="shared" si="3"/>
        <v>0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42271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B1" workbookViewId="0">
      <selection activeCell="I15" sqref="I15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17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0</v>
      </c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>
        <v>0</v>
      </c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>
        <v>0</v>
      </c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>
        <v>0</v>
      </c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42308</v>
      </c>
      <c r="I12" s="2">
        <v>42285</v>
      </c>
      <c r="J12" s="2">
        <v>42292</v>
      </c>
    </row>
    <row r="13" spans="1:14" x14ac:dyDescent="0.35">
      <c r="B13" t="s">
        <v>7</v>
      </c>
      <c r="D13">
        <v>1.5</v>
      </c>
      <c r="E13">
        <v>2</v>
      </c>
      <c r="K13">
        <f>J13+I13+H13+G13+F13+E13</f>
        <v>2</v>
      </c>
      <c r="N13" s="5">
        <f>D13/100*(D13-K13)</f>
        <v>-7.4999999999999997E-3</v>
      </c>
    </row>
    <row r="14" spans="1:14" x14ac:dyDescent="0.35">
      <c r="B14" t="s">
        <v>8</v>
      </c>
      <c r="D14">
        <v>2</v>
      </c>
      <c r="E14">
        <v>2</v>
      </c>
      <c r="F14">
        <v>1</v>
      </c>
      <c r="K14">
        <f t="shared" ref="K14:K18" si="2">J14+I14+H14+G14+F14+E14</f>
        <v>3</v>
      </c>
      <c r="N14" s="5">
        <f t="shared" ref="N14:N18" si="3">D14/100*(D14-K14)</f>
        <v>-0.02</v>
      </c>
    </row>
    <row r="15" spans="1:14" x14ac:dyDescent="0.35">
      <c r="B15" t="s">
        <v>9</v>
      </c>
      <c r="D15">
        <v>3</v>
      </c>
      <c r="F15">
        <v>3</v>
      </c>
      <c r="G15">
        <v>2</v>
      </c>
      <c r="H15">
        <v>1</v>
      </c>
      <c r="K15">
        <f t="shared" si="2"/>
        <v>6</v>
      </c>
      <c r="N15" s="5">
        <f t="shared" si="3"/>
        <v>-0.09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46</v>
      </c>
      <c r="D18">
        <v>0</v>
      </c>
      <c r="K18">
        <f t="shared" si="2"/>
        <v>0</v>
      </c>
      <c r="N18" s="5">
        <f t="shared" si="3"/>
        <v>0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42271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Markus Limbeck</cp:lastModifiedBy>
  <dcterms:created xsi:type="dcterms:W3CDTF">2015-10-15T12:40:05Z</dcterms:created>
  <dcterms:modified xsi:type="dcterms:W3CDTF">2015-10-31T10:45:15Z</dcterms:modified>
</cp:coreProperties>
</file>