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8fb4646b515390da/Documentos/Microlitiase - Endoscopia/"/>
    </mc:Choice>
  </mc:AlternateContent>
  <xr:revisionPtr revIDLastSave="197" documentId="13_ncr:1_{A73F54B2-3DA9-40BC-AD6E-8DA195C5D5FB}" xr6:coauthVersionLast="47" xr6:coauthVersionMax="47" xr10:uidLastSave="{976593C1-FC93-48D6-9067-867CE7F0FCB9}"/>
  <bookViews>
    <workbookView xWindow="-96" yWindow="0" windowWidth="11712" windowHeight="12336" firstSheet="1" activeTab="1" xr2:uid="{00000000-000D-0000-FFFF-FFFF00000000}"/>
  </bookViews>
  <sheets>
    <sheet name="Planilha2" sheetId="3" r:id="rId1"/>
    <sheet name="Sheet1" sheetId="1" r:id="rId2"/>
    <sheet name="Planilha1" sheetId="2" r:id="rId3"/>
  </sheets>
  <externalReferences>
    <externalReference r:id="rId4"/>
  </externalReferences>
  <calcPr calcId="191029"/>
  <pivotCaches>
    <pivotCache cacheId="4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5" i="2"/>
  <c r="C6" i="2"/>
  <c r="C7" i="2"/>
  <c r="C8" i="2"/>
  <c r="C9" i="2"/>
  <c r="C10" i="2"/>
  <c r="C11" i="2"/>
  <c r="C4" i="2"/>
  <c r="D4" i="2"/>
  <c r="D5" i="2"/>
  <c r="D6" i="2"/>
  <c r="D7" i="2"/>
  <c r="D8" i="2"/>
  <c r="D9" i="2"/>
  <c r="D10" i="2"/>
  <c r="D11" i="2"/>
  <c r="D12" i="2"/>
  <c r="E4" i="2"/>
  <c r="E5" i="2"/>
  <c r="E6" i="2"/>
  <c r="E7" i="2"/>
  <c r="E8" i="2"/>
  <c r="E9" i="2"/>
  <c r="E10" i="2"/>
  <c r="E11" i="2"/>
  <c r="E12" i="2"/>
</calcChain>
</file>

<file path=xl/sharedStrings.xml><?xml version="1.0" encoding="utf-8"?>
<sst xmlns="http://schemas.openxmlformats.org/spreadsheetml/2006/main" count="3058" uniqueCount="536">
  <si>
    <t>Nome Completo</t>
  </si>
  <si>
    <t>Atendimento</t>
  </si>
  <si>
    <t>(Sintomas) Quais eram os sintomas ?</t>
  </si>
  <si>
    <t>Operou ?</t>
  </si>
  <si>
    <t>Teve complicações pós operatória ou tardia ?</t>
  </si>
  <si>
    <t>Quando melhorou dos sintomas?</t>
  </si>
  <si>
    <t>Teve Pancreatite ?</t>
  </si>
  <si>
    <t>Nível de Satisfação (RUIM, NEUTRO, BOA OU EXCELENTE)</t>
  </si>
  <si>
    <t>Sintomas</t>
  </si>
  <si>
    <t>Sim</t>
  </si>
  <si>
    <t>Total</t>
  </si>
  <si>
    <t>Diarreia</t>
  </si>
  <si>
    <t>ana paula aparecida pires</t>
  </si>
  <si>
    <t>Checkup</t>
  </si>
  <si>
    <t>Náusea;</t>
  </si>
  <si>
    <t>Não</t>
  </si>
  <si>
    <t>Claudio Seguro</t>
  </si>
  <si>
    <t>10</t>
  </si>
  <si>
    <t>Cecilia Pelegrini Portella</t>
  </si>
  <si>
    <t>Dor clássica - Dor no hipocôndrio direito (dor no lado);</t>
  </si>
  <si>
    <t>Dificuldade para ingerir gordura</t>
  </si>
  <si>
    <t>"excelente"</t>
  </si>
  <si>
    <t>Beatriz Helena Flosi de Vasconcellos Macedo</t>
  </si>
  <si>
    <t>Excelente;100%</t>
  </si>
  <si>
    <t>Camila Moretti Maluhy</t>
  </si>
  <si>
    <t>Dor clássica - Dor no hipocôndrio direito (dor no lado);que enrradiava nas costas;</t>
  </si>
  <si>
    <t>Otimo</t>
  </si>
  <si>
    <t>Celisa Tavares de Campos Oliveira Perez</t>
  </si>
  <si>
    <t>Excelente</t>
  </si>
  <si>
    <t>Carolina da Silva Francoso</t>
  </si>
  <si>
    <t>Dor clássica - Dor no hipocôndrio direito (dor no lado);Dor no umbigo;</t>
  </si>
  <si>
    <t>Murillo Flores Magalhaes</t>
  </si>
  <si>
    <t>queimação no estomago;</t>
  </si>
  <si>
    <t>Excelente. Inclusive o corpo de enfermeiro</t>
  </si>
  <si>
    <t>Fabio Maradei</t>
  </si>
  <si>
    <t>Polipo na visicula, ai foi investigar melhor;</t>
  </si>
  <si>
    <t>excelente</t>
  </si>
  <si>
    <t>Caio Luz Leda</t>
  </si>
  <si>
    <t>Gustavo de Oliveira Luz</t>
  </si>
  <si>
    <t>Ewerton Cordeiro Fulini</t>
  </si>
  <si>
    <t>Refluxo; Problema no intestino;</t>
  </si>
  <si>
    <t>Parcial</t>
  </si>
  <si>
    <t>Ana Cristina Mazzochi Tsubake</t>
  </si>
  <si>
    <t>Gerson Micheline</t>
  </si>
  <si>
    <t>Maria Iolanda Bonatto Bonamin</t>
  </si>
  <si>
    <t>Soraia de Fatima Maluf</t>
  </si>
  <si>
    <t>Dor clássica - Dor no hipocôndrio direito (dor no lado);Náusea;</t>
  </si>
  <si>
    <t>Ana Paula Santamaria Zeizer</t>
  </si>
  <si>
    <t>Geferson Reis Marcos de Moura</t>
  </si>
  <si>
    <t>Luciana de Fatima Caetano</t>
  </si>
  <si>
    <t>Savia Christina Pereira Bueno</t>
  </si>
  <si>
    <t>Não tinha sintomas</t>
  </si>
  <si>
    <t>EXCELENTE</t>
  </si>
  <si>
    <t>Mara Cristina da Silva Batista</t>
  </si>
  <si>
    <t>BOM</t>
  </si>
  <si>
    <t>Luis Alberto Altilio Junior</t>
  </si>
  <si>
    <t>Nilson Teodoro Vieira Junior</t>
  </si>
  <si>
    <t>ÓTIMO</t>
  </si>
  <si>
    <t>Fabiano Arantes de Faria</t>
  </si>
  <si>
    <t>Cleusa Feriani Longo</t>
  </si>
  <si>
    <t>Cirillo Marcos Alves</t>
  </si>
  <si>
    <t>Não houve melhora</t>
  </si>
  <si>
    <t>Ana Laura Borges de Sousa Ferreira</t>
  </si>
  <si>
    <t>Gabrielle Dias dos Santos Lages</t>
  </si>
  <si>
    <t>Claudia Magalhaes Benemond Meier</t>
  </si>
  <si>
    <t>Adriano Bernardo Medici</t>
  </si>
  <si>
    <t>Ruim, foi mal atendido, "me largaram", "demoraram para me atender"</t>
  </si>
  <si>
    <t>Milena Zoleti Monteiro</t>
  </si>
  <si>
    <t>Ana Luiza Silva Spinola</t>
  </si>
  <si>
    <t>Jose Roberto Moreira Filho</t>
  </si>
  <si>
    <t>Neutro</t>
  </si>
  <si>
    <t>Joao Paulo Maffei Junior</t>
  </si>
  <si>
    <t>Karina Araujo Pena</t>
  </si>
  <si>
    <t>Antonio Neres Alves</t>
  </si>
  <si>
    <t>Carlos Peterson Tremonte</t>
  </si>
  <si>
    <t>Bruno Mania Coelho</t>
  </si>
  <si>
    <t>Dor clássica - Dor no hipocôndrio direito (dor no lado);dor de estomago e tosse;</t>
  </si>
  <si>
    <t>Elizabeth Salgueiro Santos</t>
  </si>
  <si>
    <t>Joao Paulo Tucci Di Grassi</t>
  </si>
  <si>
    <t>excelente, cobraram muito caro a endoscopia. acho um absurdo 7k endoscopia.</t>
  </si>
  <si>
    <t>Bruna Stuber Menasce</t>
  </si>
  <si>
    <t>Elizabeth Maria Barbosa de Carvalhaes</t>
  </si>
  <si>
    <t>Ruim, "foi um caos, fui mal instalada, demoraram para me atender (13h), má organização.</t>
  </si>
  <si>
    <t>Edneia de Fatima Marques</t>
  </si>
  <si>
    <t>Gilson Carlos Luckmann</t>
  </si>
  <si>
    <t>Daniel Salles Pascowitch</t>
  </si>
  <si>
    <t>Julio de Fatima Alves</t>
  </si>
  <si>
    <t>Giovanna Pfutzenreuter Carril</t>
  </si>
  <si>
    <t>Elias Pereira Barros Filho</t>
  </si>
  <si>
    <t>Dor clássica - Dor no hipocôndrio direito (dor no lado);Refluxo;Náusea;</t>
  </si>
  <si>
    <t>Felipe Augusto Tamegao Lopes Barros</t>
  </si>
  <si>
    <t>Elisson Bruno Albuquerque de Brito</t>
  </si>
  <si>
    <t>Fernanda Cristina Valente Lima</t>
  </si>
  <si>
    <t>Lucca Duarte Bertolucci</t>
  </si>
  <si>
    <t>Jesus Alberto Venancio Porfirio</t>
  </si>
  <si>
    <t>Eliana Aparecida Cardoso Barros</t>
  </si>
  <si>
    <t>Dor clássica - Dor no hipocôndrio direito (dor no lado);crises verticulite;</t>
  </si>
  <si>
    <t>Janaina Alves Arcenio Garms</t>
  </si>
  <si>
    <t>Isabella Wonhrath da Gama E Silva Rubini</t>
  </si>
  <si>
    <t>Helen de Oliveira Zaccaro Rico</t>
  </si>
  <si>
    <t>Excelente, "Nota 1000"</t>
  </si>
  <si>
    <t>Rafael da Silva Lima</t>
  </si>
  <si>
    <t>Dor clássica - Dor no hipocôndrio direito (dor no lado);desconforto no intestino;</t>
  </si>
  <si>
    <t>Matheus Rocha Villagra</t>
  </si>
  <si>
    <t>Dor clássica - Dor no hipocôndrio direito (dor no lado);refluxo;</t>
  </si>
  <si>
    <t>Maria Ledizia Pavan Teixeira</t>
  </si>
  <si>
    <t>Obstrução;</t>
  </si>
  <si>
    <t>Bom</t>
  </si>
  <si>
    <t>Odete da Conceicao Rodrigues da Silva</t>
  </si>
  <si>
    <t>Dor clássica - Dor no hipocôndrio direito (dor no lado);dor de estomago;</t>
  </si>
  <si>
    <t>"foi otima, foi excelente"</t>
  </si>
  <si>
    <t>Melissa Pena de Gouveia</t>
  </si>
  <si>
    <t>Boa, excelente</t>
  </si>
  <si>
    <t>Maiely Marcolin</t>
  </si>
  <si>
    <t>Rodrigo Abdalla</t>
  </si>
  <si>
    <t>neutro.</t>
  </si>
  <si>
    <t>Thaise Vicente Stocco</t>
  </si>
  <si>
    <t>Dor clássica - Dor no hipocôndrio direito (dor no lado);polipos na visicula;</t>
  </si>
  <si>
    <t>neutro</t>
  </si>
  <si>
    <t>Lais Lopes de Souza</t>
  </si>
  <si>
    <t>Dor clássica - Dor no hipocôndrio direito (dor no lado);dor no intestino;</t>
  </si>
  <si>
    <t>Andrea Pereira Serrano Signorini Toffoli</t>
  </si>
  <si>
    <t>Fadiga;Náusea;Dor clássica - Dor no hipocôndrio direito (dor no lado);</t>
  </si>
  <si>
    <t>Luana Arantes Villanueva</t>
  </si>
  <si>
    <t>Paulo Ricardo Tonet Camargo</t>
  </si>
  <si>
    <t>Wallace Salgado de Oliveira</t>
  </si>
  <si>
    <t>excelente, "10", "mil"</t>
  </si>
  <si>
    <t>Gustavo Jarreta de Castro</t>
  </si>
  <si>
    <t>Dor clássica - Dor no hipocôndrio direito (dor no lado);Náusea;refluxo;</t>
  </si>
  <si>
    <t>boa</t>
  </si>
  <si>
    <t>Ione Mendonca Figueiredo de Brito</t>
  </si>
  <si>
    <t>Jesely Pereira Myrrha</t>
  </si>
  <si>
    <t>Luciana Visconti</t>
  </si>
  <si>
    <t>Samara Ruiz Martinez Carril</t>
  </si>
  <si>
    <t>Luci Anne Gonçalves Cortes</t>
  </si>
  <si>
    <t>Leonardo Ferrari Mestieri Cestari Silva</t>
  </si>
  <si>
    <t>Andre Jenses</t>
  </si>
  <si>
    <t>Paulo Goncalves Esteves</t>
  </si>
  <si>
    <t>Daniela Virginia Godoy Coimbra</t>
  </si>
  <si>
    <t>Dor clássica - Dor no hipocôndrio direito (dor no lado);dor de gases;</t>
  </si>
  <si>
    <t>Wilma Takako Natsubori Sato</t>
  </si>
  <si>
    <t>Andrea Cristina Lessa Pansa</t>
  </si>
  <si>
    <t>Renata Portella Cassab</t>
  </si>
  <si>
    <t>Isaac Azar</t>
  </si>
  <si>
    <t>Dor clássica - Dor no hipocôndrio direito (dor no lado);Náusea;gastrite;</t>
  </si>
  <si>
    <t>excelente.</t>
  </si>
  <si>
    <t>Edna Regina Pettine</t>
  </si>
  <si>
    <t>Nicole dos Santos Luiz</t>
  </si>
  <si>
    <t>Veronica Ribeiro Gerlah Paganatto</t>
  </si>
  <si>
    <t>Ronaldo Carvalhaes Viana</t>
  </si>
  <si>
    <t>Marcos Tulio Arbex</t>
  </si>
  <si>
    <t>Dor clássica - Dor no hipocôndrio direito (dor no lado);Náusea;dor no estomago;</t>
  </si>
  <si>
    <t>Marcelo Kahn</t>
  </si>
  <si>
    <t>Antonio Carlos Pinheiro Machado Galves</t>
  </si>
  <si>
    <t>Lourdes Rosario Lozada Bravo Lourenco</t>
  </si>
  <si>
    <t>Dor clássica - Dor no hipocôndrio direito (dor no lado);Fadiga;Náusea;amilase alta;</t>
  </si>
  <si>
    <t>Cecilia Gabbay Rascovschi</t>
  </si>
  <si>
    <t>Chiara Battaglia Tonin</t>
  </si>
  <si>
    <t>Dor clássica - Dor no hipocôndrio direito (dor no lado);Calafrios e/ou Febre;Náusea;</t>
  </si>
  <si>
    <t>EXCELNETE</t>
  </si>
  <si>
    <t>Antonio Rayes Sakr</t>
  </si>
  <si>
    <t>Adriana Haasz de Moura Gaunszer</t>
  </si>
  <si>
    <t>Fadiga;Náusea;</t>
  </si>
  <si>
    <t>Denise Bertoli de Morais</t>
  </si>
  <si>
    <t>Suellen Sarah Drumond Linhares Franco</t>
  </si>
  <si>
    <t>Dor clássica - Dor no hipocôndrio direito (dor no lado);Náusea;Fadiga;</t>
  </si>
  <si>
    <t>Cleuson Peter Renosto</t>
  </si>
  <si>
    <t>Cleber Costa de Souza</t>
  </si>
  <si>
    <t>Dor clássica - Dor no hipocôndrio direito (dor no lado);Leve queimação;</t>
  </si>
  <si>
    <t>Melany Priscila Guedes</t>
  </si>
  <si>
    <t>Dor clássica - Dor no hipocôndrio direito (dor no lado);gastrite;</t>
  </si>
  <si>
    <t>Sergio Ricardo Batista</t>
  </si>
  <si>
    <t>Azia;</t>
  </si>
  <si>
    <t>Sonia Regina Victorio Guedes</t>
  </si>
  <si>
    <t>Maria Beatriz Righi Conde Kuntz</t>
  </si>
  <si>
    <t>Dor clássica - Dor no hipocôndrio direito (dor no lado);Azia;</t>
  </si>
  <si>
    <t>BOA</t>
  </si>
  <si>
    <t>Christiane Maia Raimundo Valese</t>
  </si>
  <si>
    <t>NEUTRO</t>
  </si>
  <si>
    <t>Luiz Pedro Scavone Neto</t>
  </si>
  <si>
    <t>Sueli Cardoso Horta</t>
  </si>
  <si>
    <t>Refluxo;</t>
  </si>
  <si>
    <t>RUIM (Muita demora no Atendimento). Em relação ao médico BOM.</t>
  </si>
  <si>
    <t>Joao Pedro Rosa Dobrianskyj</t>
  </si>
  <si>
    <t>Carlos Eduardo Paro Lopes</t>
  </si>
  <si>
    <t>Carlos Felipe Barbosa Vasconcelos da Fonseca</t>
  </si>
  <si>
    <t>Karyna Daher Crudo de Faria</t>
  </si>
  <si>
    <t>Dor clássica - Dor no hipocôndrio direito (dor no lado);Náusea;Refluxo;</t>
  </si>
  <si>
    <t>Ligia Bejar Sanches</t>
  </si>
  <si>
    <t>Refluxo;Dor clássica - Dor no hipocôndrio direito (dor no lado);</t>
  </si>
  <si>
    <t>Fernanda Toledo de Moura</t>
  </si>
  <si>
    <t>Dor clássica - Dor no hipocôndrio direito (dor no lado);Refluxo;</t>
  </si>
  <si>
    <t>Eduardo Gabriel</t>
  </si>
  <si>
    <t>Gisselle de Paiva Azevedo Menezes</t>
  </si>
  <si>
    <t>Jaqueline Sevcenka Zequin</t>
  </si>
  <si>
    <t>Enzo Ferreira Magliari</t>
  </si>
  <si>
    <t>Helena Travaglini Spira Guimaraes</t>
  </si>
  <si>
    <t>Fabiana Mendes</t>
  </si>
  <si>
    <t>Juliana Santos Gianotto</t>
  </si>
  <si>
    <t>Náusea;Diarreia;</t>
  </si>
  <si>
    <t>Elaine Cristina Lubiano</t>
  </si>
  <si>
    <t>Refluxo;Dor clássica - Dor no hipocôndrio direito (dor no lado);Náusea;</t>
  </si>
  <si>
    <t>Isabella Calonge Mattos</t>
  </si>
  <si>
    <t>Marcus Tadeu Capraro</t>
  </si>
  <si>
    <t>Kikue Lin</t>
  </si>
  <si>
    <t>Gabriela Gavazzi</t>
  </si>
  <si>
    <t>Felipe Cezar Alves Ferreira da Costa</t>
  </si>
  <si>
    <t>Anna Carolina Gozzo Figueiredo</t>
  </si>
  <si>
    <t>Refluxo;Gastrite;</t>
  </si>
  <si>
    <t>Ana Carolina Marcondes de Castro</t>
  </si>
  <si>
    <t>Rosely Dayraut Fanton</t>
  </si>
  <si>
    <t>Marguerite Haddad Abi Chedid</t>
  </si>
  <si>
    <t>Refluxo;Náusea;Dor clássica - Dor no hipocôndrio direito (dor no lado);</t>
  </si>
  <si>
    <t>Moacir Teles Montilha</t>
  </si>
  <si>
    <t>Priscila do Amaral Santana Reis</t>
  </si>
  <si>
    <t>Priscilla Andrade Santos</t>
  </si>
  <si>
    <t>Queda de glicose;</t>
  </si>
  <si>
    <t>Virginia Raquel Taveira E Silva Mendes</t>
  </si>
  <si>
    <t>Marina de Moraes Vicintin Lopes</t>
  </si>
  <si>
    <t>Patricia Strommer Montenegro</t>
  </si>
  <si>
    <t>Dor clássica - Dor no hipocôndrio direito (dor no lado);Vômito;</t>
  </si>
  <si>
    <t>Pedro Jose Domingues</t>
  </si>
  <si>
    <t>Refluxo;queimação;</t>
  </si>
  <si>
    <t>Moises Augusto Vitoriano de Araujo</t>
  </si>
  <si>
    <t>Diarréia;Dor clássica - Dor no hipocôndrio direito (dor no lado);</t>
  </si>
  <si>
    <t>Maria de Fatima Figueiredo Nakano Furtado</t>
  </si>
  <si>
    <t>sangramento;</t>
  </si>
  <si>
    <t>Ivoneide Pereira Costa</t>
  </si>
  <si>
    <t>Maria Rosa da Assunção</t>
  </si>
  <si>
    <t>Refluxo;gastrite e esofagite;</t>
  </si>
  <si>
    <t>Taisa de Jesus Pereira Molina Granero</t>
  </si>
  <si>
    <t>Dor clássica - Dor no hipocôndrio direito (dor no lado);Fadiga;Náusea;Calafrios e/ou Febre;úlcera e vômito;</t>
  </si>
  <si>
    <t>RUIM</t>
  </si>
  <si>
    <t>Raquel Pelosini Ferraz de Almeida Prado</t>
  </si>
  <si>
    <t>Carolina Balieiro Salomao Antonio</t>
  </si>
  <si>
    <t>Cesar Augusto de Las Casas Diaz</t>
  </si>
  <si>
    <t>Tammy Reis</t>
  </si>
  <si>
    <t>Dor clássica - Dor no hipocôndrio direito (dor no lado);Náusea;Refluxo;Azia e gastrite;</t>
  </si>
  <si>
    <t>boa (ligações cobrança indevida, foi liberada sem alimentação pós operação)</t>
  </si>
  <si>
    <t>Patricia Lisboa Merenda</t>
  </si>
  <si>
    <t>Dor clássica - Dor no hipocôndrio direito (dor no lado);Diarreia;</t>
  </si>
  <si>
    <t>Guilherme Verissimo</t>
  </si>
  <si>
    <t>Michele Lima Cerqueira</t>
  </si>
  <si>
    <t>Andre Luis Rousselet Lafratta</t>
  </si>
  <si>
    <t>Dor clássica - Dor no hipocôndrio direito (dor no lado);Refluxo;Gastrite;</t>
  </si>
  <si>
    <t>Paulo Antonio</t>
  </si>
  <si>
    <t>Graziela Cristina Pereira</t>
  </si>
  <si>
    <t>Fatima Mc Clelland Scarpa</t>
  </si>
  <si>
    <t>Zeila Silva Boim</t>
  </si>
  <si>
    <t>Sístole</t>
  </si>
  <si>
    <t>Rosane Rubinstein Gobbis Pagliuca</t>
  </si>
  <si>
    <t>Andre Jensen</t>
  </si>
  <si>
    <t>Maria Fernanda Martins Moura</t>
  </si>
  <si>
    <t>Ana Paula Bandeira Barboza</t>
  </si>
  <si>
    <t>Distensão abdominal;</t>
  </si>
  <si>
    <t>BOA (o preparo para o exame demorou)</t>
  </si>
  <si>
    <t>Edna Reis de Souza Lima</t>
  </si>
  <si>
    <t>Andrea Gama Pavao</t>
  </si>
  <si>
    <t>Rosana de Lima Licerio</t>
  </si>
  <si>
    <t>Wagner Rosendo de Oliveira</t>
  </si>
  <si>
    <t>Patricia Martins Ribeiro Pessoa de Melo C.</t>
  </si>
  <si>
    <t>dor no estomago;</t>
  </si>
  <si>
    <t>Arlete Praca Fonseca Esteves</t>
  </si>
  <si>
    <t>Refluxo;Sentia o pescoço entalado;</t>
  </si>
  <si>
    <t>Marcos Eduardo Lera dos Santos</t>
  </si>
  <si>
    <t>Fabiano Medeiros Marques</t>
  </si>
  <si>
    <t>Fernando Jose de Paula A. Frauches</t>
  </si>
  <si>
    <t>Daniel Saboia Goes de Azevedo</t>
  </si>
  <si>
    <t>Renata Beloto Silvestrin</t>
  </si>
  <si>
    <t>Ione Mendonça Figueiredo de Brito</t>
  </si>
  <si>
    <t>BOA (DEMORA  NOS PROCEDIMENTOS DE INTERNAÇÃO)</t>
  </si>
  <si>
    <t>Marcelo Ricardo de Castro</t>
  </si>
  <si>
    <t>Mônica de Oliveira Haddad</t>
  </si>
  <si>
    <t>Rodrigo Daniel Maronezi</t>
  </si>
  <si>
    <t>Carlos Mauricio Gallotti Coimbra</t>
  </si>
  <si>
    <t>Luiz Heitor Demolinari Junior</t>
  </si>
  <si>
    <t>Maria de Fatima Fonseca Teixeira</t>
  </si>
  <si>
    <t>Priscilla Pimentel Lario</t>
  </si>
  <si>
    <t>Luiz Persano Pacheco E Silva</t>
  </si>
  <si>
    <t>Luciana Sammarco Rosa</t>
  </si>
  <si>
    <t>Bruna Assupção Ferreira</t>
  </si>
  <si>
    <t>Refluxo;Náusea;</t>
  </si>
  <si>
    <t>muito boa</t>
  </si>
  <si>
    <t>Victoria Vinagre Pires Franco</t>
  </si>
  <si>
    <t>Dor clássica - Dor no hipocôndrio direito (dor no lado);diarreia;</t>
  </si>
  <si>
    <t>Cristina Maria Pusset</t>
  </si>
  <si>
    <t>Douglas Caio Madona</t>
  </si>
  <si>
    <t>Rudinei de Almeida Souza</t>
  </si>
  <si>
    <t>Rubens Slaviero Neto</t>
  </si>
  <si>
    <t>indigestão;Náusea;</t>
  </si>
  <si>
    <t>excelente, reclamação: o enfermeiro perfumado 6h, cheiro do corredor</t>
  </si>
  <si>
    <t>Silvia Oliveira de Araujo</t>
  </si>
  <si>
    <t xml:space="preserve">Lucio Roberto Bresser Srour </t>
  </si>
  <si>
    <t>Elie Youssef Hakme</t>
  </si>
  <si>
    <t>Luiz Lourenço</t>
  </si>
  <si>
    <t>Ricardo Rinaldi</t>
  </si>
  <si>
    <t>Nina Siemsen Collard</t>
  </si>
  <si>
    <t>satisfacao</t>
  </si>
  <si>
    <t>satisfacao_obs</t>
  </si>
  <si>
    <t>o preparo para o exame demorou</t>
  </si>
  <si>
    <t>ligações cobrança indevida, foi liberada sem alimentação pós operação</t>
  </si>
  <si>
    <t>DEMORA  NOS PROCEDIMENTOS DE INTERNAÇÃO</t>
  </si>
  <si>
    <t>Neutra</t>
  </si>
  <si>
    <t>Ruim</t>
  </si>
  <si>
    <t>Muita demora no Atendimento</t>
  </si>
  <si>
    <t>foi um caos, fui mal instalada, demoraram para me atender (13h), má organização</t>
  </si>
  <si>
    <t>foi mal atendido, "me largaram", "demoraram para me atender"</t>
  </si>
  <si>
    <t>Ainda sente dor</t>
  </si>
  <si>
    <t>Diarreia;vomito;Dificuldade para ingerir gordura</t>
  </si>
  <si>
    <t>Dificuldade para ingerir alimentos crús</t>
  </si>
  <si>
    <t>Dificuldade para ingerir gordura;Diarreia</t>
  </si>
  <si>
    <t>Dificuldade para ingerir gordura;Diarreia;Dor de Cabeça</t>
  </si>
  <si>
    <t>Diarreia; Pegou duas bacterias</t>
  </si>
  <si>
    <t>Refluxo;Queimação</t>
  </si>
  <si>
    <t>Alteração 199;</t>
  </si>
  <si>
    <t>Náusea;Azia e mal estar;Refluxo;</t>
  </si>
  <si>
    <t>Náusea;Refluxo;Tontura</t>
  </si>
  <si>
    <t>Pontada na barriga;</t>
  </si>
  <si>
    <t>queimação no estomago;problema no estomago;Azia;</t>
  </si>
  <si>
    <t>tosse; alteração nos exames;</t>
  </si>
  <si>
    <t>Nilza Helena Pellizzaro Wernck</t>
  </si>
  <si>
    <t>Nenhuma;</t>
  </si>
  <si>
    <t>Marcus Paulo Magalhaes Turano</t>
  </si>
  <si>
    <t>Luiz Fernando Borneo</t>
  </si>
  <si>
    <t>Yolanda Zita Querido Gusmao</t>
  </si>
  <si>
    <t>Nizan Mansur de Carvalho Guanaes Gomes</t>
  </si>
  <si>
    <t>Maria Gabriela da Costa Hernandez</t>
  </si>
  <si>
    <t>Bruno Dametto Martins</t>
  </si>
  <si>
    <t>Diarreia;</t>
  </si>
  <si>
    <t>Catia Cristina de Oliveira Neves</t>
  </si>
  <si>
    <t>Diarreia;intestino preso e muito vômito pós operação;</t>
  </si>
  <si>
    <t>Andre Pablo Lebl</t>
  </si>
  <si>
    <t>Refluxo;intestino irritado;Dor clássica - Dor no hipocôndrio direito (dor no lado);</t>
  </si>
  <si>
    <t xml:space="preserve">Luiz Alexandre Santichio </t>
  </si>
  <si>
    <t>Enzo Leonardo Tieppo</t>
  </si>
  <si>
    <t>RUIM (equipe de enfermagem deram o remédio errado), os médicos BOA</t>
  </si>
  <si>
    <t>Luiz Antonio de Morais</t>
  </si>
  <si>
    <t>Patricia Fabiana Miranda Patury Accioly</t>
  </si>
  <si>
    <t>Dor clássica - Dor no hipocôndrio direito (dor no lado);Refluxo;gastrite;Náusea;</t>
  </si>
  <si>
    <t>Jose Camilo da Silva Neto Bucci</t>
  </si>
  <si>
    <t>Náusea;Mal estar;</t>
  </si>
  <si>
    <t>BOA (houve demora no atendimento)</t>
  </si>
  <si>
    <t>Alcides Cavalca Neto</t>
  </si>
  <si>
    <t>Camila Teixeira Monteiro</t>
  </si>
  <si>
    <t>Renato Guedes da Silva</t>
  </si>
  <si>
    <t>Patricia Luciano</t>
  </si>
  <si>
    <t>Carlos Eduardo Cotrim</t>
  </si>
  <si>
    <t>BOA (dificuldade para pegar o resultado do exame)</t>
  </si>
  <si>
    <t>Andreia Dias Gomes Cisterna</t>
  </si>
  <si>
    <t>Ricardo Azer Maluf</t>
  </si>
  <si>
    <t>azia;Refluxo;Dor clássica - Dor no hipocôndrio direito (dor no lado);</t>
  </si>
  <si>
    <t>Maria do Carmo Novaes Bueno Cury</t>
  </si>
  <si>
    <t>problema de esôfago e estomago;</t>
  </si>
  <si>
    <t>vomitou muito;</t>
  </si>
  <si>
    <t>Salete Aparecida de Nicola Lopes</t>
  </si>
  <si>
    <t>Não teve;Refluxo;Náusea;</t>
  </si>
  <si>
    <t>Elza Rodrigues Monteiro de Sousa</t>
  </si>
  <si>
    <t>Filipe Antonio Carneiro Fuzaro</t>
  </si>
  <si>
    <t>Francisco Carlos Paletta</t>
  </si>
  <si>
    <t xml:space="preserve">Franklin Batista Gomes </t>
  </si>
  <si>
    <t>Dor clássica - Dor no hipocôndrio direito (dor no lado);Refluxo;gastrite;</t>
  </si>
  <si>
    <t>Joao Batista Cervetto</t>
  </si>
  <si>
    <t>Chaim Eliezer Markovits</t>
  </si>
  <si>
    <t>Ana Carolina Terra Carraro</t>
  </si>
  <si>
    <t>Diarreia;Dificuldade para ingerir gordura;</t>
  </si>
  <si>
    <t>Frederico Augusto Poles da Cunha</t>
  </si>
  <si>
    <t>Maria Alice de Oliveira Lima</t>
  </si>
  <si>
    <t>Náusea;Refluxo;</t>
  </si>
  <si>
    <t>Amanda Celli Cascaes</t>
  </si>
  <si>
    <t>Diarreia;os pontos abriram;</t>
  </si>
  <si>
    <t>RUIM em relação ao médico que fez a cirurgia</t>
  </si>
  <si>
    <t>Marcia Manno de Oliveira</t>
  </si>
  <si>
    <t>Priscilla Aparecida Pereira</t>
  </si>
  <si>
    <t>Francisco José Ferreira Jacintho</t>
  </si>
  <si>
    <t>Sandra Regina Souza Rezende</t>
  </si>
  <si>
    <t>Renata Neves de Souza Queiroz</t>
  </si>
  <si>
    <t>Marcio Jose Rocha E Silva</t>
  </si>
  <si>
    <t>Evelyn Dellapasi de Oliveira</t>
  </si>
  <si>
    <t>Gustavo Luiz Zampol Pavani</t>
  </si>
  <si>
    <t>Diana Guerekmezian Atra</t>
  </si>
  <si>
    <t>Jean Willem Chatziefstratiou</t>
  </si>
  <si>
    <t>Luis Antonio Floriano</t>
  </si>
  <si>
    <t>Dificuldade para ingerir gordura;</t>
  </si>
  <si>
    <t>Fabiana Maria Boccato Morais</t>
  </si>
  <si>
    <t>Camila Neves Bernardino de A. Cancado</t>
  </si>
  <si>
    <t>Ulisses Monteiro Ruiz de Gamboa</t>
  </si>
  <si>
    <t>Dor clássica - Dor no hipocôndrio direito (dor no lado);gases;</t>
  </si>
  <si>
    <t>Camila Cavalheiro Prates</t>
  </si>
  <si>
    <t>Sergio Carlos de Godoy Hidalgo</t>
  </si>
  <si>
    <t>Dor clássica - Dor no hipocôndrio direito (dor no lado);Inchaço;</t>
  </si>
  <si>
    <t>Fernanda Escobar Parente</t>
  </si>
  <si>
    <t>Nilza Ganhito Deel Gaizo</t>
  </si>
  <si>
    <t>Heloiza de Faria Jeronimo Leite Rocha</t>
  </si>
  <si>
    <t>Vinicius Costa Faria</t>
  </si>
  <si>
    <t>Sebastiao Marcos de Souza Santos</t>
  </si>
  <si>
    <t>Refluxo;Náusea;digestão lenta;</t>
  </si>
  <si>
    <t>Marcelo Xavier Leite</t>
  </si>
  <si>
    <t>Ricardo Augusto Leonel Carandina</t>
  </si>
  <si>
    <t>gases;</t>
  </si>
  <si>
    <t>Coriolano Nogueira Franco</t>
  </si>
  <si>
    <t>Romildo Cypriano Carletto</t>
  </si>
  <si>
    <t>Renata Silveira Rollemberg Aragao</t>
  </si>
  <si>
    <t>Tiago Lourenço Cardeal da Costa</t>
  </si>
  <si>
    <t>houve demora no atendimento</t>
  </si>
  <si>
    <t>dificuldade para pegar o resultado do exame</t>
  </si>
  <si>
    <t>equipe de enfermagem deram o remédio errado), os médicos BOA</t>
  </si>
  <si>
    <t>em relação ao médico que fez a cirurgia</t>
  </si>
  <si>
    <t>Desconforto na Digestão;</t>
  </si>
  <si>
    <t>Refluxo</t>
  </si>
  <si>
    <t>Refluxo;Dor clássica - Dor no hipocôndrio direito (dor no lado)</t>
  </si>
  <si>
    <t>Úlcera</t>
  </si>
  <si>
    <t>tumor no pancre;Dor clássica - Dor no hipocôndrio direito (dor no lado)</t>
  </si>
  <si>
    <t>Refluxo; dor estomacal; queimação;</t>
  </si>
  <si>
    <t>Náusea;Refluxo; Dor no estomago;</t>
  </si>
  <si>
    <t>motivo_exame</t>
  </si>
  <si>
    <t>Indicacao</t>
  </si>
  <si>
    <t>complicacao_po</t>
  </si>
  <si>
    <t>Médico</t>
  </si>
  <si>
    <t>Nome paciente</t>
  </si>
  <si>
    <t>DATA</t>
  </si>
  <si>
    <t>Dor clássica - Dor no hipocôndrio direito (dor no lado);Refluxo</t>
  </si>
  <si>
    <t>Dor clássica - Dor no hipocôndrio direito (dor no lado)</t>
  </si>
  <si>
    <t>Dor_classica</t>
  </si>
  <si>
    <t>Outros sintomas</t>
  </si>
  <si>
    <t>Febre</t>
  </si>
  <si>
    <t>sintoma_gastrico</t>
  </si>
  <si>
    <t>Fadiga</t>
  </si>
  <si>
    <t>Nause_Vomito</t>
  </si>
  <si>
    <t>po_diarreia</t>
  </si>
  <si>
    <t>po_dif_gordura</t>
  </si>
  <si>
    <t>po_vomito</t>
  </si>
  <si>
    <t>po_outras</t>
  </si>
  <si>
    <t>dor_cabeca</t>
  </si>
  <si>
    <t>Idade</t>
  </si>
  <si>
    <t>Tatiane Cristina Alves e Sá</t>
  </si>
  <si>
    <t>Maria Bernadete Antonialli Peres</t>
  </si>
  <si>
    <t>Cleonice Drum Schenkel</t>
  </si>
  <si>
    <t>Luisa Pinheiro Castanho</t>
  </si>
  <si>
    <t>Patricia Orozco Correa</t>
  </si>
  <si>
    <t>Andre Luiz Buontempo</t>
  </si>
  <si>
    <t>Ricardo Rubini</t>
  </si>
  <si>
    <t>Gustavo Luiz Zampoli Pavani</t>
  </si>
  <si>
    <t>Marlon Ribas Vismari</t>
  </si>
  <si>
    <t>Roberta Massetto Castellano</t>
  </si>
  <si>
    <t>Adamo Abdul Carimo Cassamo</t>
  </si>
  <si>
    <t>Ione Calais Christians</t>
  </si>
  <si>
    <t>Marcelo Rocha Leal Gomes de Sa</t>
  </si>
  <si>
    <t>Juliana Ferreira Camargo</t>
  </si>
  <si>
    <t>Adriana Debbas</t>
  </si>
  <si>
    <t>Reynaldo Martinelli Neto</t>
  </si>
  <si>
    <t>Barbara Vieira Fernandes Alves de Carvalho</t>
  </si>
  <si>
    <t>Fabio Sader</t>
  </si>
  <si>
    <t>Cristiana Barbosa da Silva Oliveira</t>
  </si>
  <si>
    <t>Angelo Albiero Neto</t>
  </si>
  <si>
    <t>Celia Maria de Araujo Barbosa</t>
  </si>
  <si>
    <t>Isabela Marcondes Khzouz</t>
  </si>
  <si>
    <t>Monica de Campos Giani</t>
  </si>
  <si>
    <t>Luciana David Gusmao dos Santos Floriano</t>
  </si>
  <si>
    <t>Marcelo Claudio de Mello</t>
  </si>
  <si>
    <t>Carmen Sandra Parra de Gil</t>
  </si>
  <si>
    <t>Cristina da Costa Carvalho Tripichio</t>
  </si>
  <si>
    <t>Henrique Roberto Goncalves</t>
  </si>
  <si>
    <t>Fernando Sanzi Cortez</t>
  </si>
  <si>
    <t>Karina Harbich Johannpeter</t>
  </si>
  <si>
    <t>Clarissa de Almeida Barton</t>
  </si>
  <si>
    <t>Lisandra Mascotto Silva Oliveira</t>
  </si>
  <si>
    <t>Roberto Rittes de Oliveira Silva</t>
  </si>
  <si>
    <t>Gabriela Guerra Guimaraes</t>
  </si>
  <si>
    <t>Cristina Zancaner Hernandes</t>
  </si>
  <si>
    <t>Roni Broder Cohen</t>
  </si>
  <si>
    <t>Maria Aparecida Pereira Paiva</t>
  </si>
  <si>
    <t>Rogerio Faraldo</t>
  </si>
  <si>
    <t>Mario Luiz Saraiva</t>
  </si>
  <si>
    <t>Newton Cardoso Junior</t>
  </si>
  <si>
    <t>Plinio Antonio Chagas</t>
  </si>
  <si>
    <t>Samir Jacob Bechara</t>
  </si>
  <si>
    <t>Anna Paula Aureliano Marques</t>
  </si>
  <si>
    <t>Wagner Constantino Martins</t>
  </si>
  <si>
    <t xml:space="preserve">Vinicius Nabhan </t>
  </si>
  <si>
    <t xml:space="preserve">Terezinha Santos Jansen Dunin </t>
  </si>
  <si>
    <t>Camile de Castro Cals Gaspar</t>
  </si>
  <si>
    <t>Gilberto Ratto Ferreira Leite</t>
  </si>
  <si>
    <t>Guido Antonio Salvatierra Torrico</t>
  </si>
  <si>
    <t>Mauricio Rodrigues</t>
  </si>
  <si>
    <t>Juliana Benvenuto Maiolino</t>
  </si>
  <si>
    <t>Pamela Zacharias Ferreira Lima</t>
  </si>
  <si>
    <t>Thais Hosannah Cordeiro</t>
  </si>
  <si>
    <t>Marcos Vinicius Barcelo</t>
  </si>
  <si>
    <t>Simone Villas Boas de Carvalho Brito</t>
  </si>
  <si>
    <t>Heide Goldmann</t>
  </si>
  <si>
    <t>Flavia Regina de Arruda Pereira</t>
  </si>
  <si>
    <t>Leandro Cavalcante</t>
  </si>
  <si>
    <t>Mariana de Siqueira Picado Ortiz de Kugelmas</t>
  </si>
  <si>
    <t>Vanderson Geraldo Rocha</t>
  </si>
  <si>
    <t>Daniel Navarro Luna</t>
  </si>
  <si>
    <t>Yoshiharu Kohayakawa</t>
  </si>
  <si>
    <t>Livio Scorza</t>
  </si>
  <si>
    <t>Claudia Terezinha Baratella</t>
  </si>
  <si>
    <t>Wilder Pedro de Morais</t>
  </si>
  <si>
    <t>Marcia Regina Melo Garcia de Lima</t>
  </si>
  <si>
    <t>Gabriela Lessa Teles de Menezes</t>
  </si>
  <si>
    <t>Elton Praciano Melgaco</t>
  </si>
  <si>
    <t>Elidio Marchesi Filho</t>
  </si>
  <si>
    <t>Alexandre Coelho Gilberto Silva</t>
  </si>
  <si>
    <t>Fernand Boulos Junior</t>
  </si>
  <si>
    <t>Luiza Camargo Mendes</t>
  </si>
  <si>
    <t>Mauro Machado</t>
  </si>
  <si>
    <t>Oscar Dario Sanchez</t>
  </si>
  <si>
    <t>Bernardo Esequiel Laia Franco</t>
  </si>
  <si>
    <t>Simone Zinezzi Esvicero</t>
  </si>
  <si>
    <t>Julia Pereira dos Santos de Barros Leal</t>
  </si>
  <si>
    <t>Ricardo Mauad Arede</t>
  </si>
  <si>
    <t>Paulo Jatene Bosisio</t>
  </si>
  <si>
    <t>Marjorie Mallmann</t>
  </si>
  <si>
    <t>Kethyleen Guarnieri</t>
  </si>
  <si>
    <t>Julia Ferreira</t>
  </si>
  <si>
    <t>Denise Gouvea de Seixas Pereira</t>
  </si>
  <si>
    <t>Andreza Almeida Duarte</t>
  </si>
  <si>
    <t>Ana Claudia Souza Bento</t>
  </si>
  <si>
    <t>Marco Antonio da Silva</t>
  </si>
  <si>
    <t>Marcello Kolanian</t>
  </si>
  <si>
    <t>Joao Luiz de Lima</t>
  </si>
  <si>
    <t>Armando Calarezi Junior</t>
  </si>
  <si>
    <t>Anna Candida Conceicao Biagi</t>
  </si>
  <si>
    <t>Alex Beserra dos Santos</t>
  </si>
  <si>
    <t>Luiz Ricardo Smith Marques</t>
  </si>
  <si>
    <t>sexo</t>
  </si>
  <si>
    <t>M</t>
  </si>
  <si>
    <t>F</t>
  </si>
  <si>
    <t>Manteve</t>
  </si>
  <si>
    <t>reclamou da demora</t>
  </si>
  <si>
    <t>DEMORA, RESTO EXCELENTE</t>
  </si>
  <si>
    <t>DEMORA, POREM BOM]</t>
  </si>
  <si>
    <t>Médico mandou fazer</t>
  </si>
  <si>
    <t>Total Geral</t>
  </si>
  <si>
    <t>Contagem de Quando melhorou dos sintomas?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</si>
</sst>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9"/>
      <color theme="4" tint="-0.499984740745262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DAEEF3"/>
        <bgColor rgb="FFDAEEF3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4" xfId="0" applyFont="1" applyFill="1" applyBorder="1"/>
    <xf numFmtId="0" fontId="0" fillId="2" borderId="4" xfId="0" applyFill="1" applyBorder="1"/>
    <xf numFmtId="0" fontId="0" fillId="0" borderId="4" xfId="0" applyBorder="1"/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7" xfId="0" applyFont="1" applyFill="1" applyBorder="1"/>
    <xf numFmtId="0" fontId="0" fillId="0" borderId="7" xfId="0" quotePrefix="1" applyBorder="1" applyAlignment="1">
      <alignment horizontal="center" vertical="center"/>
    </xf>
    <xf numFmtId="0" fontId="2" fillId="5" borderId="1" xfId="0" applyFont="1" applyFill="1" applyBorder="1"/>
    <xf numFmtId="0" fontId="2" fillId="5" borderId="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0" fillId="0" borderId="2" xfId="0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2" fillId="5" borderId="0" xfId="0" applyFont="1" applyFill="1" applyBorder="1"/>
    <xf numFmtId="0" fontId="2" fillId="5" borderId="0" xfId="0" applyFont="1" applyFill="1" applyBorder="1" applyAlignment="1">
      <alignment horizont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fb4646b515390da/Documentos/Microlitiase%20-%20Endoscopia/ECOS%20-%20MICROLITIASE.xlsx" TargetMode="External"/><Relationship Id="rId1" Type="http://schemas.openxmlformats.org/officeDocument/2006/relationships/externalLinkPath" Target="ECOS%20-%20MICROLITI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2"/>
      <sheetName val="Todos dados"/>
    </sheetNames>
    <sheetDataSet>
      <sheetData sheetId="0" refreshError="1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Silva dos Anjos" refreshedDate="45311.946726736111" createdVersion="8" refreshedVersion="8" minRefreshableVersion="3" recordCount="348" xr:uid="{857794B2-6517-433B-B5A2-798CD7C6961A}">
  <cacheSource type="worksheet">
    <worksheetSource name="Table1"/>
  </cacheSource>
  <cacheFields count="27">
    <cacheField name="Nome Completo" numFmtId="0">
      <sharedItems containsBlank="1"/>
    </cacheField>
    <cacheField name="Idade" numFmtId="0">
      <sharedItems containsSemiMixedTypes="0" containsString="0" containsNumber="1" containsInteger="1" minValue="0" maxValue="88"/>
    </cacheField>
    <cacheField name="sexo" numFmtId="0">
      <sharedItems/>
    </cacheField>
    <cacheField name="Atendimento" numFmtId="0">
      <sharedItems containsSemiMixedTypes="0" containsString="0" containsNumber="1" containsInteger="1" minValue="15648642" maxValue="32446967"/>
    </cacheField>
    <cacheField name="motivo_exame" numFmtId="0">
      <sharedItems count="3">
        <s v="Sintomas"/>
        <s v="Checkup"/>
        <s v="Indicacao"/>
      </sharedItems>
    </cacheField>
    <cacheField name="(Sintomas) Quais eram os sintomas ?" numFmtId="0">
      <sharedItems containsBlank="1"/>
    </cacheField>
    <cacheField name="Dor_classica" numFmtId="0">
      <sharedItems containsString="0" containsBlank="1" containsNumber="1" containsInteger="1" minValue="0" maxValue="1" count="3">
        <n v="0"/>
        <n v="1"/>
        <m/>
      </sharedItems>
    </cacheField>
    <cacheField name="Refluxo" numFmtId="0">
      <sharedItems containsString="0" containsBlank="1" containsNumber="1" containsInteger="1" minValue="0" maxValue="1" count="3">
        <n v="0"/>
        <n v="1"/>
        <m/>
      </sharedItems>
    </cacheField>
    <cacheField name="Diarreia" numFmtId="0">
      <sharedItems containsString="0" containsBlank="1" containsNumber="1" containsInteger="1" minValue="0" maxValue="1" count="3">
        <n v="0"/>
        <n v="1"/>
        <m/>
      </sharedItems>
    </cacheField>
    <cacheField name="Febre" numFmtId="0">
      <sharedItems containsString="0" containsBlank="1" containsNumber="1" containsInteger="1" minValue="0" maxValue="1" count="3">
        <n v="0"/>
        <n v="1"/>
        <m/>
      </sharedItems>
    </cacheField>
    <cacheField name="Nause_Vomito" numFmtId="0">
      <sharedItems containsString="0" containsBlank="1" containsNumber="1" containsInteger="1" minValue="0" maxValue="1" count="3">
        <n v="0"/>
        <n v="1"/>
        <m/>
      </sharedItems>
    </cacheField>
    <cacheField name="Fadiga" numFmtId="0">
      <sharedItems containsString="0" containsBlank="1" containsNumber="1" containsInteger="1" minValue="0" maxValue="1"/>
    </cacheField>
    <cacheField name="sintoma_gastrico" numFmtId="0">
      <sharedItems containsString="0" containsBlank="1" containsNumber="1" containsInteger="1" minValue="0" maxValue="1" count="3">
        <n v="0"/>
        <n v="1"/>
        <m/>
      </sharedItems>
    </cacheField>
    <cacheField name="Outros sintomas" numFmtId="0">
      <sharedItems containsString="0" containsBlank="1" containsNumber="1" containsInteger="1" minValue="0" maxValue="1" count="3">
        <n v="0"/>
        <n v="1"/>
        <m/>
      </sharedItems>
    </cacheField>
    <cacheField name="Operou ?" numFmtId="0">
      <sharedItems count="2">
        <s v="Não"/>
        <s v="Sim"/>
      </sharedItems>
    </cacheField>
    <cacheField name="Teve complicações pós operatória ou tardia ?" numFmtId="0">
      <sharedItems containsBlank="1"/>
    </cacheField>
    <cacheField name="po_diarreia" numFmtId="0">
      <sharedItems containsString="0" containsBlank="1" containsNumber="1" containsInteger="1" minValue="0" maxValue="1"/>
    </cacheField>
    <cacheField name="po_dif_gordura" numFmtId="0">
      <sharedItems containsString="0" containsBlank="1" containsNumber="1" containsInteger="1" minValue="0" maxValue="1"/>
    </cacheField>
    <cacheField name="po_vomito" numFmtId="0">
      <sharedItems containsString="0" containsBlank="1" containsNumber="1" containsInteger="1" minValue="0" maxValue="1"/>
    </cacheField>
    <cacheField name="dor_cabeca" numFmtId="0">
      <sharedItems containsString="0" containsBlank="1" containsNumber="1" containsInteger="1" minValue="0" maxValue="1"/>
    </cacheField>
    <cacheField name="po_outras" numFmtId="0">
      <sharedItems containsString="0" containsBlank="1" containsNumber="1" containsInteger="1" minValue="0" maxValue="1"/>
    </cacheField>
    <cacheField name="complicacao_po" numFmtId="0">
      <sharedItems containsString="0" containsBlank="1" containsNumber="1" containsInteger="1" minValue="0" maxValue="1"/>
    </cacheField>
    <cacheField name="Quando melhorou dos sintomas?" numFmtId="0">
      <sharedItems count="5">
        <s v="Manteve"/>
        <s v="Parcial"/>
        <s v="Total"/>
        <s v="Não houve melhora"/>
        <s v="Não tinha sintomas"/>
      </sharedItems>
    </cacheField>
    <cacheField name="Teve Pancreatite ?" numFmtId="0">
      <sharedItems containsBlank="1"/>
    </cacheField>
    <cacheField name="Nível de Satisfação (RUIM, NEUTRO, BOA OU EXCELENTE)" numFmtId="0">
      <sharedItems containsBlank="1"/>
    </cacheField>
    <cacheField name="satisfacao" numFmtId="0">
      <sharedItems/>
    </cacheField>
    <cacheField name="satisfacao_ob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8">
  <r>
    <s v="Rodrigo Abdalla"/>
    <n v="41"/>
    <s v="M"/>
    <n v="15784114"/>
    <x v="0"/>
    <s v="sangramento;"/>
    <x v="0"/>
    <x v="0"/>
    <x v="0"/>
    <x v="0"/>
    <x v="0"/>
    <n v="0"/>
    <x v="0"/>
    <x v="0"/>
    <x v="0"/>
    <m/>
    <m/>
    <m/>
    <m/>
    <m/>
    <m/>
    <m/>
    <x v="0"/>
    <s v="Não"/>
    <s v="neutro."/>
    <s v="Neutra"/>
    <m/>
  </r>
  <r>
    <s v="Sandra Regina Souza Rezende"/>
    <n v="56"/>
    <s v="F"/>
    <n v="16655321"/>
    <x v="0"/>
    <s v="Refluxo;queimação;"/>
    <x v="0"/>
    <x v="1"/>
    <x v="0"/>
    <x v="0"/>
    <x v="0"/>
    <n v="0"/>
    <x v="0"/>
    <x v="0"/>
    <x v="1"/>
    <s v="Nenhuma;"/>
    <n v="0"/>
    <n v="0"/>
    <n v="0"/>
    <n v="0"/>
    <n v="0"/>
    <n v="0"/>
    <x v="1"/>
    <m/>
    <s v="EXCELENTE"/>
    <s v="Excelente"/>
    <m/>
  </r>
  <r>
    <s v="Luciana Visconti"/>
    <n v="50"/>
    <s v="F"/>
    <n v="17220987"/>
    <x v="0"/>
    <s v="Dor clássica - Dor no hipocôndrio direito (dor no lado);"/>
    <x v="1"/>
    <x v="0"/>
    <x v="0"/>
    <x v="0"/>
    <x v="0"/>
    <n v="0"/>
    <x v="0"/>
    <x v="0"/>
    <x v="1"/>
    <s v="Diarreia"/>
    <n v="1"/>
    <n v="0"/>
    <n v="0"/>
    <n v="0"/>
    <n v="0"/>
    <n v="1"/>
    <x v="2"/>
    <m/>
    <s v="EXCELENTE"/>
    <s v="Excelente"/>
    <m/>
  </r>
  <r>
    <s v="Bruna Assupção Ferreira"/>
    <n v="24"/>
    <s v="F"/>
    <n v="17472815"/>
    <x v="0"/>
    <s v="Refluxo;Náusea;"/>
    <x v="0"/>
    <x v="1"/>
    <x v="0"/>
    <x v="0"/>
    <x v="1"/>
    <n v="0"/>
    <x v="0"/>
    <x v="0"/>
    <x v="1"/>
    <s v="Nenhuma;"/>
    <n v="0"/>
    <n v="0"/>
    <n v="0"/>
    <n v="0"/>
    <n v="0"/>
    <n v="0"/>
    <x v="2"/>
    <m/>
    <s v="muito boa"/>
    <s v="Excelente"/>
    <m/>
  </r>
  <r>
    <s v="Samara Ruiz Martinez Carril"/>
    <n v="42"/>
    <s v="F"/>
    <n v="17485400"/>
    <x v="0"/>
    <s v="Refluxo;Dor clássica - Dor no hipocôndrio direito (dor no lado)"/>
    <x v="1"/>
    <x v="1"/>
    <x v="0"/>
    <x v="0"/>
    <x v="0"/>
    <n v="0"/>
    <x v="0"/>
    <x v="0"/>
    <x v="1"/>
    <s v="Nenhuma;"/>
    <n v="0"/>
    <n v="0"/>
    <n v="0"/>
    <n v="0"/>
    <n v="0"/>
    <n v="0"/>
    <x v="1"/>
    <m/>
    <s v="EXCELENTE"/>
    <s v="Excelente"/>
    <m/>
  </r>
  <r>
    <s v="Heloiza de Faria Jeronimo Leite Rocha"/>
    <n v="49"/>
    <s v="F"/>
    <n v="18002244"/>
    <x v="0"/>
    <s v="Desconforto na Digestão;"/>
    <x v="0"/>
    <x v="0"/>
    <x v="0"/>
    <x v="0"/>
    <x v="0"/>
    <n v="0"/>
    <x v="1"/>
    <x v="0"/>
    <x v="0"/>
    <m/>
    <m/>
    <m/>
    <m/>
    <m/>
    <m/>
    <m/>
    <x v="2"/>
    <s v="Não"/>
    <s v="EXCELENTE"/>
    <s v="Excelente"/>
    <m/>
  </r>
  <r>
    <s v="Amanda Celli Cascaes"/>
    <n v="32"/>
    <s v="F"/>
    <n v="18641302"/>
    <x v="0"/>
    <s v="Dor clássica - Dor no hipocôndrio direito (dor no lado);Refluxo;"/>
    <x v="1"/>
    <x v="1"/>
    <x v="0"/>
    <x v="0"/>
    <x v="0"/>
    <n v="0"/>
    <x v="0"/>
    <x v="0"/>
    <x v="1"/>
    <s v="Diarreia;os pontos abriram;"/>
    <n v="1"/>
    <n v="0"/>
    <n v="0"/>
    <n v="0"/>
    <n v="1"/>
    <n v="1"/>
    <x v="2"/>
    <m/>
    <s v="RUIM em relação ao médico que fez a cirurgia"/>
    <s v="Ruim"/>
    <s v="em relação ao médico que fez a cirurgia"/>
  </r>
  <r>
    <s v="Leonardo Ferrari Mestieri Cestari Silva"/>
    <n v="37"/>
    <s v="M"/>
    <n v="19125562"/>
    <x v="0"/>
    <s v="Dor clássica - Dor no hipocôndrio direito (dor no lado);"/>
    <x v="1"/>
    <x v="0"/>
    <x v="0"/>
    <x v="0"/>
    <x v="0"/>
    <n v="0"/>
    <x v="0"/>
    <x v="0"/>
    <x v="1"/>
    <s v="Dificuldade para ingerir gordura"/>
    <n v="0"/>
    <n v="1"/>
    <n v="0"/>
    <n v="0"/>
    <n v="0"/>
    <n v="1"/>
    <x v="2"/>
    <m/>
    <s v="EXCELENTE"/>
    <s v="Excelente"/>
    <m/>
  </r>
  <r>
    <s v="Patricia Martins Ribeiro Pessoa de Melo C."/>
    <n v="36"/>
    <s v="F"/>
    <n v="19591035"/>
    <x v="0"/>
    <s v="dor no estomago;"/>
    <x v="1"/>
    <x v="0"/>
    <x v="0"/>
    <x v="0"/>
    <x v="0"/>
    <n v="0"/>
    <x v="1"/>
    <x v="0"/>
    <x v="1"/>
    <s v="Nenhuma;"/>
    <n v="0"/>
    <n v="0"/>
    <n v="0"/>
    <n v="0"/>
    <n v="0"/>
    <n v="0"/>
    <x v="2"/>
    <m/>
    <s v="EXCELENTE"/>
    <s v="Excelente"/>
    <m/>
  </r>
  <r>
    <s v="Andre Jenses"/>
    <n v="47"/>
    <s v="M"/>
    <n v="19802258"/>
    <x v="0"/>
    <s v="queimação no estomago;problema no estomago;Azia;"/>
    <x v="0"/>
    <x v="0"/>
    <x v="0"/>
    <x v="0"/>
    <x v="0"/>
    <n v="0"/>
    <x v="1"/>
    <x v="0"/>
    <x v="1"/>
    <s v="Nenhuma;"/>
    <n v="0"/>
    <n v="0"/>
    <n v="0"/>
    <n v="0"/>
    <n v="0"/>
    <n v="0"/>
    <x v="2"/>
    <m/>
    <s v="EXCELENTE"/>
    <s v="Excelente"/>
    <m/>
  </r>
  <r>
    <s v="Daniela Virginia Godoy Coimbra"/>
    <n v="55"/>
    <s v="F"/>
    <n v="20522537"/>
    <x v="0"/>
    <s v="Dor clássica - Dor no hipocôndrio direito (dor no lado);dor de gases;"/>
    <x v="1"/>
    <x v="0"/>
    <x v="0"/>
    <x v="0"/>
    <x v="0"/>
    <n v="0"/>
    <x v="1"/>
    <x v="0"/>
    <x v="1"/>
    <s v="Diarreia"/>
    <n v="1"/>
    <n v="0"/>
    <n v="0"/>
    <n v="0"/>
    <n v="0"/>
    <n v="1"/>
    <x v="2"/>
    <m/>
    <s v="EXCELENTE"/>
    <s v="Excelente"/>
    <m/>
  </r>
  <r>
    <s v="Wilma Takako Natsubori Sato"/>
    <n v="60"/>
    <s v="F"/>
    <n v="20565217"/>
    <x v="0"/>
    <s v="Refluxo;"/>
    <x v="0"/>
    <x v="1"/>
    <x v="0"/>
    <x v="0"/>
    <x v="0"/>
    <n v="0"/>
    <x v="0"/>
    <x v="0"/>
    <x v="1"/>
    <s v="Dificuldade para ingerir gordura"/>
    <n v="0"/>
    <n v="1"/>
    <n v="0"/>
    <n v="0"/>
    <n v="0"/>
    <n v="1"/>
    <x v="3"/>
    <m/>
    <s v="EXCELENTE"/>
    <s v="Excelente"/>
    <m/>
  </r>
  <r>
    <s v="Wagner Rosendo de Oliveira"/>
    <n v="49"/>
    <s v="M"/>
    <n v="20580356"/>
    <x v="0"/>
    <s v="Dor clássica - Dor no hipocôndrio direito (dor no lado);"/>
    <x v="1"/>
    <x v="0"/>
    <x v="0"/>
    <x v="0"/>
    <x v="0"/>
    <n v="0"/>
    <x v="0"/>
    <x v="0"/>
    <x v="1"/>
    <s v="Diarreia;Dificuldade para ingerir gordura;"/>
    <n v="1"/>
    <n v="1"/>
    <n v="0"/>
    <n v="0"/>
    <n v="0"/>
    <n v="1"/>
    <x v="1"/>
    <m/>
    <s v="EXCELENTE"/>
    <s v="Excelente"/>
    <m/>
  </r>
  <r>
    <s v="Isaac Azar"/>
    <n v="52"/>
    <s v="F"/>
    <n v="20585083"/>
    <x v="0"/>
    <s v="Dor clássica - Dor no hipocôndrio direito (dor no lado);Náusea;gastrite;"/>
    <x v="1"/>
    <x v="0"/>
    <x v="0"/>
    <x v="0"/>
    <x v="1"/>
    <n v="0"/>
    <x v="0"/>
    <x v="0"/>
    <x v="0"/>
    <m/>
    <m/>
    <m/>
    <m/>
    <m/>
    <m/>
    <m/>
    <x v="0"/>
    <s v="Não"/>
    <s v="excelente."/>
    <s v="Excelente"/>
    <m/>
  </r>
  <r>
    <s v="Marcos Eduardo Lera dos Santos"/>
    <n v="49"/>
    <s v="M"/>
    <n v="21163663"/>
    <x v="0"/>
    <s v="Dor clássica - Dor no hipocôndrio direito (dor no lado);"/>
    <x v="1"/>
    <x v="0"/>
    <x v="0"/>
    <x v="0"/>
    <x v="0"/>
    <n v="0"/>
    <x v="0"/>
    <x v="0"/>
    <x v="1"/>
    <s v="Diarreia;"/>
    <n v="1"/>
    <n v="0"/>
    <n v="0"/>
    <n v="0"/>
    <n v="0"/>
    <n v="1"/>
    <x v="2"/>
    <m/>
    <s v="EXCELENTE"/>
    <s v="Excelente"/>
    <m/>
  </r>
  <r>
    <s v="Andrea Gama Pavao"/>
    <n v="50"/>
    <s v="F"/>
    <n v="21569116"/>
    <x v="0"/>
    <s v="Dor clássica - Dor no hipocôndrio direito (dor no lado);"/>
    <x v="1"/>
    <x v="0"/>
    <x v="0"/>
    <x v="0"/>
    <x v="0"/>
    <n v="0"/>
    <x v="0"/>
    <x v="0"/>
    <x v="1"/>
    <s v="Nenhuma;"/>
    <n v="0"/>
    <n v="0"/>
    <n v="0"/>
    <n v="0"/>
    <n v="0"/>
    <n v="0"/>
    <x v="2"/>
    <m/>
    <s v="EXCELENTE"/>
    <s v="Excelente"/>
    <m/>
  </r>
  <r>
    <s v="Luiz Ricardo Smith Marques"/>
    <n v="60"/>
    <s v="M"/>
    <n v="21595966"/>
    <x v="0"/>
    <s v="dor no estomago;"/>
    <x v="0"/>
    <x v="0"/>
    <x v="0"/>
    <x v="0"/>
    <x v="0"/>
    <n v="0"/>
    <x v="1"/>
    <x v="0"/>
    <x v="0"/>
    <m/>
    <m/>
    <m/>
    <m/>
    <m/>
    <m/>
    <m/>
    <x v="0"/>
    <s v="Sim"/>
    <m/>
    <s v="Excelente"/>
    <m/>
  </r>
  <r>
    <s v="Edna Reis de Souza Lima"/>
    <n v="68"/>
    <s v="F"/>
    <n v="21595983"/>
    <x v="0"/>
    <s v="Dor clássica - Dor no hipocôndrio direito (dor no lado);"/>
    <x v="1"/>
    <x v="0"/>
    <x v="0"/>
    <x v="0"/>
    <x v="0"/>
    <n v="0"/>
    <x v="0"/>
    <x v="0"/>
    <x v="1"/>
    <s v="Diarreia"/>
    <n v="1"/>
    <n v="0"/>
    <n v="0"/>
    <n v="0"/>
    <n v="0"/>
    <n v="1"/>
    <x v="1"/>
    <m/>
    <s v="BOA"/>
    <s v="Bom"/>
    <m/>
  </r>
  <r>
    <s v="Ana Paula Bandeira Barboza"/>
    <n v="46"/>
    <s v="F"/>
    <n v="21641796"/>
    <x v="0"/>
    <s v="Distensão abdominal;"/>
    <x v="0"/>
    <x v="0"/>
    <x v="0"/>
    <x v="0"/>
    <x v="0"/>
    <n v="0"/>
    <x v="1"/>
    <x v="0"/>
    <x v="1"/>
    <s v="Nenhuma;"/>
    <n v="0"/>
    <n v="0"/>
    <n v="0"/>
    <n v="0"/>
    <n v="0"/>
    <n v="0"/>
    <x v="1"/>
    <m/>
    <s v="BOA (o preparo para o exame demorou)"/>
    <s v="Bom"/>
    <s v="o preparo para o exame demorou"/>
  </r>
  <r>
    <s v="Rosane Rubinstein Gobbis Pagliuca"/>
    <n v="56"/>
    <s v="F"/>
    <n v="21913046"/>
    <x v="0"/>
    <s v="Refluxo;"/>
    <x v="0"/>
    <x v="1"/>
    <x v="0"/>
    <x v="0"/>
    <x v="0"/>
    <n v="0"/>
    <x v="0"/>
    <x v="0"/>
    <x v="0"/>
    <m/>
    <m/>
    <m/>
    <m/>
    <m/>
    <m/>
    <m/>
    <x v="1"/>
    <s v="Não"/>
    <s v="EXCELENTE"/>
    <s v="Excelente"/>
    <m/>
  </r>
  <r>
    <s v="Andre Pablo Lebl"/>
    <n v="48"/>
    <s v="M"/>
    <n v="21917657"/>
    <x v="0"/>
    <s v="Refluxo;intestino irritado;Dor clássica - Dor no hipocôndrio direito (dor no lado);"/>
    <x v="1"/>
    <x v="1"/>
    <x v="0"/>
    <x v="0"/>
    <x v="0"/>
    <n v="0"/>
    <x v="0"/>
    <x v="0"/>
    <x v="1"/>
    <s v="Nenhuma;"/>
    <n v="0"/>
    <n v="0"/>
    <n v="0"/>
    <n v="0"/>
    <n v="0"/>
    <n v="0"/>
    <x v="2"/>
    <m/>
    <s v="EXCELENTE"/>
    <s v="Excelente"/>
    <m/>
  </r>
  <r>
    <s v="Andrea Cristina Lessa Pansa"/>
    <n v="52"/>
    <s v="F"/>
    <n v="22136753"/>
    <x v="0"/>
    <s v="Refluxo"/>
    <x v="0"/>
    <x v="1"/>
    <x v="0"/>
    <x v="0"/>
    <x v="0"/>
    <n v="0"/>
    <x v="0"/>
    <x v="0"/>
    <x v="1"/>
    <s v="Diarreia;vomito;Dificuldade para ingerir gordura"/>
    <n v="1"/>
    <n v="1"/>
    <n v="1"/>
    <n v="0"/>
    <n v="0"/>
    <n v="1"/>
    <x v="1"/>
    <m/>
    <s v="BOA"/>
    <s v="Bom"/>
    <m/>
  </r>
  <r>
    <s v="Ricardo Azer Maluf"/>
    <n v="43"/>
    <s v="M"/>
    <n v="22147640"/>
    <x v="0"/>
    <s v="azia;Refluxo;Dor clássica - Dor no hipocôndrio direito (dor no lado);"/>
    <x v="1"/>
    <x v="1"/>
    <x v="0"/>
    <x v="0"/>
    <x v="0"/>
    <n v="0"/>
    <x v="1"/>
    <x v="0"/>
    <x v="1"/>
    <s v="Nenhuma;"/>
    <n v="0"/>
    <n v="0"/>
    <n v="0"/>
    <n v="0"/>
    <n v="1"/>
    <n v="1"/>
    <x v="1"/>
    <m/>
    <s v="EXCELENTE"/>
    <s v="Excelente"/>
    <m/>
  </r>
  <r>
    <s v="Maria do Carmo Novaes Bueno Cury"/>
    <n v="76"/>
    <s v="F"/>
    <n v="22219532"/>
    <x v="0"/>
    <s v="problema de esôfago e estomago;"/>
    <x v="0"/>
    <x v="0"/>
    <x v="0"/>
    <x v="0"/>
    <x v="0"/>
    <n v="0"/>
    <x v="1"/>
    <x v="0"/>
    <x v="1"/>
    <s v="vomitou muito;"/>
    <n v="0"/>
    <n v="0"/>
    <n v="1"/>
    <n v="0"/>
    <n v="1"/>
    <n v="1"/>
    <x v="3"/>
    <m/>
    <s v="EXCELENTE"/>
    <s v="Excelente"/>
    <m/>
  </r>
  <r>
    <s v="Jean Willem Chatziefstratiou"/>
    <n v="66"/>
    <s v="M"/>
    <n v="22261457"/>
    <x v="0"/>
    <s v="Refluxo;Dor clássica - Dor no hipocôndrio direito (dor no lado);"/>
    <x v="1"/>
    <x v="1"/>
    <x v="0"/>
    <x v="0"/>
    <x v="0"/>
    <n v="0"/>
    <x v="0"/>
    <x v="0"/>
    <x v="1"/>
    <s v="Nenhuma;"/>
    <n v="0"/>
    <n v="0"/>
    <n v="0"/>
    <n v="0"/>
    <n v="0"/>
    <n v="0"/>
    <x v="1"/>
    <m/>
    <s v="EXCELENTE"/>
    <s v="Excelente"/>
    <m/>
  </r>
  <r>
    <s v="Andre Luis Rousselet Lafratta"/>
    <n v="55"/>
    <s v="M"/>
    <n v="22383622"/>
    <x v="0"/>
    <s v="Dor clássica - Dor no hipocôndrio direito (dor no lado);Refluxo;Gastrite;"/>
    <x v="1"/>
    <x v="1"/>
    <x v="0"/>
    <x v="0"/>
    <x v="0"/>
    <n v="0"/>
    <x v="0"/>
    <x v="0"/>
    <x v="0"/>
    <m/>
    <m/>
    <m/>
    <m/>
    <m/>
    <m/>
    <m/>
    <x v="2"/>
    <s v="Não"/>
    <s v="EXCELENTE"/>
    <s v="Excelente"/>
    <m/>
  </r>
  <r>
    <s v="Michele Lima Cerqueira"/>
    <n v="35"/>
    <s v="F"/>
    <n v="22433042"/>
    <x v="0"/>
    <s v="Dor clássica - Dor no hipocôndrio direito (dor no lado);"/>
    <x v="1"/>
    <x v="0"/>
    <x v="0"/>
    <x v="0"/>
    <x v="0"/>
    <n v="0"/>
    <x v="0"/>
    <x v="0"/>
    <x v="1"/>
    <s v="Diarreia"/>
    <n v="1"/>
    <n v="0"/>
    <n v="0"/>
    <n v="0"/>
    <n v="0"/>
    <n v="1"/>
    <x v="2"/>
    <m/>
    <s v="EXCELENTE"/>
    <s v="Excelente"/>
    <m/>
  </r>
  <r>
    <s v="Diana Guerekmezian Atra"/>
    <n v="72"/>
    <s v="F"/>
    <n v="22512694"/>
    <x v="0"/>
    <s v="Refluxo;"/>
    <x v="0"/>
    <x v="1"/>
    <x v="0"/>
    <x v="0"/>
    <x v="0"/>
    <n v="0"/>
    <x v="0"/>
    <x v="0"/>
    <x v="0"/>
    <m/>
    <m/>
    <m/>
    <m/>
    <m/>
    <m/>
    <m/>
    <x v="1"/>
    <s v="Não"/>
    <s v="EXCELENTE"/>
    <s v="Excelente"/>
    <m/>
  </r>
  <r>
    <s v="Anna Paula Aureliano Marques"/>
    <n v="39"/>
    <s v="F"/>
    <n v="22597115"/>
    <x v="0"/>
    <s v="Refluxo;Náusea;"/>
    <x v="0"/>
    <x v="1"/>
    <x v="0"/>
    <x v="0"/>
    <x v="1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Bruno Dametto Martins"/>
    <n v="44"/>
    <s v="M"/>
    <n v="22770448"/>
    <x v="0"/>
    <s v="Refluxo;"/>
    <x v="0"/>
    <x v="1"/>
    <x v="0"/>
    <x v="0"/>
    <x v="0"/>
    <n v="0"/>
    <x v="0"/>
    <x v="0"/>
    <x v="1"/>
    <s v="Diarreia;"/>
    <n v="1"/>
    <n v="0"/>
    <n v="0"/>
    <n v="0"/>
    <n v="0"/>
    <n v="1"/>
    <x v="1"/>
    <m/>
    <s v="EXCELENTE"/>
    <s v="Excelente"/>
    <m/>
  </r>
  <r>
    <s v="Samir Jacob Bechara"/>
    <n v="62"/>
    <s v="F"/>
    <n v="22779490"/>
    <x v="0"/>
    <s v="Refluxo;Náusea;"/>
    <x v="0"/>
    <x v="1"/>
    <x v="0"/>
    <x v="0"/>
    <x v="1"/>
    <n v="0"/>
    <x v="0"/>
    <x v="0"/>
    <x v="1"/>
    <s v="Nenhuma;"/>
    <n v="0"/>
    <n v="0"/>
    <n v="0"/>
    <n v="0"/>
    <n v="0"/>
    <n v="0"/>
    <x v="2"/>
    <m/>
    <s v="reclamou da demora"/>
    <s v="Bom"/>
    <m/>
  </r>
  <r>
    <s v="Plinio Antonio Chagas"/>
    <n v="74"/>
    <s v="M"/>
    <n v="22791836"/>
    <x v="0"/>
    <s v="Refluxo;Náusea;"/>
    <x v="0"/>
    <x v="1"/>
    <x v="0"/>
    <x v="0"/>
    <x v="1"/>
    <n v="0"/>
    <x v="0"/>
    <x v="0"/>
    <x v="0"/>
    <m/>
    <m/>
    <m/>
    <m/>
    <m/>
    <m/>
    <m/>
    <x v="1"/>
    <s v="Não"/>
    <s v="reclamou da demora"/>
    <s v="Excelente"/>
    <m/>
  </r>
  <r>
    <s v="Newton Cardoso Junior"/>
    <n v="43"/>
    <s v="M"/>
    <n v="22864136"/>
    <x v="0"/>
    <s v="Refluxo;gastrite e esofagite;"/>
    <x v="0"/>
    <x v="1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Patricia Lisboa Merenda"/>
    <n v="41"/>
    <s v="F"/>
    <n v="23059524"/>
    <x v="0"/>
    <s v="Dor clássica - Dor no hipocôndrio direito (dor no lado);Diarreia;"/>
    <x v="1"/>
    <x v="0"/>
    <x v="1"/>
    <x v="0"/>
    <x v="0"/>
    <n v="0"/>
    <x v="0"/>
    <x v="0"/>
    <x v="1"/>
    <s v="Dificuldade para ingerir gordura"/>
    <n v="0"/>
    <n v="1"/>
    <n v="0"/>
    <n v="0"/>
    <n v="0"/>
    <n v="1"/>
    <x v="1"/>
    <m/>
    <s v="EXCELENTE"/>
    <s v="Excelente"/>
    <m/>
  </r>
  <r>
    <s v="Salete Aparecida de Nicola Lopes"/>
    <n v="67"/>
    <s v="F"/>
    <n v="23258912"/>
    <x v="0"/>
    <s v="Não teve;Refluxo;Náusea;"/>
    <x v="0"/>
    <x v="1"/>
    <x v="0"/>
    <x v="0"/>
    <x v="1"/>
    <n v="0"/>
    <x v="0"/>
    <x v="0"/>
    <x v="1"/>
    <s v="Nenhuma;"/>
    <n v="0"/>
    <n v="0"/>
    <n v="0"/>
    <n v="0"/>
    <n v="0"/>
    <n v="0"/>
    <x v="2"/>
    <m/>
    <s v="EXCELENTE"/>
    <s v="Excelente"/>
    <m/>
  </r>
  <r>
    <s v="Cesar Augusto de Las Casas Diaz"/>
    <n v="64"/>
    <s v="M"/>
    <n v="23259225"/>
    <x v="0"/>
    <s v="Dor clássica - Dor no hipocôndrio direito (dor no lado);"/>
    <x v="1"/>
    <x v="0"/>
    <x v="0"/>
    <x v="0"/>
    <x v="0"/>
    <n v="0"/>
    <x v="0"/>
    <x v="0"/>
    <x v="0"/>
    <m/>
    <m/>
    <m/>
    <m/>
    <m/>
    <m/>
    <m/>
    <x v="2"/>
    <s v="Sim"/>
    <s v="EXCELENTE"/>
    <s v="Excelente"/>
    <m/>
  </r>
  <r>
    <s v="Mario Luiz Saraiva"/>
    <n v="69"/>
    <s v="M"/>
    <n v="23260389"/>
    <x v="0"/>
    <s v="Refluxo;gastrite e esofagite;"/>
    <x v="0"/>
    <x v="1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Bom"/>
    <m/>
  </r>
  <r>
    <s v="Raquel Pelosini Ferraz de Almeida Prado"/>
    <n v="43"/>
    <s v="F"/>
    <n v="23289978"/>
    <x v="0"/>
    <s v="Dor clássica - Dor no hipocôndrio direito (dor no lado);"/>
    <x v="1"/>
    <x v="0"/>
    <x v="0"/>
    <x v="0"/>
    <x v="0"/>
    <n v="0"/>
    <x v="0"/>
    <x v="0"/>
    <x v="1"/>
    <s v="Diarreia;"/>
    <n v="1"/>
    <n v="0"/>
    <n v="0"/>
    <n v="0"/>
    <n v="0"/>
    <n v="1"/>
    <x v="2"/>
    <m/>
    <s v="EXCELENTE"/>
    <s v="Excelente"/>
    <m/>
  </r>
  <r>
    <s v="Victoria Vinagre Pires Franco"/>
    <n v="24"/>
    <s v="F"/>
    <n v="23316891"/>
    <x v="0"/>
    <s v="Dor clássica - Dor no hipocôndrio direito (dor no lado);Diarreia;"/>
    <x v="1"/>
    <x v="0"/>
    <x v="1"/>
    <x v="0"/>
    <x v="0"/>
    <n v="0"/>
    <x v="0"/>
    <x v="0"/>
    <x v="0"/>
    <m/>
    <m/>
    <m/>
    <m/>
    <m/>
    <m/>
    <m/>
    <x v="1"/>
    <s v="Não"/>
    <s v="EXCELENTE"/>
    <s v="Excelente"/>
    <m/>
  </r>
  <r>
    <s v="Rogerio Faraldo"/>
    <n v="50"/>
    <s v="M"/>
    <n v="23345065"/>
    <x v="0"/>
    <s v="Refluxo;gastrite e esofagite;"/>
    <x v="0"/>
    <x v="1"/>
    <x v="0"/>
    <x v="0"/>
    <x v="0"/>
    <n v="0"/>
    <x v="0"/>
    <x v="0"/>
    <x v="0"/>
    <m/>
    <m/>
    <m/>
    <m/>
    <m/>
    <m/>
    <m/>
    <x v="1"/>
    <s v="Não"/>
    <s v="reclamou da demora"/>
    <s v="Excelente"/>
    <m/>
  </r>
  <r>
    <s v="Douglas Caio Madona"/>
    <n v="33"/>
    <s v="M"/>
    <n v="23373897"/>
    <x v="0"/>
    <s v="Refluxo;"/>
    <x v="0"/>
    <x v="1"/>
    <x v="0"/>
    <x v="0"/>
    <x v="0"/>
    <n v="0"/>
    <x v="0"/>
    <x v="0"/>
    <x v="1"/>
    <s v="Nenhuma;"/>
    <n v="0"/>
    <n v="0"/>
    <n v="0"/>
    <n v="0"/>
    <n v="0"/>
    <n v="0"/>
    <x v="2"/>
    <m/>
    <s v="EXCELENTE"/>
    <s v="Excelente"/>
    <m/>
  </r>
  <r>
    <s v="Maria Aparecida Pereira Paiva"/>
    <n v="59"/>
    <s v="F"/>
    <n v="23441270"/>
    <x v="0"/>
    <s v="Refluxo;Dor clássica - Dor no hipocôndrio direito (dor no lado);Náusea;"/>
    <x v="1"/>
    <x v="1"/>
    <x v="0"/>
    <x v="0"/>
    <x v="1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Roni Broder Cohen"/>
    <n v="58"/>
    <s v="F"/>
    <n v="23660660"/>
    <x v="0"/>
    <s v="Refluxo;Dor clássica - Dor no hipocôndrio direito (dor no lado);Náusea;"/>
    <x v="1"/>
    <x v="1"/>
    <x v="0"/>
    <x v="0"/>
    <x v="1"/>
    <n v="0"/>
    <x v="0"/>
    <x v="0"/>
    <x v="1"/>
    <s v="Nenhuma;"/>
    <n v="0"/>
    <n v="0"/>
    <n v="0"/>
    <n v="0"/>
    <n v="0"/>
    <n v="0"/>
    <x v="2"/>
    <m/>
    <s v="reclamou da demora"/>
    <s v="Bom"/>
    <m/>
  </r>
  <r>
    <s v="Lucio Roberto Bresser Srour "/>
    <n v="51"/>
    <s v="F"/>
    <n v="23821208"/>
    <x v="0"/>
    <s v="Dor clássica - Dor no hipocôndrio direito (dor no lado);"/>
    <x v="1"/>
    <x v="0"/>
    <x v="0"/>
    <x v="0"/>
    <x v="0"/>
    <n v="0"/>
    <x v="0"/>
    <x v="0"/>
    <x v="1"/>
    <s v="Diarreia"/>
    <n v="1"/>
    <n v="0"/>
    <n v="0"/>
    <n v="0"/>
    <n v="0"/>
    <n v="1"/>
    <x v="1"/>
    <m/>
    <s v="EXCELENTE"/>
    <s v="Excelente"/>
    <m/>
  </r>
  <r>
    <s v="Juliana Ferreira Camargo"/>
    <n v="42"/>
    <s v="F"/>
    <n v="23826269"/>
    <x v="0"/>
    <s v="Dor clássica - Dor no hipocôndrio direito (dor no lado)"/>
    <x v="1"/>
    <x v="0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Elie Youssef Hakme"/>
    <n v="71"/>
    <s v="F"/>
    <n v="23937885"/>
    <x v="0"/>
    <s v="Dor clássica - Dor no hipocôndrio direito (dor no lado);"/>
    <x v="1"/>
    <x v="0"/>
    <x v="0"/>
    <x v="0"/>
    <x v="0"/>
    <n v="0"/>
    <x v="0"/>
    <x v="0"/>
    <x v="1"/>
    <s v="Dificuldade para ingerir gordura"/>
    <n v="0"/>
    <n v="1"/>
    <n v="0"/>
    <n v="0"/>
    <n v="0"/>
    <n v="1"/>
    <x v="2"/>
    <m/>
    <s v="EXCELENTE"/>
    <s v="Excelente"/>
    <m/>
  </r>
  <r>
    <s v="Cristina Zancaner Hernandes"/>
    <n v="47"/>
    <s v="F"/>
    <n v="24047468"/>
    <x v="0"/>
    <s v="Refluxo;Dor clássica - Dor no hipocôndrio direito (dor no lado);Náusea;"/>
    <x v="1"/>
    <x v="1"/>
    <x v="0"/>
    <x v="0"/>
    <x v="1"/>
    <n v="0"/>
    <x v="0"/>
    <x v="0"/>
    <x v="0"/>
    <m/>
    <m/>
    <m/>
    <m/>
    <m/>
    <m/>
    <m/>
    <x v="3"/>
    <s v="Não"/>
    <s v="reclamou da demora"/>
    <s v="Excelente"/>
    <m/>
  </r>
  <r>
    <s v="Gustavo Luiz Zampoli Pavani"/>
    <n v="44"/>
    <s v="M"/>
    <n v="24134599"/>
    <x v="0"/>
    <s v="Dor clássica - Dor no hipocôndrio direito (dor no lado)"/>
    <x v="1"/>
    <x v="0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Maria Rosa da Assunção"/>
    <n v="73"/>
    <s v="F"/>
    <n v="24134845"/>
    <x v="0"/>
    <s v="Refluxo;gastrite e esofagite;"/>
    <x v="0"/>
    <x v="1"/>
    <x v="0"/>
    <x v="0"/>
    <x v="0"/>
    <n v="0"/>
    <x v="0"/>
    <x v="0"/>
    <x v="1"/>
    <s v="Nenhuma;"/>
    <n v="0"/>
    <n v="0"/>
    <n v="0"/>
    <n v="0"/>
    <n v="0"/>
    <n v="0"/>
    <x v="1"/>
    <m/>
    <s v="EXCELENTE"/>
    <s v="Excelente"/>
    <m/>
  </r>
  <r>
    <s v="Gabriela Guerra Guimaraes"/>
    <n v="28"/>
    <s v="F"/>
    <n v="24154191"/>
    <x v="0"/>
    <s v="Refluxo;Dor clássica - Dor no hipocôndrio direito (dor no lado)"/>
    <x v="1"/>
    <x v="1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Bom"/>
    <m/>
  </r>
  <r>
    <s v="Ione Calais Christians"/>
    <n v="64"/>
    <s v="F"/>
    <n v="24685519"/>
    <x v="0"/>
    <s v="Dor clássica - Dor no hipocôndrio direito (dor no lado)"/>
    <x v="1"/>
    <x v="0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Maria de Fatima Figueiredo Nakano Furtado"/>
    <n v="65"/>
    <s v="F"/>
    <n v="24763888"/>
    <x v="0"/>
    <s v="sangramento;"/>
    <x v="0"/>
    <x v="0"/>
    <x v="0"/>
    <x v="0"/>
    <x v="0"/>
    <n v="0"/>
    <x v="0"/>
    <x v="0"/>
    <x v="0"/>
    <m/>
    <m/>
    <m/>
    <m/>
    <m/>
    <m/>
    <m/>
    <x v="2"/>
    <s v="Não"/>
    <s v="EXCELENTE"/>
    <s v="Excelente"/>
    <m/>
  </r>
  <r>
    <s v="Andre Luiz Buontempo"/>
    <n v="51"/>
    <s v="M"/>
    <n v="24764899"/>
    <x v="0"/>
    <s v="Dor clássica - Dor no hipocôndrio direito (dor no lado)"/>
    <x v="1"/>
    <x v="0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Moises Augusto Vitoriano de Araujo"/>
    <n v="37"/>
    <s v="M"/>
    <n v="24796494"/>
    <x v="0"/>
    <s v="Diarréia;Dor clássica - Dor no hipocôndrio direito (dor no lado);"/>
    <x v="1"/>
    <x v="0"/>
    <x v="1"/>
    <x v="0"/>
    <x v="0"/>
    <n v="0"/>
    <x v="0"/>
    <x v="0"/>
    <x v="0"/>
    <m/>
    <m/>
    <m/>
    <m/>
    <m/>
    <m/>
    <m/>
    <x v="2"/>
    <s v="Não"/>
    <s v="EXCELENTE"/>
    <s v="Excelente"/>
    <m/>
  </r>
  <r>
    <s v="Roberto Rittes de Oliveira Silva"/>
    <n v="49"/>
    <s v="M"/>
    <n v="25001619"/>
    <x v="0"/>
    <s v="Refluxo;Dor clássica - Dor no hipocôndrio direito (dor no lado)"/>
    <x v="1"/>
    <x v="1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Bom"/>
    <m/>
  </r>
  <r>
    <s v="Adamo Abdul Carimo Cassamo"/>
    <n v="0"/>
    <s v="M"/>
    <n v="25017879"/>
    <x v="0"/>
    <s v="Dor clássica - Dor no hipocôndrio direito (dor no lado)"/>
    <x v="1"/>
    <x v="0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Adriana Haasz de Moura Gaunszer"/>
    <n v="55"/>
    <s v="F"/>
    <n v="25151393"/>
    <x v="0"/>
    <s v="Fadiga;Náusea;"/>
    <x v="0"/>
    <x v="0"/>
    <x v="0"/>
    <x v="0"/>
    <x v="1"/>
    <n v="1"/>
    <x v="0"/>
    <x v="0"/>
    <x v="1"/>
    <s v="Nenhuma;"/>
    <n v="0"/>
    <n v="0"/>
    <n v="0"/>
    <n v="0"/>
    <n v="0"/>
    <n v="0"/>
    <x v="2"/>
    <m/>
    <s v="EXCELENTE"/>
    <s v="Excelente"/>
    <m/>
  </r>
  <r>
    <s v="Pedro Jose Domingues"/>
    <n v="63"/>
    <s v="M"/>
    <n v="25201808"/>
    <x v="0"/>
    <s v="Refluxo;queimação;"/>
    <x v="0"/>
    <x v="1"/>
    <x v="0"/>
    <x v="0"/>
    <x v="0"/>
    <n v="0"/>
    <x v="0"/>
    <x v="0"/>
    <x v="0"/>
    <m/>
    <m/>
    <m/>
    <m/>
    <m/>
    <m/>
    <m/>
    <x v="2"/>
    <s v="Não"/>
    <s v="EXCELENTE"/>
    <s v="Excelente"/>
    <m/>
  </r>
  <r>
    <s v="Lisandra Mascotto Silva Oliveira"/>
    <n v="49"/>
    <s v="F"/>
    <n v="25214954"/>
    <x v="0"/>
    <s v="Refluxo;Dor clássica - Dor no hipocôndrio direito (dor no lado)"/>
    <x v="1"/>
    <x v="1"/>
    <x v="0"/>
    <x v="0"/>
    <x v="0"/>
    <n v="0"/>
    <x v="0"/>
    <x v="0"/>
    <x v="0"/>
    <m/>
    <m/>
    <m/>
    <m/>
    <m/>
    <m/>
    <m/>
    <x v="1"/>
    <s v="Não"/>
    <s v="reclamou da demora"/>
    <s v="Excelente"/>
    <m/>
  </r>
  <r>
    <s v="Helen de Oliveira Zaccaro Rico"/>
    <n v="38"/>
    <s v="F"/>
    <n v="25217336"/>
    <x v="0"/>
    <s v="Dor clássica - Dor no hipocôndrio direito (dor no lado);"/>
    <x v="1"/>
    <x v="0"/>
    <x v="0"/>
    <x v="0"/>
    <x v="0"/>
    <n v="0"/>
    <x v="0"/>
    <x v="0"/>
    <x v="1"/>
    <s v="Diarreia;Dificuldade para ingerir gordura;"/>
    <n v="1"/>
    <n v="1"/>
    <n v="0"/>
    <n v="0"/>
    <n v="0"/>
    <n v="1"/>
    <x v="1"/>
    <m/>
    <s v="Excelente, &quot;Nota 1000&quot;"/>
    <s v="Excelente"/>
    <m/>
  </r>
  <r>
    <s v="Clarissa de Almeida Barton"/>
    <n v="29"/>
    <s v="F"/>
    <n v="25233313"/>
    <x v="0"/>
    <s v="Refluxo; dor estomacal; queimação;"/>
    <x v="1"/>
    <x v="1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Bom"/>
    <m/>
  </r>
  <r>
    <s v="Edna Regina Pettine"/>
    <n v="58"/>
    <s v="F"/>
    <n v="25233912"/>
    <x v="0"/>
    <s v="Dor clássica - Dor no hipocôndrio direito (dor no lado);Náusea;"/>
    <x v="1"/>
    <x v="0"/>
    <x v="0"/>
    <x v="0"/>
    <x v="1"/>
    <n v="0"/>
    <x v="0"/>
    <x v="0"/>
    <x v="1"/>
    <s v="Dificuldade para ingerir gordura"/>
    <n v="0"/>
    <n v="1"/>
    <n v="0"/>
    <n v="0"/>
    <n v="0"/>
    <n v="1"/>
    <x v="2"/>
    <m/>
    <s v="EXCELENTE"/>
    <s v="Excelente"/>
    <m/>
  </r>
  <r>
    <s v="Isabella Wonhrath da Gama E Silva Rubini"/>
    <n v="56"/>
    <s v="F"/>
    <n v="25241123"/>
    <x v="0"/>
    <s v="Dor clássica - Dor no hipocôndrio direito (dor no lado);"/>
    <x v="1"/>
    <x v="0"/>
    <x v="0"/>
    <x v="0"/>
    <x v="0"/>
    <n v="0"/>
    <x v="0"/>
    <x v="0"/>
    <x v="1"/>
    <s v="Ainda sente dor"/>
    <n v="0"/>
    <n v="0"/>
    <n v="0"/>
    <n v="0"/>
    <n v="1"/>
    <n v="1"/>
    <x v="1"/>
    <m/>
    <s v="EXCELENTE"/>
    <s v="Excelente"/>
    <m/>
  </r>
  <r>
    <s v="Fabiana Mendes"/>
    <n v="45"/>
    <s v="F"/>
    <n v="25244201"/>
    <x v="0"/>
    <s v="Dor clássica - Dor no hipocôndrio direito (dor no lado);"/>
    <x v="1"/>
    <x v="0"/>
    <x v="0"/>
    <x v="0"/>
    <x v="0"/>
    <n v="0"/>
    <x v="0"/>
    <x v="0"/>
    <x v="0"/>
    <m/>
    <m/>
    <m/>
    <m/>
    <m/>
    <m/>
    <m/>
    <x v="3"/>
    <s v="Não"/>
    <s v="EXCELENTE"/>
    <s v="Excelente"/>
    <m/>
  </r>
  <r>
    <s v="Patricia Strommer Montenegro"/>
    <n v="38"/>
    <s v="F"/>
    <n v="25322611"/>
    <x v="0"/>
    <s v="Dor clássica - Dor no hipocôndrio direito (dor no lado);Vômito;"/>
    <x v="1"/>
    <x v="0"/>
    <x v="0"/>
    <x v="0"/>
    <x v="1"/>
    <n v="0"/>
    <x v="0"/>
    <x v="0"/>
    <x v="1"/>
    <s v="Nenhuma;"/>
    <n v="0"/>
    <n v="0"/>
    <n v="0"/>
    <n v="0"/>
    <n v="0"/>
    <n v="0"/>
    <x v="2"/>
    <m/>
    <s v="EXCELENTE"/>
    <s v="Excelente"/>
    <m/>
  </r>
  <r>
    <s v="Elza Rodrigues Monteiro de Sousa"/>
    <n v="84"/>
    <s v="F"/>
    <n v="25370204"/>
    <x v="0"/>
    <s v="Dor clássica - Dor no hipocôndrio direito (dor no lado);Náusea;Refluxo;"/>
    <x v="1"/>
    <x v="1"/>
    <x v="0"/>
    <x v="0"/>
    <x v="1"/>
    <n v="0"/>
    <x v="0"/>
    <x v="0"/>
    <x v="1"/>
    <s v="Nenhuma;"/>
    <n v="0"/>
    <n v="0"/>
    <n v="0"/>
    <n v="0"/>
    <n v="0"/>
    <n v="0"/>
    <x v="1"/>
    <m/>
    <s v="EXCELENTE"/>
    <s v="Excelente"/>
    <m/>
  </r>
  <r>
    <s v="Renata Silveira Rollemberg Aragao"/>
    <n v="31"/>
    <s v="F"/>
    <n v="25396722"/>
    <x v="0"/>
    <s v="Dor clássica - Dor no hipocôndrio direito (dor no lado);"/>
    <x v="1"/>
    <x v="0"/>
    <x v="0"/>
    <x v="0"/>
    <x v="0"/>
    <n v="0"/>
    <x v="0"/>
    <x v="0"/>
    <x v="1"/>
    <s v="Nenhuma;"/>
    <n v="0"/>
    <n v="0"/>
    <n v="0"/>
    <n v="0"/>
    <n v="0"/>
    <n v="0"/>
    <x v="3"/>
    <m/>
    <s v="EXCELENTE"/>
    <s v="Excelente"/>
    <m/>
  </r>
  <r>
    <s v="Franklin Batista Gomes "/>
    <n v="45"/>
    <s v="M"/>
    <n v="25396760"/>
    <x v="0"/>
    <s v="Dor clássica - Dor no hipocôndrio direito (dor no lado);Refluxo;Gastrite;"/>
    <x v="1"/>
    <x v="1"/>
    <x v="0"/>
    <x v="0"/>
    <x v="0"/>
    <n v="0"/>
    <x v="0"/>
    <x v="0"/>
    <x v="1"/>
    <s v="Nenhuma;"/>
    <n v="0"/>
    <n v="0"/>
    <n v="0"/>
    <n v="0"/>
    <n v="0"/>
    <n v="0"/>
    <x v="2"/>
    <m/>
    <s v="EXCELENTE"/>
    <s v="Excelente"/>
    <m/>
  </r>
  <r>
    <s v="Karina Harbich Johannpeter"/>
    <n v="39"/>
    <s v="F"/>
    <n v="25404389"/>
    <x v="0"/>
    <s v="Refluxo; dor estomacal; queimação;"/>
    <x v="1"/>
    <x v="1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Bom"/>
    <m/>
  </r>
  <r>
    <s v="Janaina Alves Arcenio Garms"/>
    <n v="50"/>
    <s v="F"/>
    <n v="25414556"/>
    <x v="0"/>
    <s v="Dor clássica - Dor no hipocôndrio direito (dor no lado);"/>
    <x v="1"/>
    <x v="0"/>
    <x v="0"/>
    <x v="0"/>
    <x v="0"/>
    <n v="0"/>
    <x v="0"/>
    <x v="0"/>
    <x v="1"/>
    <s v="Diarreia"/>
    <n v="1"/>
    <n v="0"/>
    <n v="0"/>
    <n v="0"/>
    <n v="0"/>
    <n v="1"/>
    <x v="2"/>
    <m/>
    <s v="EXCELENTE"/>
    <s v="Excelente"/>
    <m/>
  </r>
  <r>
    <s v="Romildo Cypriano Carletto"/>
    <n v="63"/>
    <s v="M"/>
    <n v="25465168"/>
    <x v="0"/>
    <s v="Úlcera"/>
    <x v="0"/>
    <x v="0"/>
    <x v="0"/>
    <x v="0"/>
    <x v="0"/>
    <n v="0"/>
    <x v="0"/>
    <x v="0"/>
    <x v="1"/>
    <s v="Nenhuma;"/>
    <n v="0"/>
    <n v="0"/>
    <n v="0"/>
    <n v="0"/>
    <n v="0"/>
    <n v="0"/>
    <x v="2"/>
    <m/>
    <s v="EXCELENTE"/>
    <s v="Excelente"/>
    <m/>
  </r>
  <r>
    <s v="Eliana Aparecida Cardoso Barros"/>
    <n v="39"/>
    <s v="F"/>
    <n v="25488319"/>
    <x v="0"/>
    <s v="Dor clássica - Dor no hipocôndrio direito (dor no lado);crises verticulite;"/>
    <x v="1"/>
    <x v="0"/>
    <x v="0"/>
    <x v="0"/>
    <x v="0"/>
    <n v="0"/>
    <x v="0"/>
    <x v="0"/>
    <x v="1"/>
    <s v="Dificuldade para ingerir gordura"/>
    <n v="0"/>
    <n v="1"/>
    <n v="0"/>
    <n v="0"/>
    <n v="0"/>
    <n v="1"/>
    <x v="2"/>
    <m/>
    <s v="EXCELENTE"/>
    <s v="Excelente"/>
    <m/>
  </r>
  <r>
    <s v="Coriolano Nogueira Franco"/>
    <n v="77"/>
    <s v="M"/>
    <n v="25523734"/>
    <x v="0"/>
    <s v="Dor clássica - Dor no hipocôndrio direito (dor no lado);Refluxo;"/>
    <x v="1"/>
    <x v="1"/>
    <x v="0"/>
    <x v="0"/>
    <x v="0"/>
    <n v="0"/>
    <x v="0"/>
    <x v="0"/>
    <x v="0"/>
    <m/>
    <m/>
    <m/>
    <m/>
    <m/>
    <m/>
    <m/>
    <x v="1"/>
    <s v="Não"/>
    <s v="EXCELENTE"/>
    <s v="Excelente"/>
    <m/>
  </r>
  <r>
    <s v="Nina Siemsen Collard"/>
    <n v="64"/>
    <s v="F"/>
    <n v="25605073"/>
    <x v="0"/>
    <s v="Dor clássica - Dor no hipocôndrio direito (dor no lado);Refluxo;Náusea;"/>
    <x v="1"/>
    <x v="1"/>
    <x v="0"/>
    <x v="0"/>
    <x v="1"/>
    <n v="0"/>
    <x v="0"/>
    <x v="0"/>
    <x v="1"/>
    <s v="Nenhuma;"/>
    <n v="0"/>
    <n v="0"/>
    <n v="0"/>
    <n v="0"/>
    <n v="0"/>
    <n v="0"/>
    <x v="3"/>
    <m/>
    <s v="EXCELENTE"/>
    <s v="Excelente"/>
    <m/>
  </r>
  <r>
    <s v="Ricardo Augusto Leonel Carandina"/>
    <n v="22"/>
    <s v="M"/>
    <n v="25833706"/>
    <x v="0"/>
    <s v="Dor clássica - Dor no hipocôndrio direito (dor no lado);"/>
    <x v="1"/>
    <x v="0"/>
    <x v="0"/>
    <x v="0"/>
    <x v="0"/>
    <n v="0"/>
    <x v="0"/>
    <x v="0"/>
    <x v="1"/>
    <s v="gases;"/>
    <n v="1"/>
    <n v="0"/>
    <n v="0"/>
    <n v="0"/>
    <n v="1"/>
    <n v="1"/>
    <x v="2"/>
    <m/>
    <s v="EXCELENTE"/>
    <s v="Excelente"/>
    <m/>
  </r>
  <r>
    <s v="Fernando Sanzi Cortez"/>
    <n v="50"/>
    <s v="M"/>
    <n v="25874684"/>
    <x v="0"/>
    <s v="Refluxo; dor estomacal; queimação;"/>
    <x v="1"/>
    <x v="1"/>
    <x v="0"/>
    <x v="0"/>
    <x v="0"/>
    <n v="0"/>
    <x v="0"/>
    <x v="0"/>
    <x v="0"/>
    <m/>
    <m/>
    <m/>
    <m/>
    <m/>
    <m/>
    <m/>
    <x v="3"/>
    <s v="Não"/>
    <s v="reclamou da demora"/>
    <s v="Excelente"/>
    <m/>
  </r>
  <r>
    <s v="Luiz Fernando Borneo"/>
    <n v="70"/>
    <s v="M"/>
    <n v="25944636"/>
    <x v="0"/>
    <s v="dor no estomago;"/>
    <x v="0"/>
    <x v="0"/>
    <x v="0"/>
    <x v="0"/>
    <x v="0"/>
    <n v="0"/>
    <x v="1"/>
    <x v="0"/>
    <x v="0"/>
    <m/>
    <m/>
    <m/>
    <m/>
    <m/>
    <m/>
    <m/>
    <x v="2"/>
    <s v="Sim"/>
    <s v="EXCELENTE"/>
    <s v="Excelente"/>
    <m/>
  </r>
  <r>
    <s v="Chiara Battaglia Tonin"/>
    <n v="29"/>
    <s v="F"/>
    <n v="26058435"/>
    <x v="0"/>
    <s v="Dor clássica - Dor no hipocôndrio direito (dor no lado);Calafrios e/ou Febre;Náusea;"/>
    <x v="1"/>
    <x v="0"/>
    <x v="0"/>
    <x v="1"/>
    <x v="1"/>
    <n v="0"/>
    <x v="0"/>
    <x v="0"/>
    <x v="1"/>
    <s v="Dificuldade para ingerir alimentos crús"/>
    <n v="0"/>
    <n v="0"/>
    <n v="0"/>
    <n v="0"/>
    <n v="1"/>
    <n v="1"/>
    <x v="2"/>
    <m/>
    <s v="EXCELNETE"/>
    <s v="Excelente"/>
    <m/>
  </r>
  <r>
    <s v="Ricardo Rubini"/>
    <n v="59"/>
    <s v="M"/>
    <n v="26207316"/>
    <x v="0"/>
    <s v="Dor clássica - Dor no hipocôndrio direito (dor no lado)"/>
    <x v="1"/>
    <x v="0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Bom"/>
    <m/>
  </r>
  <r>
    <s v="Nizan Mansur de Carvalho Guanaes Gomes"/>
    <n v="65"/>
    <s v="F"/>
    <n v="26280376"/>
    <x v="0"/>
    <s v="Refluxo;"/>
    <x v="0"/>
    <x v="1"/>
    <x v="0"/>
    <x v="0"/>
    <x v="0"/>
    <n v="0"/>
    <x v="0"/>
    <x v="0"/>
    <x v="1"/>
    <s v="Nenhuma;"/>
    <n v="0"/>
    <n v="0"/>
    <n v="0"/>
    <n v="0"/>
    <n v="0"/>
    <n v="0"/>
    <x v="1"/>
    <m/>
    <s v="EXCELENTE"/>
    <s v="Excelente"/>
    <m/>
  </r>
  <r>
    <s v="Camila Cavalheiro Prates"/>
    <n v="42"/>
    <s v="F"/>
    <n v="26357703"/>
    <x v="0"/>
    <s v="Dor clássica - Dor no hipocôndrio direito (dor no lado);"/>
    <x v="1"/>
    <x v="0"/>
    <x v="0"/>
    <x v="0"/>
    <x v="0"/>
    <n v="0"/>
    <x v="0"/>
    <x v="0"/>
    <x v="1"/>
    <s v="Diarreia;Dificuldade para ingerir gordura;"/>
    <n v="1"/>
    <n v="1"/>
    <n v="0"/>
    <n v="0"/>
    <n v="0"/>
    <n v="1"/>
    <x v="2"/>
    <m/>
    <s v="EXCELENTE"/>
    <s v="Excelente"/>
    <m/>
  </r>
  <r>
    <s v="Luisa Pinheiro Castanho"/>
    <n v="18"/>
    <s v="F"/>
    <n v="26377685"/>
    <x v="0"/>
    <s v="Dor clássica - Dor no hipocôndrio direito (dor no lado)"/>
    <x v="1"/>
    <x v="0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Gustavo Luiz Zampol Pavani"/>
    <n v="44"/>
    <s v="M"/>
    <n v="26471674"/>
    <x v="0"/>
    <s v="Refluxo;Dor clássica - Dor no hipocôndrio direito (dor no lado);"/>
    <x v="1"/>
    <x v="1"/>
    <x v="0"/>
    <x v="0"/>
    <x v="0"/>
    <n v="0"/>
    <x v="0"/>
    <x v="0"/>
    <x v="1"/>
    <s v="Nenhuma;"/>
    <n v="0"/>
    <n v="0"/>
    <n v="0"/>
    <n v="0"/>
    <n v="0"/>
    <n v="0"/>
    <x v="1"/>
    <m/>
    <s v="EXCELENTE"/>
    <s v="Excelente"/>
    <m/>
  </r>
  <r>
    <s v="Andre Luiz Buontempo"/>
    <n v="51"/>
    <s v="M"/>
    <n v="26666601"/>
    <x v="0"/>
    <s v="Dor clássica - Dor no hipocôndrio direito (dor no lado)"/>
    <x v="1"/>
    <x v="0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Fernanda Escobar Parente"/>
    <n v="55"/>
    <s v="F"/>
    <n v="26675726"/>
    <x v="0"/>
    <s v="Dor clássica - Dor no hipocôndrio direito (dor no lado);Náusea;"/>
    <x v="1"/>
    <x v="0"/>
    <x v="0"/>
    <x v="0"/>
    <x v="1"/>
    <n v="0"/>
    <x v="0"/>
    <x v="0"/>
    <x v="0"/>
    <m/>
    <m/>
    <m/>
    <m/>
    <m/>
    <m/>
    <m/>
    <x v="1"/>
    <s v="Não"/>
    <s v="EXCELENTE"/>
    <s v="Excelente"/>
    <m/>
  </r>
  <r>
    <s v="Vinicius Costa Faria"/>
    <n v="42"/>
    <s v="M"/>
    <n v="26924504"/>
    <x v="0"/>
    <s v="Dor clássica - Dor no hipocôndrio direito (dor no lado);"/>
    <x v="1"/>
    <x v="0"/>
    <x v="0"/>
    <x v="0"/>
    <x v="0"/>
    <n v="0"/>
    <x v="0"/>
    <x v="0"/>
    <x v="1"/>
    <s v="Diarreia;Dificuldade para ingerir gordura;"/>
    <n v="1"/>
    <n v="1"/>
    <n v="0"/>
    <n v="0"/>
    <n v="0"/>
    <n v="1"/>
    <x v="2"/>
    <m/>
    <s v="EXCELENTE"/>
    <s v="Excelente"/>
    <m/>
  </r>
  <r>
    <s v="Rubens Slaviero Neto"/>
    <n v="32"/>
    <s v="F"/>
    <n v="27318925"/>
    <x v="0"/>
    <s v="indigestão;Náusea;"/>
    <x v="0"/>
    <x v="0"/>
    <x v="0"/>
    <x v="0"/>
    <x v="1"/>
    <n v="0"/>
    <x v="0"/>
    <x v="0"/>
    <x v="1"/>
    <s v="Nenhuma;"/>
    <n v="0"/>
    <n v="0"/>
    <n v="0"/>
    <n v="0"/>
    <n v="0"/>
    <n v="0"/>
    <x v="1"/>
    <m/>
    <s v="excelente, reclamação: o enfermeiro perfumado 6h, cheiro do corredor"/>
    <s v="Excelente"/>
    <m/>
  </r>
  <r>
    <s v="Ligia Bejar Sanches"/>
    <n v="57"/>
    <s v="F"/>
    <n v="27340068"/>
    <x v="0"/>
    <s v="Refluxo;Dor clássica - Dor no hipocôndrio direito (dor no lado);"/>
    <x v="1"/>
    <x v="1"/>
    <x v="0"/>
    <x v="0"/>
    <x v="0"/>
    <n v="0"/>
    <x v="0"/>
    <x v="0"/>
    <x v="0"/>
    <m/>
    <m/>
    <m/>
    <m/>
    <m/>
    <m/>
    <m/>
    <x v="1"/>
    <s v="Não"/>
    <s v="EXCELENTE"/>
    <s v="Excelente"/>
    <m/>
  </r>
  <r>
    <s v="Rudinei de Almeida Souza"/>
    <n v="40"/>
    <s v="F"/>
    <n v="27461516"/>
    <x v="0"/>
    <s v="Dor clássica - Dor no hipocôndrio direito (dor no lado);"/>
    <x v="1"/>
    <x v="0"/>
    <x v="0"/>
    <x v="0"/>
    <x v="0"/>
    <n v="0"/>
    <x v="0"/>
    <x v="0"/>
    <x v="1"/>
    <s v="Diarreia; Pegou duas bacterias"/>
    <n v="1"/>
    <n v="0"/>
    <n v="0"/>
    <n v="0"/>
    <n v="1"/>
    <n v="1"/>
    <x v="2"/>
    <m/>
    <s v="EXCELENTE"/>
    <s v="Excelente"/>
    <m/>
  </r>
  <r>
    <s v="Joao Luiz de Lima"/>
    <n v="62"/>
    <s v="M"/>
    <n v="27461594"/>
    <x v="0"/>
    <s v="Dor clássica - Dor no hipocôndrio direito (dor no lado);"/>
    <x v="1"/>
    <x v="0"/>
    <x v="0"/>
    <x v="0"/>
    <x v="0"/>
    <n v="0"/>
    <x v="0"/>
    <x v="0"/>
    <x v="1"/>
    <s v="Diarreia"/>
    <n v="1"/>
    <n v="0"/>
    <n v="0"/>
    <n v="0"/>
    <n v="0"/>
    <n v="1"/>
    <x v="2"/>
    <m/>
    <s v="EXCELENTE"/>
    <s v="Excelente"/>
    <m/>
  </r>
  <r>
    <s v="Isabella Calonge Mattos"/>
    <n v="24"/>
    <s v="F"/>
    <n v="27471804"/>
    <x v="0"/>
    <s v="Dor clássica - Dor no hipocôndrio direito (dor no lado);"/>
    <x v="1"/>
    <x v="0"/>
    <x v="0"/>
    <x v="0"/>
    <x v="0"/>
    <n v="0"/>
    <x v="0"/>
    <x v="0"/>
    <x v="1"/>
    <s v="Diarreia;Dificuldade para ingerir gordura;"/>
    <n v="1"/>
    <n v="1"/>
    <n v="0"/>
    <n v="0"/>
    <n v="0"/>
    <n v="1"/>
    <x v="2"/>
    <m/>
    <s v="EXCELENTE"/>
    <s v="Excelente"/>
    <m/>
  </r>
  <r>
    <s v="Marcelo Rocha Leal Gomes de Sa"/>
    <n v="48"/>
    <s v="M"/>
    <n v="27480969"/>
    <x v="0"/>
    <s v="Dor clássica - Dor no hipocôndrio direito (dor no lado)"/>
    <x v="1"/>
    <x v="0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Eduardo Gabriel"/>
    <n v="63"/>
    <s v="M"/>
    <n v="27483008"/>
    <x v="0"/>
    <s v="Refluxo;Dor clássica - Dor no hipocôndrio direito (dor no lado);"/>
    <x v="1"/>
    <x v="1"/>
    <x v="0"/>
    <x v="0"/>
    <x v="0"/>
    <n v="0"/>
    <x v="0"/>
    <x v="0"/>
    <x v="0"/>
    <m/>
    <m/>
    <m/>
    <m/>
    <m/>
    <m/>
    <m/>
    <x v="1"/>
    <s v="Não"/>
    <s v="EXCELENTE"/>
    <s v="Excelente"/>
    <m/>
  </r>
  <r>
    <s v="Filipe Antonio Carneiro Fuzaro"/>
    <n v="40"/>
    <s v="M"/>
    <n v="27515130"/>
    <x v="0"/>
    <s v="Dor clássica - Dor no hipocôndrio direito (dor no lado);"/>
    <x v="1"/>
    <x v="0"/>
    <x v="0"/>
    <x v="0"/>
    <x v="0"/>
    <n v="0"/>
    <x v="0"/>
    <x v="0"/>
    <x v="1"/>
    <s v="Nenhuma;"/>
    <n v="0"/>
    <n v="0"/>
    <n v="0"/>
    <n v="0"/>
    <n v="0"/>
    <n v="0"/>
    <x v="2"/>
    <m/>
    <s v="EXCELENTE"/>
    <s v="Excelente"/>
    <m/>
  </r>
  <r>
    <s v="Rosana de Lima Licerio"/>
    <n v="41"/>
    <s v="F"/>
    <n v="27610849"/>
    <x v="0"/>
    <s v="Dor clássica - Dor no hipocôndrio direito (dor no lado);Náusea;"/>
    <x v="1"/>
    <x v="0"/>
    <x v="0"/>
    <x v="0"/>
    <x v="1"/>
    <n v="0"/>
    <x v="0"/>
    <x v="0"/>
    <x v="0"/>
    <m/>
    <m/>
    <m/>
    <m/>
    <m/>
    <m/>
    <m/>
    <x v="3"/>
    <s v="Não"/>
    <s v="EXCELENTE"/>
    <s v="Excelente"/>
    <m/>
  </r>
  <r>
    <s v="Renata Portella Cassab"/>
    <n v="38"/>
    <s v="F"/>
    <n v="27680932"/>
    <x v="0"/>
    <s v="Dor clássica - Dor no hipocôndrio direito (dor no lado);"/>
    <x v="1"/>
    <x v="0"/>
    <x v="0"/>
    <x v="0"/>
    <x v="0"/>
    <n v="0"/>
    <x v="0"/>
    <x v="0"/>
    <x v="1"/>
    <s v="Dificuldade para ingerir gordura;Diarreia"/>
    <n v="1"/>
    <n v="1"/>
    <n v="0"/>
    <n v="0"/>
    <n v="0"/>
    <n v="1"/>
    <x v="1"/>
    <m/>
    <s v="BOA"/>
    <s v="Bom"/>
    <m/>
  </r>
  <r>
    <m/>
    <n v="35"/>
    <s v="M"/>
    <n v="27721406"/>
    <x v="0"/>
    <s v="Náusea;"/>
    <x v="0"/>
    <x v="0"/>
    <x v="0"/>
    <x v="0"/>
    <x v="1"/>
    <n v="0"/>
    <x v="0"/>
    <x v="0"/>
    <x v="1"/>
    <s v="Nenhuma;"/>
    <n v="0"/>
    <n v="0"/>
    <n v="0"/>
    <n v="0"/>
    <n v="0"/>
    <n v="0"/>
    <x v="2"/>
    <m/>
    <s v="EXCELENTE"/>
    <s v="Excelente"/>
    <m/>
  </r>
  <r>
    <s v="Gustavo Jarreta de Castro"/>
    <n v="32"/>
    <s v="M"/>
    <n v="27792872"/>
    <x v="0"/>
    <s v="Dor clássica - Dor no hipocôndrio direito (dor no lado);Náusea;refluxo;"/>
    <x v="1"/>
    <x v="1"/>
    <x v="0"/>
    <x v="0"/>
    <x v="1"/>
    <n v="0"/>
    <x v="0"/>
    <x v="0"/>
    <x v="1"/>
    <s v="Diarreia"/>
    <n v="1"/>
    <n v="0"/>
    <n v="0"/>
    <n v="0"/>
    <n v="0"/>
    <n v="1"/>
    <x v="2"/>
    <m/>
    <s v="BOA"/>
    <s v="Bom"/>
    <m/>
  </r>
  <r>
    <s v="Felipe Augusto Tamegao Lopes Barros"/>
    <n v="47"/>
    <s v="F"/>
    <n v="27859442"/>
    <x v="0"/>
    <m/>
    <x v="0"/>
    <x v="0"/>
    <x v="0"/>
    <x v="0"/>
    <x v="0"/>
    <n v="0"/>
    <x v="0"/>
    <x v="0"/>
    <x v="0"/>
    <m/>
    <m/>
    <m/>
    <m/>
    <m/>
    <m/>
    <m/>
    <x v="0"/>
    <s v="Não"/>
    <s v="EXCELENTE"/>
    <s v="Excelente"/>
    <m/>
  </r>
  <r>
    <s v="Priscilla Pimentel Lario"/>
    <n v="43"/>
    <s v="F"/>
    <n v="27881743"/>
    <x v="0"/>
    <s v="Dor clássica - Dor no hipocôndrio direito (dor no lado);Náusea;"/>
    <x v="1"/>
    <x v="0"/>
    <x v="0"/>
    <x v="0"/>
    <x v="1"/>
    <n v="0"/>
    <x v="0"/>
    <x v="0"/>
    <x v="1"/>
    <s v="Dificuldade para ingerir gordura"/>
    <n v="0"/>
    <n v="1"/>
    <n v="0"/>
    <n v="0"/>
    <n v="0"/>
    <n v="1"/>
    <x v="2"/>
    <m/>
    <s v="EXCELENTE"/>
    <s v="Excelente"/>
    <m/>
  </r>
  <r>
    <s v="Cleusa Feriani Longo"/>
    <n v="73"/>
    <s v="F"/>
    <n v="27993058"/>
    <x v="0"/>
    <s v="Náusea;"/>
    <x v="0"/>
    <x v="0"/>
    <x v="0"/>
    <x v="0"/>
    <x v="1"/>
    <n v="0"/>
    <x v="0"/>
    <x v="0"/>
    <x v="1"/>
    <s v="Dificuldade para ingerir gordura"/>
    <n v="0"/>
    <n v="1"/>
    <n v="0"/>
    <n v="0"/>
    <n v="0"/>
    <n v="1"/>
    <x v="2"/>
    <m/>
    <s v="EXCELENTE"/>
    <s v="Excelente"/>
    <m/>
  </r>
  <r>
    <s v="Elias Pereira Barros Filho"/>
    <n v="17"/>
    <s v="F"/>
    <n v="28160269"/>
    <x v="0"/>
    <s v="Dor clássica - Dor no hipocôndrio direito (dor no lado);Refluxo;Náusea;"/>
    <x v="1"/>
    <x v="1"/>
    <x v="0"/>
    <x v="0"/>
    <x v="1"/>
    <n v="0"/>
    <x v="0"/>
    <x v="0"/>
    <x v="0"/>
    <m/>
    <m/>
    <m/>
    <m/>
    <m/>
    <m/>
    <m/>
    <x v="0"/>
    <s v="Não"/>
    <s v="EXCELENTE"/>
    <s v="Excelente"/>
    <m/>
  </r>
  <r>
    <s v="Ronaldo Carvalhaes Viana"/>
    <n v="45"/>
    <s v="M"/>
    <n v="28378540"/>
    <x v="0"/>
    <s v="tosse; alteração nos exames;"/>
    <x v="0"/>
    <x v="0"/>
    <x v="0"/>
    <x v="0"/>
    <x v="0"/>
    <n v="0"/>
    <x v="0"/>
    <x v="0"/>
    <x v="0"/>
    <m/>
    <m/>
    <m/>
    <m/>
    <m/>
    <m/>
    <m/>
    <x v="0"/>
    <s v="Não"/>
    <s v="EXCELENTE"/>
    <s v="Excelente"/>
    <m/>
  </r>
  <r>
    <s v="Jaqueline Sevcenka Zequin"/>
    <n v="40"/>
    <s v="F"/>
    <n v="28435072"/>
    <x v="0"/>
    <s v="Dor clássica - Dor no hipocôndrio direito (dor no lado);Náusea;Fadiga;"/>
    <x v="1"/>
    <x v="0"/>
    <x v="0"/>
    <x v="0"/>
    <x v="1"/>
    <n v="1"/>
    <x v="0"/>
    <x v="0"/>
    <x v="1"/>
    <s v="Dificuldade para ingerir gordura;Diarreia"/>
    <n v="1"/>
    <n v="1"/>
    <n v="0"/>
    <n v="0"/>
    <n v="0"/>
    <n v="1"/>
    <x v="1"/>
    <m/>
    <s v="EXCELENTE"/>
    <s v="Excelente"/>
    <m/>
  </r>
  <r>
    <s v="Karyna Daher Crudo de Faria"/>
    <n v="44"/>
    <s v="F"/>
    <n v="28584224"/>
    <x v="0"/>
    <s v="Dor clássica - Dor no hipocôndrio direito (dor no lado);Náusea;Refluxo;"/>
    <x v="1"/>
    <x v="1"/>
    <x v="0"/>
    <x v="0"/>
    <x v="1"/>
    <n v="0"/>
    <x v="0"/>
    <x v="0"/>
    <x v="1"/>
    <s v="Dificuldade para ingerir gordura;Diarreia"/>
    <n v="1"/>
    <n v="1"/>
    <n v="0"/>
    <n v="0"/>
    <n v="0"/>
    <n v="1"/>
    <x v="2"/>
    <m/>
    <s v="EXCELENTE"/>
    <s v="Excelente"/>
    <m/>
  </r>
  <r>
    <s v="Cecilia Pelegrini Portella"/>
    <n v="37"/>
    <s v="F"/>
    <n v="28584236"/>
    <x v="0"/>
    <s v="Dor clássica - Dor no hipocôndrio direito (dor no lado);"/>
    <x v="1"/>
    <x v="0"/>
    <x v="0"/>
    <x v="0"/>
    <x v="0"/>
    <n v="0"/>
    <x v="0"/>
    <x v="0"/>
    <x v="1"/>
    <s v="Dificuldade para ingerir gordura"/>
    <n v="0"/>
    <n v="1"/>
    <n v="0"/>
    <n v="0"/>
    <n v="0"/>
    <n v="1"/>
    <x v="2"/>
    <m/>
    <s v="&quot;excelente&quot;"/>
    <s v="Excelente"/>
    <m/>
  </r>
  <r>
    <s v="Daniel Salles Pascowitch"/>
    <n v="32"/>
    <s v="M"/>
    <n v="28709068"/>
    <x v="0"/>
    <s v="Refluxo; dor estomacal; queimação;"/>
    <x v="1"/>
    <x v="1"/>
    <x v="0"/>
    <x v="0"/>
    <x v="0"/>
    <n v="0"/>
    <x v="0"/>
    <x v="0"/>
    <x v="1"/>
    <s v="Nenhuma;"/>
    <n v="0"/>
    <n v="0"/>
    <n v="0"/>
    <n v="0"/>
    <n v="0"/>
    <n v="0"/>
    <x v="2"/>
    <m/>
    <s v="EXCELENTE"/>
    <s v="Excelente"/>
    <m/>
  </r>
  <r>
    <s v="Marcos Tulio Arbex"/>
    <n v="88"/>
    <s v="M"/>
    <n v="28831919"/>
    <x v="0"/>
    <s v="Dor clássica - Dor no hipocôndrio direito (dor no lado);Náusea;dor no estomago;"/>
    <x v="1"/>
    <x v="0"/>
    <x v="0"/>
    <x v="0"/>
    <x v="1"/>
    <n v="0"/>
    <x v="1"/>
    <x v="0"/>
    <x v="0"/>
    <m/>
    <m/>
    <m/>
    <m/>
    <m/>
    <m/>
    <m/>
    <x v="0"/>
    <s v="Não"/>
    <s v="neutro"/>
    <s v="Neutra"/>
    <m/>
  </r>
  <r>
    <s v="Beatriz Helena Flosi de Vasconcellos Macedo"/>
    <n v="46"/>
    <s v="F"/>
    <n v="28943440"/>
    <x v="0"/>
    <s v="Náusea;Refluxo; Dor no estomago;"/>
    <x v="1"/>
    <x v="1"/>
    <x v="0"/>
    <x v="0"/>
    <x v="1"/>
    <n v="0"/>
    <x v="1"/>
    <x v="0"/>
    <x v="1"/>
    <s v="Nenhuma;"/>
    <n v="0"/>
    <n v="0"/>
    <n v="0"/>
    <n v="0"/>
    <n v="0"/>
    <n v="0"/>
    <x v="2"/>
    <m/>
    <s v="Excelente;100%"/>
    <s v="Excelente"/>
    <m/>
  </r>
  <r>
    <s v="Francisco Carlos Paletta"/>
    <n v="59"/>
    <s v="M"/>
    <n v="29039501"/>
    <x v="0"/>
    <s v="Refluxo;"/>
    <x v="0"/>
    <x v="1"/>
    <x v="0"/>
    <x v="0"/>
    <x v="0"/>
    <n v="0"/>
    <x v="0"/>
    <x v="0"/>
    <x v="0"/>
    <m/>
    <m/>
    <m/>
    <m/>
    <m/>
    <m/>
    <m/>
    <x v="1"/>
    <s v="Não"/>
    <s v="EXCELENTE"/>
    <s v="Excelente"/>
    <m/>
  </r>
  <r>
    <s v="Camila Moretti Maluhy"/>
    <n v="44"/>
    <s v="F"/>
    <n v="29070263"/>
    <x v="0"/>
    <s v="Dor clássica - Dor no hipocôndrio direito (dor no lado);que enrradiava nas costas;"/>
    <x v="1"/>
    <x v="0"/>
    <x v="1"/>
    <x v="0"/>
    <x v="0"/>
    <n v="0"/>
    <x v="0"/>
    <x v="0"/>
    <x v="1"/>
    <s v="gases;"/>
    <n v="0"/>
    <n v="0"/>
    <n v="0"/>
    <n v="0"/>
    <n v="1"/>
    <n v="1"/>
    <x v="2"/>
    <m/>
    <s v="Otimo"/>
    <s v="Excelente"/>
    <m/>
  </r>
  <r>
    <s v="Gilson Carlos Luckmann"/>
    <n v="46"/>
    <s v="M"/>
    <n v="29399640"/>
    <x v="0"/>
    <s v="Náusea;Refluxo;Tontura"/>
    <x v="0"/>
    <x v="1"/>
    <x v="0"/>
    <x v="0"/>
    <x v="1"/>
    <n v="0"/>
    <x v="0"/>
    <x v="0"/>
    <x v="1"/>
    <s v="Dificuldade para ingerir gordura"/>
    <n v="0"/>
    <n v="1"/>
    <n v="0"/>
    <n v="0"/>
    <n v="0"/>
    <n v="1"/>
    <x v="2"/>
    <m/>
    <s v="EXCELENTE"/>
    <s v="Excelente"/>
    <m/>
  </r>
  <r>
    <s v="Priscilla Aparecida Pereira"/>
    <n v="45"/>
    <s v="F"/>
    <n v="29472765"/>
    <x v="0"/>
    <s v="Dor clássica - Dor no hipocôndrio direito (dor no lado);"/>
    <x v="1"/>
    <x v="0"/>
    <x v="0"/>
    <x v="0"/>
    <x v="0"/>
    <n v="0"/>
    <x v="0"/>
    <x v="0"/>
    <x v="1"/>
    <s v="Nenhuma;"/>
    <n v="0"/>
    <n v="0"/>
    <n v="0"/>
    <n v="0"/>
    <n v="0"/>
    <n v="0"/>
    <x v="1"/>
    <m/>
    <s v="EXCELENTE"/>
    <s v="Excelente"/>
    <m/>
  </r>
  <r>
    <s v="Odete da Conceicao Rodrigues da Silva"/>
    <n v="73"/>
    <s v="F"/>
    <n v="29483053"/>
    <x v="0"/>
    <s v="Dor clássica - Dor no hipocôndrio direito (dor no lado);dor de estomago;"/>
    <x v="1"/>
    <x v="0"/>
    <x v="0"/>
    <x v="0"/>
    <x v="0"/>
    <n v="0"/>
    <x v="1"/>
    <x v="0"/>
    <x v="1"/>
    <s v="Dificuldade para ingerir gordura"/>
    <n v="0"/>
    <n v="1"/>
    <n v="0"/>
    <n v="0"/>
    <n v="0"/>
    <n v="1"/>
    <x v="1"/>
    <m/>
    <s v="&quot;foi otima, foi excelente&quot;"/>
    <s v="Excelente"/>
    <m/>
  </r>
  <r>
    <s v="Enzo Leonardo Tieppo"/>
    <n v="39"/>
    <s v="M"/>
    <n v="29679536"/>
    <x v="0"/>
    <s v="Refluxo;"/>
    <x v="0"/>
    <x v="1"/>
    <x v="0"/>
    <x v="0"/>
    <x v="0"/>
    <n v="0"/>
    <x v="0"/>
    <x v="0"/>
    <x v="1"/>
    <s v="Diarreia;"/>
    <n v="1"/>
    <n v="0"/>
    <n v="0"/>
    <n v="0"/>
    <n v="0"/>
    <n v="1"/>
    <x v="2"/>
    <m/>
    <s v="EXCELENTE"/>
    <s v="Excelente"/>
    <m/>
  </r>
  <r>
    <s v="Cleuson Peter Renosto"/>
    <n v="43"/>
    <s v="M"/>
    <n v="29730521"/>
    <x v="0"/>
    <s v="Dor clássica - Dor no hipocôndrio direito (dor no lado);"/>
    <x v="1"/>
    <x v="0"/>
    <x v="0"/>
    <x v="0"/>
    <x v="0"/>
    <n v="0"/>
    <x v="0"/>
    <x v="0"/>
    <x v="0"/>
    <m/>
    <m/>
    <m/>
    <m/>
    <m/>
    <m/>
    <m/>
    <x v="1"/>
    <s v="Não"/>
    <s v="EXCELENTE"/>
    <s v="Excelente"/>
    <m/>
  </r>
  <r>
    <s v="Renata Beloto Silvestrin"/>
    <n v="45"/>
    <s v="F"/>
    <n v="29738274"/>
    <x v="0"/>
    <s v="Dor clássica - Dor no hipocôndrio direito (dor no lado);"/>
    <x v="1"/>
    <x v="0"/>
    <x v="0"/>
    <x v="0"/>
    <x v="0"/>
    <n v="0"/>
    <x v="0"/>
    <x v="0"/>
    <x v="1"/>
    <s v="Dificuldade para ingerir gordura;Diarreia;Dor de Cabeça"/>
    <n v="1"/>
    <n v="1"/>
    <n v="0"/>
    <n v="1"/>
    <n v="1"/>
    <n v="1"/>
    <x v="1"/>
    <m/>
    <s v="EXCELENTE"/>
    <s v="Excelente"/>
    <m/>
  </r>
  <r>
    <s v="Melissa Pena de Gouveia"/>
    <n v="44"/>
    <s v="F"/>
    <n v="29865178"/>
    <x v="0"/>
    <s v="Dor clássica - Dor no hipocôndrio direito (dor no lado);"/>
    <x v="1"/>
    <x v="0"/>
    <x v="0"/>
    <x v="0"/>
    <x v="0"/>
    <n v="0"/>
    <x v="0"/>
    <x v="0"/>
    <x v="1"/>
    <s v="Dificuldade para ingerir gordura;Diarreia"/>
    <n v="1"/>
    <n v="1"/>
    <n v="0"/>
    <n v="0"/>
    <n v="0"/>
    <n v="1"/>
    <x v="2"/>
    <m/>
    <s v="Boa, excelente"/>
    <s v="Excelente"/>
    <m/>
  </r>
  <r>
    <s v="Henrique Roberto Goncalves"/>
    <n v="48"/>
    <s v="F"/>
    <n v="29976888"/>
    <x v="0"/>
    <s v="Dor clássica - Dor no hipocôndrio direito (dor no lado);Refluxo"/>
    <x v="1"/>
    <x v="1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Juliana Santos Gianotto"/>
    <n v="39"/>
    <s v="F"/>
    <n v="30013781"/>
    <x v="0"/>
    <s v="Náusea;Diarreia;"/>
    <x v="0"/>
    <x v="0"/>
    <x v="1"/>
    <x v="0"/>
    <x v="1"/>
    <n v="0"/>
    <x v="0"/>
    <x v="0"/>
    <x v="0"/>
    <m/>
    <m/>
    <m/>
    <m/>
    <m/>
    <m/>
    <m/>
    <x v="3"/>
    <s v="Não"/>
    <s v="EXCELENTE"/>
    <s v="Excelente"/>
    <m/>
  </r>
  <r>
    <s v="Evelyn Dellapasi de Oliveira"/>
    <n v="39"/>
    <s v="F"/>
    <n v="30093034"/>
    <x v="0"/>
    <s v="Refluxo;Náusea;"/>
    <x v="0"/>
    <x v="1"/>
    <x v="0"/>
    <x v="0"/>
    <x v="1"/>
    <n v="0"/>
    <x v="0"/>
    <x v="0"/>
    <x v="1"/>
    <s v="Nenhuma;"/>
    <n v="0"/>
    <n v="0"/>
    <n v="0"/>
    <n v="0"/>
    <n v="0"/>
    <n v="0"/>
    <x v="1"/>
    <m/>
    <s v="EXCELENTE"/>
    <s v="Excelente"/>
    <m/>
  </r>
  <r>
    <s v="Paulo Ricardo Tonet Camargo"/>
    <n v="62"/>
    <s v="F"/>
    <n v="30101626"/>
    <x v="0"/>
    <s v="Náusea;"/>
    <x v="0"/>
    <x v="0"/>
    <x v="0"/>
    <x v="0"/>
    <x v="1"/>
    <n v="0"/>
    <x v="0"/>
    <x v="0"/>
    <x v="1"/>
    <s v="Nenhuma;"/>
    <n v="0"/>
    <n v="0"/>
    <n v="0"/>
    <n v="0"/>
    <n v="0"/>
    <n v="0"/>
    <x v="2"/>
    <m/>
    <s v="EXCELENTE"/>
    <s v="Excelente"/>
    <m/>
  </r>
  <r>
    <s v="Celisa Tavares de Campos Oliveira Perez"/>
    <n v="63"/>
    <s v="F"/>
    <n v="30145489"/>
    <x v="0"/>
    <s v="Dor clássica - Dor no hipocôndrio direito (dor no lado);"/>
    <x v="1"/>
    <x v="0"/>
    <x v="0"/>
    <x v="0"/>
    <x v="0"/>
    <n v="0"/>
    <x v="0"/>
    <x v="0"/>
    <x v="1"/>
    <s v="Diarreia"/>
    <n v="1"/>
    <n v="0"/>
    <n v="0"/>
    <n v="0"/>
    <n v="0"/>
    <n v="1"/>
    <x v="2"/>
    <m/>
    <s v="EXCELENTE"/>
    <s v="Excelente"/>
    <m/>
  </r>
  <r>
    <s v="Ana Carolina Marcondes de Castro"/>
    <n v="42"/>
    <s v="F"/>
    <n v="30145552"/>
    <x v="0"/>
    <s v="Refluxo"/>
    <x v="0"/>
    <x v="1"/>
    <x v="0"/>
    <x v="0"/>
    <x v="0"/>
    <n v="0"/>
    <x v="0"/>
    <x v="0"/>
    <x v="1"/>
    <s v="Dificuldade para ingerir gordura"/>
    <n v="0"/>
    <n v="1"/>
    <n v="0"/>
    <n v="0"/>
    <n v="0"/>
    <n v="1"/>
    <x v="2"/>
    <m/>
    <s v="EXCELENTE"/>
    <s v="Excelente"/>
    <m/>
  </r>
  <r>
    <s v="Elaine Cristina Lubiano"/>
    <n v="54"/>
    <s v="F"/>
    <n v="30145723"/>
    <x v="0"/>
    <s v="Refluxo;Dor clássica - Dor no hipocôndrio direito (dor no lado);Náusea;"/>
    <x v="1"/>
    <x v="1"/>
    <x v="0"/>
    <x v="0"/>
    <x v="1"/>
    <n v="0"/>
    <x v="0"/>
    <x v="0"/>
    <x v="1"/>
    <s v="Nenhuma;"/>
    <n v="0"/>
    <n v="0"/>
    <n v="0"/>
    <n v="0"/>
    <n v="0"/>
    <n v="0"/>
    <x v="2"/>
    <m/>
    <s v="EXCELENTE"/>
    <s v="Excelente"/>
    <m/>
  </r>
  <r>
    <s v="Matheus Rocha Villagra"/>
    <n v="28"/>
    <s v="M"/>
    <n v="30165524"/>
    <x v="0"/>
    <s v="Dor clássica - Dor no hipocôndrio direito (dor no lado);refluxo;"/>
    <x v="1"/>
    <x v="1"/>
    <x v="0"/>
    <x v="0"/>
    <x v="0"/>
    <n v="0"/>
    <x v="0"/>
    <x v="0"/>
    <x v="1"/>
    <s v="Nenhuma;"/>
    <n v="0"/>
    <n v="0"/>
    <n v="0"/>
    <n v="0"/>
    <n v="0"/>
    <n v="0"/>
    <x v="2"/>
    <m/>
    <s v="EXCELENTE"/>
    <s v="Excelente"/>
    <m/>
  </r>
  <r>
    <s v="Carolina da Silva Francoso"/>
    <n v="44"/>
    <s v="F"/>
    <n v="30218168"/>
    <x v="0"/>
    <s v="Dor clássica - Dor no hipocôndrio direito (dor no lado);Dor no umbigo;"/>
    <x v="1"/>
    <x v="0"/>
    <x v="0"/>
    <x v="0"/>
    <x v="0"/>
    <n v="0"/>
    <x v="0"/>
    <x v="0"/>
    <x v="1"/>
    <s v="Dificuldade para ingerir gordura"/>
    <n v="0"/>
    <n v="1"/>
    <n v="0"/>
    <n v="0"/>
    <n v="0"/>
    <n v="1"/>
    <x v="2"/>
    <m/>
    <s v="EXCELENTE"/>
    <s v="Excelente"/>
    <m/>
  </r>
  <r>
    <s v="Cristina da Costa Carvalho Tripichio"/>
    <n v="44"/>
    <s v="F"/>
    <n v="30274009"/>
    <x v="0"/>
    <s v="Dor clássica - Dor no hipocôndrio direito (dor no lado);Refluxo"/>
    <x v="1"/>
    <x v="1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Rafael da Silva Lima"/>
    <n v="38"/>
    <s v="M"/>
    <n v="30274340"/>
    <x v="0"/>
    <s v="Dor clássica - Dor no hipocôndrio direito (dor no lado);desconforto no intestino;"/>
    <x v="1"/>
    <x v="0"/>
    <x v="0"/>
    <x v="0"/>
    <x v="0"/>
    <n v="0"/>
    <x v="1"/>
    <x v="0"/>
    <x v="1"/>
    <s v="Dificuldade para ingerir gordura;Diarreia;Dor de Cabeça"/>
    <n v="1"/>
    <n v="1"/>
    <n v="0"/>
    <n v="1"/>
    <n v="1"/>
    <n v="1"/>
    <x v="2"/>
    <m/>
    <s v="EXCELENTE"/>
    <s v="Excelente"/>
    <m/>
  </r>
  <r>
    <s v="Marcia Manno de Oliveira"/>
    <n v="58"/>
    <s v="F"/>
    <n v="30281380"/>
    <x v="0"/>
    <s v="Dor clássica - Dor no hipocôndrio direito (dor no lado);Refluxo;"/>
    <x v="1"/>
    <x v="1"/>
    <x v="0"/>
    <x v="0"/>
    <x v="0"/>
    <n v="0"/>
    <x v="0"/>
    <x v="0"/>
    <x v="1"/>
    <s v="Nenhuma;"/>
    <n v="0"/>
    <n v="0"/>
    <n v="0"/>
    <n v="0"/>
    <n v="0"/>
    <n v="0"/>
    <x v="2"/>
    <m/>
    <s v="EXCELENTE"/>
    <s v="Excelente"/>
    <m/>
  </r>
  <r>
    <s v="Luiz Persano Pacheco E Silva"/>
    <n v="76"/>
    <s v="M"/>
    <n v="30354855"/>
    <x v="0"/>
    <s v="tumor no pancre;Dor clássica - Dor no hipocôndrio direito (dor no lado)"/>
    <x v="1"/>
    <x v="0"/>
    <x v="0"/>
    <x v="0"/>
    <x v="0"/>
    <n v="0"/>
    <x v="0"/>
    <x v="0"/>
    <x v="0"/>
    <m/>
    <m/>
    <m/>
    <m/>
    <m/>
    <m/>
    <m/>
    <x v="1"/>
    <s v="Não"/>
    <s v="EXCELENTE"/>
    <s v="Excelente"/>
    <m/>
  </r>
  <r>
    <s v="Fabio Maradei"/>
    <n v="48"/>
    <s v="F"/>
    <n v="30430142"/>
    <x v="1"/>
    <s v="Polipo na visicula, ai foi investigar melhor;"/>
    <x v="0"/>
    <x v="0"/>
    <x v="0"/>
    <x v="0"/>
    <x v="0"/>
    <n v="0"/>
    <x v="0"/>
    <x v="0"/>
    <x v="0"/>
    <m/>
    <m/>
    <m/>
    <m/>
    <m/>
    <m/>
    <m/>
    <x v="0"/>
    <s v="Não"/>
    <s v="EXCELENTE"/>
    <s v="Excelente"/>
    <m/>
  </r>
  <r>
    <s v="Murillo Flores Magalhaes"/>
    <n v="28"/>
    <s v="F"/>
    <n v="30438137"/>
    <x v="0"/>
    <s v="queimação no estomago;"/>
    <x v="0"/>
    <x v="0"/>
    <x v="0"/>
    <x v="0"/>
    <x v="0"/>
    <n v="0"/>
    <x v="1"/>
    <x v="0"/>
    <x v="1"/>
    <s v="Nenhuma;"/>
    <n v="0"/>
    <n v="0"/>
    <n v="0"/>
    <n v="0"/>
    <n v="0"/>
    <n v="0"/>
    <x v="2"/>
    <m/>
    <s v="Excelente. Inclusive o corpo de enfermeiro"/>
    <s v="Excelente"/>
    <m/>
  </r>
  <r>
    <s v="Suellen Sarah Drumond Linhares Franco"/>
    <n v="35"/>
    <s v="F"/>
    <n v="30447015"/>
    <x v="0"/>
    <s v="Dor clássica - Dor no hipocôndrio direito (dor no lado);Náusea;Fadiga;"/>
    <x v="1"/>
    <x v="0"/>
    <x v="0"/>
    <x v="0"/>
    <x v="1"/>
    <n v="1"/>
    <x v="0"/>
    <x v="0"/>
    <x v="0"/>
    <m/>
    <m/>
    <m/>
    <m/>
    <m/>
    <m/>
    <m/>
    <x v="1"/>
    <s v="Não"/>
    <s v="EXCELENTE"/>
    <s v="Excelente"/>
    <m/>
  </r>
  <r>
    <s v="Karina Araujo Pena"/>
    <n v="40"/>
    <s v="F"/>
    <n v="30498906"/>
    <x v="0"/>
    <s v="Náusea;"/>
    <x v="0"/>
    <x v="0"/>
    <x v="0"/>
    <x v="0"/>
    <x v="1"/>
    <n v="0"/>
    <x v="0"/>
    <x v="0"/>
    <x v="1"/>
    <s v="Nenhuma;"/>
    <n v="0"/>
    <n v="0"/>
    <n v="0"/>
    <n v="0"/>
    <n v="0"/>
    <n v="0"/>
    <x v="2"/>
    <m/>
    <s v="EXCELENTE"/>
    <s v="Excelente"/>
    <m/>
  </r>
  <r>
    <s v="Caio Luz Leda"/>
    <n v="31"/>
    <s v="M"/>
    <n v="30537085"/>
    <x v="0"/>
    <s v="Refluxo;"/>
    <x v="0"/>
    <x v="1"/>
    <x v="0"/>
    <x v="0"/>
    <x v="0"/>
    <n v="0"/>
    <x v="0"/>
    <x v="0"/>
    <x v="0"/>
    <m/>
    <m/>
    <m/>
    <m/>
    <m/>
    <m/>
    <m/>
    <x v="0"/>
    <s v="Não"/>
    <s v="EXCELENTE"/>
    <s v="Excelente"/>
    <m/>
  </r>
  <r>
    <s v="Carmen Sandra Parra de Gil"/>
    <n v="64"/>
    <s v="F"/>
    <n v="30561347"/>
    <x v="0"/>
    <s v="Dor clássica - Dor no hipocôndrio direito (dor no lado);Refluxo"/>
    <x v="1"/>
    <x v="1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Sergio Carlos de Godoy Hidalgo"/>
    <n v="74"/>
    <s v="M"/>
    <n v="30614797"/>
    <x v="0"/>
    <s v="Dor clássica - Dor no hipocôndrio direito (dor no lado);Inchaço;"/>
    <x v="1"/>
    <x v="0"/>
    <x v="0"/>
    <x v="0"/>
    <x v="0"/>
    <n v="0"/>
    <x v="0"/>
    <x v="0"/>
    <x v="1"/>
    <s v="Nenhuma;"/>
    <n v="0"/>
    <n v="0"/>
    <n v="0"/>
    <n v="0"/>
    <n v="0"/>
    <n v="0"/>
    <x v="2"/>
    <m/>
    <s v="EXCELENTE"/>
    <s v="Excelente"/>
    <m/>
  </r>
  <r>
    <s v="Soraia de Fatima Maluf"/>
    <n v="64"/>
    <s v="F"/>
    <n v="30662391"/>
    <x v="0"/>
    <s v="Dor clássica - Dor no hipocôndrio direito (dor no lado);Náusea;"/>
    <x v="1"/>
    <x v="0"/>
    <x v="0"/>
    <x v="0"/>
    <x v="1"/>
    <n v="0"/>
    <x v="0"/>
    <x v="0"/>
    <x v="1"/>
    <s v="Diarreia"/>
    <n v="1"/>
    <n v="0"/>
    <n v="0"/>
    <n v="0"/>
    <n v="0"/>
    <n v="1"/>
    <x v="2"/>
    <m/>
    <s v="EXCELENTE"/>
    <s v="Excelente"/>
    <m/>
  </r>
  <r>
    <s v="Jose Camilo da Silva Neto Bucci"/>
    <n v="60"/>
    <s v="M"/>
    <n v="30712885"/>
    <x v="0"/>
    <s v="Náusea;Mal estar;"/>
    <x v="0"/>
    <x v="0"/>
    <x v="0"/>
    <x v="0"/>
    <x v="1"/>
    <n v="0"/>
    <x v="0"/>
    <x v="0"/>
    <x v="1"/>
    <s v="Nenhuma;"/>
    <n v="0"/>
    <n v="0"/>
    <n v="0"/>
    <n v="0"/>
    <n v="0"/>
    <n v="0"/>
    <x v="1"/>
    <m/>
    <s v="BOA (houve demora no atendimento)"/>
    <s v="Bom"/>
    <s v="houve demora no atendimento"/>
  </r>
  <r>
    <s v="Ewerton Cordeiro Fulini"/>
    <n v="38"/>
    <s v="M"/>
    <n v="30723884"/>
    <x v="0"/>
    <s v="Refluxo; Problema no intestino;"/>
    <x v="0"/>
    <x v="1"/>
    <x v="0"/>
    <x v="0"/>
    <x v="0"/>
    <n v="0"/>
    <x v="0"/>
    <x v="0"/>
    <x v="1"/>
    <s v="Dificuldade para ingerir gordura"/>
    <n v="0"/>
    <n v="1"/>
    <n v="0"/>
    <n v="0"/>
    <n v="0"/>
    <n v="1"/>
    <x v="1"/>
    <m/>
    <s v="EXCELENTE"/>
    <s v="Excelente"/>
    <m/>
  </r>
  <r>
    <s v="Joao Paulo Maffei Junior"/>
    <n v="50"/>
    <s v="M"/>
    <n v="30764878"/>
    <x v="0"/>
    <s v="Náusea;"/>
    <x v="0"/>
    <x v="0"/>
    <x v="0"/>
    <x v="0"/>
    <x v="1"/>
    <n v="0"/>
    <x v="0"/>
    <x v="0"/>
    <x v="0"/>
    <m/>
    <m/>
    <m/>
    <m/>
    <m/>
    <m/>
    <m/>
    <x v="1"/>
    <s v="Não"/>
    <s v="EXCELENTE"/>
    <s v="Excelente"/>
    <m/>
  </r>
  <r>
    <s v="Marcelo Claudio de Mello"/>
    <n v="44"/>
    <s v="M"/>
    <n v="30780422"/>
    <x v="0"/>
    <s v="Dor clássica - Dor no hipocôndrio direito (dor no lado);Refluxo"/>
    <x v="1"/>
    <x v="1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Bom"/>
    <m/>
  </r>
  <r>
    <s v="Luciana David Gusmao dos Santos Floriano"/>
    <n v="50"/>
    <s v="F"/>
    <n v="30781512"/>
    <x v="0"/>
    <s v="Dor clássica - Dor no hipocôndrio direito (dor no lado);Refluxo"/>
    <x v="1"/>
    <x v="1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Luiz Alexandre Santichio "/>
    <n v="46"/>
    <s v="M"/>
    <n v="30836026"/>
    <x v="0"/>
    <s v="Refluxo;Náusea;"/>
    <x v="0"/>
    <x v="1"/>
    <x v="0"/>
    <x v="0"/>
    <x v="1"/>
    <n v="0"/>
    <x v="0"/>
    <x v="0"/>
    <x v="1"/>
    <s v="Nenhuma;"/>
    <n v="0"/>
    <n v="0"/>
    <n v="0"/>
    <n v="0"/>
    <n v="0"/>
    <n v="0"/>
    <x v="1"/>
    <m/>
    <s v="EXCELENTE"/>
    <s v="Excelente"/>
    <m/>
  </r>
  <r>
    <s v="Patricia Fabiana Miranda Patury Accioly"/>
    <n v="45"/>
    <s v="F"/>
    <n v="30880223"/>
    <x v="0"/>
    <s v="Dor clássica - Dor no hipocôndrio direito (dor no lado);Refluxo;gastrite;Náusea;"/>
    <x v="1"/>
    <x v="1"/>
    <x v="0"/>
    <x v="0"/>
    <x v="1"/>
    <n v="0"/>
    <x v="0"/>
    <x v="0"/>
    <x v="1"/>
    <s v="Nenhuma;"/>
    <n v="0"/>
    <n v="0"/>
    <n v="0"/>
    <n v="0"/>
    <n v="0"/>
    <n v="0"/>
    <x v="1"/>
    <m/>
    <s v="EXCELENTE"/>
    <s v="Excelente"/>
    <m/>
  </r>
  <r>
    <s v="Monica de Campos Giani"/>
    <n v="28"/>
    <s v="F"/>
    <n v="30886153"/>
    <x v="0"/>
    <s v="Dor clássica - Dor no hipocôndrio direito (dor no lado);Refluxo"/>
    <x v="1"/>
    <x v="1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Ulisses Monteiro Ruiz de Gamboa"/>
    <n v="55"/>
    <s v="M"/>
    <n v="30900554"/>
    <x v="0"/>
    <s v="Dor clássica - Dor no hipocôndrio direito (dor no lado);gases;"/>
    <x v="1"/>
    <x v="0"/>
    <x v="0"/>
    <x v="0"/>
    <x v="0"/>
    <n v="0"/>
    <x v="1"/>
    <x v="0"/>
    <x v="0"/>
    <m/>
    <m/>
    <m/>
    <m/>
    <m/>
    <m/>
    <m/>
    <x v="2"/>
    <s v="Não"/>
    <s v="BOA"/>
    <s v="Bom"/>
    <m/>
  </r>
  <r>
    <s v="Lourdes Rosario Lozada Bravo Lourenco"/>
    <n v="61"/>
    <s v="F"/>
    <n v="31002620"/>
    <x v="0"/>
    <s v="Dor clássica - Dor no hipocôndrio direito (dor no lado);Fadiga;Náusea;amilase alta;"/>
    <x v="1"/>
    <x v="0"/>
    <x v="0"/>
    <x v="0"/>
    <x v="1"/>
    <n v="1"/>
    <x v="0"/>
    <x v="0"/>
    <x v="0"/>
    <m/>
    <m/>
    <m/>
    <m/>
    <m/>
    <m/>
    <m/>
    <x v="1"/>
    <s v="Não"/>
    <s v="EXCELENTE"/>
    <s v="Excelente"/>
    <m/>
  </r>
  <r>
    <s v="Jesely Pereira Myrrha"/>
    <n v="47"/>
    <s v="F"/>
    <n v="31043272"/>
    <x v="0"/>
    <s v="Dor clássica - Dor no hipocôndrio direito (dor no lado);Náusea;refluxo;"/>
    <x v="1"/>
    <x v="1"/>
    <x v="0"/>
    <x v="0"/>
    <x v="1"/>
    <n v="0"/>
    <x v="0"/>
    <x v="0"/>
    <x v="1"/>
    <s v="Dificuldade para ingerir gordura;Diarreia"/>
    <n v="1"/>
    <n v="1"/>
    <n v="0"/>
    <n v="0"/>
    <n v="0"/>
    <n v="1"/>
    <x v="2"/>
    <m/>
    <s v="EXCELENTE"/>
    <s v="Excelente"/>
    <m/>
  </r>
  <r>
    <s v="Isabela Marcondes Khzouz"/>
    <n v="31"/>
    <s v="F"/>
    <n v="31075527"/>
    <x v="0"/>
    <s v="Dor clássica - Dor no hipocôndrio direito (dor no lado);Refluxo"/>
    <x v="1"/>
    <x v="1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Roberta Massetto Castellano"/>
    <n v="35"/>
    <s v="F"/>
    <n v="31121222"/>
    <x v="0"/>
    <s v="Dor clássica - Dor no hipocôndrio direito (dor no lado)"/>
    <x v="1"/>
    <x v="0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Antonio Carlos Pinheiro Machado Galves"/>
    <n v="55"/>
    <s v="M"/>
    <n v="31134551"/>
    <x v="0"/>
    <s v="Dor clássica - Dor no hipocôndrio direito (dor no lado);"/>
    <x v="1"/>
    <x v="0"/>
    <x v="0"/>
    <x v="0"/>
    <x v="0"/>
    <n v="0"/>
    <x v="0"/>
    <x v="0"/>
    <x v="1"/>
    <s v="Diarreia"/>
    <n v="1"/>
    <n v="0"/>
    <n v="0"/>
    <n v="0"/>
    <n v="0"/>
    <n v="1"/>
    <x v="2"/>
    <m/>
    <s v="EXCELENTE"/>
    <s v="Excelente"/>
    <m/>
  </r>
  <r>
    <s v="Thaise Vicente Stocco"/>
    <n v="42"/>
    <s v="F"/>
    <n v="31152052"/>
    <x v="0"/>
    <s v="Dor clássica - Dor no hipocôndrio direito (dor no lado);polipos na visicula;"/>
    <x v="1"/>
    <x v="0"/>
    <x v="0"/>
    <x v="0"/>
    <x v="0"/>
    <n v="0"/>
    <x v="0"/>
    <x v="0"/>
    <x v="1"/>
    <s v="Dificuldade para ingerir gordura;Diarreia;Dor de Cabeça"/>
    <n v="1"/>
    <n v="1"/>
    <n v="0"/>
    <n v="1"/>
    <n v="1"/>
    <n v="1"/>
    <x v="2"/>
    <m/>
    <s v="neutro"/>
    <s v="Neutra"/>
    <m/>
  </r>
  <r>
    <s v="Celia Maria de Araujo Barbosa"/>
    <n v="55"/>
    <s v="F"/>
    <n v="31237830"/>
    <x v="0"/>
    <s v="Dor clássica - Dor no hipocôndrio direito (dor no lado);Refluxo"/>
    <x v="1"/>
    <x v="1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Luciana de Fatima Caetano"/>
    <n v="34"/>
    <s v="F"/>
    <n v="31374047"/>
    <x v="0"/>
    <s v="Dor clássica - Dor no hipocôndrio direito (dor no lado);"/>
    <x v="1"/>
    <x v="0"/>
    <x v="0"/>
    <x v="0"/>
    <x v="0"/>
    <n v="0"/>
    <x v="0"/>
    <x v="0"/>
    <x v="1"/>
    <s v="Diarreia"/>
    <n v="1"/>
    <n v="0"/>
    <n v="0"/>
    <n v="0"/>
    <n v="0"/>
    <n v="1"/>
    <x v="2"/>
    <m/>
    <s v="EXCELENTE"/>
    <s v="Excelente"/>
    <m/>
  </r>
  <r>
    <s v="Angelo Albiero Neto"/>
    <n v="36"/>
    <s v="M"/>
    <n v="31375013"/>
    <x v="0"/>
    <s v="Dor clássica - Dor no hipocôndrio direito (dor no lado);Refluxo"/>
    <x v="1"/>
    <x v="1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Tatiane Cristina Alves e Sá"/>
    <n v="44"/>
    <s v="F"/>
    <n v="31378656"/>
    <x v="0"/>
    <s v="Dor clássica - Dor no hipocôndrio direito (dor no lado)"/>
    <x v="1"/>
    <x v="0"/>
    <x v="0"/>
    <x v="0"/>
    <x v="0"/>
    <n v="0"/>
    <x v="0"/>
    <x v="0"/>
    <x v="0"/>
    <m/>
    <m/>
    <m/>
    <m/>
    <m/>
    <m/>
    <m/>
    <x v="1"/>
    <s v="Não"/>
    <s v="reclamou da demora"/>
    <s v="Excelente"/>
    <m/>
  </r>
  <r>
    <s v="Gabriela Gavazzi"/>
    <n v="50"/>
    <s v="F"/>
    <n v="31415832"/>
    <x v="0"/>
    <s v="Refluxo;"/>
    <x v="0"/>
    <x v="1"/>
    <x v="0"/>
    <x v="0"/>
    <x v="0"/>
    <n v="0"/>
    <x v="0"/>
    <x v="0"/>
    <x v="0"/>
    <m/>
    <m/>
    <m/>
    <m/>
    <m/>
    <m/>
    <m/>
    <x v="3"/>
    <s v="Não"/>
    <s v="EXCELENTE"/>
    <s v="Excelente"/>
    <m/>
  </r>
  <r>
    <s v="Cristiana Barbosa da Silva Oliveira"/>
    <n v="59"/>
    <s v="F"/>
    <n v="31462163"/>
    <x v="0"/>
    <s v="Dor clássica - Dor no hipocôndrio direito (dor no lado);Refluxo"/>
    <x v="1"/>
    <x v="1"/>
    <x v="0"/>
    <x v="0"/>
    <x v="0"/>
    <n v="0"/>
    <x v="0"/>
    <x v="0"/>
    <x v="0"/>
    <m/>
    <m/>
    <m/>
    <m/>
    <m/>
    <m/>
    <m/>
    <x v="1"/>
    <s v="Não"/>
    <s v="reclamou da demora"/>
    <s v="Excelente"/>
    <m/>
  </r>
  <r>
    <s v="Andrea Pereira Serrano Signorini Toffoli"/>
    <n v="48"/>
    <s v="F"/>
    <n v="31497065"/>
    <x v="0"/>
    <s v="Fadiga;Náusea;Dor clássica - Dor no hipocôndrio direito (dor no lado);"/>
    <x v="1"/>
    <x v="0"/>
    <x v="0"/>
    <x v="0"/>
    <x v="1"/>
    <n v="1"/>
    <x v="0"/>
    <x v="0"/>
    <x v="0"/>
    <m/>
    <m/>
    <m/>
    <m/>
    <m/>
    <m/>
    <m/>
    <x v="0"/>
    <s v="Não"/>
    <s v="EXCELENTE"/>
    <s v="Excelente"/>
    <m/>
  </r>
  <r>
    <s v="Milena Zoleti Monteiro"/>
    <n v="33"/>
    <s v="F"/>
    <n v="31497959"/>
    <x v="0"/>
    <s v="Dor clássica - Dor no hipocôndrio direito (dor no lado);"/>
    <x v="1"/>
    <x v="0"/>
    <x v="0"/>
    <x v="0"/>
    <x v="0"/>
    <n v="0"/>
    <x v="0"/>
    <x v="0"/>
    <x v="1"/>
    <s v="Diarreia"/>
    <n v="1"/>
    <n v="0"/>
    <n v="0"/>
    <n v="0"/>
    <n v="0"/>
    <n v="1"/>
    <x v="2"/>
    <m/>
    <s v="EXCELENTE"/>
    <s v="Excelente"/>
    <m/>
  </r>
  <r>
    <s v="Patricia Orozco Correa"/>
    <n v="48"/>
    <s v="F"/>
    <n v="31549670"/>
    <x v="0"/>
    <s v="Dor clássica - Dor no hipocôndrio direito (dor no lado)"/>
    <x v="1"/>
    <x v="0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Bruna Stuber Menasce"/>
    <n v="28"/>
    <s v="F"/>
    <n v="31552644"/>
    <x v="0"/>
    <s v="Dor clássica - Dor no hipocôndrio direito (dor no lado);"/>
    <x v="1"/>
    <x v="0"/>
    <x v="0"/>
    <x v="0"/>
    <x v="0"/>
    <n v="0"/>
    <x v="0"/>
    <x v="0"/>
    <x v="1"/>
    <s v="Diarreia"/>
    <n v="1"/>
    <n v="0"/>
    <n v="0"/>
    <n v="0"/>
    <n v="0"/>
    <n v="1"/>
    <x v="1"/>
    <m/>
    <s v="EXCELENTE"/>
    <s v="Excelente"/>
    <m/>
  </r>
  <r>
    <s v="Marlon Ribas Vismari"/>
    <n v="33"/>
    <s v="M"/>
    <n v="31622244"/>
    <x v="0"/>
    <s v="Dor clássica - Dor no hipocôndrio direito (dor no lado)"/>
    <x v="1"/>
    <x v="0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Bom"/>
    <m/>
  </r>
  <r>
    <s v="Adriana Debbas"/>
    <n v="54"/>
    <s v="F"/>
    <n v="31794884"/>
    <x v="0"/>
    <s v="Dor clássica - Dor no hipocôndrio direito (dor no lado)"/>
    <x v="1"/>
    <x v="0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Catia Cristina de Oliveira Neves"/>
    <n v="47"/>
    <s v="F"/>
    <n v="31826811"/>
    <x v="0"/>
    <s v="Dor clássica - Dor no hipocôndrio direito (dor no lado);Refluxo;"/>
    <x v="1"/>
    <x v="1"/>
    <x v="0"/>
    <x v="0"/>
    <x v="0"/>
    <n v="0"/>
    <x v="0"/>
    <x v="0"/>
    <x v="1"/>
    <s v="Diarreia;intestino preso e muito vômito pós operação;"/>
    <n v="1"/>
    <n v="0"/>
    <n v="1"/>
    <n v="0"/>
    <n v="1"/>
    <n v="1"/>
    <x v="3"/>
    <m/>
    <s v="EXCELENTE"/>
    <s v="Excelente"/>
    <m/>
  </r>
  <r>
    <s v="Fabio Sader"/>
    <n v="42"/>
    <s v="F"/>
    <n v="31906667"/>
    <x v="0"/>
    <s v="Dor clássica - Dor no hipocôndrio direito (dor no lado);Refluxo"/>
    <x v="1"/>
    <x v="1"/>
    <x v="0"/>
    <x v="0"/>
    <x v="0"/>
    <n v="0"/>
    <x v="0"/>
    <x v="0"/>
    <x v="0"/>
    <m/>
    <m/>
    <m/>
    <m/>
    <m/>
    <m/>
    <m/>
    <x v="1"/>
    <s v="Não"/>
    <s v="reclamou da demora"/>
    <s v="Excelente"/>
    <m/>
  </r>
  <r>
    <s v="Bruno Mania Coelho"/>
    <n v="39"/>
    <s v="M"/>
    <n v="31933672"/>
    <x v="0"/>
    <s v="Dor clássica - Dor no hipocôndrio direito (dor no lado);dor de estomago e tosse;"/>
    <x v="1"/>
    <x v="0"/>
    <x v="0"/>
    <x v="0"/>
    <x v="0"/>
    <n v="0"/>
    <x v="1"/>
    <x v="0"/>
    <x v="1"/>
    <s v="Dificuldade para ingerir gordura"/>
    <n v="0"/>
    <n v="1"/>
    <n v="0"/>
    <n v="0"/>
    <n v="0"/>
    <n v="1"/>
    <x v="2"/>
    <m/>
    <s v="EXCELENTE"/>
    <s v="Excelente"/>
    <m/>
  </r>
  <r>
    <s v="Melany Priscila Guedes"/>
    <n v="35"/>
    <s v="F"/>
    <n v="31966809"/>
    <x v="0"/>
    <s v="Dor clássica - Dor no hipocôndrio direito (dor no lado);gastrite;"/>
    <x v="1"/>
    <x v="0"/>
    <x v="0"/>
    <x v="0"/>
    <x v="0"/>
    <n v="0"/>
    <x v="1"/>
    <x v="0"/>
    <x v="0"/>
    <m/>
    <m/>
    <m/>
    <m/>
    <m/>
    <m/>
    <m/>
    <x v="1"/>
    <s v="Não"/>
    <s v="EXCELENTE"/>
    <s v="Excelente"/>
    <m/>
  </r>
  <r>
    <s v="Barbara Vieira Fernandes Alves de Carvalho"/>
    <n v="26"/>
    <s v="F"/>
    <n v="31996779"/>
    <x v="0"/>
    <s v="Dor clássica - Dor no hipocôndrio direito (dor no lado);Refluxo"/>
    <x v="1"/>
    <x v="1"/>
    <x v="0"/>
    <x v="0"/>
    <x v="0"/>
    <n v="0"/>
    <x v="0"/>
    <x v="0"/>
    <x v="0"/>
    <m/>
    <m/>
    <m/>
    <m/>
    <m/>
    <m/>
    <m/>
    <x v="1"/>
    <s v="Não"/>
    <s v="reclamou da demora"/>
    <s v="Excelente"/>
    <m/>
  </r>
  <r>
    <s v="Sonia Regina Victorio Guedes"/>
    <n v="68"/>
    <s v="F"/>
    <n v="32014890"/>
    <x v="0"/>
    <s v="Dor clássica - Dor no hipocôndrio direito (dor no lado);"/>
    <x v="1"/>
    <x v="0"/>
    <x v="0"/>
    <x v="0"/>
    <x v="0"/>
    <n v="0"/>
    <x v="0"/>
    <x v="0"/>
    <x v="1"/>
    <s v="Diarreia"/>
    <n v="1"/>
    <n v="0"/>
    <n v="0"/>
    <n v="0"/>
    <n v="0"/>
    <n v="1"/>
    <x v="2"/>
    <m/>
    <s v="EXCELENTE"/>
    <s v="Excelente"/>
    <m/>
  </r>
  <r>
    <s v="Carlos Eduardo Paro Lopes"/>
    <n v="41"/>
    <s v="M"/>
    <n v="32018526"/>
    <x v="0"/>
    <s v="Dor clássica - Dor no hipocôndrio direito (dor no lado);Azia;"/>
    <x v="1"/>
    <x v="0"/>
    <x v="0"/>
    <x v="0"/>
    <x v="0"/>
    <n v="0"/>
    <x v="1"/>
    <x v="0"/>
    <x v="1"/>
    <s v="Diarreia;vomito;Dificuldade para ingerir gordura"/>
    <n v="1"/>
    <n v="1"/>
    <n v="1"/>
    <n v="0"/>
    <n v="0"/>
    <n v="1"/>
    <x v="2"/>
    <m/>
    <s v="EXCELENTE"/>
    <s v="Excelente"/>
    <m/>
  </r>
  <r>
    <s v="Lais Lopes de Souza"/>
    <n v="31"/>
    <s v="F"/>
    <n v="32051757"/>
    <x v="0"/>
    <s v="Dor clássica - Dor no hipocôndrio direito (dor no lado);dor no intestino;"/>
    <x v="1"/>
    <x v="0"/>
    <x v="0"/>
    <x v="0"/>
    <x v="0"/>
    <n v="0"/>
    <x v="1"/>
    <x v="0"/>
    <x v="0"/>
    <m/>
    <m/>
    <m/>
    <m/>
    <m/>
    <m/>
    <m/>
    <x v="0"/>
    <s v="Não"/>
    <s v="EXCELENTE"/>
    <s v="Excelente"/>
    <m/>
  </r>
  <r>
    <s v="Reynaldo Martinelli Neto"/>
    <n v="42"/>
    <s v="F"/>
    <n v="32082513"/>
    <x v="0"/>
    <s v="Dor clássica - Dor no hipocôndrio direito (dor no lado);Refluxo"/>
    <x v="1"/>
    <x v="1"/>
    <x v="0"/>
    <x v="0"/>
    <x v="0"/>
    <n v="0"/>
    <x v="0"/>
    <x v="0"/>
    <x v="0"/>
    <m/>
    <m/>
    <m/>
    <m/>
    <m/>
    <m/>
    <m/>
    <x v="3"/>
    <s v="Não"/>
    <s v="reclamou da demora"/>
    <s v="Excelente"/>
    <m/>
  </r>
  <r>
    <s v="Maria Alice de Oliveira Lima"/>
    <n v="73"/>
    <s v="F"/>
    <n v="32083219"/>
    <x v="0"/>
    <s v="Náusea;Refluxo;"/>
    <x v="0"/>
    <x v="1"/>
    <x v="0"/>
    <x v="0"/>
    <x v="1"/>
    <n v="0"/>
    <x v="0"/>
    <x v="0"/>
    <x v="1"/>
    <s v="Nenhuma;"/>
    <n v="0"/>
    <n v="0"/>
    <n v="0"/>
    <n v="0"/>
    <n v="0"/>
    <n v="0"/>
    <x v="2"/>
    <m/>
    <s v="EXCELENTE"/>
    <s v="Excelente"/>
    <m/>
  </r>
  <r>
    <s v="Cleonice Drum Schenkel"/>
    <n v="62"/>
    <s v="F"/>
    <n v="32184351"/>
    <x v="0"/>
    <s v="Dor clássica - Dor no hipocôndrio direito (dor no lado)"/>
    <x v="1"/>
    <x v="0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Excelente"/>
    <m/>
  </r>
  <r>
    <s v="Ana Carolina Terra Carraro"/>
    <n v="29"/>
    <s v="F"/>
    <n v="32207413"/>
    <x v="0"/>
    <s v="Náusea;"/>
    <x v="0"/>
    <x v="0"/>
    <x v="0"/>
    <x v="0"/>
    <x v="1"/>
    <n v="0"/>
    <x v="0"/>
    <x v="0"/>
    <x v="1"/>
    <s v="Diarreia;Dificuldade para ingerir gordura;"/>
    <n v="1"/>
    <n v="1"/>
    <n v="0"/>
    <n v="0"/>
    <n v="0"/>
    <n v="1"/>
    <x v="2"/>
    <m/>
    <s v="EXCELENTE"/>
    <s v="Excelente"/>
    <m/>
  </r>
  <r>
    <s v="Maria Bernadete Antonialli Peres"/>
    <n v="69"/>
    <s v="F"/>
    <n v="32217679"/>
    <x v="0"/>
    <s v="Dor clássica - Dor no hipocôndrio direito (dor no lado)"/>
    <x v="1"/>
    <x v="0"/>
    <x v="0"/>
    <x v="0"/>
    <x v="0"/>
    <n v="0"/>
    <x v="0"/>
    <x v="0"/>
    <x v="1"/>
    <s v="Nenhuma;"/>
    <n v="0"/>
    <n v="0"/>
    <n v="0"/>
    <n v="0"/>
    <n v="0"/>
    <n v="0"/>
    <x v="2"/>
    <m/>
    <s v="reclamou da demora"/>
    <s v="Bom"/>
    <m/>
  </r>
  <r>
    <s v="Chaim Eliezer Markovits"/>
    <n v="77"/>
    <s v="M"/>
    <n v="32311199"/>
    <x v="0"/>
    <s v="Dor clássica - Dor no hipocôndrio direito (dor no lado);"/>
    <x v="1"/>
    <x v="0"/>
    <x v="0"/>
    <x v="0"/>
    <x v="0"/>
    <n v="0"/>
    <x v="0"/>
    <x v="0"/>
    <x v="1"/>
    <s v="Nenhuma;"/>
    <n v="0"/>
    <n v="0"/>
    <n v="0"/>
    <n v="0"/>
    <n v="0"/>
    <n v="0"/>
    <x v="1"/>
    <m/>
    <s v="BOA"/>
    <s v="Bom"/>
    <m/>
  </r>
  <r>
    <s v="Maria Beatriz Righi Conde Kuntz"/>
    <n v="36"/>
    <s v="F"/>
    <n v="32423261"/>
    <x v="0"/>
    <s v="Dor clássica - Dor no hipocôndrio direito (dor no lado);Azia;"/>
    <x v="1"/>
    <x v="0"/>
    <x v="0"/>
    <x v="0"/>
    <x v="0"/>
    <n v="0"/>
    <x v="1"/>
    <x v="0"/>
    <x v="0"/>
    <m/>
    <m/>
    <m/>
    <m/>
    <m/>
    <m/>
    <m/>
    <x v="2"/>
    <s v="Não"/>
    <s v="BOA"/>
    <s v="Bom"/>
    <m/>
  </r>
  <r>
    <s v="Ione Mendonça Figueiredo de Brito"/>
    <n v="80"/>
    <s v="F"/>
    <n v="17626257"/>
    <x v="0"/>
    <s v="Pontada na barriga;"/>
    <x v="0"/>
    <x v="0"/>
    <x v="0"/>
    <x v="0"/>
    <x v="0"/>
    <n v="0"/>
    <x v="0"/>
    <x v="1"/>
    <x v="0"/>
    <m/>
    <m/>
    <m/>
    <m/>
    <m/>
    <m/>
    <m/>
    <x v="1"/>
    <s v="Não"/>
    <s v="BOM"/>
    <s v="Bom"/>
    <m/>
  </r>
  <r>
    <s v="Andre Jensen"/>
    <n v="47"/>
    <s v="M"/>
    <n v="21770128"/>
    <x v="0"/>
    <s v="Náusea;Azia e mal estar;Refluxo;"/>
    <x v="0"/>
    <x v="1"/>
    <x v="0"/>
    <x v="0"/>
    <x v="1"/>
    <n v="0"/>
    <x v="1"/>
    <x v="1"/>
    <x v="1"/>
    <s v="Nenhuma;"/>
    <n v="0"/>
    <n v="0"/>
    <n v="0"/>
    <n v="0"/>
    <n v="0"/>
    <n v="0"/>
    <x v="2"/>
    <m/>
    <s v="EXCELENTE"/>
    <s v="Excelente"/>
    <m/>
  </r>
  <r>
    <s v="Christiane Maia Raimundo Valese"/>
    <n v="40"/>
    <s v="F"/>
    <n v="29091747"/>
    <x v="0"/>
    <s v="Alteração 199;"/>
    <x v="0"/>
    <x v="0"/>
    <x v="0"/>
    <x v="0"/>
    <x v="0"/>
    <n v="0"/>
    <x v="0"/>
    <x v="2"/>
    <x v="0"/>
    <m/>
    <m/>
    <m/>
    <m/>
    <m/>
    <m/>
    <m/>
    <x v="2"/>
    <s v="Não"/>
    <s v="neutro"/>
    <s v="Neutra"/>
    <m/>
  </r>
  <r>
    <s v="Maria Ledizia Pavan Teixeira"/>
    <n v="75"/>
    <s v="F"/>
    <n v="30088834"/>
    <x v="0"/>
    <s v="Obstrução;"/>
    <x v="0"/>
    <x v="0"/>
    <x v="0"/>
    <x v="0"/>
    <x v="0"/>
    <n v="0"/>
    <x v="0"/>
    <x v="2"/>
    <x v="0"/>
    <m/>
    <m/>
    <m/>
    <m/>
    <m/>
    <m/>
    <m/>
    <x v="0"/>
    <s v="Não"/>
    <s v="BOM"/>
    <s v="Bom"/>
    <m/>
  </r>
  <r>
    <s v="Francisco José Ferreira Jacintho"/>
    <n v="78"/>
    <s v="M"/>
    <n v="15648642"/>
    <x v="1"/>
    <m/>
    <x v="2"/>
    <x v="2"/>
    <x v="2"/>
    <x v="2"/>
    <x v="2"/>
    <m/>
    <x v="2"/>
    <x v="2"/>
    <x v="0"/>
    <m/>
    <m/>
    <m/>
    <m/>
    <m/>
    <m/>
    <m/>
    <x v="3"/>
    <s v="Não"/>
    <s v="EXCELENTE"/>
    <s v="Excelente"/>
    <m/>
  </r>
  <r>
    <s v="Luciana Sammarco Rosa"/>
    <n v="50"/>
    <s v="F"/>
    <n v="15913699"/>
    <x v="2"/>
    <m/>
    <x v="2"/>
    <x v="2"/>
    <x v="2"/>
    <x v="2"/>
    <x v="2"/>
    <m/>
    <x v="2"/>
    <x v="2"/>
    <x v="1"/>
    <s v="Dificuldade para ingerir gordura;Diarreia"/>
    <n v="1"/>
    <n v="1"/>
    <n v="0"/>
    <n v="0"/>
    <n v="0"/>
    <n v="1"/>
    <x v="2"/>
    <m/>
    <s v="BOA"/>
    <s v="Bom"/>
    <m/>
  </r>
  <r>
    <s v="Camila Neves Bernardino de A. Cancado"/>
    <n v="39"/>
    <s v="F"/>
    <n v="16025663"/>
    <x v="2"/>
    <m/>
    <x v="2"/>
    <x v="2"/>
    <x v="1"/>
    <x v="2"/>
    <x v="2"/>
    <m/>
    <x v="2"/>
    <x v="2"/>
    <x v="0"/>
    <m/>
    <m/>
    <m/>
    <m/>
    <m/>
    <m/>
    <m/>
    <x v="3"/>
    <s v="Não"/>
    <s v="EXCELENTE"/>
    <s v="Excelente"/>
    <m/>
  </r>
  <r>
    <s v="Mônica de Oliveira Haddad"/>
    <n v="52"/>
    <s v="F"/>
    <n v="16466898"/>
    <x v="2"/>
    <m/>
    <x v="2"/>
    <x v="2"/>
    <x v="2"/>
    <x v="2"/>
    <x v="2"/>
    <m/>
    <x v="2"/>
    <x v="2"/>
    <x v="1"/>
    <s v="Diarreia"/>
    <n v="1"/>
    <n v="0"/>
    <n v="0"/>
    <n v="0"/>
    <n v="0"/>
    <n v="1"/>
    <x v="2"/>
    <m/>
    <s v="EXCELENTE"/>
    <s v="Excelente"/>
    <m/>
  </r>
  <r>
    <s v="Rodrigo Daniel Maronezi"/>
    <n v="39"/>
    <s v="M"/>
    <n v="16578120"/>
    <x v="2"/>
    <s v="Refluxo;"/>
    <x v="2"/>
    <x v="1"/>
    <x v="2"/>
    <x v="2"/>
    <x v="2"/>
    <m/>
    <x v="2"/>
    <x v="2"/>
    <x v="1"/>
    <s v="Nenhuma;"/>
    <n v="0"/>
    <n v="0"/>
    <n v="0"/>
    <n v="0"/>
    <n v="0"/>
    <n v="0"/>
    <x v="2"/>
    <m/>
    <s v="EXCELENTE"/>
    <s v="Excelente"/>
    <m/>
  </r>
  <r>
    <s v="Carlos Mauricio Gallotti Coimbra"/>
    <n v="51"/>
    <s v="M"/>
    <n v="16690030"/>
    <x v="2"/>
    <m/>
    <x v="2"/>
    <x v="2"/>
    <x v="2"/>
    <x v="2"/>
    <x v="2"/>
    <m/>
    <x v="2"/>
    <x v="2"/>
    <x v="0"/>
    <m/>
    <m/>
    <m/>
    <m/>
    <m/>
    <m/>
    <m/>
    <x v="3"/>
    <s v="Não"/>
    <s v="BOA"/>
    <s v="Bom"/>
    <m/>
  </r>
  <r>
    <s v="Livio Scorza"/>
    <n v="77"/>
    <s v="F"/>
    <n v="17182218"/>
    <x v="1"/>
    <m/>
    <x v="2"/>
    <x v="2"/>
    <x v="2"/>
    <x v="2"/>
    <x v="2"/>
    <m/>
    <x v="2"/>
    <x v="2"/>
    <x v="0"/>
    <m/>
    <m/>
    <m/>
    <m/>
    <m/>
    <m/>
    <m/>
    <x v="0"/>
    <s v="Não"/>
    <s v="reclamou da demora"/>
    <s v="Bom"/>
    <m/>
  </r>
  <r>
    <s v="Marcelo Ricardo de Castro"/>
    <n v="48"/>
    <s v="M"/>
    <n v="17436013"/>
    <x v="1"/>
    <m/>
    <x v="2"/>
    <x v="2"/>
    <x v="2"/>
    <x v="2"/>
    <x v="2"/>
    <m/>
    <x v="2"/>
    <x v="2"/>
    <x v="1"/>
    <s v="Diarreia"/>
    <n v="1"/>
    <n v="0"/>
    <n v="0"/>
    <n v="0"/>
    <n v="0"/>
    <n v="1"/>
    <x v="2"/>
    <m/>
    <s v="EXCELENTE"/>
    <s v="Excelente"/>
    <m/>
  </r>
  <r>
    <s v="Luci Anne Gonçalves Cortes"/>
    <n v="53"/>
    <s v="F"/>
    <n v="17554016"/>
    <x v="1"/>
    <m/>
    <x v="2"/>
    <x v="2"/>
    <x v="2"/>
    <x v="1"/>
    <x v="2"/>
    <m/>
    <x v="2"/>
    <x v="2"/>
    <x v="1"/>
    <s v="Dificuldade para ingerir gordura;Diarreia"/>
    <n v="1"/>
    <n v="1"/>
    <n v="0"/>
    <n v="0"/>
    <n v="0"/>
    <n v="1"/>
    <x v="2"/>
    <m/>
    <s v="BOA"/>
    <s v="Bom"/>
    <m/>
  </r>
  <r>
    <s v="Yoshiharu Kohayakawa"/>
    <n v="60"/>
    <s v="F"/>
    <n v="17617031"/>
    <x v="1"/>
    <m/>
    <x v="2"/>
    <x v="2"/>
    <x v="2"/>
    <x v="1"/>
    <x v="2"/>
    <m/>
    <x v="2"/>
    <x v="2"/>
    <x v="0"/>
    <m/>
    <m/>
    <m/>
    <m/>
    <m/>
    <m/>
    <m/>
    <x v="0"/>
    <s v="Não"/>
    <s v="reclamou da demora"/>
    <s v="Bom"/>
    <m/>
  </r>
  <r>
    <s v="Andreza Almeida Duarte"/>
    <n v="37"/>
    <s v="F"/>
    <n v="17711975"/>
    <x v="1"/>
    <m/>
    <x v="2"/>
    <x v="2"/>
    <x v="2"/>
    <x v="1"/>
    <x v="2"/>
    <m/>
    <x v="2"/>
    <x v="2"/>
    <x v="0"/>
    <m/>
    <m/>
    <m/>
    <m/>
    <m/>
    <m/>
    <m/>
    <x v="0"/>
    <s v="Não"/>
    <s v="reclamou da demora"/>
    <s v="Excelente"/>
    <m/>
  </r>
  <r>
    <s v="Fabiana Maria Boccato Morais"/>
    <n v="48"/>
    <s v="F"/>
    <n v="18641272"/>
    <x v="2"/>
    <m/>
    <x v="2"/>
    <x v="2"/>
    <x v="2"/>
    <x v="2"/>
    <x v="2"/>
    <m/>
    <x v="2"/>
    <x v="2"/>
    <x v="0"/>
    <m/>
    <m/>
    <m/>
    <m/>
    <m/>
    <m/>
    <m/>
    <x v="3"/>
    <s v="Não"/>
    <s v="EXCELENTE"/>
    <s v="Excelente"/>
    <m/>
  </r>
  <r>
    <s v="Armando Calarezi Junior"/>
    <n v="77"/>
    <s v="M"/>
    <n v="18718702"/>
    <x v="1"/>
    <m/>
    <x v="2"/>
    <x v="2"/>
    <x v="2"/>
    <x v="2"/>
    <x v="2"/>
    <m/>
    <x v="2"/>
    <x v="2"/>
    <x v="1"/>
    <s v="Diarreia;intestino preso e muito vômito pós operação;"/>
    <n v="1"/>
    <n v="0"/>
    <n v="1"/>
    <n v="0"/>
    <n v="1"/>
    <n v="1"/>
    <x v="2"/>
    <m/>
    <s v="EXCELENTE"/>
    <s v="Excelente"/>
    <m/>
  </r>
  <r>
    <s v="Fernando Jose de Paula A. Frauches"/>
    <n v="61"/>
    <s v="M"/>
    <n v="19088876"/>
    <x v="2"/>
    <m/>
    <x v="2"/>
    <x v="2"/>
    <x v="2"/>
    <x v="2"/>
    <x v="2"/>
    <m/>
    <x v="2"/>
    <x v="2"/>
    <x v="1"/>
    <s v="Diarreia"/>
    <n v="1"/>
    <n v="0"/>
    <n v="0"/>
    <n v="0"/>
    <n v="0"/>
    <n v="1"/>
    <x v="2"/>
    <m/>
    <s v="EXCELENTE"/>
    <s v="Excelente"/>
    <m/>
  </r>
  <r>
    <s v="Renata Neves de Souza Queiroz"/>
    <n v="47"/>
    <s v="F"/>
    <n v="19180868"/>
    <x v="2"/>
    <s v="Refluxo;Dor clássica - Dor no hipocôndrio direito (dor no lado);"/>
    <x v="1"/>
    <x v="1"/>
    <x v="2"/>
    <x v="2"/>
    <x v="2"/>
    <m/>
    <x v="2"/>
    <x v="2"/>
    <x v="1"/>
    <s v="Diarreia;Dificuldade para ingerir gordura;"/>
    <n v="1"/>
    <n v="1"/>
    <n v="0"/>
    <n v="0"/>
    <n v="0"/>
    <n v="1"/>
    <x v="2"/>
    <m/>
    <s v="EXCELENTE"/>
    <s v="Excelente"/>
    <m/>
  </r>
  <r>
    <s v="Daniel Navarro Luna"/>
    <n v="81"/>
    <s v="M"/>
    <n v="19192033"/>
    <x v="1"/>
    <m/>
    <x v="2"/>
    <x v="2"/>
    <x v="2"/>
    <x v="2"/>
    <x v="2"/>
    <m/>
    <x v="2"/>
    <x v="2"/>
    <x v="0"/>
    <m/>
    <m/>
    <m/>
    <m/>
    <m/>
    <m/>
    <m/>
    <x v="0"/>
    <s v="Não"/>
    <s v="DEMORA, POREM BOM]"/>
    <s v="Bom"/>
    <m/>
  </r>
  <r>
    <s v="Patricia Luciano"/>
    <n v="54"/>
    <s v="F"/>
    <n v="19501019"/>
    <x v="1"/>
    <m/>
    <x v="2"/>
    <x v="2"/>
    <x v="2"/>
    <x v="2"/>
    <x v="2"/>
    <m/>
    <x v="2"/>
    <x v="2"/>
    <x v="1"/>
    <s v="Nenhuma;"/>
    <n v="0"/>
    <n v="0"/>
    <n v="0"/>
    <n v="0"/>
    <n v="0"/>
    <n v="0"/>
    <x v="2"/>
    <m/>
    <s v="EXCELENTE"/>
    <s v="Excelente"/>
    <m/>
  </r>
  <r>
    <s v="Elidio Marchesi Filho"/>
    <n v="68"/>
    <s v="M"/>
    <n v="19560436"/>
    <x v="1"/>
    <m/>
    <x v="2"/>
    <x v="2"/>
    <x v="2"/>
    <x v="2"/>
    <x v="2"/>
    <m/>
    <x v="2"/>
    <x v="2"/>
    <x v="0"/>
    <m/>
    <m/>
    <m/>
    <m/>
    <m/>
    <m/>
    <m/>
    <x v="0"/>
    <s v="Não"/>
    <s v="DEMORA, RESTO EXCELENTE"/>
    <s v="Excelente"/>
    <m/>
  </r>
  <r>
    <s v="Vanderson Geraldo Rocha"/>
    <n v="58"/>
    <s v="F"/>
    <n v="19682599"/>
    <x v="1"/>
    <m/>
    <x v="2"/>
    <x v="2"/>
    <x v="2"/>
    <x v="2"/>
    <x v="2"/>
    <m/>
    <x v="2"/>
    <x v="2"/>
    <x v="0"/>
    <m/>
    <m/>
    <m/>
    <m/>
    <m/>
    <m/>
    <m/>
    <x v="0"/>
    <s v="Não"/>
    <s v="reclamou da demora"/>
    <s v="Bom"/>
    <m/>
  </r>
  <r>
    <s v="Daniel Saboia Goes de Azevedo"/>
    <n v="53"/>
    <s v="M"/>
    <n v="19792022"/>
    <x v="1"/>
    <m/>
    <x v="2"/>
    <x v="2"/>
    <x v="2"/>
    <x v="2"/>
    <x v="2"/>
    <m/>
    <x v="2"/>
    <x v="2"/>
    <x v="1"/>
    <s v="Diarreia"/>
    <n v="1"/>
    <n v="0"/>
    <n v="0"/>
    <n v="0"/>
    <n v="0"/>
    <n v="1"/>
    <x v="2"/>
    <m/>
    <s v="EXCELENTE"/>
    <s v="Excelente"/>
    <m/>
  </r>
  <r>
    <s v="Paulo Goncalves Esteves"/>
    <n v="69"/>
    <s v="F"/>
    <n v="20268873"/>
    <x v="1"/>
    <m/>
    <x v="2"/>
    <x v="2"/>
    <x v="2"/>
    <x v="2"/>
    <x v="2"/>
    <m/>
    <x v="2"/>
    <x v="2"/>
    <x v="1"/>
    <s v="Diarreia;"/>
    <n v="1"/>
    <n v="0"/>
    <n v="0"/>
    <n v="0"/>
    <n v="0"/>
    <n v="1"/>
    <x v="2"/>
    <m/>
    <s v="EXCELENTE"/>
    <s v="Excelente"/>
    <m/>
  </r>
  <r>
    <s v="Arlete Praca Fonseca Esteves"/>
    <n v="69"/>
    <s v="F"/>
    <n v="20268924"/>
    <x v="2"/>
    <s v="Refluxo;Sentia o pescoço entalado;"/>
    <x v="2"/>
    <x v="1"/>
    <x v="2"/>
    <x v="2"/>
    <x v="2"/>
    <m/>
    <x v="2"/>
    <x v="2"/>
    <x v="0"/>
    <m/>
    <m/>
    <m/>
    <m/>
    <m/>
    <m/>
    <m/>
    <x v="1"/>
    <s v="Não"/>
    <s v="EXCELENTE"/>
    <s v="Excelente"/>
    <m/>
  </r>
  <r>
    <s v="Mariana de Siqueira Picado Ortiz de Kugelmas"/>
    <n v="44"/>
    <s v="F"/>
    <n v="20286182"/>
    <x v="1"/>
    <m/>
    <x v="2"/>
    <x v="2"/>
    <x v="2"/>
    <x v="2"/>
    <x v="2"/>
    <m/>
    <x v="2"/>
    <x v="2"/>
    <x v="0"/>
    <m/>
    <m/>
    <m/>
    <m/>
    <m/>
    <m/>
    <m/>
    <x v="0"/>
    <s v="Não"/>
    <s v="reclamou da demora"/>
    <s v="Bom"/>
    <m/>
  </r>
  <r>
    <s v="Leandro Cavalcante"/>
    <n v="42"/>
    <s v="M"/>
    <n v="20337103"/>
    <x v="1"/>
    <m/>
    <x v="2"/>
    <x v="2"/>
    <x v="2"/>
    <x v="2"/>
    <x v="2"/>
    <m/>
    <x v="2"/>
    <x v="2"/>
    <x v="0"/>
    <m/>
    <m/>
    <m/>
    <m/>
    <m/>
    <m/>
    <m/>
    <x v="0"/>
    <s v="Não"/>
    <s v="reclamou da demora"/>
    <s v="Bom"/>
    <m/>
  </r>
  <r>
    <s v="Flavia Regina de Arruda Pereira"/>
    <n v="62"/>
    <s v="F"/>
    <n v="20498588"/>
    <x v="1"/>
    <m/>
    <x v="2"/>
    <x v="2"/>
    <x v="2"/>
    <x v="2"/>
    <x v="2"/>
    <m/>
    <x v="2"/>
    <x v="2"/>
    <x v="0"/>
    <m/>
    <m/>
    <m/>
    <m/>
    <m/>
    <m/>
    <m/>
    <x v="0"/>
    <s v="Não"/>
    <s v="reclamou da demora"/>
    <s v="Bom"/>
    <m/>
  </r>
  <r>
    <s v="Heide Goldmann"/>
    <n v="81"/>
    <s v="F"/>
    <n v="20647002"/>
    <x v="1"/>
    <m/>
    <x v="2"/>
    <x v="2"/>
    <x v="2"/>
    <x v="2"/>
    <x v="2"/>
    <m/>
    <x v="2"/>
    <x v="2"/>
    <x v="0"/>
    <m/>
    <m/>
    <m/>
    <m/>
    <m/>
    <m/>
    <m/>
    <x v="0"/>
    <s v="Não"/>
    <s v="reclamou da demora"/>
    <s v="Bom"/>
    <m/>
  </r>
  <r>
    <s v="Simone Villas Boas de Carvalho Brito"/>
    <n v="45"/>
    <s v="F"/>
    <n v="20800708"/>
    <x v="1"/>
    <m/>
    <x v="2"/>
    <x v="2"/>
    <x v="2"/>
    <x v="2"/>
    <x v="2"/>
    <m/>
    <x v="2"/>
    <x v="2"/>
    <x v="0"/>
    <m/>
    <m/>
    <m/>
    <m/>
    <m/>
    <m/>
    <m/>
    <x v="1"/>
    <s v="Não"/>
    <s v="reclamou da demora"/>
    <s v="Bom"/>
    <m/>
  </r>
  <r>
    <s v="Marcos Vinicius Barcelo"/>
    <n v="37"/>
    <s v="M"/>
    <n v="20885142"/>
    <x v="1"/>
    <m/>
    <x v="2"/>
    <x v="2"/>
    <x v="2"/>
    <x v="2"/>
    <x v="2"/>
    <m/>
    <x v="2"/>
    <x v="2"/>
    <x v="0"/>
    <m/>
    <m/>
    <m/>
    <m/>
    <m/>
    <m/>
    <m/>
    <x v="1"/>
    <s v="Não"/>
    <s v="reclamou da demora"/>
    <s v="Excelente"/>
    <m/>
  </r>
  <r>
    <s v="Thais Hosannah Cordeiro"/>
    <n v="45"/>
    <s v="F"/>
    <n v="20947793"/>
    <x v="1"/>
    <m/>
    <x v="2"/>
    <x v="2"/>
    <x v="2"/>
    <x v="2"/>
    <x v="2"/>
    <m/>
    <x v="2"/>
    <x v="2"/>
    <x v="0"/>
    <m/>
    <m/>
    <m/>
    <m/>
    <m/>
    <m/>
    <m/>
    <x v="1"/>
    <s v="Não"/>
    <s v="reclamou da demora"/>
    <s v="Excelente"/>
    <m/>
  </r>
  <r>
    <s v="Pamela Zacharias Ferreira Lima"/>
    <n v="38"/>
    <s v="F"/>
    <n v="21064390"/>
    <x v="1"/>
    <m/>
    <x v="2"/>
    <x v="2"/>
    <x v="2"/>
    <x v="2"/>
    <x v="2"/>
    <m/>
    <x v="2"/>
    <x v="2"/>
    <x v="0"/>
    <m/>
    <m/>
    <m/>
    <m/>
    <m/>
    <m/>
    <m/>
    <x v="1"/>
    <s v="Não"/>
    <s v="reclamou da demora"/>
    <s v="Excelente"/>
    <m/>
  </r>
  <r>
    <s v="Julia Ferreira"/>
    <n v="29"/>
    <s v="F"/>
    <n v="21154583"/>
    <x v="1"/>
    <m/>
    <x v="2"/>
    <x v="2"/>
    <x v="2"/>
    <x v="2"/>
    <x v="2"/>
    <m/>
    <x v="2"/>
    <x v="2"/>
    <x v="0"/>
    <m/>
    <m/>
    <m/>
    <m/>
    <m/>
    <m/>
    <m/>
    <x v="0"/>
    <s v="Não"/>
    <s v="reclamou da demora"/>
    <s v="Bom"/>
    <m/>
  </r>
  <r>
    <s v="Juliana Benvenuto Maiolino"/>
    <n v="33"/>
    <s v="F"/>
    <n v="21448097"/>
    <x v="1"/>
    <m/>
    <x v="2"/>
    <x v="2"/>
    <x v="2"/>
    <x v="2"/>
    <x v="2"/>
    <m/>
    <x v="2"/>
    <x v="2"/>
    <x v="0"/>
    <m/>
    <m/>
    <m/>
    <m/>
    <m/>
    <m/>
    <m/>
    <x v="1"/>
    <s v="Não"/>
    <s v="reclamou da demora"/>
    <s v="Bom"/>
    <m/>
  </r>
  <r>
    <s v="Andreia Dias Gomes Cisterna"/>
    <n v="51"/>
    <s v="F"/>
    <n v="21448137"/>
    <x v="1"/>
    <m/>
    <x v="2"/>
    <x v="2"/>
    <x v="2"/>
    <x v="2"/>
    <x v="2"/>
    <m/>
    <x v="2"/>
    <x v="2"/>
    <x v="0"/>
    <m/>
    <m/>
    <m/>
    <m/>
    <m/>
    <m/>
    <m/>
    <x v="3"/>
    <s v="Não"/>
    <s v="EXCELENTE"/>
    <s v="Excelente"/>
    <m/>
  </r>
  <r>
    <s v="Gabriela Lessa Teles de Menezes"/>
    <n v="20"/>
    <s v="F"/>
    <n v="21519671"/>
    <x v="1"/>
    <s v="Médico mandou fazer"/>
    <x v="2"/>
    <x v="2"/>
    <x v="2"/>
    <x v="2"/>
    <x v="2"/>
    <m/>
    <x v="2"/>
    <x v="2"/>
    <x v="0"/>
    <m/>
    <m/>
    <m/>
    <m/>
    <m/>
    <m/>
    <m/>
    <x v="0"/>
    <s v="Não"/>
    <s v="DEMORA, RESTO EXCELENTE"/>
    <s v="Excelente"/>
    <m/>
  </r>
  <r>
    <s v="Maria Fernanda Martins Moura"/>
    <n v="41"/>
    <s v="F"/>
    <n v="21675906"/>
    <x v="2"/>
    <m/>
    <x v="2"/>
    <x v="2"/>
    <x v="2"/>
    <x v="2"/>
    <x v="2"/>
    <m/>
    <x v="2"/>
    <x v="2"/>
    <x v="1"/>
    <s v="Dificuldade para ingerir gordura"/>
    <n v="0"/>
    <n v="1"/>
    <n v="0"/>
    <n v="0"/>
    <n v="0"/>
    <n v="1"/>
    <x v="2"/>
    <m/>
    <s v="EXCELENTE"/>
    <s v="Excelente"/>
    <m/>
  </r>
  <r>
    <s v="Mauricio Rodrigues"/>
    <n v="53"/>
    <s v="M"/>
    <n v="21689514"/>
    <x v="1"/>
    <m/>
    <x v="2"/>
    <x v="2"/>
    <x v="2"/>
    <x v="2"/>
    <x v="2"/>
    <m/>
    <x v="2"/>
    <x v="2"/>
    <x v="0"/>
    <m/>
    <m/>
    <m/>
    <m/>
    <m/>
    <m/>
    <m/>
    <x v="1"/>
    <s v="Não"/>
    <s v="reclamou da demora"/>
    <s v="Excelente"/>
    <m/>
  </r>
  <r>
    <s v="Guido Antonio Salvatierra Torrico"/>
    <n v="56"/>
    <s v="M"/>
    <n v="21927183"/>
    <x v="1"/>
    <m/>
    <x v="2"/>
    <x v="2"/>
    <x v="2"/>
    <x v="2"/>
    <x v="2"/>
    <m/>
    <x v="2"/>
    <x v="2"/>
    <x v="0"/>
    <m/>
    <m/>
    <m/>
    <m/>
    <m/>
    <m/>
    <m/>
    <x v="1"/>
    <s v="Não"/>
    <s v="reclamou da demora"/>
    <s v="Excelente"/>
    <m/>
  </r>
  <r>
    <s v="Gilberto Ratto Ferreira Leite"/>
    <n v="48"/>
    <s v="M"/>
    <n v="21940052"/>
    <x v="1"/>
    <s v="Médico mandou fazer"/>
    <x v="2"/>
    <x v="2"/>
    <x v="2"/>
    <x v="2"/>
    <x v="2"/>
    <m/>
    <x v="2"/>
    <x v="2"/>
    <x v="0"/>
    <m/>
    <m/>
    <m/>
    <m/>
    <m/>
    <m/>
    <m/>
    <x v="1"/>
    <s v="Não"/>
    <s v="reclamou da demora"/>
    <s v="Excelente"/>
    <m/>
  </r>
  <r>
    <s v="Nilza Ganhito Deel Gaizo"/>
    <n v="75"/>
    <s v="F"/>
    <n v="21965540"/>
    <x v="2"/>
    <m/>
    <x v="2"/>
    <x v="2"/>
    <x v="2"/>
    <x v="2"/>
    <x v="2"/>
    <m/>
    <x v="2"/>
    <x v="2"/>
    <x v="0"/>
    <m/>
    <m/>
    <m/>
    <m/>
    <m/>
    <m/>
    <m/>
    <x v="3"/>
    <s v="Não"/>
    <s v="EXCELENTE"/>
    <s v="Excelente"/>
    <m/>
  </r>
  <r>
    <s v="Fabiano Medeiros Marques"/>
    <n v="45"/>
    <s v="F"/>
    <n v="21973298"/>
    <x v="2"/>
    <m/>
    <x v="2"/>
    <x v="2"/>
    <x v="2"/>
    <x v="2"/>
    <x v="2"/>
    <m/>
    <x v="2"/>
    <x v="2"/>
    <x v="1"/>
    <s v="Dificuldade para ingerir gordura;Diarreia"/>
    <n v="1"/>
    <n v="1"/>
    <n v="0"/>
    <n v="0"/>
    <n v="0"/>
    <n v="1"/>
    <x v="1"/>
    <m/>
    <s v="EXCELENTE"/>
    <s v="Excelente"/>
    <m/>
  </r>
  <r>
    <s v="Camile de Castro Cals Gaspar"/>
    <n v="51"/>
    <s v="F"/>
    <n v="21983030"/>
    <x v="1"/>
    <m/>
    <x v="2"/>
    <x v="2"/>
    <x v="2"/>
    <x v="2"/>
    <x v="2"/>
    <m/>
    <x v="2"/>
    <x v="2"/>
    <x v="0"/>
    <m/>
    <m/>
    <m/>
    <m/>
    <m/>
    <m/>
    <m/>
    <x v="1"/>
    <s v="Não"/>
    <s v="reclamou da demora"/>
    <s v="Excelente"/>
    <m/>
  </r>
  <r>
    <s v="Maria Gabriela da Costa Hernandez"/>
    <n v="41"/>
    <s v="F"/>
    <n v="21996683"/>
    <x v="2"/>
    <m/>
    <x v="2"/>
    <x v="2"/>
    <x v="2"/>
    <x v="2"/>
    <x v="2"/>
    <m/>
    <x v="2"/>
    <x v="2"/>
    <x v="0"/>
    <m/>
    <m/>
    <m/>
    <m/>
    <m/>
    <m/>
    <m/>
    <x v="3"/>
    <s v="Não"/>
    <s v="EXCELENTE"/>
    <s v="Excelente"/>
    <m/>
  </r>
  <r>
    <s v="Zeila Silva Boim"/>
    <n v="69"/>
    <s v="F"/>
    <n v="22009748"/>
    <x v="1"/>
    <m/>
    <x v="2"/>
    <x v="2"/>
    <x v="2"/>
    <x v="2"/>
    <x v="2"/>
    <m/>
    <x v="2"/>
    <x v="2"/>
    <x v="1"/>
    <s v="Sístole"/>
    <n v="0"/>
    <n v="0"/>
    <n v="0"/>
    <n v="0"/>
    <n v="1"/>
    <n v="1"/>
    <x v="2"/>
    <m/>
    <s v="EXCELENTE"/>
    <s v="Excelente"/>
    <m/>
  </r>
  <r>
    <s v="Fatima Mc Clelland Scarpa"/>
    <n v="70"/>
    <s v="F"/>
    <n v="22147619"/>
    <x v="2"/>
    <m/>
    <x v="2"/>
    <x v="2"/>
    <x v="2"/>
    <x v="2"/>
    <x v="2"/>
    <m/>
    <x v="2"/>
    <x v="2"/>
    <x v="0"/>
    <m/>
    <m/>
    <m/>
    <m/>
    <m/>
    <m/>
    <m/>
    <x v="3"/>
    <s v="Não"/>
    <s v="EXCELENTE"/>
    <s v="Excelente"/>
    <m/>
  </r>
  <r>
    <s v="Terezinha Santos Jansen Dunin "/>
    <n v="59"/>
    <s v="F"/>
    <n v="22165775"/>
    <x v="1"/>
    <m/>
    <x v="2"/>
    <x v="2"/>
    <x v="2"/>
    <x v="2"/>
    <x v="2"/>
    <m/>
    <x v="2"/>
    <x v="2"/>
    <x v="0"/>
    <m/>
    <m/>
    <m/>
    <m/>
    <m/>
    <m/>
    <m/>
    <x v="1"/>
    <s v="Não"/>
    <s v="reclamou da demora"/>
    <s v="Excelente"/>
    <m/>
  </r>
  <r>
    <s v="Graziela Cristina Pereira"/>
    <n v="44"/>
    <s v="F"/>
    <n v="22284099"/>
    <x v="2"/>
    <s v="Dor clássica - Dor no hipocôndrio direito (dor no lado);Náusea;"/>
    <x v="1"/>
    <x v="2"/>
    <x v="2"/>
    <x v="2"/>
    <x v="1"/>
    <m/>
    <x v="2"/>
    <x v="2"/>
    <x v="1"/>
    <s v="Dificuldade para ingerir gordura"/>
    <n v="0"/>
    <n v="1"/>
    <n v="0"/>
    <n v="0"/>
    <n v="0"/>
    <n v="1"/>
    <x v="2"/>
    <m/>
    <s v="EXCELENTE"/>
    <s v="Excelente"/>
    <m/>
  </r>
  <r>
    <s v="Vinicius Nabhan "/>
    <n v="22"/>
    <s v="M"/>
    <n v="22360087"/>
    <x v="1"/>
    <m/>
    <x v="2"/>
    <x v="2"/>
    <x v="2"/>
    <x v="2"/>
    <x v="2"/>
    <m/>
    <x v="2"/>
    <x v="2"/>
    <x v="0"/>
    <m/>
    <m/>
    <m/>
    <m/>
    <m/>
    <m/>
    <m/>
    <x v="1"/>
    <s v="Não"/>
    <s v="reclamou da demora"/>
    <s v="Excelente"/>
    <m/>
  </r>
  <r>
    <s v="Paulo Antonio"/>
    <n v="71"/>
    <s v="F"/>
    <n v="22360120"/>
    <x v="2"/>
    <m/>
    <x v="2"/>
    <x v="2"/>
    <x v="2"/>
    <x v="2"/>
    <x v="2"/>
    <m/>
    <x v="2"/>
    <x v="2"/>
    <x v="0"/>
    <m/>
    <m/>
    <m/>
    <m/>
    <m/>
    <m/>
    <m/>
    <x v="3"/>
    <s v="Não"/>
    <s v="EXCELENTE"/>
    <s v="Excelente"/>
    <m/>
  </r>
  <r>
    <s v="Wagner Constantino Martins"/>
    <n v="58"/>
    <s v="M"/>
    <n v="22434149"/>
    <x v="1"/>
    <m/>
    <x v="2"/>
    <x v="2"/>
    <x v="2"/>
    <x v="2"/>
    <x v="2"/>
    <m/>
    <x v="2"/>
    <x v="2"/>
    <x v="0"/>
    <m/>
    <m/>
    <m/>
    <m/>
    <m/>
    <m/>
    <m/>
    <x v="1"/>
    <s v="Não"/>
    <s v="reclamou da demora"/>
    <s v="Excelente"/>
    <m/>
  </r>
  <r>
    <s v="Guilherme Verissimo"/>
    <n v="38"/>
    <s v="M"/>
    <n v="22958006"/>
    <x v="2"/>
    <m/>
    <x v="2"/>
    <x v="2"/>
    <x v="2"/>
    <x v="2"/>
    <x v="2"/>
    <m/>
    <x v="2"/>
    <x v="2"/>
    <x v="1"/>
    <s v="Diarreia"/>
    <n v="1"/>
    <n v="0"/>
    <n v="0"/>
    <n v="0"/>
    <n v="0"/>
    <n v="1"/>
    <x v="2"/>
    <m/>
    <s v="EXCELENTE"/>
    <s v="Excelente"/>
    <m/>
  </r>
  <r>
    <s v="Tammy Reis"/>
    <n v="39"/>
    <s v="F"/>
    <n v="23149278"/>
    <x v="2"/>
    <s v="Dor clássica - Dor no hipocôndrio direito (dor no lado);Náusea;Refluxo;Azia e gastrite;"/>
    <x v="1"/>
    <x v="1"/>
    <x v="2"/>
    <x v="2"/>
    <x v="1"/>
    <m/>
    <x v="1"/>
    <x v="2"/>
    <x v="1"/>
    <s v="Dificuldade para ingerir gordura;Diarreia;Dor de Cabeça"/>
    <n v="1"/>
    <n v="1"/>
    <n v="0"/>
    <n v="1"/>
    <n v="1"/>
    <n v="1"/>
    <x v="1"/>
    <m/>
    <s v="boa (ligações cobrança indevida, foi liberada sem alimentação pós operação)"/>
    <s v="Bom"/>
    <s v="ligações cobrança indevida, foi liberada sem alimentação pós operação"/>
  </r>
  <r>
    <s v="Carolina Balieiro Salomao Antonio"/>
    <n v="38"/>
    <s v="F"/>
    <n v="23259227"/>
    <x v="2"/>
    <m/>
    <x v="2"/>
    <x v="2"/>
    <x v="2"/>
    <x v="2"/>
    <x v="2"/>
    <m/>
    <x v="2"/>
    <x v="2"/>
    <x v="1"/>
    <s v="Diarreia"/>
    <n v="1"/>
    <n v="0"/>
    <n v="0"/>
    <n v="0"/>
    <n v="0"/>
    <n v="1"/>
    <x v="2"/>
    <m/>
    <s v="EXCELENTE"/>
    <s v="Excelente"/>
    <m/>
  </r>
  <r>
    <s v="Cristina Maria Pusset"/>
    <n v="66"/>
    <s v="F"/>
    <n v="23343122"/>
    <x v="1"/>
    <m/>
    <x v="2"/>
    <x v="2"/>
    <x v="2"/>
    <x v="2"/>
    <x v="2"/>
    <m/>
    <x v="2"/>
    <x v="2"/>
    <x v="1"/>
    <s v="Diarreia;vomito;Dificuldade para ingerir gordura"/>
    <n v="1"/>
    <n v="1"/>
    <n v="1"/>
    <n v="0"/>
    <n v="0"/>
    <n v="1"/>
    <x v="2"/>
    <m/>
    <s v="EXCELENTE"/>
    <s v="Excelente"/>
    <m/>
  </r>
  <r>
    <s v="Silvia Oliveira de Araujo"/>
    <n v="67"/>
    <s v="F"/>
    <n v="23407889"/>
    <x v="1"/>
    <m/>
    <x v="2"/>
    <x v="2"/>
    <x v="2"/>
    <x v="2"/>
    <x v="2"/>
    <m/>
    <x v="2"/>
    <x v="2"/>
    <x v="0"/>
    <m/>
    <m/>
    <m/>
    <m/>
    <m/>
    <m/>
    <m/>
    <x v="3"/>
    <s v="Não"/>
    <s v="EXCELENTE"/>
    <s v="Excelente"/>
    <m/>
  </r>
  <r>
    <s v="Elizabeth Maria Barbosa de Carvalhaes"/>
    <n v="69"/>
    <s v="F"/>
    <n v="23674688"/>
    <x v="1"/>
    <m/>
    <x v="2"/>
    <x v="2"/>
    <x v="2"/>
    <x v="2"/>
    <x v="2"/>
    <m/>
    <x v="2"/>
    <x v="2"/>
    <x v="0"/>
    <m/>
    <m/>
    <m/>
    <m/>
    <m/>
    <m/>
    <m/>
    <x v="3"/>
    <s v="Não"/>
    <s v="EXCELENTE"/>
    <s v="Excelente"/>
    <m/>
  </r>
  <r>
    <s v="Luis Antonio Floriano"/>
    <n v="68"/>
    <s v="M"/>
    <n v="23835748"/>
    <x v="2"/>
    <m/>
    <x v="2"/>
    <x v="2"/>
    <x v="2"/>
    <x v="2"/>
    <x v="2"/>
    <m/>
    <x v="2"/>
    <x v="2"/>
    <x v="1"/>
    <s v="Dificuldade para ingerir gordura;"/>
    <n v="0"/>
    <n v="1"/>
    <n v="0"/>
    <n v="0"/>
    <n v="0"/>
    <n v="1"/>
    <x v="2"/>
    <m/>
    <s v="EXCELENTE"/>
    <s v="Excelente"/>
    <m/>
  </r>
  <r>
    <s v="Taisa de Jesus Pereira Molina Granero"/>
    <n v="46"/>
    <s v="F"/>
    <n v="23929885"/>
    <x v="1"/>
    <s v="Dor clássica - Dor no hipocôndrio direito (dor no lado);Fadiga;Náusea;Calafrios e/ou Febre;úlcera e vômito;"/>
    <x v="1"/>
    <x v="2"/>
    <x v="2"/>
    <x v="1"/>
    <x v="1"/>
    <n v="1"/>
    <x v="1"/>
    <x v="2"/>
    <x v="0"/>
    <m/>
    <m/>
    <m/>
    <m/>
    <m/>
    <m/>
    <m/>
    <x v="3"/>
    <s v="Não"/>
    <s v="RUIM"/>
    <s v="Ruim"/>
    <m/>
  </r>
  <r>
    <s v="Ivoneide Pereira Costa"/>
    <n v="49"/>
    <s v="F"/>
    <n v="24250010"/>
    <x v="2"/>
    <m/>
    <x v="2"/>
    <x v="2"/>
    <x v="2"/>
    <x v="2"/>
    <x v="2"/>
    <m/>
    <x v="2"/>
    <x v="2"/>
    <x v="1"/>
    <s v="Dificuldade para ingerir gordura"/>
    <n v="0"/>
    <n v="1"/>
    <n v="0"/>
    <n v="0"/>
    <n v="0"/>
    <n v="1"/>
    <x v="2"/>
    <m/>
    <s v="EXCELENTE"/>
    <s v="Excelente"/>
    <m/>
  </r>
  <r>
    <s v="Kethyleen Guarnieri"/>
    <n v="33"/>
    <s v="F"/>
    <n v="24278069"/>
    <x v="1"/>
    <m/>
    <x v="2"/>
    <x v="2"/>
    <x v="2"/>
    <x v="2"/>
    <x v="2"/>
    <m/>
    <x v="2"/>
    <x v="2"/>
    <x v="0"/>
    <m/>
    <m/>
    <m/>
    <m/>
    <m/>
    <m/>
    <m/>
    <x v="0"/>
    <s v="Não"/>
    <s v="reclamou da demora"/>
    <s v="Bom"/>
    <m/>
  </r>
  <r>
    <s v="ana paula aparecida pires"/>
    <n v="41"/>
    <s v="F"/>
    <n v="24589815"/>
    <x v="1"/>
    <m/>
    <x v="2"/>
    <x v="2"/>
    <x v="2"/>
    <x v="2"/>
    <x v="2"/>
    <m/>
    <x v="2"/>
    <x v="2"/>
    <x v="1"/>
    <s v="Dificuldade para ingerir alimentos crús"/>
    <n v="0"/>
    <n v="0"/>
    <n v="0"/>
    <n v="0"/>
    <n v="1"/>
    <n v="1"/>
    <x v="2"/>
    <m/>
    <m/>
    <s v="Excelente"/>
    <m/>
  </r>
  <r>
    <s v="Claudia Magalhaes Benemond Meier"/>
    <n v="43"/>
    <s v="F"/>
    <n v="25115400"/>
    <x v="1"/>
    <m/>
    <x v="2"/>
    <x v="2"/>
    <x v="2"/>
    <x v="2"/>
    <x v="2"/>
    <m/>
    <x v="2"/>
    <x v="2"/>
    <x v="1"/>
    <s v="Diarreia"/>
    <n v="1"/>
    <n v="0"/>
    <n v="0"/>
    <n v="0"/>
    <n v="0"/>
    <n v="1"/>
    <x v="2"/>
    <m/>
    <s v="EXCELENTE"/>
    <s v="Excelente"/>
    <m/>
  </r>
  <r>
    <s v="Luiz Lourenço"/>
    <n v="81"/>
    <s v="M"/>
    <n v="25311465"/>
    <x v="2"/>
    <s v="Refluxo;Queimação"/>
    <x v="2"/>
    <x v="1"/>
    <x v="2"/>
    <x v="2"/>
    <x v="2"/>
    <m/>
    <x v="2"/>
    <x v="2"/>
    <x v="0"/>
    <m/>
    <m/>
    <m/>
    <m/>
    <m/>
    <m/>
    <m/>
    <x v="1"/>
    <s v="Não"/>
    <s v="EXCELENTE"/>
    <s v="Excelente"/>
    <m/>
  </r>
  <r>
    <s v="Marjorie Mallmann"/>
    <n v="57"/>
    <s v="F"/>
    <n v="25326817"/>
    <x v="1"/>
    <m/>
    <x v="2"/>
    <x v="2"/>
    <x v="2"/>
    <x v="2"/>
    <x v="2"/>
    <m/>
    <x v="2"/>
    <x v="2"/>
    <x v="0"/>
    <m/>
    <m/>
    <m/>
    <m/>
    <m/>
    <m/>
    <m/>
    <x v="0"/>
    <s v="Não"/>
    <s v="reclamou da demora"/>
    <s v="Bom"/>
    <m/>
  </r>
  <r>
    <s v="Tiago Lourenço Cardeal da Costa"/>
    <n v="32"/>
    <s v="M"/>
    <n v="25372122"/>
    <x v="2"/>
    <s v="Dor clássica - Dor no hipocôndrio direito (dor no lado);"/>
    <x v="1"/>
    <x v="2"/>
    <x v="2"/>
    <x v="2"/>
    <x v="2"/>
    <m/>
    <x v="2"/>
    <x v="2"/>
    <x v="1"/>
    <s v="Nenhuma;"/>
    <n v="0"/>
    <n v="0"/>
    <n v="0"/>
    <n v="0"/>
    <n v="0"/>
    <n v="0"/>
    <x v="1"/>
    <m/>
    <s v="EXCELENTE"/>
    <s v="Excelente"/>
    <m/>
  </r>
  <r>
    <s v="Denise Gouvea de Seixas Pereira"/>
    <n v="51"/>
    <s v="F"/>
    <n v="25464219"/>
    <x v="1"/>
    <m/>
    <x v="2"/>
    <x v="2"/>
    <x v="2"/>
    <x v="2"/>
    <x v="2"/>
    <m/>
    <x v="2"/>
    <x v="2"/>
    <x v="0"/>
    <m/>
    <m/>
    <m/>
    <m/>
    <m/>
    <m/>
    <m/>
    <x v="0"/>
    <s v="Não"/>
    <s v="reclamou da demora"/>
    <s v="Excelente"/>
    <m/>
  </r>
  <r>
    <s v="Ricardo Rinaldi"/>
    <n v="67"/>
    <s v="M"/>
    <n v="25605064"/>
    <x v="1"/>
    <m/>
    <x v="2"/>
    <x v="2"/>
    <x v="2"/>
    <x v="2"/>
    <x v="2"/>
    <m/>
    <x v="2"/>
    <x v="2"/>
    <x v="0"/>
    <m/>
    <m/>
    <m/>
    <m/>
    <m/>
    <m/>
    <m/>
    <x v="3"/>
    <s v="Não"/>
    <s v="EXCELENTE"/>
    <s v="Excelente"/>
    <m/>
  </r>
  <r>
    <s v="Nilza Helena Pellizzaro Wernck"/>
    <n v="79"/>
    <s v="F"/>
    <n v="25622604"/>
    <x v="1"/>
    <m/>
    <x v="2"/>
    <x v="2"/>
    <x v="2"/>
    <x v="2"/>
    <x v="2"/>
    <m/>
    <x v="2"/>
    <x v="2"/>
    <x v="1"/>
    <s v="Nenhuma;"/>
    <n v="0"/>
    <n v="0"/>
    <n v="0"/>
    <n v="0"/>
    <n v="0"/>
    <n v="0"/>
    <x v="2"/>
    <m/>
    <s v="BOA"/>
    <s v="Bom"/>
    <m/>
  </r>
  <r>
    <s v="Antonio Rayes Sakr"/>
    <n v="71"/>
    <s v="M"/>
    <n v="25681506"/>
    <x v="1"/>
    <m/>
    <x v="2"/>
    <x v="2"/>
    <x v="2"/>
    <x v="2"/>
    <x v="2"/>
    <m/>
    <x v="2"/>
    <x v="2"/>
    <x v="0"/>
    <m/>
    <m/>
    <m/>
    <m/>
    <m/>
    <m/>
    <m/>
    <x v="1"/>
    <s v="Não"/>
    <s v="EXCELENTE"/>
    <s v="Excelente"/>
    <m/>
  </r>
  <r>
    <s v="Paulo Jatene Bosisio"/>
    <n v="40"/>
    <s v="F"/>
    <n v="25725291"/>
    <x v="1"/>
    <m/>
    <x v="2"/>
    <x v="2"/>
    <x v="2"/>
    <x v="2"/>
    <x v="2"/>
    <m/>
    <x v="2"/>
    <x v="2"/>
    <x v="0"/>
    <m/>
    <m/>
    <m/>
    <m/>
    <m/>
    <m/>
    <m/>
    <x v="0"/>
    <s v="Não"/>
    <s v="reclamou da demora"/>
    <s v="Bom"/>
    <m/>
  </r>
  <r>
    <s v="Marcus Paulo Magalhaes Turano"/>
    <n v="41"/>
    <s v="M"/>
    <n v="25730417"/>
    <x v="2"/>
    <m/>
    <x v="2"/>
    <x v="2"/>
    <x v="2"/>
    <x v="2"/>
    <x v="2"/>
    <m/>
    <x v="2"/>
    <x v="2"/>
    <x v="1"/>
    <s v="Nenhuma;"/>
    <n v="0"/>
    <n v="0"/>
    <n v="0"/>
    <n v="0"/>
    <n v="0"/>
    <n v="0"/>
    <x v="2"/>
    <m/>
    <s v="EXCELENTE"/>
    <s v="Excelente"/>
    <m/>
  </r>
  <r>
    <s v="Jesus Alberto Venancio Porfirio"/>
    <n v="68"/>
    <s v="M"/>
    <n v="25746859"/>
    <x v="1"/>
    <m/>
    <x v="2"/>
    <x v="2"/>
    <x v="2"/>
    <x v="2"/>
    <x v="2"/>
    <m/>
    <x v="2"/>
    <x v="2"/>
    <x v="0"/>
    <m/>
    <m/>
    <m/>
    <m/>
    <m/>
    <m/>
    <m/>
    <x v="0"/>
    <s v="Não"/>
    <s v="EXCELENTE"/>
    <s v="Excelente"/>
    <m/>
  </r>
  <r>
    <s v="Ana Laura Borges de Sousa Ferreira"/>
    <n v="44"/>
    <s v="F"/>
    <n v="25874157"/>
    <x v="1"/>
    <m/>
    <x v="2"/>
    <x v="2"/>
    <x v="2"/>
    <x v="2"/>
    <x v="2"/>
    <m/>
    <x v="2"/>
    <x v="2"/>
    <x v="1"/>
    <s v="Diarreia"/>
    <n v="1"/>
    <n v="0"/>
    <n v="0"/>
    <n v="0"/>
    <n v="0"/>
    <n v="1"/>
    <x v="2"/>
    <m/>
    <s v="EXCELENTE"/>
    <s v="Excelente"/>
    <m/>
  </r>
  <r>
    <s v="Marina de Moraes Vicintin Lopes"/>
    <n v="37"/>
    <s v="F"/>
    <n v="25932480"/>
    <x v="2"/>
    <s v="Dor clássica - Dor no hipocôndrio direito (dor no lado);"/>
    <x v="1"/>
    <x v="2"/>
    <x v="2"/>
    <x v="2"/>
    <x v="2"/>
    <m/>
    <x v="2"/>
    <x v="2"/>
    <x v="1"/>
    <s v="Diarreia;intestino preso e muito vômito pós operação;"/>
    <n v="1"/>
    <n v="0"/>
    <n v="1"/>
    <n v="0"/>
    <n v="1"/>
    <n v="1"/>
    <x v="1"/>
    <m/>
    <s v="EXCELENTE"/>
    <s v="Excelente"/>
    <m/>
  </r>
  <r>
    <s v="Luana Arantes Villanueva"/>
    <n v="43"/>
    <s v="F"/>
    <n v="26106330"/>
    <x v="1"/>
    <m/>
    <x v="2"/>
    <x v="2"/>
    <x v="2"/>
    <x v="2"/>
    <x v="2"/>
    <m/>
    <x v="2"/>
    <x v="2"/>
    <x v="1"/>
    <s v="Diarreia;"/>
    <n v="1"/>
    <n v="0"/>
    <n v="0"/>
    <n v="0"/>
    <n v="0"/>
    <n v="1"/>
    <x v="2"/>
    <m/>
    <s v="EXCELENTE"/>
    <s v="Excelente"/>
    <m/>
  </r>
  <r>
    <s v="Marcelo Xavier Leite"/>
    <n v="56"/>
    <s v="M"/>
    <n v="26155170"/>
    <x v="2"/>
    <m/>
    <x v="2"/>
    <x v="2"/>
    <x v="2"/>
    <x v="2"/>
    <x v="2"/>
    <m/>
    <x v="2"/>
    <x v="2"/>
    <x v="0"/>
    <m/>
    <m/>
    <m/>
    <m/>
    <m/>
    <m/>
    <m/>
    <x v="3"/>
    <s v="Não"/>
    <s v="EXCELENTE"/>
    <s v="Excelente"/>
    <m/>
  </r>
  <r>
    <s v="Enzo Ferreira Magliari"/>
    <n v="18"/>
    <s v="M"/>
    <n v="26165924"/>
    <x v="1"/>
    <m/>
    <x v="2"/>
    <x v="2"/>
    <x v="2"/>
    <x v="2"/>
    <x v="2"/>
    <m/>
    <x v="2"/>
    <x v="2"/>
    <x v="0"/>
    <m/>
    <m/>
    <m/>
    <m/>
    <m/>
    <m/>
    <m/>
    <x v="3"/>
    <s v="Não"/>
    <s v="EXCELENTE"/>
    <s v="Excelente"/>
    <m/>
  </r>
  <r>
    <s v="Camila Teixeira Monteiro"/>
    <n v="28"/>
    <s v="F"/>
    <n v="26192401"/>
    <x v="1"/>
    <m/>
    <x v="2"/>
    <x v="2"/>
    <x v="2"/>
    <x v="2"/>
    <x v="2"/>
    <m/>
    <x v="2"/>
    <x v="2"/>
    <x v="1"/>
    <s v="Nenhuma;"/>
    <n v="0"/>
    <n v="0"/>
    <n v="0"/>
    <n v="0"/>
    <n v="0"/>
    <n v="0"/>
    <x v="2"/>
    <m/>
    <s v="EXCELENTE"/>
    <s v="Excelente"/>
    <m/>
  </r>
  <r>
    <s v="Yolanda Zita Querido Gusmao"/>
    <n v="62"/>
    <s v="F"/>
    <n v="26280557"/>
    <x v="1"/>
    <m/>
    <x v="2"/>
    <x v="2"/>
    <x v="2"/>
    <x v="2"/>
    <x v="2"/>
    <m/>
    <x v="2"/>
    <x v="2"/>
    <x v="1"/>
    <s v="Nenhuma;"/>
    <n v="0"/>
    <n v="0"/>
    <n v="0"/>
    <n v="0"/>
    <n v="0"/>
    <n v="0"/>
    <x v="2"/>
    <m/>
    <s v="BOA"/>
    <s v="Bom"/>
    <m/>
  </r>
  <r>
    <s v="Virginia Raquel Taveira E Silva Mendes"/>
    <n v="52"/>
    <s v="F"/>
    <n v="26319491"/>
    <x v="2"/>
    <s v="Refluxo;"/>
    <x v="2"/>
    <x v="1"/>
    <x v="2"/>
    <x v="2"/>
    <x v="2"/>
    <m/>
    <x v="2"/>
    <x v="2"/>
    <x v="1"/>
    <s v="Dificuldade para ingerir gordura"/>
    <n v="0"/>
    <n v="1"/>
    <n v="0"/>
    <n v="0"/>
    <n v="0"/>
    <n v="1"/>
    <x v="2"/>
    <m/>
    <s v="BOA"/>
    <s v="Bom"/>
    <m/>
  </r>
  <r>
    <s v="Ione Mendonca Figueiredo de Brito"/>
    <n v="80"/>
    <s v="F"/>
    <n v="26375442"/>
    <x v="1"/>
    <m/>
    <x v="2"/>
    <x v="2"/>
    <x v="2"/>
    <x v="2"/>
    <x v="2"/>
    <m/>
    <x v="2"/>
    <x v="2"/>
    <x v="1"/>
    <s v="Dificuldade para ingerir gordura"/>
    <n v="0"/>
    <n v="1"/>
    <n v="0"/>
    <n v="0"/>
    <n v="0"/>
    <n v="1"/>
    <x v="2"/>
    <m/>
    <s v="EXCELENTE"/>
    <s v="Excelente"/>
    <m/>
  </r>
  <r>
    <s v="Priscilla Andrade Santos"/>
    <n v="36"/>
    <s v="F"/>
    <n v="26471988"/>
    <x v="2"/>
    <s v="Queda de glicose;"/>
    <x v="2"/>
    <x v="2"/>
    <x v="2"/>
    <x v="2"/>
    <x v="2"/>
    <m/>
    <x v="2"/>
    <x v="2"/>
    <x v="0"/>
    <m/>
    <m/>
    <m/>
    <m/>
    <m/>
    <m/>
    <m/>
    <x v="2"/>
    <s v="Não"/>
    <s v="EXCELENTE"/>
    <s v="Excelente"/>
    <m/>
  </r>
  <r>
    <s v="Ricardo Mauad Arede"/>
    <n v="58"/>
    <s v="M"/>
    <n v="26490772"/>
    <x v="1"/>
    <s v="Médico mandou fazer"/>
    <x v="2"/>
    <x v="2"/>
    <x v="2"/>
    <x v="2"/>
    <x v="2"/>
    <m/>
    <x v="2"/>
    <x v="2"/>
    <x v="0"/>
    <m/>
    <m/>
    <m/>
    <m/>
    <m/>
    <m/>
    <m/>
    <x v="0"/>
    <s v="Não"/>
    <s v="reclamou da demora"/>
    <s v="Bom"/>
    <m/>
  </r>
  <r>
    <s v="Cirillo Marcos Alves"/>
    <n v="73"/>
    <s v="M"/>
    <n v="26584191"/>
    <x v="1"/>
    <m/>
    <x v="2"/>
    <x v="2"/>
    <x v="2"/>
    <x v="2"/>
    <x v="2"/>
    <m/>
    <x v="2"/>
    <x v="2"/>
    <x v="1"/>
    <s v="Diarreia"/>
    <n v="1"/>
    <n v="0"/>
    <n v="0"/>
    <n v="0"/>
    <n v="0"/>
    <n v="1"/>
    <x v="2"/>
    <m/>
    <s v="EXCELENTE"/>
    <s v="Excelente"/>
    <m/>
  </r>
  <r>
    <s v="Priscila do Amaral Santana Reis"/>
    <n v="40"/>
    <s v="F"/>
    <n v="26816259"/>
    <x v="2"/>
    <s v="Dor clássica - Dor no hipocôndrio direito (dor no lado);"/>
    <x v="1"/>
    <x v="2"/>
    <x v="2"/>
    <x v="2"/>
    <x v="2"/>
    <m/>
    <x v="2"/>
    <x v="2"/>
    <x v="1"/>
    <s v="Diarreia;Dificuldade para ingerir gordura;"/>
    <n v="1"/>
    <n v="1"/>
    <n v="0"/>
    <n v="0"/>
    <n v="0"/>
    <n v="1"/>
    <x v="2"/>
    <m/>
    <s v="EXCELENTE"/>
    <s v="Excelente"/>
    <m/>
  </r>
  <r>
    <s v="Sebastiao Marcos de Souza Santos"/>
    <n v="65"/>
    <s v="M"/>
    <n v="26878988"/>
    <x v="2"/>
    <s v="Refluxo;Náusea;digestão lenta;"/>
    <x v="2"/>
    <x v="1"/>
    <x v="2"/>
    <x v="2"/>
    <x v="1"/>
    <m/>
    <x v="2"/>
    <x v="2"/>
    <x v="1"/>
    <s v="Nenhuma;"/>
    <n v="0"/>
    <n v="0"/>
    <n v="0"/>
    <n v="0"/>
    <n v="0"/>
    <n v="0"/>
    <x v="1"/>
    <m/>
    <s v="EXCELENTE"/>
    <s v="Excelente"/>
    <m/>
  </r>
  <r>
    <s v="Moacir Teles Montilha"/>
    <n v="53"/>
    <s v="F"/>
    <n v="26907077"/>
    <x v="1"/>
    <m/>
    <x v="2"/>
    <x v="2"/>
    <x v="2"/>
    <x v="2"/>
    <x v="2"/>
    <m/>
    <x v="2"/>
    <x v="2"/>
    <x v="1"/>
    <s v="Diarreia;Dificuldade para ingerir gordura;"/>
    <n v="1"/>
    <n v="1"/>
    <n v="0"/>
    <n v="0"/>
    <n v="0"/>
    <n v="1"/>
    <x v="2"/>
    <m/>
    <s v="EXCELENTE"/>
    <s v="Excelente"/>
    <m/>
  </r>
  <r>
    <s v="Anna Candida Conceicao Biagi"/>
    <n v="42"/>
    <s v="F"/>
    <n v="26919628"/>
    <x v="1"/>
    <m/>
    <x v="2"/>
    <x v="2"/>
    <x v="2"/>
    <x v="2"/>
    <x v="2"/>
    <m/>
    <x v="2"/>
    <x v="2"/>
    <x v="1"/>
    <s v="Nenhuma;"/>
    <n v="0"/>
    <n v="0"/>
    <n v="0"/>
    <n v="0"/>
    <n v="0"/>
    <n v="0"/>
    <x v="2"/>
    <m/>
    <s v="RUIM (equipe de enfermagem deram o remédio errado), os médicos BOA"/>
    <s v="Ruim"/>
    <s v="equipe de enfermagem deram o remédio errado), os médicos BOA"/>
  </r>
  <r>
    <s v="Joao Batista Cervetto"/>
    <n v="62"/>
    <s v="M"/>
    <n v="26969249"/>
    <x v="1"/>
    <m/>
    <x v="2"/>
    <x v="2"/>
    <x v="2"/>
    <x v="2"/>
    <x v="2"/>
    <m/>
    <x v="2"/>
    <x v="2"/>
    <x v="1"/>
    <s v="Nenhuma;"/>
    <n v="0"/>
    <n v="0"/>
    <n v="0"/>
    <n v="0"/>
    <n v="0"/>
    <n v="0"/>
    <x v="2"/>
    <m/>
    <s v="EXCELENTE"/>
    <s v="Excelente"/>
    <m/>
  </r>
  <r>
    <s v="Marguerite Haddad Abi Chedid"/>
    <n v="69"/>
    <s v="F"/>
    <n v="27210529"/>
    <x v="2"/>
    <s v="Refluxo;Náusea;Dor clássica - Dor no hipocôndrio direito (dor no lado);"/>
    <x v="1"/>
    <x v="1"/>
    <x v="2"/>
    <x v="2"/>
    <x v="1"/>
    <m/>
    <x v="2"/>
    <x v="2"/>
    <x v="1"/>
    <s v="Nenhuma;"/>
    <n v="0"/>
    <n v="0"/>
    <n v="0"/>
    <n v="0"/>
    <n v="0"/>
    <n v="0"/>
    <x v="1"/>
    <m/>
    <s v="EXCELENTE"/>
    <s v="Excelente"/>
    <m/>
  </r>
  <r>
    <s v="Rosely Dayraut Fanton"/>
    <n v="57"/>
    <s v="F"/>
    <n v="27274489"/>
    <x v="1"/>
    <m/>
    <x v="2"/>
    <x v="2"/>
    <x v="2"/>
    <x v="2"/>
    <x v="2"/>
    <m/>
    <x v="2"/>
    <x v="2"/>
    <x v="0"/>
    <m/>
    <m/>
    <m/>
    <m/>
    <m/>
    <m/>
    <m/>
    <x v="3"/>
    <s v="Não"/>
    <s v="EXCELENTE"/>
    <s v="Excelente"/>
    <m/>
  </r>
  <r>
    <s v="Marcia Regina Melo Garcia de Lima"/>
    <n v="51"/>
    <s v="F"/>
    <n v="27339841"/>
    <x v="1"/>
    <m/>
    <x v="2"/>
    <x v="2"/>
    <x v="2"/>
    <x v="2"/>
    <x v="2"/>
    <m/>
    <x v="2"/>
    <x v="2"/>
    <x v="0"/>
    <m/>
    <m/>
    <m/>
    <m/>
    <m/>
    <m/>
    <m/>
    <x v="0"/>
    <s v="Não"/>
    <s v="DEMORA, RESTO EXCELENTE"/>
    <s v="Excelente"/>
    <m/>
  </r>
  <r>
    <s v="Lucca Duarte Bertolucci"/>
    <n v="28"/>
    <s v="M"/>
    <n v="27450661"/>
    <x v="1"/>
    <m/>
    <x v="2"/>
    <x v="2"/>
    <x v="2"/>
    <x v="2"/>
    <x v="2"/>
    <m/>
    <x v="2"/>
    <x v="2"/>
    <x v="1"/>
    <s v="Diarreia"/>
    <n v="1"/>
    <n v="0"/>
    <n v="0"/>
    <n v="0"/>
    <n v="0"/>
    <n v="1"/>
    <x v="2"/>
    <m/>
    <s v="BOM"/>
    <s v="Bom"/>
    <m/>
  </r>
  <r>
    <s v="Fernanda Cristina Valente Lima"/>
    <n v="56"/>
    <s v="F"/>
    <n v="27536132"/>
    <x v="2"/>
    <m/>
    <x v="2"/>
    <x v="2"/>
    <x v="2"/>
    <x v="2"/>
    <x v="2"/>
    <m/>
    <x v="2"/>
    <x v="2"/>
    <x v="0"/>
    <m/>
    <m/>
    <m/>
    <m/>
    <m/>
    <m/>
    <m/>
    <x v="0"/>
    <s v="Não"/>
    <s v="EXCELENTE"/>
    <s v="Excelente"/>
    <m/>
  </r>
  <r>
    <s v="Elisson Bruno Albuquerque de Brito"/>
    <n v="37"/>
    <s v="M"/>
    <n v="27686283"/>
    <x v="1"/>
    <m/>
    <x v="2"/>
    <x v="2"/>
    <x v="2"/>
    <x v="2"/>
    <x v="2"/>
    <m/>
    <x v="2"/>
    <x v="2"/>
    <x v="0"/>
    <m/>
    <m/>
    <m/>
    <m/>
    <m/>
    <m/>
    <m/>
    <x v="0"/>
    <s v="Não"/>
    <s v="EXCELENTE"/>
    <s v="Excelente"/>
    <m/>
  </r>
  <r>
    <s v="Marcello Kolanian"/>
    <n v="53"/>
    <s v="M"/>
    <n v="27775347"/>
    <x v="1"/>
    <m/>
    <x v="2"/>
    <x v="2"/>
    <x v="2"/>
    <x v="2"/>
    <x v="2"/>
    <m/>
    <x v="2"/>
    <x v="2"/>
    <x v="0"/>
    <m/>
    <m/>
    <m/>
    <m/>
    <m/>
    <m/>
    <m/>
    <x v="0"/>
    <s v="Não"/>
    <s v="reclamou da demora"/>
    <s v="Excelente"/>
    <m/>
  </r>
  <r>
    <s v="Julia Pereira dos Santos de Barros Leal"/>
    <n v="15"/>
    <s v="F"/>
    <n v="27793992"/>
    <x v="1"/>
    <m/>
    <x v="2"/>
    <x v="2"/>
    <x v="2"/>
    <x v="2"/>
    <x v="2"/>
    <m/>
    <x v="2"/>
    <x v="2"/>
    <x v="0"/>
    <m/>
    <m/>
    <m/>
    <m/>
    <m/>
    <m/>
    <m/>
    <x v="0"/>
    <s v="Não"/>
    <s v="reclamou da demora"/>
    <s v="Excelente"/>
    <m/>
  </r>
  <r>
    <s v="Cecilia Gabbay Rascovschi"/>
    <n v="63"/>
    <s v="F"/>
    <n v="27842199"/>
    <x v="1"/>
    <m/>
    <x v="2"/>
    <x v="2"/>
    <x v="2"/>
    <x v="2"/>
    <x v="2"/>
    <m/>
    <x v="2"/>
    <x v="2"/>
    <x v="1"/>
    <s v="Diarreia;Dificuldade para ingerir gordura;"/>
    <n v="1"/>
    <n v="1"/>
    <n v="0"/>
    <n v="0"/>
    <n v="0"/>
    <n v="1"/>
    <x v="2"/>
    <m/>
    <s v="EXCELENTE"/>
    <s v="Excelente"/>
    <m/>
  </r>
  <r>
    <s v="Marco Antonio da Silva"/>
    <n v="51"/>
    <s v="M"/>
    <n v="27972937"/>
    <x v="1"/>
    <m/>
    <x v="2"/>
    <x v="2"/>
    <x v="2"/>
    <x v="2"/>
    <x v="2"/>
    <m/>
    <x v="2"/>
    <x v="2"/>
    <x v="0"/>
    <m/>
    <m/>
    <m/>
    <m/>
    <m/>
    <m/>
    <m/>
    <x v="0"/>
    <s v="Não"/>
    <s v="reclamou da demora"/>
    <s v="Excelente"/>
    <m/>
  </r>
  <r>
    <s v="Marcelo Kahn"/>
    <n v="42"/>
    <s v="M"/>
    <n v="27974668"/>
    <x v="1"/>
    <m/>
    <x v="2"/>
    <x v="2"/>
    <x v="2"/>
    <x v="2"/>
    <x v="2"/>
    <m/>
    <x v="2"/>
    <x v="2"/>
    <x v="1"/>
    <s v="Diarreia;Dificuldade para ingerir gordura;"/>
    <n v="1"/>
    <n v="1"/>
    <n v="0"/>
    <n v="0"/>
    <n v="0"/>
    <n v="1"/>
    <x v="2"/>
    <m/>
    <s v="EXCELENTE"/>
    <s v="Excelente"/>
    <m/>
  </r>
  <r>
    <s v="Bernardo Esequiel Laia Franco"/>
    <n v="48"/>
    <s v="M"/>
    <n v="28104201"/>
    <x v="1"/>
    <m/>
    <x v="2"/>
    <x v="2"/>
    <x v="2"/>
    <x v="2"/>
    <x v="2"/>
    <m/>
    <x v="2"/>
    <x v="2"/>
    <x v="0"/>
    <m/>
    <m/>
    <m/>
    <m/>
    <m/>
    <m/>
    <m/>
    <x v="0"/>
    <s v="Não"/>
    <s v="DEMORA, RESTO EXCELENTE"/>
    <s v="Excelente"/>
    <m/>
  </r>
  <r>
    <s v="Simone Zinezzi Esvicero"/>
    <n v="50"/>
    <s v="F"/>
    <n v="28104216"/>
    <x v="1"/>
    <m/>
    <x v="2"/>
    <x v="2"/>
    <x v="2"/>
    <x v="2"/>
    <x v="2"/>
    <m/>
    <x v="2"/>
    <x v="2"/>
    <x v="0"/>
    <m/>
    <m/>
    <m/>
    <m/>
    <m/>
    <m/>
    <m/>
    <x v="0"/>
    <s v="Não"/>
    <s v="DEMORA, RESTO EXCELENTE"/>
    <s v="Excelente"/>
    <m/>
  </r>
  <r>
    <s v="Carlos Peterson Tremonte"/>
    <n v="48"/>
    <s v="M"/>
    <n v="28284495"/>
    <x v="1"/>
    <m/>
    <x v="2"/>
    <x v="2"/>
    <x v="2"/>
    <x v="2"/>
    <x v="2"/>
    <m/>
    <x v="2"/>
    <x v="2"/>
    <x v="1"/>
    <s v="Diarreia"/>
    <n v="1"/>
    <n v="0"/>
    <n v="0"/>
    <n v="0"/>
    <n v="0"/>
    <n v="1"/>
    <x v="2"/>
    <m/>
    <s v="EXCELENTE"/>
    <s v="Excelente"/>
    <m/>
  </r>
  <r>
    <s v="Fernanda Toledo de Moura"/>
    <n v="37"/>
    <s v="F"/>
    <n v="28285622"/>
    <x v="2"/>
    <s v="Dor clássica - Dor no hipocôndrio direito (dor no lado);Refluxo;"/>
    <x v="1"/>
    <x v="1"/>
    <x v="2"/>
    <x v="2"/>
    <x v="2"/>
    <m/>
    <x v="2"/>
    <x v="2"/>
    <x v="0"/>
    <m/>
    <m/>
    <m/>
    <m/>
    <m/>
    <m/>
    <m/>
    <x v="2"/>
    <s v="Sim"/>
    <s v="BOA"/>
    <s v="Bom"/>
    <m/>
  </r>
  <r>
    <s v="Alex Beserra dos Santos"/>
    <n v="33"/>
    <s v="M"/>
    <n v="28378029"/>
    <x v="1"/>
    <m/>
    <x v="2"/>
    <x v="2"/>
    <x v="2"/>
    <x v="2"/>
    <x v="2"/>
    <m/>
    <x v="2"/>
    <x v="2"/>
    <x v="0"/>
    <m/>
    <m/>
    <m/>
    <m/>
    <m/>
    <m/>
    <m/>
    <x v="0"/>
    <s v="Não"/>
    <s v="BOA (DEMORA  NOS PROCEDIMENTOS DE INTERNAÇÃO)"/>
    <s v="Bom"/>
    <s v="DEMORA  NOS PROCEDIMENTOS DE INTERNAÇÃO"/>
  </r>
  <r>
    <s v="Gisselle de Paiva Azevedo Menezes"/>
    <n v="44"/>
    <s v="F"/>
    <n v="28396488"/>
    <x v="2"/>
    <m/>
    <x v="2"/>
    <x v="2"/>
    <x v="2"/>
    <x v="2"/>
    <x v="2"/>
    <m/>
    <x v="2"/>
    <x v="2"/>
    <x v="0"/>
    <m/>
    <m/>
    <m/>
    <m/>
    <m/>
    <m/>
    <m/>
    <x v="3"/>
    <s v="Não"/>
    <s v="BOM"/>
    <s v="Bom"/>
    <m/>
  </r>
  <r>
    <s v="Luiz Heitor Demolinari Junior"/>
    <n v="47"/>
    <s v="M"/>
    <n v="28397007"/>
    <x v="2"/>
    <s v="Refluxo;"/>
    <x v="2"/>
    <x v="1"/>
    <x v="2"/>
    <x v="2"/>
    <x v="2"/>
    <m/>
    <x v="2"/>
    <x v="2"/>
    <x v="1"/>
    <s v="Nenhuma;"/>
    <n v="0"/>
    <n v="0"/>
    <n v="0"/>
    <n v="0"/>
    <n v="0"/>
    <n v="0"/>
    <x v="2"/>
    <m/>
    <s v="EXCELENTE"/>
    <s v="Excelente"/>
    <m/>
  </r>
  <r>
    <s v="Claudia Terezinha Baratella"/>
    <n v="54"/>
    <s v="F"/>
    <n v="28463034"/>
    <x v="1"/>
    <m/>
    <x v="2"/>
    <x v="2"/>
    <x v="2"/>
    <x v="2"/>
    <x v="2"/>
    <m/>
    <x v="2"/>
    <x v="2"/>
    <x v="0"/>
    <m/>
    <m/>
    <m/>
    <m/>
    <m/>
    <m/>
    <m/>
    <x v="0"/>
    <s v="Não"/>
    <s v="reclamou da demora"/>
    <s v="Bom"/>
    <m/>
  </r>
  <r>
    <s v="Oscar Dario Sanchez"/>
    <n v="56"/>
    <s v="M"/>
    <n v="28517420"/>
    <x v="1"/>
    <s v="Médico mandou fazer"/>
    <x v="2"/>
    <x v="2"/>
    <x v="2"/>
    <x v="2"/>
    <x v="2"/>
    <m/>
    <x v="2"/>
    <x v="2"/>
    <x v="0"/>
    <m/>
    <m/>
    <m/>
    <m/>
    <m/>
    <m/>
    <m/>
    <x v="0"/>
    <s v="Não"/>
    <s v="DEMORA, RESTO EXCELENTE"/>
    <s v="Excelente"/>
    <m/>
  </r>
  <r>
    <s v="Mauro Machado"/>
    <n v="59"/>
    <s v="M"/>
    <n v="28537935"/>
    <x v="1"/>
    <m/>
    <x v="2"/>
    <x v="2"/>
    <x v="2"/>
    <x v="2"/>
    <x v="2"/>
    <m/>
    <x v="2"/>
    <x v="2"/>
    <x v="0"/>
    <m/>
    <m/>
    <m/>
    <m/>
    <m/>
    <m/>
    <m/>
    <x v="0"/>
    <s v="Não"/>
    <s v="DEMORA, RESTO EXCELENTE"/>
    <s v="Excelente"/>
    <m/>
  </r>
  <r>
    <s v="Claudio Seguro"/>
    <n v="74"/>
    <s v="M"/>
    <n v="28564404"/>
    <x v="1"/>
    <m/>
    <x v="2"/>
    <x v="2"/>
    <x v="2"/>
    <x v="2"/>
    <x v="2"/>
    <m/>
    <x v="2"/>
    <x v="2"/>
    <x v="0"/>
    <m/>
    <m/>
    <m/>
    <m/>
    <m/>
    <m/>
    <m/>
    <x v="0"/>
    <s v="Não"/>
    <s v="10"/>
    <s v="Excelente"/>
    <m/>
  </r>
  <r>
    <s v="Nicole dos Santos Luiz"/>
    <n v="25"/>
    <s v="F"/>
    <n v="28584364"/>
    <x v="2"/>
    <m/>
    <x v="2"/>
    <x v="2"/>
    <x v="2"/>
    <x v="2"/>
    <x v="2"/>
    <m/>
    <x v="2"/>
    <x v="2"/>
    <x v="1"/>
    <s v="Dificuldade para ingerir gordura"/>
    <n v="0"/>
    <n v="1"/>
    <n v="0"/>
    <n v="0"/>
    <n v="0"/>
    <n v="1"/>
    <x v="2"/>
    <m/>
    <s v="EXCELENTE"/>
    <s v="Excelente"/>
    <m/>
  </r>
  <r>
    <s v="Luiza Camargo Mendes"/>
    <n v="39"/>
    <s v="F"/>
    <n v="28587082"/>
    <x v="1"/>
    <m/>
    <x v="2"/>
    <x v="2"/>
    <x v="2"/>
    <x v="2"/>
    <x v="2"/>
    <m/>
    <x v="2"/>
    <x v="2"/>
    <x v="0"/>
    <m/>
    <m/>
    <m/>
    <m/>
    <m/>
    <m/>
    <m/>
    <x v="0"/>
    <s v="Não"/>
    <s v="DEMORA, RESTO EXCELENTE"/>
    <s v="Excelente"/>
    <m/>
  </r>
  <r>
    <s v="Julio de Fatima Alves"/>
    <n v="67"/>
    <s v="M"/>
    <n v="28662228"/>
    <x v="1"/>
    <m/>
    <x v="2"/>
    <x v="2"/>
    <x v="2"/>
    <x v="2"/>
    <x v="2"/>
    <m/>
    <x v="2"/>
    <x v="2"/>
    <x v="1"/>
    <s v="Diarreia"/>
    <n v="1"/>
    <n v="0"/>
    <n v="0"/>
    <n v="0"/>
    <n v="0"/>
    <n v="1"/>
    <x v="2"/>
    <m/>
    <s v="EXCELENTE"/>
    <s v="Excelente"/>
    <m/>
  </r>
  <r>
    <s v="Fernand Boulos Junior"/>
    <n v="50"/>
    <s v="F"/>
    <n v="28721387"/>
    <x v="1"/>
    <s v="Médico mandou fazer"/>
    <x v="2"/>
    <x v="2"/>
    <x v="2"/>
    <x v="2"/>
    <x v="2"/>
    <m/>
    <x v="2"/>
    <x v="2"/>
    <x v="0"/>
    <m/>
    <m/>
    <m/>
    <m/>
    <m/>
    <m/>
    <m/>
    <x v="0"/>
    <s v="Não"/>
    <s v="DEMORA, RESTO EXCELENTE"/>
    <s v="Excelente"/>
    <m/>
  </r>
  <r>
    <s v="Giovanna Pfutzenreuter Carril"/>
    <n v="20"/>
    <s v="F"/>
    <n v="28747628"/>
    <x v="1"/>
    <m/>
    <x v="2"/>
    <x v="2"/>
    <x v="2"/>
    <x v="2"/>
    <x v="2"/>
    <m/>
    <x v="2"/>
    <x v="2"/>
    <x v="1"/>
    <s v="Diarreia"/>
    <n v="1"/>
    <n v="0"/>
    <n v="0"/>
    <n v="0"/>
    <n v="0"/>
    <n v="1"/>
    <x v="2"/>
    <m/>
    <s v="EXCELENTE"/>
    <s v="Excelente"/>
    <m/>
  </r>
  <r>
    <s v="Marcio Jose Rocha E Silva"/>
    <n v="46"/>
    <s v="M"/>
    <n v="28803695"/>
    <x v="2"/>
    <m/>
    <x v="2"/>
    <x v="2"/>
    <x v="2"/>
    <x v="2"/>
    <x v="2"/>
    <m/>
    <x v="2"/>
    <x v="2"/>
    <x v="1"/>
    <s v="Nenhuma;"/>
    <n v="0"/>
    <n v="0"/>
    <n v="0"/>
    <n v="0"/>
    <n v="0"/>
    <n v="0"/>
    <x v="4"/>
    <m/>
    <s v="EXCELENTE"/>
    <s v="Excelente"/>
    <m/>
  </r>
  <r>
    <s v="Alexandre Coelho Gilberto Silva"/>
    <n v="29"/>
    <s v="M"/>
    <n v="28846224"/>
    <x v="1"/>
    <m/>
    <x v="2"/>
    <x v="2"/>
    <x v="2"/>
    <x v="2"/>
    <x v="2"/>
    <m/>
    <x v="2"/>
    <x v="2"/>
    <x v="0"/>
    <m/>
    <m/>
    <m/>
    <m/>
    <m/>
    <m/>
    <m/>
    <x v="0"/>
    <s v="Não"/>
    <s v="DEMORA, RESTO EXCELENTE"/>
    <s v="Excelente"/>
    <m/>
  </r>
  <r>
    <s v="Veronica Ribeiro Gerlah Paganatto"/>
    <n v="36"/>
    <s v="F"/>
    <n v="28919086"/>
    <x v="1"/>
    <m/>
    <x v="2"/>
    <x v="2"/>
    <x v="2"/>
    <x v="2"/>
    <x v="2"/>
    <m/>
    <x v="2"/>
    <x v="2"/>
    <x v="1"/>
    <s v="Nenhuma;"/>
    <n v="1"/>
    <n v="0"/>
    <n v="0"/>
    <n v="0"/>
    <n v="1"/>
    <n v="1"/>
    <x v="2"/>
    <m/>
    <s v="EXCELENTE"/>
    <s v="Excelente"/>
    <m/>
  </r>
  <r>
    <s v="Maiely Marcolin"/>
    <n v="36"/>
    <s v="F"/>
    <n v="29091615"/>
    <x v="1"/>
    <m/>
    <x v="2"/>
    <x v="2"/>
    <x v="2"/>
    <x v="2"/>
    <x v="2"/>
    <m/>
    <x v="2"/>
    <x v="2"/>
    <x v="0"/>
    <m/>
    <m/>
    <m/>
    <m/>
    <m/>
    <m/>
    <m/>
    <x v="0"/>
    <s v="Sim"/>
    <s v="EXCELENTE"/>
    <s v="Excelente"/>
    <m/>
  </r>
  <r>
    <s v="Wallace Salgado de Oliveira"/>
    <n v="59"/>
    <s v="M"/>
    <n v="29186333"/>
    <x v="1"/>
    <m/>
    <x v="2"/>
    <x v="2"/>
    <x v="2"/>
    <x v="2"/>
    <x v="2"/>
    <m/>
    <x v="2"/>
    <x v="2"/>
    <x v="0"/>
    <m/>
    <m/>
    <m/>
    <m/>
    <m/>
    <m/>
    <m/>
    <x v="0"/>
    <s v="Não"/>
    <s v="excelente, &quot;10&quot;, &quot;mil&quot;"/>
    <s v="Excelente"/>
    <m/>
  </r>
  <r>
    <s v="Luiz Antonio de Morais"/>
    <n v="66"/>
    <s v="M"/>
    <n v="29198238"/>
    <x v="1"/>
    <m/>
    <x v="2"/>
    <x v="2"/>
    <x v="2"/>
    <x v="2"/>
    <x v="2"/>
    <m/>
    <x v="2"/>
    <x v="2"/>
    <x v="1"/>
    <s v="Nenhuma;"/>
    <n v="0"/>
    <n v="0"/>
    <n v="0"/>
    <n v="0"/>
    <n v="0"/>
    <n v="0"/>
    <x v="2"/>
    <m/>
    <s v="RUIM (equipe de enfermagem deram o remédio errado), os médicos BOA"/>
    <s v="Ruim"/>
    <s v="equipe de enfermagem deram o remédio errado), os médicos BOA"/>
  </r>
  <r>
    <s v="Alcides Cavalca Neto"/>
    <n v="66"/>
    <s v="M"/>
    <n v="29238752"/>
    <x v="1"/>
    <m/>
    <x v="2"/>
    <x v="2"/>
    <x v="2"/>
    <x v="2"/>
    <x v="2"/>
    <m/>
    <x v="2"/>
    <x v="2"/>
    <x v="0"/>
    <m/>
    <m/>
    <m/>
    <m/>
    <m/>
    <m/>
    <m/>
    <x v="3"/>
    <s v="Não"/>
    <s v="EXCELENTE"/>
    <s v="Excelente"/>
    <m/>
  </r>
  <r>
    <s v="Helena Travaglini Spira Guimaraes"/>
    <n v="17"/>
    <s v="F"/>
    <n v="29373511"/>
    <x v="2"/>
    <s v="Dor clássica - Dor no hipocôndrio direito (dor no lado);"/>
    <x v="1"/>
    <x v="2"/>
    <x v="2"/>
    <x v="2"/>
    <x v="2"/>
    <m/>
    <x v="2"/>
    <x v="2"/>
    <x v="1"/>
    <s v="Diarreia"/>
    <n v="1"/>
    <n v="0"/>
    <n v="0"/>
    <n v="0"/>
    <n v="0"/>
    <n v="1"/>
    <x v="1"/>
    <m/>
    <s v="EXCELENTE"/>
    <s v="Excelente"/>
    <m/>
  </r>
  <r>
    <s v="Elizabeth Maria Barbosa de Carvalhaes"/>
    <n v="69"/>
    <s v="F"/>
    <n v="29695299"/>
    <x v="1"/>
    <m/>
    <x v="2"/>
    <x v="2"/>
    <x v="2"/>
    <x v="2"/>
    <x v="2"/>
    <m/>
    <x v="2"/>
    <x v="2"/>
    <x v="0"/>
    <m/>
    <m/>
    <m/>
    <m/>
    <m/>
    <m/>
    <m/>
    <x v="0"/>
    <s v="Não"/>
    <s v="Ruim, &quot;foi um caos, fui mal instalada, demoraram para me atender (13h), má organização."/>
    <s v="Ruim"/>
    <s v="foi um caos, fui mal instalada, demoraram para me atender (13h), má organização"/>
  </r>
  <r>
    <s v="Carlos Eduardo Cotrim"/>
    <n v="48"/>
    <s v="M"/>
    <n v="29828634"/>
    <x v="1"/>
    <m/>
    <x v="2"/>
    <x v="2"/>
    <x v="2"/>
    <x v="2"/>
    <x v="2"/>
    <m/>
    <x v="2"/>
    <x v="2"/>
    <x v="0"/>
    <m/>
    <m/>
    <m/>
    <m/>
    <m/>
    <m/>
    <m/>
    <x v="3"/>
    <s v="Não"/>
    <s v="BOA (dificuldade para pegar o resultado do exame)"/>
    <s v="Bom"/>
    <s v="dificuldade para pegar o resultado do exame"/>
  </r>
  <r>
    <s v="Wilder Pedro de Morais"/>
    <n v="55"/>
    <s v="M"/>
    <n v="29828706"/>
    <x v="1"/>
    <m/>
    <x v="2"/>
    <x v="2"/>
    <x v="2"/>
    <x v="2"/>
    <x v="2"/>
    <m/>
    <x v="2"/>
    <x v="2"/>
    <x v="0"/>
    <m/>
    <m/>
    <m/>
    <m/>
    <m/>
    <m/>
    <m/>
    <x v="0"/>
    <s v="Não"/>
    <s v="reclamou da demora"/>
    <s v="Excelente"/>
    <m/>
  </r>
  <r>
    <s v="Edneia de Fatima Marques"/>
    <n v="58"/>
    <s v="F"/>
    <n v="30034200"/>
    <x v="1"/>
    <m/>
    <x v="2"/>
    <x v="2"/>
    <x v="2"/>
    <x v="2"/>
    <x v="2"/>
    <m/>
    <x v="2"/>
    <x v="2"/>
    <x v="1"/>
    <s v="Diarreia"/>
    <n v="1"/>
    <n v="0"/>
    <n v="0"/>
    <n v="0"/>
    <n v="0"/>
    <n v="1"/>
    <x v="2"/>
    <m/>
    <s v="excelente"/>
    <s v="Excelente"/>
    <m/>
  </r>
  <r>
    <s v="Ana Paula Santamaria Zeizer"/>
    <n v="48"/>
    <s v="F"/>
    <n v="30054659"/>
    <x v="1"/>
    <m/>
    <x v="2"/>
    <x v="2"/>
    <x v="2"/>
    <x v="2"/>
    <x v="2"/>
    <m/>
    <x v="2"/>
    <x v="2"/>
    <x v="0"/>
    <m/>
    <m/>
    <m/>
    <m/>
    <m/>
    <m/>
    <m/>
    <x v="0"/>
    <s v="Não"/>
    <s v="Excelente"/>
    <s v="Excelente"/>
    <m/>
  </r>
  <r>
    <s v="Maria de Fatima Fonseca Teixeira"/>
    <n v="69"/>
    <s v="F"/>
    <n v="30062012"/>
    <x v="2"/>
    <s v="Refluxo;Dor clássica - Dor no hipocôndrio direito (dor no lado);"/>
    <x v="1"/>
    <x v="1"/>
    <x v="2"/>
    <x v="2"/>
    <x v="2"/>
    <m/>
    <x v="2"/>
    <x v="2"/>
    <x v="1"/>
    <s v="Nenhuma;"/>
    <n v="0"/>
    <n v="0"/>
    <n v="0"/>
    <n v="0"/>
    <n v="0"/>
    <n v="0"/>
    <x v="1"/>
    <m/>
    <s v="EXCELENTE"/>
    <s v="Excelente"/>
    <m/>
  </r>
  <r>
    <s v="Antonio Neres Alves"/>
    <n v="56"/>
    <s v="M"/>
    <n v="30165555"/>
    <x v="1"/>
    <m/>
    <x v="2"/>
    <x v="2"/>
    <x v="2"/>
    <x v="2"/>
    <x v="2"/>
    <m/>
    <x v="2"/>
    <x v="2"/>
    <x v="0"/>
    <m/>
    <m/>
    <m/>
    <m/>
    <m/>
    <m/>
    <m/>
    <x v="1"/>
    <s v="Sim"/>
    <s v="EXCELENTE"/>
    <s v="Excelente"/>
    <m/>
  </r>
  <r>
    <s v="Fabiano Arantes de Faria"/>
    <n v="52"/>
    <s v="F"/>
    <n v="30430086"/>
    <x v="2"/>
    <m/>
    <x v="2"/>
    <x v="2"/>
    <x v="2"/>
    <x v="2"/>
    <x v="2"/>
    <m/>
    <x v="2"/>
    <x v="2"/>
    <x v="1"/>
    <s v="Dificuldade para ingerir gordura"/>
    <n v="0"/>
    <n v="1"/>
    <n v="0"/>
    <n v="0"/>
    <n v="0"/>
    <n v="1"/>
    <x v="2"/>
    <m/>
    <s v="EXCELENTE"/>
    <s v="Excelente"/>
    <m/>
  </r>
  <r>
    <s v="Renato Guedes da Silva"/>
    <n v="58"/>
    <s v="M"/>
    <n v="30537354"/>
    <x v="2"/>
    <m/>
    <x v="2"/>
    <x v="2"/>
    <x v="2"/>
    <x v="2"/>
    <x v="2"/>
    <m/>
    <x v="2"/>
    <x v="2"/>
    <x v="0"/>
    <m/>
    <m/>
    <m/>
    <m/>
    <m/>
    <m/>
    <m/>
    <x v="3"/>
    <s v="Não"/>
    <s v="EXCELENTE"/>
    <s v="Excelente"/>
    <m/>
  </r>
  <r>
    <s v="Nilson Teodoro Vieira Junior"/>
    <n v="38"/>
    <s v="M"/>
    <n v="30609060"/>
    <x v="1"/>
    <m/>
    <x v="2"/>
    <x v="2"/>
    <x v="2"/>
    <x v="2"/>
    <x v="2"/>
    <m/>
    <x v="2"/>
    <x v="2"/>
    <x v="0"/>
    <m/>
    <m/>
    <m/>
    <m/>
    <m/>
    <m/>
    <m/>
    <x v="1"/>
    <s v="Não"/>
    <s v="ÓTIMO"/>
    <s v="Excelente"/>
    <m/>
  </r>
  <r>
    <s v="Gustavo de Oliveira Luz"/>
    <n v="44"/>
    <s v="M"/>
    <n v="30669526"/>
    <x v="1"/>
    <m/>
    <x v="2"/>
    <x v="2"/>
    <x v="2"/>
    <x v="2"/>
    <x v="2"/>
    <m/>
    <x v="2"/>
    <x v="2"/>
    <x v="0"/>
    <m/>
    <m/>
    <m/>
    <m/>
    <m/>
    <m/>
    <m/>
    <x v="0"/>
    <s v="Não"/>
    <s v="Excelente"/>
    <s v="Excelente"/>
    <m/>
  </r>
  <r>
    <s v="Ana Cristina Mazzochi Tsubake"/>
    <n v="55"/>
    <s v="F"/>
    <n v="30723881"/>
    <x v="1"/>
    <m/>
    <x v="2"/>
    <x v="2"/>
    <x v="2"/>
    <x v="2"/>
    <x v="2"/>
    <m/>
    <x v="2"/>
    <x v="2"/>
    <x v="1"/>
    <s v="Diarreia"/>
    <n v="1"/>
    <n v="0"/>
    <n v="0"/>
    <n v="0"/>
    <n v="0"/>
    <n v="1"/>
    <x v="2"/>
    <m/>
    <s v="Excelente"/>
    <s v="Excelente"/>
    <m/>
  </r>
  <r>
    <s v="Gerson Micheline"/>
    <n v="64"/>
    <s v="M"/>
    <n v="30746632"/>
    <x v="1"/>
    <m/>
    <x v="2"/>
    <x v="2"/>
    <x v="2"/>
    <x v="2"/>
    <x v="2"/>
    <m/>
    <x v="2"/>
    <x v="2"/>
    <x v="0"/>
    <m/>
    <m/>
    <m/>
    <m/>
    <m/>
    <m/>
    <m/>
    <x v="0"/>
    <s v="Não"/>
    <s v="Excelente"/>
    <s v="Excelente"/>
    <m/>
  </r>
  <r>
    <s v="Felipe Cezar Alves Ferreira da Costa"/>
    <n v="39"/>
    <s v="F"/>
    <n v="30760942"/>
    <x v="2"/>
    <s v="Refluxo;"/>
    <x v="2"/>
    <x v="1"/>
    <x v="2"/>
    <x v="2"/>
    <x v="2"/>
    <m/>
    <x v="2"/>
    <x v="2"/>
    <x v="0"/>
    <m/>
    <m/>
    <m/>
    <m/>
    <m/>
    <m/>
    <m/>
    <x v="2"/>
    <s v="Não"/>
    <s v="EXCELENTE"/>
    <s v="Excelente"/>
    <m/>
  </r>
  <r>
    <s v="Fabiano Arantes de Faria"/>
    <n v="40"/>
    <s v="F"/>
    <n v="30868777"/>
    <x v="1"/>
    <m/>
    <x v="2"/>
    <x v="2"/>
    <x v="2"/>
    <x v="2"/>
    <x v="2"/>
    <m/>
    <x v="2"/>
    <x v="2"/>
    <x v="1"/>
    <s v="Dificuldade para ingerir gordura"/>
    <n v="0"/>
    <n v="1"/>
    <n v="0"/>
    <n v="0"/>
    <n v="0"/>
    <n v="1"/>
    <x v="2"/>
    <m/>
    <s v="ÓTIMO"/>
    <s v="Excelente"/>
    <m/>
  </r>
  <r>
    <s v="Mara Cristina da Silva Batista"/>
    <n v="55"/>
    <s v="F"/>
    <n v="30900323"/>
    <x v="1"/>
    <m/>
    <x v="2"/>
    <x v="2"/>
    <x v="2"/>
    <x v="2"/>
    <x v="2"/>
    <m/>
    <x v="2"/>
    <x v="2"/>
    <x v="0"/>
    <m/>
    <m/>
    <m/>
    <m/>
    <m/>
    <m/>
    <m/>
    <x v="1"/>
    <s v="Não"/>
    <s v="BOM"/>
    <s v="Bom"/>
    <m/>
  </r>
  <r>
    <s v="Kikue Lin"/>
    <n v="79"/>
    <s v="M"/>
    <n v="30919453"/>
    <x v="2"/>
    <m/>
    <x v="2"/>
    <x v="2"/>
    <x v="2"/>
    <x v="2"/>
    <x v="2"/>
    <m/>
    <x v="2"/>
    <x v="2"/>
    <x v="0"/>
    <m/>
    <m/>
    <m/>
    <m/>
    <m/>
    <m/>
    <m/>
    <x v="2"/>
    <s v="Não"/>
    <s v="EXCELENTE"/>
    <s v="Excelente"/>
    <m/>
  </r>
  <r>
    <s v="Marcus Tadeu Capraro"/>
    <n v="54"/>
    <s v="M"/>
    <n v="30937929"/>
    <x v="2"/>
    <s v="Refluxo;"/>
    <x v="2"/>
    <x v="1"/>
    <x v="2"/>
    <x v="2"/>
    <x v="2"/>
    <m/>
    <x v="2"/>
    <x v="2"/>
    <x v="1"/>
    <s v="Nenhuma;"/>
    <n v="0"/>
    <n v="0"/>
    <n v="0"/>
    <n v="0"/>
    <n v="0"/>
    <n v="0"/>
    <x v="1"/>
    <m/>
    <s v="BOA"/>
    <s v="Bom"/>
    <m/>
  </r>
  <r>
    <s v="Denise Bertoli de Morais"/>
    <n v="61"/>
    <s v="F"/>
    <n v="31002489"/>
    <x v="1"/>
    <m/>
    <x v="2"/>
    <x v="2"/>
    <x v="2"/>
    <x v="2"/>
    <x v="2"/>
    <m/>
    <x v="2"/>
    <x v="2"/>
    <x v="1"/>
    <s v="Diarreia;Dificuldade para ingerir gordura;"/>
    <n v="1"/>
    <n v="1"/>
    <n v="0"/>
    <n v="0"/>
    <n v="0"/>
    <n v="1"/>
    <x v="2"/>
    <m/>
    <s v="EXCELENTE"/>
    <s v="Excelente"/>
    <m/>
  </r>
  <r>
    <s v="Maria Iolanda Bonatto Bonamin"/>
    <n v="54"/>
    <s v="F"/>
    <n v="31011304"/>
    <x v="1"/>
    <m/>
    <x v="2"/>
    <x v="2"/>
    <x v="2"/>
    <x v="2"/>
    <x v="2"/>
    <m/>
    <x v="2"/>
    <x v="2"/>
    <x v="1"/>
    <s v="Diarreia"/>
    <n v="1"/>
    <n v="0"/>
    <n v="0"/>
    <n v="0"/>
    <n v="0"/>
    <n v="1"/>
    <x v="2"/>
    <m/>
    <s v="excelente"/>
    <s v="Excelente"/>
    <m/>
  </r>
  <r>
    <s v="Anna Carolina Gozzo Figueiredo"/>
    <n v="29"/>
    <s v="F"/>
    <n v="31063183"/>
    <x v="2"/>
    <s v="Refluxo;Gastrite;"/>
    <x v="2"/>
    <x v="1"/>
    <x v="2"/>
    <x v="2"/>
    <x v="2"/>
    <m/>
    <x v="2"/>
    <x v="2"/>
    <x v="1"/>
    <s v="Diarreia"/>
    <n v="1"/>
    <n v="0"/>
    <n v="0"/>
    <n v="0"/>
    <n v="0"/>
    <n v="1"/>
    <x v="1"/>
    <m/>
    <s v="EXCELENTE"/>
    <s v="Excelente"/>
    <m/>
  </r>
  <r>
    <s v="Antonio Carlos Pinheiro Machado Galves"/>
    <n v="55"/>
    <s v="M"/>
    <n v="31134551"/>
    <x v="1"/>
    <m/>
    <x v="2"/>
    <x v="2"/>
    <x v="2"/>
    <x v="2"/>
    <x v="2"/>
    <m/>
    <x v="2"/>
    <x v="2"/>
    <x v="0"/>
    <m/>
    <m/>
    <m/>
    <m/>
    <m/>
    <m/>
    <m/>
    <x v="1"/>
    <s v="Não"/>
    <s v="EXCELENTE"/>
    <s v="Excelente"/>
    <m/>
  </r>
  <r>
    <s v="Sueli Cardoso Horta"/>
    <n v="80"/>
    <s v="F"/>
    <n v="31134579"/>
    <x v="1"/>
    <m/>
    <x v="2"/>
    <x v="2"/>
    <x v="2"/>
    <x v="2"/>
    <x v="2"/>
    <m/>
    <x v="2"/>
    <x v="2"/>
    <x v="0"/>
    <m/>
    <m/>
    <m/>
    <m/>
    <m/>
    <m/>
    <m/>
    <x v="3"/>
    <s v="Não"/>
    <s v="RUIM (Muita demora no Atendimento). Em relação ao médico BOM."/>
    <s v="Ruim"/>
    <s v="Muita demora no Atendimento"/>
  </r>
  <r>
    <s v="Geferson Reis Marcos de Moura"/>
    <n v="37"/>
    <s v="M"/>
    <n v="31280969"/>
    <x v="1"/>
    <m/>
    <x v="2"/>
    <x v="2"/>
    <x v="2"/>
    <x v="2"/>
    <x v="2"/>
    <m/>
    <x v="2"/>
    <x v="2"/>
    <x v="1"/>
    <s v="Diarreia"/>
    <n v="1"/>
    <n v="0"/>
    <n v="0"/>
    <n v="0"/>
    <n v="0"/>
    <n v="1"/>
    <x v="2"/>
    <m/>
    <s v="Excelente"/>
    <s v="Excelente"/>
    <m/>
  </r>
  <r>
    <s v="Savia Christina Pereira Bueno"/>
    <n v="49"/>
    <s v="F"/>
    <n v="31496794"/>
    <x v="2"/>
    <m/>
    <x v="2"/>
    <x v="2"/>
    <x v="2"/>
    <x v="2"/>
    <x v="2"/>
    <m/>
    <x v="2"/>
    <x v="2"/>
    <x v="1"/>
    <s v="Dificuldade para ingerir gordura"/>
    <n v="0"/>
    <n v="1"/>
    <n v="0"/>
    <n v="0"/>
    <n v="0"/>
    <n v="1"/>
    <x v="2"/>
    <m/>
    <s v="EXCELENTE"/>
    <s v="Excelente"/>
    <m/>
  </r>
  <r>
    <s v="Joao Paulo Tucci Di Grassi"/>
    <n v="34"/>
    <s v="M"/>
    <n v="31688973"/>
    <x v="1"/>
    <m/>
    <x v="2"/>
    <x v="2"/>
    <x v="2"/>
    <x v="2"/>
    <x v="2"/>
    <m/>
    <x v="2"/>
    <x v="2"/>
    <x v="0"/>
    <m/>
    <m/>
    <m/>
    <m/>
    <m/>
    <m/>
    <m/>
    <x v="0"/>
    <s v="Não"/>
    <s v="excelente, cobraram muito caro a endoscopia. acho um absurdo 7k endoscopia."/>
    <s v="Excelente"/>
    <m/>
  </r>
  <r>
    <s v="Elizabeth Salgueiro Santos"/>
    <n v="72"/>
    <s v="F"/>
    <n v="31759107"/>
    <x v="2"/>
    <m/>
    <x v="2"/>
    <x v="2"/>
    <x v="2"/>
    <x v="2"/>
    <x v="2"/>
    <m/>
    <x v="2"/>
    <x v="2"/>
    <x v="0"/>
    <m/>
    <m/>
    <m/>
    <m/>
    <m/>
    <m/>
    <m/>
    <x v="0"/>
    <s v="Não"/>
    <s v="excelente"/>
    <s v="Excelente"/>
    <m/>
  </r>
  <r>
    <s v="Joao Pedro Rosa Dobrianskyj"/>
    <n v="20"/>
    <s v="M"/>
    <n v="31810720"/>
    <x v="2"/>
    <s v="Dor clássica - Dor no hipocôndrio direito (dor no lado);"/>
    <x v="1"/>
    <x v="2"/>
    <x v="2"/>
    <x v="2"/>
    <x v="2"/>
    <m/>
    <x v="2"/>
    <x v="2"/>
    <x v="1"/>
    <s v="Diarreia"/>
    <n v="1"/>
    <n v="0"/>
    <n v="0"/>
    <n v="0"/>
    <n v="0"/>
    <n v="1"/>
    <x v="2"/>
    <m/>
    <s v="Excelente"/>
    <s v="Excelente"/>
    <m/>
  </r>
  <r>
    <s v="Sergio Ricardo Batista"/>
    <n v="55"/>
    <s v="M"/>
    <n v="31849601"/>
    <x v="2"/>
    <s v="Azia;"/>
    <x v="2"/>
    <x v="2"/>
    <x v="2"/>
    <x v="2"/>
    <x v="2"/>
    <m/>
    <x v="1"/>
    <x v="2"/>
    <x v="0"/>
    <m/>
    <m/>
    <m/>
    <m/>
    <m/>
    <m/>
    <m/>
    <x v="2"/>
    <s v="Não"/>
    <s v="Excelente"/>
    <s v="Excelente"/>
    <m/>
  </r>
  <r>
    <s v="Frederico Augusto Poles da Cunha"/>
    <n v="41"/>
    <s v="M"/>
    <n v="31900311"/>
    <x v="1"/>
    <m/>
    <x v="2"/>
    <x v="2"/>
    <x v="2"/>
    <x v="2"/>
    <x v="2"/>
    <m/>
    <x v="2"/>
    <x v="2"/>
    <x v="1"/>
    <s v="Nenhuma;"/>
    <n v="0"/>
    <n v="0"/>
    <n v="0"/>
    <n v="0"/>
    <n v="0"/>
    <n v="0"/>
    <x v="2"/>
    <m/>
    <s v="EXCELENTE"/>
    <s v="Excelente"/>
    <m/>
  </r>
  <r>
    <s v="Cleber Costa de Souza"/>
    <n v="49"/>
    <s v="M"/>
    <n v="31918988"/>
    <x v="2"/>
    <s v="Dor clássica - Dor no hipocôndrio direito (dor no lado);Leve queimação;"/>
    <x v="1"/>
    <x v="2"/>
    <x v="2"/>
    <x v="2"/>
    <x v="2"/>
    <m/>
    <x v="1"/>
    <x v="2"/>
    <x v="0"/>
    <m/>
    <m/>
    <m/>
    <m/>
    <m/>
    <m/>
    <m/>
    <x v="1"/>
    <s v="Sim"/>
    <s v="Excelente"/>
    <s v="Excelente"/>
    <m/>
  </r>
  <r>
    <s v="Elton Praciano Melgaco"/>
    <n v="45"/>
    <s v="M"/>
    <n v="31966777"/>
    <x v="1"/>
    <m/>
    <x v="2"/>
    <x v="2"/>
    <x v="2"/>
    <x v="2"/>
    <x v="2"/>
    <m/>
    <x v="2"/>
    <x v="2"/>
    <x v="0"/>
    <m/>
    <m/>
    <m/>
    <m/>
    <m/>
    <m/>
    <m/>
    <x v="0"/>
    <s v="Não"/>
    <s v="DEMORA, RESTO EXCELENTE"/>
    <s v="Excelente"/>
    <m/>
  </r>
  <r>
    <s v="Jose Roberto Moreira Filho"/>
    <n v="48"/>
    <s v="M"/>
    <n v="32066038"/>
    <x v="1"/>
    <m/>
    <x v="2"/>
    <x v="2"/>
    <x v="2"/>
    <x v="2"/>
    <x v="2"/>
    <m/>
    <x v="2"/>
    <x v="2"/>
    <x v="0"/>
    <m/>
    <m/>
    <m/>
    <m/>
    <m/>
    <m/>
    <m/>
    <x v="0"/>
    <s v="Não"/>
    <s v="Neutro"/>
    <s v="Neutra"/>
    <m/>
  </r>
  <r>
    <s v="Ana Luiza Silva Spinola"/>
    <n v="47"/>
    <s v="F"/>
    <n v="32082421"/>
    <x v="1"/>
    <m/>
    <x v="2"/>
    <x v="2"/>
    <x v="2"/>
    <x v="2"/>
    <x v="2"/>
    <m/>
    <x v="2"/>
    <x v="2"/>
    <x v="0"/>
    <m/>
    <m/>
    <m/>
    <m/>
    <m/>
    <m/>
    <m/>
    <x v="0"/>
    <s v="Não"/>
    <s v="excelente"/>
    <s v="Excelente"/>
    <m/>
  </r>
  <r>
    <s v="Adriano Bernardo Medici"/>
    <n v="38"/>
    <s v="M"/>
    <n v="32166305"/>
    <x v="1"/>
    <m/>
    <x v="2"/>
    <x v="2"/>
    <x v="2"/>
    <x v="2"/>
    <x v="2"/>
    <m/>
    <x v="2"/>
    <x v="2"/>
    <x v="0"/>
    <m/>
    <m/>
    <m/>
    <m/>
    <m/>
    <m/>
    <m/>
    <x v="0"/>
    <s v="Não"/>
    <s v="Ruim, foi mal atendido, &quot;me largaram&quot;, &quot;demoraram para me atender&quot;"/>
    <s v="Ruim"/>
    <s v="foi mal atendido, &quot;me largaram&quot;, &quot;demoraram para me atender&quot;"/>
  </r>
  <r>
    <s v="Gabrielle Dias dos Santos Lages"/>
    <n v="34"/>
    <s v="F"/>
    <n v="32326447"/>
    <x v="2"/>
    <s v="Náusea;"/>
    <x v="2"/>
    <x v="2"/>
    <x v="2"/>
    <x v="2"/>
    <x v="1"/>
    <m/>
    <x v="2"/>
    <x v="2"/>
    <x v="1"/>
    <s v="Nenhuma;"/>
    <n v="0"/>
    <n v="0"/>
    <n v="0"/>
    <n v="0"/>
    <n v="0"/>
    <n v="0"/>
    <x v="2"/>
    <m/>
    <s v="Excelente"/>
    <s v="Excelente"/>
    <m/>
  </r>
  <r>
    <s v="Luiz Pedro Scavone Neto"/>
    <n v="47"/>
    <s v="M"/>
    <n v="32343156"/>
    <x v="2"/>
    <m/>
    <x v="2"/>
    <x v="2"/>
    <x v="2"/>
    <x v="2"/>
    <x v="2"/>
    <m/>
    <x v="2"/>
    <x v="2"/>
    <x v="1"/>
    <s v="Dificuldade para ingerir gordura"/>
    <n v="0"/>
    <n v="1"/>
    <n v="0"/>
    <n v="0"/>
    <n v="0"/>
    <n v="1"/>
    <x v="2"/>
    <m/>
    <s v="Excelente"/>
    <s v="Excelente"/>
    <m/>
  </r>
  <r>
    <s v="Ana Claudia Souza Bento"/>
    <n v="42"/>
    <s v="F"/>
    <n v="32423228"/>
    <x v="1"/>
    <m/>
    <x v="2"/>
    <x v="2"/>
    <x v="2"/>
    <x v="2"/>
    <x v="2"/>
    <m/>
    <x v="2"/>
    <x v="2"/>
    <x v="0"/>
    <m/>
    <m/>
    <m/>
    <m/>
    <m/>
    <m/>
    <m/>
    <x v="0"/>
    <s v="Não"/>
    <s v="reclamou da demora"/>
    <s v="Excelente"/>
    <m/>
  </r>
  <r>
    <s v="Luis Alberto Altilio Junior"/>
    <n v="60"/>
    <s v="M"/>
    <n v="32424392"/>
    <x v="1"/>
    <m/>
    <x v="2"/>
    <x v="2"/>
    <x v="2"/>
    <x v="2"/>
    <x v="2"/>
    <m/>
    <x v="2"/>
    <x v="2"/>
    <x v="1"/>
    <s v="Dificuldade para ingerir alimentos crús"/>
    <n v="0"/>
    <n v="0"/>
    <n v="0"/>
    <n v="0"/>
    <n v="1"/>
    <n v="1"/>
    <x v="2"/>
    <m/>
    <s v="Excelente"/>
    <s v="Excelente"/>
    <m/>
  </r>
  <r>
    <s v="Carlos Felipe Barbosa Vasconcelos da Fonseca"/>
    <n v="22"/>
    <s v="M"/>
    <n v="32446967"/>
    <x v="2"/>
    <m/>
    <x v="2"/>
    <x v="2"/>
    <x v="2"/>
    <x v="2"/>
    <x v="2"/>
    <m/>
    <x v="2"/>
    <x v="2"/>
    <x v="1"/>
    <s v="Dificuldade para ingerir gordura"/>
    <n v="0"/>
    <n v="1"/>
    <n v="0"/>
    <n v="0"/>
    <n v="0"/>
    <n v="1"/>
    <x v="2"/>
    <m/>
    <s v="Excelente"/>
    <s v="Excelent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55089-ACC6-465B-967E-8FF944632AF3}" name="Tabela dinâmica1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showHeaders="0" outline="1" outlineData="1" multipleFieldFilters="0">
  <location ref="A3:D9" firstHeaderRow="1" firstDataRow="2" firstDataCol="1" rowPageCount="1" colPageCount="1"/>
  <pivotFields count="27">
    <pivotField showAll="0"/>
    <pivotField showAll="0"/>
    <pivotField showAll="0"/>
    <pivotField showAll="0"/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3"/>
        <item x="4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22"/>
  </rowFields>
  <rowItems count="5">
    <i>
      <x/>
    </i>
    <i>
      <x v="1"/>
    </i>
    <i>
      <x v="3"/>
    </i>
    <i>
      <x v="4"/>
    </i>
    <i t="grand">
      <x/>
    </i>
  </rowItems>
  <colFields count="1">
    <field x="14"/>
  </colFields>
  <colItems count="3">
    <i>
      <x/>
    </i>
    <i>
      <x v="1"/>
    </i>
    <i t="grand">
      <x/>
    </i>
  </colItems>
  <pageFields count="1">
    <pageField fld="4" hier="-1"/>
  </pageFields>
  <dataFields count="1">
    <dataField name="Contagem de Quando melhorou dos sintomas?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A349" totalsRowShown="0" headerRowDxfId="29" dataDxfId="28">
  <autoFilter ref="A1:AA349" xr:uid="{00000000-0009-0000-0100-000001000000}">
    <filterColumn colId="4">
      <filters>
        <filter val="Indicacao"/>
        <filter val="Sintomas"/>
      </filters>
    </filterColumn>
    <filterColumn colId="5">
      <customFilters>
        <customFilter operator="notEqual" val=" "/>
      </customFilters>
    </filterColumn>
  </autoFilter>
  <sortState xmlns:xlrd2="http://schemas.microsoft.com/office/spreadsheetml/2017/richdata2" ref="A2:AA349">
    <sortCondition ref="N1:N349"/>
  </sortState>
  <tableColumns count="27">
    <tableColumn id="7" xr3:uid="{00000000-0010-0000-0000-000007000000}" name="Nome Completo" dataDxfId="27"/>
    <tableColumn id="31" xr3:uid="{198436B5-AA0A-4E57-AED3-A294E55BC366}" name="Idade" dataDxfId="26"/>
    <tableColumn id="32" xr3:uid="{10BDB4EE-D809-4FE7-8923-F0389ED29C36}" name="sexo" dataDxfId="25"/>
    <tableColumn id="8" xr3:uid="{00000000-0010-0000-0000-000008000000}" name="Atendimento" dataDxfId="24"/>
    <tableColumn id="6" xr3:uid="{7E8111B2-3D61-402A-B807-840C4D952035}" name="motivo_exame" dataDxfId="23"/>
    <tableColumn id="10" xr3:uid="{00000000-0010-0000-0000-00000A000000}" name="(Sintomas) Quais eram os sintomas ?" dataDxfId="22"/>
    <tableColumn id="18" xr3:uid="{43F3A49F-7DBE-4301-88F4-F497A7244F8D}" name="Dor_classica" dataDxfId="21"/>
    <tableColumn id="19" xr3:uid="{1202B06E-9561-4B39-BC48-955C3481255A}" name="Refluxo" dataDxfId="20"/>
    <tableColumn id="20" xr3:uid="{3F11319C-E96C-4AB0-B009-FDAD1C794B42}" name="Diarreia" dataDxfId="19"/>
    <tableColumn id="22" xr3:uid="{5EAFD694-CFF8-45F5-89D3-960839BE4613}" name="Febre" dataDxfId="18"/>
    <tableColumn id="23" xr3:uid="{5FF7B289-4236-4365-AABC-4F83DA5211A7}" name="Nause_Vomito" dataDxfId="17"/>
    <tableColumn id="25" xr3:uid="{F1A65BE3-3BBA-48FF-9234-C258791AF3FE}" name="Fadiga" dataDxfId="16"/>
    <tableColumn id="24" xr3:uid="{3F4CB17B-7F0A-4893-AFC1-9233D6C8FE9B}" name="sintoma_gastrico" dataDxfId="15"/>
    <tableColumn id="21" xr3:uid="{832A1A24-1FEB-4534-BB12-0ADADFD0812E}" name="Outros sintomas" dataDxfId="14"/>
    <tableColumn id="11" xr3:uid="{00000000-0010-0000-0000-00000B000000}" name="Operou ?" dataDxfId="13"/>
    <tableColumn id="13" xr3:uid="{00000000-0010-0000-0000-00000D000000}" name="Teve complicações pós operatória ou tardia ?" dataDxfId="12"/>
    <tableColumn id="28" xr3:uid="{957B2A89-1A2C-434E-9402-85DE5FABDBD0}" name="po_diarreia" dataDxfId="11"/>
    <tableColumn id="27" xr3:uid="{B691352C-C9F7-41D1-9401-3DDED2F035A8}" name="po_dif_gordura" dataDxfId="10"/>
    <tableColumn id="26" xr3:uid="{B5983BD9-D7C5-4497-BEDC-D824E2325F26}" name="po_vomito" dataDxfId="9"/>
    <tableColumn id="30" xr3:uid="{95FE5753-8820-4FAF-AB09-508F4683B56C}" name="dor_cabeca" dataDxfId="8"/>
    <tableColumn id="29" xr3:uid="{8177B02A-ECEB-430F-B65A-C46BE290C333}" name="po_outras" dataDxfId="7"/>
    <tableColumn id="12" xr3:uid="{906A4EA9-F482-4926-B9F5-F261C9C7A258}" name="complicacao_po" dataDxfId="6"/>
    <tableColumn id="14" xr3:uid="{00000000-0010-0000-0000-00000E000000}" name="Quando melhorou dos sintomas?" dataDxfId="5"/>
    <tableColumn id="15" xr3:uid="{00000000-0010-0000-0000-00000F000000}" name="Teve Pancreatite ?" dataDxfId="4"/>
    <tableColumn id="16" xr3:uid="{00000000-0010-0000-0000-000010000000}" name="Nível de Satisfação (RUIM, NEUTRO, BOA OU EXCELENTE)" dataDxfId="3"/>
    <tableColumn id="4" xr3:uid="{F58EB2F1-63DD-4046-AD11-4413A4B90DB6}" name="satisfacao" dataDxfId="2"/>
    <tableColumn id="5" xr3:uid="{0EB3DC0B-5E71-41F8-8A32-6DAAD6EA0460}" name="satisfacao_ob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00F9-4B4E-4929-8972-7B31A242A29A}">
  <dimension ref="A1:D36"/>
  <sheetViews>
    <sheetView zoomScale="89" zoomScaleNormal="115" workbookViewId="0">
      <selection activeCell="A3" sqref="A3"/>
    </sheetView>
  </sheetViews>
  <sheetFormatPr defaultRowHeight="14.4"/>
  <cols>
    <col min="1" max="1" width="41.77734375" bestFit="1" customWidth="1"/>
    <col min="2" max="2" width="10.77734375" bestFit="1" customWidth="1"/>
    <col min="3" max="3" width="4.109375" bestFit="1" customWidth="1"/>
    <col min="4" max="4" width="10.21875" bestFit="1" customWidth="1"/>
  </cols>
  <sheetData>
    <row r="1" spans="1:4">
      <c r="A1" s="30" t="s">
        <v>414</v>
      </c>
      <c r="B1" t="s">
        <v>8</v>
      </c>
    </row>
    <row r="3" spans="1:4">
      <c r="A3" s="30" t="s">
        <v>535</v>
      </c>
    </row>
    <row r="4" spans="1:4">
      <c r="B4" t="s">
        <v>15</v>
      </c>
      <c r="C4" t="s">
        <v>9</v>
      </c>
      <c r="D4" t="s">
        <v>534</v>
      </c>
    </row>
    <row r="5" spans="1:4">
      <c r="A5" s="10" t="s">
        <v>529</v>
      </c>
      <c r="B5" s="31">
        <v>11</v>
      </c>
      <c r="C5" s="31"/>
      <c r="D5" s="31">
        <v>11</v>
      </c>
    </row>
    <row r="6" spans="1:4" hidden="1">
      <c r="A6" s="10" t="s">
        <v>61</v>
      </c>
      <c r="B6" s="31">
        <v>7</v>
      </c>
      <c r="C6" s="31">
        <v>5</v>
      </c>
      <c r="D6" s="31">
        <v>12</v>
      </c>
    </row>
    <row r="7" spans="1:4" hidden="1">
      <c r="A7" s="10" t="s">
        <v>41</v>
      </c>
      <c r="B7" s="31">
        <v>22</v>
      </c>
      <c r="C7" s="31">
        <v>30</v>
      </c>
      <c r="D7" s="31">
        <v>52</v>
      </c>
    </row>
    <row r="8" spans="1:4">
      <c r="A8" s="10" t="s">
        <v>10</v>
      </c>
      <c r="B8" s="31">
        <v>10</v>
      </c>
      <c r="C8" s="31">
        <v>99</v>
      </c>
      <c r="D8" s="31">
        <v>109</v>
      </c>
    </row>
    <row r="9" spans="1:4">
      <c r="A9" s="10" t="s">
        <v>534</v>
      </c>
      <c r="B9" s="31">
        <v>50</v>
      </c>
      <c r="C9" s="31">
        <v>134</v>
      </c>
      <c r="D9" s="31">
        <v>184</v>
      </c>
    </row>
    <row r="11" spans="1:4" hidden="1"/>
    <row r="12" spans="1:4" hidden="1"/>
    <row r="16" spans="1:4" hidden="1"/>
    <row r="17" hidden="1"/>
    <row r="21" hidden="1"/>
    <row r="22" hidden="1"/>
    <row r="26" hidden="1"/>
    <row r="27" hidden="1"/>
    <row r="31" hidden="1"/>
    <row r="32" hidden="1"/>
    <row r="36" hidden="1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9"/>
  <sheetViews>
    <sheetView tabSelected="1" zoomScale="51" zoomScaleNormal="110" workbookViewId="0">
      <pane xSplit="1" ySplit="1" topLeftCell="C172" activePane="bottomRight" state="frozen"/>
      <selection pane="topRight" activeCell="B1" sqref="B1"/>
      <selection pane="bottomLeft" activeCell="A2" sqref="A2"/>
      <selection pane="bottomRight" activeCell="F179" sqref="F179"/>
    </sheetView>
  </sheetViews>
  <sheetFormatPr defaultColWidth="19" defaultRowHeight="14.4"/>
  <cols>
    <col min="1" max="1" width="39.88671875" style="12" customWidth="1"/>
    <col min="2" max="2" width="11.109375" style="12" bestFit="1" customWidth="1"/>
    <col min="3" max="3" width="10.21875" style="12" bestFit="1" customWidth="1"/>
    <col min="4" max="4" width="17.5546875" style="12" bestFit="1" customWidth="1"/>
    <col min="5" max="5" width="19.109375" style="12" bestFit="1" customWidth="1"/>
    <col min="6" max="6" width="26.77734375" style="12" customWidth="1"/>
    <col min="7" max="7" width="16.5546875" style="12" bestFit="1" customWidth="1"/>
    <col min="8" max="8" width="12.88671875" style="12" bestFit="1" customWidth="1"/>
    <col min="9" max="9" width="13" style="12" bestFit="1" customWidth="1"/>
    <col min="10" max="10" width="11.21875" style="12" bestFit="1" customWidth="1"/>
    <col min="11" max="11" width="14.88671875" style="12" bestFit="1" customWidth="1"/>
    <col min="12" max="12" width="11.77734375" style="12" bestFit="1" customWidth="1"/>
    <col min="13" max="13" width="15" style="12" bestFit="1" customWidth="1"/>
    <col min="14" max="14" width="20.109375" style="12" bestFit="1" customWidth="1"/>
    <col min="15" max="15" width="14.109375" style="12" bestFit="1" customWidth="1"/>
    <col min="16" max="16" width="30.109375" style="12" customWidth="1"/>
    <col min="17" max="16384" width="19" style="12"/>
  </cols>
  <sheetData>
    <row r="1" spans="1:27" s="17" customFormat="1" ht="46.2" customHeight="1">
      <c r="A1" s="17" t="s">
        <v>0</v>
      </c>
      <c r="B1" s="17" t="s">
        <v>433</v>
      </c>
      <c r="C1" s="17" t="s">
        <v>526</v>
      </c>
      <c r="D1" s="17" t="s">
        <v>1</v>
      </c>
      <c r="E1" s="17" t="s">
        <v>414</v>
      </c>
      <c r="F1" s="17" t="s">
        <v>2</v>
      </c>
      <c r="G1" s="17" t="s">
        <v>422</v>
      </c>
      <c r="H1" s="17" t="s">
        <v>408</v>
      </c>
      <c r="I1" s="17" t="s">
        <v>11</v>
      </c>
      <c r="J1" s="17" t="s">
        <v>424</v>
      </c>
      <c r="K1" s="17" t="s">
        <v>427</v>
      </c>
      <c r="L1" s="17" t="s">
        <v>426</v>
      </c>
      <c r="M1" s="17" t="s">
        <v>425</v>
      </c>
      <c r="N1" s="17" t="s">
        <v>423</v>
      </c>
      <c r="O1" s="17" t="s">
        <v>3</v>
      </c>
      <c r="P1" s="17" t="s">
        <v>4</v>
      </c>
      <c r="Q1" s="17" t="s">
        <v>428</v>
      </c>
      <c r="R1" s="17" t="s">
        <v>429</v>
      </c>
      <c r="S1" s="17" t="s">
        <v>430</v>
      </c>
      <c r="T1" s="17" t="s">
        <v>432</v>
      </c>
      <c r="U1" s="17" t="s">
        <v>431</v>
      </c>
      <c r="V1" s="17" t="s">
        <v>416</v>
      </c>
      <c r="W1" s="17" t="s">
        <v>5</v>
      </c>
      <c r="X1" s="17" t="s">
        <v>6</v>
      </c>
      <c r="Y1" s="17" t="s">
        <v>7</v>
      </c>
      <c r="Z1" s="17" t="s">
        <v>297</v>
      </c>
      <c r="AA1" s="17" t="s">
        <v>298</v>
      </c>
    </row>
    <row r="2" spans="1:27">
      <c r="A2" s="12" t="s">
        <v>114</v>
      </c>
      <c r="B2" s="12">
        <v>41</v>
      </c>
      <c r="C2" s="12" t="s">
        <v>527</v>
      </c>
      <c r="D2" s="14">
        <v>15784114</v>
      </c>
      <c r="E2" s="12" t="s">
        <v>8</v>
      </c>
      <c r="F2" s="12" t="s">
        <v>226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 t="s">
        <v>15</v>
      </c>
      <c r="P2" s="11"/>
      <c r="Q2" s="11"/>
      <c r="R2" s="11"/>
      <c r="S2" s="11"/>
      <c r="T2" s="11"/>
      <c r="U2" s="11"/>
      <c r="W2" s="12" t="s">
        <v>529</v>
      </c>
      <c r="X2" s="12" t="s">
        <v>15</v>
      </c>
      <c r="Y2" s="12" t="s">
        <v>115</v>
      </c>
      <c r="Z2" s="12" t="s">
        <v>302</v>
      </c>
    </row>
    <row r="3" spans="1:27">
      <c r="A3" s="11" t="s">
        <v>374</v>
      </c>
      <c r="B3" s="11">
        <v>56</v>
      </c>
      <c r="C3" s="11" t="s">
        <v>528</v>
      </c>
      <c r="D3" s="11">
        <v>16655321</v>
      </c>
      <c r="E3" s="11" t="s">
        <v>8</v>
      </c>
      <c r="F3" s="11" t="s">
        <v>222</v>
      </c>
      <c r="G3" s="11">
        <v>0</v>
      </c>
      <c r="H3" s="11">
        <v>1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 t="s">
        <v>9</v>
      </c>
      <c r="P3" s="11" t="s">
        <v>321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2" t="s">
        <v>41</v>
      </c>
      <c r="Y3" s="12" t="s">
        <v>52</v>
      </c>
      <c r="Z3" s="12" t="s">
        <v>28</v>
      </c>
    </row>
    <row r="4" spans="1:27">
      <c r="A4" s="12" t="s">
        <v>132</v>
      </c>
      <c r="B4" s="12">
        <v>50</v>
      </c>
      <c r="C4" s="12" t="s">
        <v>528</v>
      </c>
      <c r="D4" s="14">
        <v>17220987</v>
      </c>
      <c r="E4" s="12" t="s">
        <v>8</v>
      </c>
      <c r="F4" s="12" t="s">
        <v>19</v>
      </c>
      <c r="G4" s="12">
        <v>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 t="s">
        <v>9</v>
      </c>
      <c r="P4" s="12" t="s">
        <v>11</v>
      </c>
      <c r="Q4" s="12">
        <v>1</v>
      </c>
      <c r="R4" s="12">
        <v>0</v>
      </c>
      <c r="S4" s="12">
        <v>0</v>
      </c>
      <c r="T4" s="12">
        <v>0</v>
      </c>
      <c r="U4" s="12">
        <v>0</v>
      </c>
      <c r="V4" s="12">
        <v>1</v>
      </c>
      <c r="W4" s="12" t="s">
        <v>10</v>
      </c>
      <c r="Y4" s="12" t="s">
        <v>36</v>
      </c>
      <c r="Z4" s="12" t="s">
        <v>28</v>
      </c>
    </row>
    <row r="5" spans="1:27">
      <c r="A5" s="12" t="s">
        <v>280</v>
      </c>
      <c r="B5" s="12">
        <v>24</v>
      </c>
      <c r="C5" s="12" t="s">
        <v>528</v>
      </c>
      <c r="D5" s="14">
        <v>17472815</v>
      </c>
      <c r="E5" s="12" t="s">
        <v>8</v>
      </c>
      <c r="F5" s="12" t="s">
        <v>281</v>
      </c>
      <c r="G5" s="12">
        <v>0</v>
      </c>
      <c r="H5" s="12">
        <v>1</v>
      </c>
      <c r="I5" s="12">
        <v>0</v>
      </c>
      <c r="J5" s="12">
        <v>0</v>
      </c>
      <c r="K5" s="12">
        <v>1</v>
      </c>
      <c r="L5" s="12">
        <v>0</v>
      </c>
      <c r="M5" s="12">
        <v>0</v>
      </c>
      <c r="N5" s="12">
        <v>0</v>
      </c>
      <c r="O5" s="12" t="s">
        <v>9</v>
      </c>
      <c r="P5" s="11" t="s">
        <v>321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2">
        <v>0</v>
      </c>
      <c r="W5" s="12" t="s">
        <v>10</v>
      </c>
      <c r="Y5" s="12" t="s">
        <v>282</v>
      </c>
      <c r="Z5" s="12" t="s">
        <v>28</v>
      </c>
    </row>
    <row r="6" spans="1:27">
      <c r="A6" s="12" t="s">
        <v>133</v>
      </c>
      <c r="B6" s="12">
        <v>42</v>
      </c>
      <c r="C6" s="12" t="s">
        <v>528</v>
      </c>
      <c r="D6" s="14">
        <v>17485400</v>
      </c>
      <c r="E6" s="12" t="s">
        <v>8</v>
      </c>
      <c r="F6" s="12" t="s">
        <v>409</v>
      </c>
      <c r="G6" s="12">
        <v>1</v>
      </c>
      <c r="H6" s="12">
        <v>1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 t="s">
        <v>9</v>
      </c>
      <c r="P6" s="11" t="s">
        <v>321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2">
        <v>0</v>
      </c>
      <c r="W6" s="12" t="s">
        <v>41</v>
      </c>
      <c r="Y6" s="12" t="s">
        <v>36</v>
      </c>
      <c r="Z6" s="12" t="s">
        <v>28</v>
      </c>
    </row>
    <row r="7" spans="1:27">
      <c r="A7" s="12" t="s">
        <v>392</v>
      </c>
      <c r="B7" s="12">
        <v>49</v>
      </c>
      <c r="C7" s="12" t="s">
        <v>528</v>
      </c>
      <c r="D7" s="12">
        <v>18002244</v>
      </c>
      <c r="E7" s="12" t="s">
        <v>8</v>
      </c>
      <c r="F7" s="12" t="s">
        <v>407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 t="s">
        <v>15</v>
      </c>
      <c r="W7" s="12" t="s">
        <v>10</v>
      </c>
      <c r="X7" s="12" t="s">
        <v>15</v>
      </c>
      <c r="Y7" s="12" t="s">
        <v>52</v>
      </c>
      <c r="Z7" s="12" t="s">
        <v>28</v>
      </c>
    </row>
    <row r="8" spans="1:27">
      <c r="A8" s="11" t="s">
        <v>368</v>
      </c>
      <c r="B8" s="11">
        <v>32</v>
      </c>
      <c r="C8" s="11" t="s">
        <v>528</v>
      </c>
      <c r="D8" s="11">
        <v>18641302</v>
      </c>
      <c r="E8" s="11" t="s">
        <v>8</v>
      </c>
      <c r="F8" s="11" t="s">
        <v>191</v>
      </c>
      <c r="G8" s="11">
        <v>1</v>
      </c>
      <c r="H8" s="11">
        <v>1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 t="s">
        <v>9</v>
      </c>
      <c r="P8" s="11" t="s">
        <v>369</v>
      </c>
      <c r="Q8" s="11">
        <v>1</v>
      </c>
      <c r="R8" s="11">
        <v>0</v>
      </c>
      <c r="S8" s="11">
        <v>0</v>
      </c>
      <c r="T8" s="11">
        <v>0</v>
      </c>
      <c r="U8" s="11">
        <v>1</v>
      </c>
      <c r="V8" s="12">
        <v>1</v>
      </c>
      <c r="W8" s="12" t="s">
        <v>10</v>
      </c>
      <c r="Y8" s="12" t="s">
        <v>370</v>
      </c>
      <c r="Z8" s="12" t="s">
        <v>303</v>
      </c>
      <c r="AA8" s="12" t="s">
        <v>406</v>
      </c>
    </row>
    <row r="9" spans="1:27">
      <c r="A9" s="12" t="s">
        <v>135</v>
      </c>
      <c r="B9" s="12">
        <v>37</v>
      </c>
      <c r="C9" s="12" t="s">
        <v>527</v>
      </c>
      <c r="D9" s="14">
        <v>19125562</v>
      </c>
      <c r="E9" s="12" t="s">
        <v>8</v>
      </c>
      <c r="F9" s="12" t="s">
        <v>19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 t="s">
        <v>9</v>
      </c>
      <c r="P9" s="12" t="s">
        <v>20</v>
      </c>
      <c r="Q9" s="12">
        <v>0</v>
      </c>
      <c r="R9" s="12">
        <v>1</v>
      </c>
      <c r="S9" s="12">
        <v>0</v>
      </c>
      <c r="T9" s="12">
        <v>0</v>
      </c>
      <c r="U9" s="12">
        <v>0</v>
      </c>
      <c r="V9" s="12">
        <v>1</v>
      </c>
      <c r="W9" s="12" t="s">
        <v>10</v>
      </c>
      <c r="Y9" s="12" t="s">
        <v>36</v>
      </c>
      <c r="Z9" s="12" t="s">
        <v>28</v>
      </c>
    </row>
    <row r="10" spans="1:27">
      <c r="A10" s="12" t="s">
        <v>260</v>
      </c>
      <c r="B10" s="12">
        <v>36</v>
      </c>
      <c r="C10" s="12" t="s">
        <v>528</v>
      </c>
      <c r="D10" s="14">
        <v>19591035</v>
      </c>
      <c r="E10" s="12" t="s">
        <v>8</v>
      </c>
      <c r="F10" s="12" t="s">
        <v>261</v>
      </c>
      <c r="G10" s="12">
        <v>1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1</v>
      </c>
      <c r="N10" s="12">
        <v>0</v>
      </c>
      <c r="O10" s="12" t="s">
        <v>9</v>
      </c>
      <c r="P10" s="11" t="s">
        <v>321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2">
        <v>0</v>
      </c>
      <c r="W10" s="12" t="s">
        <v>10</v>
      </c>
      <c r="Y10" s="12" t="s">
        <v>36</v>
      </c>
      <c r="Z10" s="12" t="s">
        <v>28</v>
      </c>
    </row>
    <row r="11" spans="1:27">
      <c r="A11" s="12" t="s">
        <v>136</v>
      </c>
      <c r="B11" s="12">
        <v>47</v>
      </c>
      <c r="C11" s="12" t="s">
        <v>527</v>
      </c>
      <c r="D11" s="14">
        <v>19802258</v>
      </c>
      <c r="E11" s="12" t="s">
        <v>8</v>
      </c>
      <c r="F11" s="12" t="s">
        <v>318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1</v>
      </c>
      <c r="N11" s="12">
        <v>0</v>
      </c>
      <c r="O11" s="12" t="s">
        <v>9</v>
      </c>
      <c r="P11" s="11" t="s">
        <v>321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2">
        <v>0</v>
      </c>
      <c r="W11" s="12" t="s">
        <v>10</v>
      </c>
      <c r="Y11" s="12" t="s">
        <v>36</v>
      </c>
      <c r="Z11" s="12" t="s">
        <v>28</v>
      </c>
    </row>
    <row r="12" spans="1:27">
      <c r="A12" s="12" t="s">
        <v>138</v>
      </c>
      <c r="B12" s="12">
        <v>55</v>
      </c>
      <c r="C12" s="12" t="s">
        <v>528</v>
      </c>
      <c r="D12" s="14">
        <v>20522537</v>
      </c>
      <c r="E12" s="12" t="s">
        <v>8</v>
      </c>
      <c r="F12" s="12" t="s">
        <v>139</v>
      </c>
      <c r="G12" s="12"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1</v>
      </c>
      <c r="N12" s="12">
        <v>0</v>
      </c>
      <c r="O12" s="12" t="s">
        <v>9</v>
      </c>
      <c r="P12" s="12" t="s">
        <v>11</v>
      </c>
      <c r="Q12" s="12">
        <v>1</v>
      </c>
      <c r="R12" s="12">
        <v>0</v>
      </c>
      <c r="S12" s="12">
        <v>0</v>
      </c>
      <c r="T12" s="12">
        <v>0</v>
      </c>
      <c r="U12" s="12">
        <v>0</v>
      </c>
      <c r="V12" s="12">
        <v>1</v>
      </c>
      <c r="W12" s="12" t="s">
        <v>10</v>
      </c>
      <c r="Y12" s="12" t="s">
        <v>36</v>
      </c>
      <c r="Z12" s="12" t="s">
        <v>28</v>
      </c>
    </row>
    <row r="13" spans="1:27">
      <c r="A13" s="12" t="s">
        <v>140</v>
      </c>
      <c r="B13" s="12">
        <v>60</v>
      </c>
      <c r="C13" s="12" t="s">
        <v>528</v>
      </c>
      <c r="D13" s="14">
        <v>20565217</v>
      </c>
      <c r="E13" s="12" t="s">
        <v>8</v>
      </c>
      <c r="F13" s="12" t="s">
        <v>181</v>
      </c>
      <c r="G13" s="12">
        <v>0</v>
      </c>
      <c r="H13" s="12">
        <v>1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 t="s">
        <v>9</v>
      </c>
      <c r="P13" s="12" t="s">
        <v>20</v>
      </c>
      <c r="Q13" s="12">
        <v>0</v>
      </c>
      <c r="R13" s="12">
        <v>1</v>
      </c>
      <c r="S13" s="12">
        <v>0</v>
      </c>
      <c r="T13" s="12">
        <v>0</v>
      </c>
      <c r="U13" s="12">
        <v>0</v>
      </c>
      <c r="V13" s="12">
        <v>1</v>
      </c>
      <c r="W13" s="12" t="s">
        <v>61</v>
      </c>
      <c r="Y13" s="12" t="s">
        <v>36</v>
      </c>
      <c r="Z13" s="12" t="s">
        <v>28</v>
      </c>
    </row>
    <row r="14" spans="1:27">
      <c r="A14" s="12" t="s">
        <v>259</v>
      </c>
      <c r="B14" s="12">
        <v>49</v>
      </c>
      <c r="C14" s="12" t="s">
        <v>527</v>
      </c>
      <c r="D14" s="14">
        <v>20580356</v>
      </c>
      <c r="E14" s="12" t="s">
        <v>8</v>
      </c>
      <c r="F14" s="12" t="s">
        <v>19</v>
      </c>
      <c r="G14" s="12">
        <v>1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 t="s">
        <v>9</v>
      </c>
      <c r="P14" s="12" t="s">
        <v>364</v>
      </c>
      <c r="Q14" s="12">
        <v>1</v>
      </c>
      <c r="R14" s="12">
        <v>1</v>
      </c>
      <c r="S14" s="12">
        <v>0</v>
      </c>
      <c r="T14" s="12">
        <v>0</v>
      </c>
      <c r="U14" s="12">
        <v>0</v>
      </c>
      <c r="V14" s="12">
        <v>1</v>
      </c>
      <c r="W14" s="12" t="s">
        <v>41</v>
      </c>
      <c r="Y14" s="12" t="s">
        <v>52</v>
      </c>
      <c r="Z14" s="12" t="s">
        <v>28</v>
      </c>
    </row>
    <row r="15" spans="1:27">
      <c r="A15" s="12" t="s">
        <v>143</v>
      </c>
      <c r="B15" s="12">
        <v>52</v>
      </c>
      <c r="C15" s="12" t="s">
        <v>528</v>
      </c>
      <c r="D15" s="14">
        <v>20585083</v>
      </c>
      <c r="E15" s="12" t="s">
        <v>8</v>
      </c>
      <c r="F15" s="12" t="s">
        <v>144</v>
      </c>
      <c r="G15" s="12">
        <v>1</v>
      </c>
      <c r="H15" s="12">
        <v>0</v>
      </c>
      <c r="I15" s="12">
        <v>0</v>
      </c>
      <c r="J15" s="12">
        <v>0</v>
      </c>
      <c r="K15" s="12">
        <v>1</v>
      </c>
      <c r="L15" s="12">
        <v>0</v>
      </c>
      <c r="M15" s="12">
        <v>0</v>
      </c>
      <c r="N15" s="12">
        <v>0</v>
      </c>
      <c r="O15" s="12" t="s">
        <v>15</v>
      </c>
      <c r="W15" s="12" t="s">
        <v>529</v>
      </c>
      <c r="X15" s="12" t="s">
        <v>15</v>
      </c>
      <c r="Y15" s="12" t="s">
        <v>145</v>
      </c>
      <c r="Z15" s="12" t="s">
        <v>28</v>
      </c>
    </row>
    <row r="16" spans="1:27">
      <c r="A16" s="12" t="s">
        <v>264</v>
      </c>
      <c r="B16" s="12">
        <v>49</v>
      </c>
      <c r="C16" s="12" t="s">
        <v>527</v>
      </c>
      <c r="D16" s="14">
        <v>21163663</v>
      </c>
      <c r="E16" s="12" t="s">
        <v>8</v>
      </c>
      <c r="F16" s="12" t="s">
        <v>19</v>
      </c>
      <c r="G16" s="12"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 t="s">
        <v>9</v>
      </c>
      <c r="P16" s="12" t="s">
        <v>328</v>
      </c>
      <c r="Q16" s="12">
        <v>1</v>
      </c>
      <c r="R16" s="12">
        <v>0</v>
      </c>
      <c r="S16" s="12">
        <v>0</v>
      </c>
      <c r="T16" s="12">
        <v>0</v>
      </c>
      <c r="U16" s="12">
        <v>0</v>
      </c>
      <c r="V16" s="12">
        <v>1</v>
      </c>
      <c r="W16" s="12" t="s">
        <v>10</v>
      </c>
      <c r="Y16" s="12" t="s">
        <v>36</v>
      </c>
      <c r="Z16" s="12" t="s">
        <v>28</v>
      </c>
    </row>
    <row r="17" spans="1:27">
      <c r="A17" s="12" t="s">
        <v>257</v>
      </c>
      <c r="B17" s="12">
        <v>50</v>
      </c>
      <c r="C17" s="12" t="s">
        <v>528</v>
      </c>
      <c r="D17" s="14">
        <v>21569116</v>
      </c>
      <c r="E17" s="12" t="s">
        <v>8</v>
      </c>
      <c r="F17" s="12" t="s">
        <v>19</v>
      </c>
      <c r="G17" s="12"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 t="s">
        <v>9</v>
      </c>
      <c r="P17" s="12" t="s">
        <v>321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 t="s">
        <v>10</v>
      </c>
      <c r="Y17" s="12" t="s">
        <v>52</v>
      </c>
      <c r="Z17" s="12" t="s">
        <v>28</v>
      </c>
    </row>
    <row r="18" spans="1:27">
      <c r="A18" s="12" t="s">
        <v>525</v>
      </c>
      <c r="B18" s="12">
        <v>60</v>
      </c>
      <c r="C18" s="12" t="s">
        <v>527</v>
      </c>
      <c r="D18" s="28">
        <v>21595966</v>
      </c>
      <c r="E18" s="11" t="s">
        <v>8</v>
      </c>
      <c r="F18" s="11" t="s">
        <v>261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1</v>
      </c>
      <c r="N18" s="11">
        <v>0</v>
      </c>
      <c r="O18" s="11" t="s">
        <v>15</v>
      </c>
      <c r="P18" s="11"/>
      <c r="Q18" s="11"/>
      <c r="R18" s="11"/>
      <c r="S18" s="11"/>
      <c r="T18" s="11"/>
      <c r="U18" s="11"/>
      <c r="V18" s="11"/>
      <c r="W18" s="12" t="s">
        <v>529</v>
      </c>
      <c r="X18" s="12" t="s">
        <v>9</v>
      </c>
      <c r="Z18" s="12" t="s">
        <v>28</v>
      </c>
    </row>
    <row r="19" spans="1:27">
      <c r="A19" s="12" t="s">
        <v>256</v>
      </c>
      <c r="B19" s="12">
        <v>68</v>
      </c>
      <c r="C19" s="12" t="s">
        <v>528</v>
      </c>
      <c r="D19" s="14">
        <v>21595983</v>
      </c>
      <c r="E19" s="12" t="s">
        <v>8</v>
      </c>
      <c r="F19" s="12" t="s">
        <v>19</v>
      </c>
      <c r="G19" s="12">
        <v>1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 t="s">
        <v>9</v>
      </c>
      <c r="P19" s="12" t="s">
        <v>11</v>
      </c>
      <c r="Q19" s="12">
        <v>1</v>
      </c>
      <c r="R19" s="12">
        <v>0</v>
      </c>
      <c r="S19" s="12">
        <v>0</v>
      </c>
      <c r="T19" s="12">
        <v>0</v>
      </c>
      <c r="U19" s="12">
        <v>0</v>
      </c>
      <c r="V19" s="12">
        <v>1</v>
      </c>
      <c r="W19" s="12" t="s">
        <v>41</v>
      </c>
      <c r="Y19" s="12" t="s">
        <v>176</v>
      </c>
      <c r="Z19" s="12" t="s">
        <v>107</v>
      </c>
    </row>
    <row r="20" spans="1:27">
      <c r="A20" s="12" t="s">
        <v>253</v>
      </c>
      <c r="B20" s="12">
        <v>46</v>
      </c>
      <c r="C20" s="12" t="s">
        <v>528</v>
      </c>
      <c r="D20" s="14">
        <v>21641796</v>
      </c>
      <c r="E20" s="12" t="s">
        <v>8</v>
      </c>
      <c r="F20" s="12" t="s">
        <v>254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1</v>
      </c>
      <c r="N20" s="12">
        <v>0</v>
      </c>
      <c r="O20" s="12" t="s">
        <v>9</v>
      </c>
      <c r="P20" s="12" t="s">
        <v>321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 t="s">
        <v>41</v>
      </c>
      <c r="Y20" s="12" t="s">
        <v>255</v>
      </c>
      <c r="Z20" s="12" t="s">
        <v>107</v>
      </c>
      <c r="AA20" s="12" t="s">
        <v>299</v>
      </c>
    </row>
    <row r="21" spans="1:27">
      <c r="A21" s="12" t="s">
        <v>250</v>
      </c>
      <c r="B21" s="12">
        <v>56</v>
      </c>
      <c r="C21" s="12" t="s">
        <v>528</v>
      </c>
      <c r="D21" s="14">
        <v>21913046</v>
      </c>
      <c r="E21" s="12" t="s">
        <v>8</v>
      </c>
      <c r="F21" s="12" t="s">
        <v>181</v>
      </c>
      <c r="G21" s="12">
        <v>0</v>
      </c>
      <c r="H21" s="12">
        <v>1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 t="s">
        <v>15</v>
      </c>
      <c r="P21" s="11"/>
      <c r="Q21" s="11"/>
      <c r="R21" s="11"/>
      <c r="S21" s="11"/>
      <c r="T21" s="11"/>
      <c r="U21" s="11"/>
      <c r="W21" s="12" t="s">
        <v>41</v>
      </c>
      <c r="X21" s="12" t="s">
        <v>15</v>
      </c>
      <c r="Y21" s="12" t="s">
        <v>52</v>
      </c>
      <c r="Z21" s="12" t="s">
        <v>28</v>
      </c>
    </row>
    <row r="22" spans="1:27">
      <c r="A22" s="12" t="s">
        <v>331</v>
      </c>
      <c r="B22" s="12">
        <v>48</v>
      </c>
      <c r="C22" s="12" t="s">
        <v>527</v>
      </c>
      <c r="D22" s="12">
        <v>21917657</v>
      </c>
      <c r="E22" s="12" t="s">
        <v>8</v>
      </c>
      <c r="F22" s="12" t="s">
        <v>332</v>
      </c>
      <c r="G22" s="12">
        <v>1</v>
      </c>
      <c r="H22" s="12">
        <v>1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 t="s">
        <v>9</v>
      </c>
      <c r="P22" s="12" t="s">
        <v>321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 t="s">
        <v>10</v>
      </c>
      <c r="Y22" s="12" t="s">
        <v>52</v>
      </c>
      <c r="Z22" s="12" t="s">
        <v>28</v>
      </c>
    </row>
    <row r="23" spans="1:27">
      <c r="A23" s="12" t="s">
        <v>141</v>
      </c>
      <c r="B23" s="12">
        <v>52</v>
      </c>
      <c r="C23" s="12" t="s">
        <v>528</v>
      </c>
      <c r="D23" s="14">
        <v>22136753</v>
      </c>
      <c r="E23" s="12" t="s">
        <v>8</v>
      </c>
      <c r="F23" s="12" t="s">
        <v>408</v>
      </c>
      <c r="G23" s="12">
        <v>0</v>
      </c>
      <c r="H23" s="12">
        <v>1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 t="s">
        <v>9</v>
      </c>
      <c r="P23" s="12" t="s">
        <v>308</v>
      </c>
      <c r="Q23" s="12">
        <v>1</v>
      </c>
      <c r="R23" s="12">
        <v>1</v>
      </c>
      <c r="S23" s="12">
        <v>1</v>
      </c>
      <c r="T23" s="12">
        <v>0</v>
      </c>
      <c r="U23" s="12">
        <v>0</v>
      </c>
      <c r="V23" s="12">
        <v>1</v>
      </c>
      <c r="W23" s="12" t="s">
        <v>41</v>
      </c>
      <c r="Y23" s="12" t="s">
        <v>129</v>
      </c>
      <c r="Z23" s="12" t="s">
        <v>107</v>
      </c>
    </row>
    <row r="24" spans="1:27">
      <c r="A24" s="11" t="s">
        <v>349</v>
      </c>
      <c r="B24" s="11">
        <v>43</v>
      </c>
      <c r="C24" s="11" t="s">
        <v>527</v>
      </c>
      <c r="D24" s="11">
        <v>22147640</v>
      </c>
      <c r="E24" s="11" t="s">
        <v>8</v>
      </c>
      <c r="F24" s="11" t="s">
        <v>350</v>
      </c>
      <c r="G24" s="11">
        <v>1</v>
      </c>
      <c r="H24" s="11">
        <v>1</v>
      </c>
      <c r="I24" s="11">
        <v>0</v>
      </c>
      <c r="J24" s="11">
        <v>0</v>
      </c>
      <c r="K24" s="11">
        <v>0</v>
      </c>
      <c r="L24" s="11">
        <v>0</v>
      </c>
      <c r="M24" s="11">
        <v>1</v>
      </c>
      <c r="N24" s="11">
        <v>0</v>
      </c>
      <c r="O24" s="11" t="s">
        <v>9</v>
      </c>
      <c r="P24" s="11" t="s">
        <v>321</v>
      </c>
      <c r="Q24" s="11">
        <v>0</v>
      </c>
      <c r="R24" s="11">
        <v>0</v>
      </c>
      <c r="S24" s="11">
        <v>0</v>
      </c>
      <c r="T24" s="11">
        <v>0</v>
      </c>
      <c r="U24" s="11">
        <v>1</v>
      </c>
      <c r="V24" s="11">
        <v>1</v>
      </c>
      <c r="W24" s="12" t="s">
        <v>41</v>
      </c>
      <c r="Y24" s="12" t="s">
        <v>52</v>
      </c>
      <c r="Z24" s="12" t="s">
        <v>28</v>
      </c>
    </row>
    <row r="25" spans="1:27">
      <c r="A25" s="12" t="s">
        <v>351</v>
      </c>
      <c r="B25" s="12">
        <v>76</v>
      </c>
      <c r="C25" s="12" t="s">
        <v>528</v>
      </c>
      <c r="D25" s="12">
        <v>22219532</v>
      </c>
      <c r="E25" s="12" t="s">
        <v>8</v>
      </c>
      <c r="F25" s="12" t="s">
        <v>352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1</v>
      </c>
      <c r="N25" s="12">
        <v>0</v>
      </c>
      <c r="O25" s="12" t="s">
        <v>9</v>
      </c>
      <c r="P25" s="12" t="s">
        <v>353</v>
      </c>
      <c r="Q25" s="12">
        <v>0</v>
      </c>
      <c r="R25" s="12">
        <v>0</v>
      </c>
      <c r="S25" s="12">
        <v>1</v>
      </c>
      <c r="T25" s="12">
        <v>0</v>
      </c>
      <c r="U25" s="12">
        <v>1</v>
      </c>
      <c r="V25" s="12">
        <v>1</v>
      </c>
      <c r="W25" s="12" t="s">
        <v>61</v>
      </c>
      <c r="Y25" s="12" t="s">
        <v>52</v>
      </c>
      <c r="Z25" s="12" t="s">
        <v>28</v>
      </c>
    </row>
    <row r="26" spans="1:27">
      <c r="A26" s="11" t="s">
        <v>380</v>
      </c>
      <c r="B26" s="11">
        <v>66</v>
      </c>
      <c r="C26" s="11" t="s">
        <v>527</v>
      </c>
      <c r="D26" s="11">
        <v>22261457</v>
      </c>
      <c r="E26" s="11" t="s">
        <v>8</v>
      </c>
      <c r="F26" s="11" t="s">
        <v>189</v>
      </c>
      <c r="G26" s="11">
        <v>1</v>
      </c>
      <c r="H26" s="11">
        <v>1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 t="s">
        <v>9</v>
      </c>
      <c r="P26" s="11" t="s">
        <v>321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2" t="s">
        <v>41</v>
      </c>
      <c r="Y26" s="12" t="s">
        <v>52</v>
      </c>
      <c r="Z26" s="12" t="s">
        <v>28</v>
      </c>
    </row>
    <row r="27" spans="1:27">
      <c r="A27" s="12" t="s">
        <v>243</v>
      </c>
      <c r="B27" s="12">
        <v>55</v>
      </c>
      <c r="C27" s="12" t="s">
        <v>527</v>
      </c>
      <c r="D27" s="14">
        <v>22383622</v>
      </c>
      <c r="E27" s="12" t="s">
        <v>8</v>
      </c>
      <c r="F27" s="12" t="s">
        <v>244</v>
      </c>
      <c r="G27" s="12">
        <v>1</v>
      </c>
      <c r="H27" s="12">
        <v>1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 t="s">
        <v>15</v>
      </c>
      <c r="P27" s="11"/>
      <c r="Q27" s="11"/>
      <c r="R27" s="11"/>
      <c r="S27" s="11"/>
      <c r="T27" s="11"/>
      <c r="U27" s="11"/>
      <c r="W27" s="12" t="s">
        <v>10</v>
      </c>
      <c r="X27" s="12" t="s">
        <v>15</v>
      </c>
      <c r="Y27" s="12" t="s">
        <v>52</v>
      </c>
      <c r="Z27" s="12" t="s">
        <v>28</v>
      </c>
    </row>
    <row r="28" spans="1:27">
      <c r="A28" s="12" t="s">
        <v>242</v>
      </c>
      <c r="B28" s="12">
        <v>35</v>
      </c>
      <c r="C28" s="12" t="s">
        <v>528</v>
      </c>
      <c r="D28" s="14">
        <v>22433042</v>
      </c>
      <c r="E28" s="12" t="s">
        <v>8</v>
      </c>
      <c r="F28" s="12" t="s">
        <v>19</v>
      </c>
      <c r="G28" s="12"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 t="s">
        <v>9</v>
      </c>
      <c r="P28" s="12" t="s">
        <v>11</v>
      </c>
      <c r="Q28" s="12">
        <v>1</v>
      </c>
      <c r="R28" s="12">
        <v>0</v>
      </c>
      <c r="S28" s="12">
        <v>0</v>
      </c>
      <c r="T28" s="12">
        <v>0</v>
      </c>
      <c r="U28" s="12">
        <v>0</v>
      </c>
      <c r="V28" s="12">
        <v>1</v>
      </c>
      <c r="W28" s="12" t="s">
        <v>10</v>
      </c>
      <c r="Y28" s="12" t="s">
        <v>52</v>
      </c>
      <c r="Z28" s="12" t="s">
        <v>28</v>
      </c>
    </row>
    <row r="29" spans="1:27">
      <c r="A29" s="12" t="s">
        <v>379</v>
      </c>
      <c r="B29" s="12">
        <v>72</v>
      </c>
      <c r="C29" s="12" t="s">
        <v>528</v>
      </c>
      <c r="D29" s="12">
        <v>22512694</v>
      </c>
      <c r="E29" s="12" t="s">
        <v>8</v>
      </c>
      <c r="F29" s="12" t="s">
        <v>181</v>
      </c>
      <c r="G29" s="12">
        <v>0</v>
      </c>
      <c r="H29" s="12">
        <v>1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 t="s">
        <v>15</v>
      </c>
      <c r="P29" s="11"/>
      <c r="Q29" s="11"/>
      <c r="R29" s="11"/>
      <c r="S29" s="11"/>
      <c r="T29" s="11"/>
      <c r="U29" s="11"/>
      <c r="W29" s="12" t="s">
        <v>41</v>
      </c>
      <c r="X29" s="12" t="s">
        <v>15</v>
      </c>
      <c r="Y29" s="12" t="s">
        <v>52</v>
      </c>
      <c r="Z29" s="12" t="s">
        <v>28</v>
      </c>
    </row>
    <row r="30" spans="1:27">
      <c r="A30" s="12" t="s">
        <v>476</v>
      </c>
      <c r="B30" s="12">
        <v>39</v>
      </c>
      <c r="C30" s="12" t="s">
        <v>528</v>
      </c>
      <c r="D30" s="34">
        <v>22597115</v>
      </c>
      <c r="E30" s="12" t="s">
        <v>8</v>
      </c>
      <c r="F30" s="12" t="s">
        <v>281</v>
      </c>
      <c r="G30" s="12">
        <v>0</v>
      </c>
      <c r="H30" s="12">
        <v>1</v>
      </c>
      <c r="I30" s="12">
        <v>0</v>
      </c>
      <c r="J30" s="12">
        <v>0</v>
      </c>
      <c r="K30" s="12">
        <v>1</v>
      </c>
      <c r="L30" s="12">
        <v>0</v>
      </c>
      <c r="M30" s="12">
        <v>0</v>
      </c>
      <c r="N30" s="12">
        <v>0</v>
      </c>
      <c r="O30" s="12" t="s">
        <v>9</v>
      </c>
      <c r="P30" s="11" t="s">
        <v>321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2">
        <v>0</v>
      </c>
      <c r="W30" s="12" t="s">
        <v>10</v>
      </c>
      <c r="Y30" s="12" t="s">
        <v>530</v>
      </c>
      <c r="Z30" s="12" t="s">
        <v>28</v>
      </c>
    </row>
    <row r="31" spans="1:27">
      <c r="A31" s="12" t="s">
        <v>327</v>
      </c>
      <c r="B31" s="12">
        <v>44</v>
      </c>
      <c r="C31" s="12" t="s">
        <v>527</v>
      </c>
      <c r="D31" s="12">
        <v>22770448</v>
      </c>
      <c r="E31" s="12" t="s">
        <v>8</v>
      </c>
      <c r="F31" s="12" t="s">
        <v>181</v>
      </c>
      <c r="G31" s="12">
        <v>0</v>
      </c>
      <c r="H31" s="12">
        <v>1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 t="s">
        <v>9</v>
      </c>
      <c r="P31" s="12" t="s">
        <v>328</v>
      </c>
      <c r="Q31" s="12">
        <v>1</v>
      </c>
      <c r="R31" s="12">
        <v>0</v>
      </c>
      <c r="S31" s="12">
        <v>0</v>
      </c>
      <c r="T31" s="12">
        <v>0</v>
      </c>
      <c r="U31" s="12">
        <v>0</v>
      </c>
      <c r="V31" s="12">
        <v>1</v>
      </c>
      <c r="W31" s="12" t="s">
        <v>41</v>
      </c>
      <c r="Y31" s="12" t="s">
        <v>52</v>
      </c>
      <c r="Z31" s="12" t="s">
        <v>28</v>
      </c>
    </row>
    <row r="32" spans="1:27">
      <c r="A32" s="12" t="s">
        <v>475</v>
      </c>
      <c r="B32" s="12">
        <v>62</v>
      </c>
      <c r="C32" s="12" t="s">
        <v>528</v>
      </c>
      <c r="D32" s="27">
        <v>22779490</v>
      </c>
      <c r="E32" s="12" t="s">
        <v>8</v>
      </c>
      <c r="F32" s="12" t="s">
        <v>281</v>
      </c>
      <c r="G32" s="12">
        <v>0</v>
      </c>
      <c r="H32" s="12">
        <v>1</v>
      </c>
      <c r="I32" s="12">
        <v>0</v>
      </c>
      <c r="J32" s="12">
        <v>0</v>
      </c>
      <c r="K32" s="12">
        <v>1</v>
      </c>
      <c r="L32" s="12">
        <v>0</v>
      </c>
      <c r="M32" s="12">
        <v>0</v>
      </c>
      <c r="N32" s="12">
        <v>0</v>
      </c>
      <c r="O32" s="12" t="s">
        <v>9</v>
      </c>
      <c r="P32" s="11" t="s">
        <v>321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2">
        <v>0</v>
      </c>
      <c r="W32" s="12" t="s">
        <v>10</v>
      </c>
      <c r="Y32" s="12" t="s">
        <v>530</v>
      </c>
      <c r="Z32" s="12" t="s">
        <v>107</v>
      </c>
    </row>
    <row r="33" spans="1:26">
      <c r="A33" s="12" t="s">
        <v>474</v>
      </c>
      <c r="B33" s="12">
        <v>74</v>
      </c>
      <c r="C33" s="12" t="s">
        <v>527</v>
      </c>
      <c r="D33" s="28">
        <v>22791836</v>
      </c>
      <c r="E33" s="12" t="s">
        <v>8</v>
      </c>
      <c r="F33" s="12" t="s">
        <v>281</v>
      </c>
      <c r="G33" s="12">
        <v>0</v>
      </c>
      <c r="H33" s="12">
        <v>1</v>
      </c>
      <c r="I33" s="12">
        <v>0</v>
      </c>
      <c r="J33" s="12">
        <v>0</v>
      </c>
      <c r="K33" s="12">
        <v>1</v>
      </c>
      <c r="L33" s="12">
        <v>0</v>
      </c>
      <c r="M33" s="12">
        <v>0</v>
      </c>
      <c r="N33" s="12">
        <v>0</v>
      </c>
      <c r="O33" s="12" t="s">
        <v>15</v>
      </c>
      <c r="P33" s="11"/>
      <c r="Q33" s="11"/>
      <c r="R33" s="11"/>
      <c r="S33" s="11"/>
      <c r="T33" s="11"/>
      <c r="U33" s="11"/>
      <c r="W33" s="12" t="s">
        <v>41</v>
      </c>
      <c r="X33" s="12" t="s">
        <v>15</v>
      </c>
      <c r="Y33" s="12" t="s">
        <v>530</v>
      </c>
      <c r="Z33" s="12" t="s">
        <v>28</v>
      </c>
    </row>
    <row r="34" spans="1:26">
      <c r="A34" s="12" t="s">
        <v>473</v>
      </c>
      <c r="B34" s="12">
        <v>43</v>
      </c>
      <c r="C34" s="12" t="s">
        <v>527</v>
      </c>
      <c r="D34" s="27">
        <v>22864136</v>
      </c>
      <c r="E34" s="12" t="s">
        <v>8</v>
      </c>
      <c r="F34" s="12" t="s">
        <v>229</v>
      </c>
      <c r="G34" s="12">
        <v>0</v>
      </c>
      <c r="H34" s="12">
        <v>1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 t="s">
        <v>9</v>
      </c>
      <c r="P34" s="11" t="s">
        <v>321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2">
        <v>0</v>
      </c>
      <c r="W34" s="12" t="s">
        <v>10</v>
      </c>
      <c r="Y34" s="12" t="s">
        <v>530</v>
      </c>
      <c r="Z34" s="12" t="s">
        <v>28</v>
      </c>
    </row>
    <row r="35" spans="1:26">
      <c r="A35" s="12" t="s">
        <v>239</v>
      </c>
      <c r="B35" s="12">
        <v>41</v>
      </c>
      <c r="C35" s="12" t="s">
        <v>528</v>
      </c>
      <c r="D35" s="14">
        <v>23059524</v>
      </c>
      <c r="E35" s="12" t="s">
        <v>8</v>
      </c>
      <c r="F35" s="12" t="s">
        <v>240</v>
      </c>
      <c r="G35" s="12">
        <v>1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 t="s">
        <v>9</v>
      </c>
      <c r="P35" s="12" t="s">
        <v>20</v>
      </c>
      <c r="Q35" s="12">
        <v>0</v>
      </c>
      <c r="R35" s="12">
        <v>1</v>
      </c>
      <c r="S35" s="12">
        <v>0</v>
      </c>
      <c r="T35" s="12">
        <v>0</v>
      </c>
      <c r="U35" s="12">
        <v>0</v>
      </c>
      <c r="V35" s="12">
        <v>1</v>
      </c>
      <c r="W35" s="12" t="s">
        <v>41</v>
      </c>
      <c r="Y35" s="12" t="s">
        <v>52</v>
      </c>
      <c r="Z35" s="12" t="s">
        <v>28</v>
      </c>
    </row>
    <row r="36" spans="1:26">
      <c r="A36" s="11" t="s">
        <v>354</v>
      </c>
      <c r="B36" s="11">
        <v>67</v>
      </c>
      <c r="C36" s="11" t="s">
        <v>528</v>
      </c>
      <c r="D36" s="11">
        <v>23258912</v>
      </c>
      <c r="E36" s="11" t="s">
        <v>8</v>
      </c>
      <c r="F36" s="11" t="s">
        <v>355</v>
      </c>
      <c r="G36" s="11">
        <v>0</v>
      </c>
      <c r="H36" s="11">
        <v>1</v>
      </c>
      <c r="I36" s="11">
        <v>0</v>
      </c>
      <c r="J36" s="11">
        <v>0</v>
      </c>
      <c r="K36" s="11">
        <v>1</v>
      </c>
      <c r="L36" s="11">
        <v>0</v>
      </c>
      <c r="M36" s="11">
        <v>0</v>
      </c>
      <c r="N36" s="11">
        <v>0</v>
      </c>
      <c r="O36" s="11" t="s">
        <v>9</v>
      </c>
      <c r="P36" s="11" t="s">
        <v>321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2" t="s">
        <v>10</v>
      </c>
      <c r="Y36" s="12" t="s">
        <v>52</v>
      </c>
      <c r="Z36" s="12" t="s">
        <v>28</v>
      </c>
    </row>
    <row r="37" spans="1:26">
      <c r="A37" s="12" t="s">
        <v>235</v>
      </c>
      <c r="B37" s="12">
        <v>64</v>
      </c>
      <c r="C37" s="12" t="s">
        <v>527</v>
      </c>
      <c r="D37" s="14">
        <v>23259225</v>
      </c>
      <c r="E37" s="12" t="s">
        <v>8</v>
      </c>
      <c r="F37" s="12" t="s">
        <v>19</v>
      </c>
      <c r="G37" s="12">
        <v>1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 t="s">
        <v>15</v>
      </c>
      <c r="W37" s="12" t="s">
        <v>10</v>
      </c>
      <c r="X37" s="12" t="s">
        <v>9</v>
      </c>
      <c r="Y37" s="12" t="s">
        <v>52</v>
      </c>
      <c r="Z37" s="12" t="s">
        <v>28</v>
      </c>
    </row>
    <row r="38" spans="1:26">
      <c r="A38" s="12" t="s">
        <v>472</v>
      </c>
      <c r="B38" s="12">
        <v>69</v>
      </c>
      <c r="C38" s="12" t="s">
        <v>527</v>
      </c>
      <c r="D38" s="27">
        <v>23260389</v>
      </c>
      <c r="E38" s="12" t="s">
        <v>8</v>
      </c>
      <c r="F38" s="12" t="s">
        <v>229</v>
      </c>
      <c r="G38" s="12">
        <v>0</v>
      </c>
      <c r="H38" s="12">
        <v>1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 t="s">
        <v>9</v>
      </c>
      <c r="P38" s="11" t="s">
        <v>321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2">
        <v>0</v>
      </c>
      <c r="W38" s="12" t="s">
        <v>10</v>
      </c>
      <c r="Y38" s="12" t="s">
        <v>530</v>
      </c>
      <c r="Z38" s="12" t="s">
        <v>107</v>
      </c>
    </row>
    <row r="39" spans="1:26">
      <c r="A39" s="12" t="s">
        <v>233</v>
      </c>
      <c r="B39" s="12">
        <v>43</v>
      </c>
      <c r="C39" s="12" t="s">
        <v>528</v>
      </c>
      <c r="D39" s="14">
        <v>23289978</v>
      </c>
      <c r="E39" s="12" t="s">
        <v>8</v>
      </c>
      <c r="F39" s="12" t="s">
        <v>19</v>
      </c>
      <c r="G39" s="12"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 t="s">
        <v>9</v>
      </c>
      <c r="P39" s="12" t="s">
        <v>328</v>
      </c>
      <c r="Q39" s="12">
        <v>1</v>
      </c>
      <c r="R39" s="12">
        <v>0</v>
      </c>
      <c r="S39" s="12">
        <v>0</v>
      </c>
      <c r="T39" s="12">
        <v>0</v>
      </c>
      <c r="U39" s="12">
        <v>0</v>
      </c>
      <c r="V39" s="12">
        <v>1</v>
      </c>
      <c r="W39" s="12" t="s">
        <v>10</v>
      </c>
      <c r="Y39" s="12" t="s">
        <v>52</v>
      </c>
      <c r="Z39" s="12" t="s">
        <v>28</v>
      </c>
    </row>
    <row r="40" spans="1:26">
      <c r="A40" s="12" t="s">
        <v>283</v>
      </c>
      <c r="B40" s="12">
        <v>24</v>
      </c>
      <c r="C40" s="12" t="s">
        <v>528</v>
      </c>
      <c r="D40" s="14">
        <v>23316891</v>
      </c>
      <c r="E40" s="12" t="s">
        <v>8</v>
      </c>
      <c r="F40" s="12" t="s">
        <v>284</v>
      </c>
      <c r="G40" s="12">
        <v>1</v>
      </c>
      <c r="H40" s="12">
        <v>0</v>
      </c>
      <c r="I40" s="12">
        <v>1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 t="s">
        <v>15</v>
      </c>
      <c r="W40" s="12" t="s">
        <v>41</v>
      </c>
      <c r="X40" s="12" t="s">
        <v>15</v>
      </c>
      <c r="Y40" s="12" t="s">
        <v>52</v>
      </c>
      <c r="Z40" s="12" t="s">
        <v>28</v>
      </c>
    </row>
    <row r="41" spans="1:26">
      <c r="A41" s="12" t="s">
        <v>471</v>
      </c>
      <c r="B41" s="12">
        <v>50</v>
      </c>
      <c r="C41" s="12" t="s">
        <v>527</v>
      </c>
      <c r="D41" s="27">
        <v>23345065</v>
      </c>
      <c r="E41" s="12" t="s">
        <v>8</v>
      </c>
      <c r="F41" s="12" t="s">
        <v>229</v>
      </c>
      <c r="G41" s="12">
        <v>0</v>
      </c>
      <c r="H41" s="12">
        <v>1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 t="s">
        <v>15</v>
      </c>
      <c r="P41" s="11"/>
      <c r="Q41" s="11"/>
      <c r="R41" s="11"/>
      <c r="S41" s="11"/>
      <c r="T41" s="11"/>
      <c r="U41" s="11"/>
      <c r="W41" s="12" t="s">
        <v>41</v>
      </c>
      <c r="X41" s="12" t="s">
        <v>15</v>
      </c>
      <c r="Y41" s="12" t="s">
        <v>530</v>
      </c>
      <c r="Z41" s="12" t="s">
        <v>28</v>
      </c>
    </row>
    <row r="42" spans="1:26">
      <c r="A42" s="12" t="s">
        <v>286</v>
      </c>
      <c r="B42" s="12">
        <v>33</v>
      </c>
      <c r="C42" s="12" t="s">
        <v>527</v>
      </c>
      <c r="D42" s="14">
        <v>23373897</v>
      </c>
      <c r="E42" s="12" t="s">
        <v>8</v>
      </c>
      <c r="F42" s="12" t="s">
        <v>181</v>
      </c>
      <c r="G42" s="12">
        <v>0</v>
      </c>
      <c r="H42" s="12">
        <v>1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 t="s">
        <v>9</v>
      </c>
      <c r="P42" s="11" t="s">
        <v>321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2">
        <v>0</v>
      </c>
      <c r="W42" s="12" t="s">
        <v>10</v>
      </c>
      <c r="Y42" s="12" t="s">
        <v>52</v>
      </c>
      <c r="Z42" s="12" t="s">
        <v>28</v>
      </c>
    </row>
    <row r="43" spans="1:26">
      <c r="A43" s="12" t="s">
        <v>470</v>
      </c>
      <c r="B43" s="12">
        <v>59</v>
      </c>
      <c r="C43" s="12" t="s">
        <v>528</v>
      </c>
      <c r="D43" s="27">
        <v>23441270</v>
      </c>
      <c r="E43" s="12" t="s">
        <v>8</v>
      </c>
      <c r="F43" s="12" t="s">
        <v>201</v>
      </c>
      <c r="G43" s="12">
        <v>1</v>
      </c>
      <c r="H43" s="12">
        <v>1</v>
      </c>
      <c r="I43" s="12">
        <v>0</v>
      </c>
      <c r="J43" s="12">
        <v>0</v>
      </c>
      <c r="K43" s="12">
        <v>1</v>
      </c>
      <c r="L43" s="12">
        <v>0</v>
      </c>
      <c r="M43" s="12">
        <v>0</v>
      </c>
      <c r="N43" s="12">
        <v>0</v>
      </c>
      <c r="O43" s="12" t="s">
        <v>9</v>
      </c>
      <c r="P43" s="11" t="s">
        <v>321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2">
        <v>0</v>
      </c>
      <c r="W43" s="12" t="s">
        <v>10</v>
      </c>
      <c r="Y43" s="12" t="s">
        <v>530</v>
      </c>
      <c r="Z43" s="12" t="s">
        <v>28</v>
      </c>
    </row>
    <row r="44" spans="1:26">
      <c r="A44" s="12" t="s">
        <v>469</v>
      </c>
      <c r="B44" s="12">
        <v>58</v>
      </c>
      <c r="C44" s="12" t="s">
        <v>528</v>
      </c>
      <c r="D44" s="27">
        <v>23660660</v>
      </c>
      <c r="E44" s="12" t="s">
        <v>8</v>
      </c>
      <c r="F44" s="12" t="s">
        <v>201</v>
      </c>
      <c r="G44" s="12">
        <v>1</v>
      </c>
      <c r="H44" s="12">
        <v>1</v>
      </c>
      <c r="I44" s="12">
        <v>0</v>
      </c>
      <c r="J44" s="12">
        <v>0</v>
      </c>
      <c r="K44" s="12">
        <v>1</v>
      </c>
      <c r="L44" s="12">
        <v>0</v>
      </c>
      <c r="M44" s="12">
        <v>0</v>
      </c>
      <c r="N44" s="12">
        <v>0</v>
      </c>
      <c r="O44" s="12" t="s">
        <v>9</v>
      </c>
      <c r="P44" s="11" t="s">
        <v>321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2">
        <v>0</v>
      </c>
      <c r="W44" s="12" t="s">
        <v>10</v>
      </c>
      <c r="Y44" s="12" t="s">
        <v>530</v>
      </c>
      <c r="Z44" s="12" t="s">
        <v>107</v>
      </c>
    </row>
    <row r="45" spans="1:26">
      <c r="A45" s="12" t="s">
        <v>292</v>
      </c>
      <c r="B45" s="12">
        <v>51</v>
      </c>
      <c r="C45" s="12" t="s">
        <v>528</v>
      </c>
      <c r="D45" s="14">
        <v>23821208</v>
      </c>
      <c r="E45" s="12" t="s">
        <v>8</v>
      </c>
      <c r="F45" s="12" t="s">
        <v>19</v>
      </c>
      <c r="G45" s="12">
        <v>1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 t="s">
        <v>9</v>
      </c>
      <c r="P45" s="12" t="s">
        <v>11</v>
      </c>
      <c r="Q45" s="12">
        <v>1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 t="s">
        <v>41</v>
      </c>
      <c r="Y45" s="12" t="s">
        <v>52</v>
      </c>
      <c r="Z45" s="12" t="s">
        <v>28</v>
      </c>
    </row>
    <row r="46" spans="1:26">
      <c r="A46" s="12" t="s">
        <v>447</v>
      </c>
      <c r="B46" s="12">
        <v>42</v>
      </c>
      <c r="C46" s="12" t="s">
        <v>528</v>
      </c>
      <c r="D46" s="27">
        <v>23826269</v>
      </c>
      <c r="E46" s="12" t="s">
        <v>8</v>
      </c>
      <c r="F46" s="12" t="s">
        <v>421</v>
      </c>
      <c r="G46" s="12"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 t="s">
        <v>9</v>
      </c>
      <c r="P46" s="11" t="s">
        <v>321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2">
        <v>0</v>
      </c>
      <c r="W46" s="12" t="s">
        <v>10</v>
      </c>
      <c r="Y46" s="12" t="s">
        <v>530</v>
      </c>
      <c r="Z46" s="12" t="s">
        <v>28</v>
      </c>
    </row>
    <row r="47" spans="1:26">
      <c r="A47" s="12" t="s">
        <v>293</v>
      </c>
      <c r="B47" s="12">
        <v>71</v>
      </c>
      <c r="C47" s="12" t="s">
        <v>528</v>
      </c>
      <c r="D47" s="14">
        <v>23937885</v>
      </c>
      <c r="E47" s="12" t="s">
        <v>8</v>
      </c>
      <c r="F47" s="12" t="s">
        <v>19</v>
      </c>
      <c r="G47" s="12">
        <v>1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 t="s">
        <v>9</v>
      </c>
      <c r="P47" s="12" t="s">
        <v>20</v>
      </c>
      <c r="Q47" s="12">
        <v>0</v>
      </c>
      <c r="R47" s="12">
        <v>1</v>
      </c>
      <c r="S47" s="12">
        <v>0</v>
      </c>
      <c r="T47" s="12">
        <v>0</v>
      </c>
      <c r="U47" s="12">
        <v>0</v>
      </c>
      <c r="V47" s="12">
        <v>1</v>
      </c>
      <c r="W47" s="12" t="s">
        <v>10</v>
      </c>
      <c r="Y47" s="12" t="s">
        <v>52</v>
      </c>
      <c r="Z47" s="12" t="s">
        <v>28</v>
      </c>
    </row>
    <row r="48" spans="1:26">
      <c r="A48" s="12" t="s">
        <v>468</v>
      </c>
      <c r="B48" s="12">
        <v>47</v>
      </c>
      <c r="C48" s="12" t="s">
        <v>528</v>
      </c>
      <c r="D48" s="28">
        <v>24047468</v>
      </c>
      <c r="E48" s="12" t="s">
        <v>8</v>
      </c>
      <c r="F48" s="12" t="s">
        <v>201</v>
      </c>
      <c r="G48" s="12">
        <v>1</v>
      </c>
      <c r="H48" s="12">
        <v>1</v>
      </c>
      <c r="I48" s="12">
        <v>0</v>
      </c>
      <c r="J48" s="12">
        <v>0</v>
      </c>
      <c r="K48" s="12">
        <v>1</v>
      </c>
      <c r="L48" s="12">
        <v>0</v>
      </c>
      <c r="M48" s="12">
        <v>0</v>
      </c>
      <c r="N48" s="12">
        <v>0</v>
      </c>
      <c r="O48" s="12" t="s">
        <v>15</v>
      </c>
      <c r="P48" s="11"/>
      <c r="Q48" s="11"/>
      <c r="R48" s="11"/>
      <c r="S48" s="11"/>
      <c r="T48" s="11"/>
      <c r="U48" s="11"/>
      <c r="W48" s="12" t="s">
        <v>61</v>
      </c>
      <c r="X48" s="12" t="s">
        <v>15</v>
      </c>
      <c r="Y48" s="12" t="s">
        <v>530</v>
      </c>
      <c r="Z48" s="12" t="s">
        <v>28</v>
      </c>
    </row>
    <row r="49" spans="1:26">
      <c r="A49" s="12" t="s">
        <v>441</v>
      </c>
      <c r="B49" s="12">
        <v>44</v>
      </c>
      <c r="C49" s="12" t="s">
        <v>527</v>
      </c>
      <c r="D49" s="27">
        <v>24134599</v>
      </c>
      <c r="E49" s="12" t="s">
        <v>8</v>
      </c>
      <c r="F49" s="12" t="s">
        <v>421</v>
      </c>
      <c r="G49" s="12">
        <v>1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 t="s">
        <v>9</v>
      </c>
      <c r="P49" s="11" t="s">
        <v>321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2">
        <v>0</v>
      </c>
      <c r="W49" s="12" t="s">
        <v>10</v>
      </c>
      <c r="Y49" s="12" t="s">
        <v>530</v>
      </c>
      <c r="Z49" s="12" t="s">
        <v>28</v>
      </c>
    </row>
    <row r="50" spans="1:26">
      <c r="A50" s="12" t="s">
        <v>228</v>
      </c>
      <c r="B50" s="12">
        <v>73</v>
      </c>
      <c r="C50" s="12" t="s">
        <v>528</v>
      </c>
      <c r="D50" s="14">
        <v>24134845</v>
      </c>
      <c r="E50" s="12" t="s">
        <v>8</v>
      </c>
      <c r="F50" s="12" t="s">
        <v>229</v>
      </c>
      <c r="G50" s="12">
        <v>0</v>
      </c>
      <c r="H50" s="12">
        <v>1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 t="s">
        <v>9</v>
      </c>
      <c r="P50" s="11" t="s">
        <v>321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2">
        <v>0</v>
      </c>
      <c r="W50" s="12" t="s">
        <v>41</v>
      </c>
      <c r="Y50" s="12" t="s">
        <v>52</v>
      </c>
      <c r="Z50" s="12" t="s">
        <v>28</v>
      </c>
    </row>
    <row r="51" spans="1:26">
      <c r="A51" s="12" t="s">
        <v>467</v>
      </c>
      <c r="B51" s="12">
        <v>28</v>
      </c>
      <c r="C51" s="12" t="s">
        <v>528</v>
      </c>
      <c r="D51" s="28">
        <v>24154191</v>
      </c>
      <c r="E51" s="12" t="s">
        <v>8</v>
      </c>
      <c r="F51" s="12" t="s">
        <v>409</v>
      </c>
      <c r="G51" s="12">
        <v>1</v>
      </c>
      <c r="H51" s="12">
        <v>1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 t="s">
        <v>9</v>
      </c>
      <c r="P51" s="11" t="s">
        <v>321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2">
        <v>0</v>
      </c>
      <c r="W51" s="12" t="s">
        <v>10</v>
      </c>
      <c r="Y51" s="12" t="s">
        <v>530</v>
      </c>
      <c r="Z51" s="12" t="s">
        <v>107</v>
      </c>
    </row>
    <row r="52" spans="1:26">
      <c r="A52" s="12" t="s">
        <v>445</v>
      </c>
      <c r="B52" s="12">
        <v>64</v>
      </c>
      <c r="C52" s="12" t="s">
        <v>528</v>
      </c>
      <c r="D52" s="27">
        <v>24685519</v>
      </c>
      <c r="E52" s="12" t="s">
        <v>8</v>
      </c>
      <c r="F52" s="12" t="s">
        <v>421</v>
      </c>
      <c r="G52" s="12"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 t="s">
        <v>9</v>
      </c>
      <c r="P52" s="11" t="s">
        <v>321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2">
        <v>0</v>
      </c>
      <c r="W52" s="12" t="s">
        <v>10</v>
      </c>
      <c r="Y52" s="12" t="s">
        <v>530</v>
      </c>
      <c r="Z52" s="12" t="s">
        <v>28</v>
      </c>
    </row>
    <row r="53" spans="1:26">
      <c r="A53" s="12" t="s">
        <v>225</v>
      </c>
      <c r="B53" s="12">
        <v>65</v>
      </c>
      <c r="C53" s="12" t="s">
        <v>528</v>
      </c>
      <c r="D53" s="14">
        <v>24763888</v>
      </c>
      <c r="E53" s="12" t="s">
        <v>8</v>
      </c>
      <c r="F53" s="12" t="s">
        <v>226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 t="s">
        <v>15</v>
      </c>
      <c r="P53" s="11"/>
      <c r="Q53" s="11"/>
      <c r="R53" s="11"/>
      <c r="S53" s="11"/>
      <c r="T53" s="11"/>
      <c r="U53" s="11"/>
      <c r="W53" s="12" t="s">
        <v>10</v>
      </c>
      <c r="X53" s="12" t="s">
        <v>15</v>
      </c>
      <c r="Y53" s="12" t="s">
        <v>52</v>
      </c>
      <c r="Z53" s="12" t="s">
        <v>28</v>
      </c>
    </row>
    <row r="54" spans="1:26">
      <c r="A54" s="12" t="s">
        <v>439</v>
      </c>
      <c r="B54" s="12">
        <v>51</v>
      </c>
      <c r="C54" s="12" t="s">
        <v>527</v>
      </c>
      <c r="D54" s="28">
        <v>24764899</v>
      </c>
      <c r="E54" s="12" t="s">
        <v>8</v>
      </c>
      <c r="F54" s="12" t="s">
        <v>421</v>
      </c>
      <c r="G54" s="12">
        <v>1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 t="s">
        <v>9</v>
      </c>
      <c r="P54" s="11" t="s">
        <v>321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2">
        <v>0</v>
      </c>
      <c r="W54" s="12" t="s">
        <v>10</v>
      </c>
      <c r="Y54" s="12" t="s">
        <v>530</v>
      </c>
      <c r="Z54" s="12" t="s">
        <v>28</v>
      </c>
    </row>
    <row r="55" spans="1:26">
      <c r="A55" s="12" t="s">
        <v>223</v>
      </c>
      <c r="B55" s="12">
        <v>37</v>
      </c>
      <c r="C55" s="12" t="s">
        <v>527</v>
      </c>
      <c r="D55" s="14">
        <v>24796494</v>
      </c>
      <c r="E55" s="12" t="s">
        <v>8</v>
      </c>
      <c r="F55" s="12" t="s">
        <v>224</v>
      </c>
      <c r="G55" s="12">
        <v>1</v>
      </c>
      <c r="H55" s="12">
        <v>0</v>
      </c>
      <c r="I55" s="12">
        <v>1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 t="s">
        <v>15</v>
      </c>
      <c r="W55" s="12" t="s">
        <v>10</v>
      </c>
      <c r="X55" s="12" t="s">
        <v>15</v>
      </c>
      <c r="Y55" s="12" t="s">
        <v>52</v>
      </c>
      <c r="Z55" s="12" t="s">
        <v>28</v>
      </c>
    </row>
    <row r="56" spans="1:26">
      <c r="A56" s="12" t="s">
        <v>466</v>
      </c>
      <c r="B56" s="12">
        <v>49</v>
      </c>
      <c r="C56" s="12" t="s">
        <v>527</v>
      </c>
      <c r="D56" s="28">
        <v>25001619</v>
      </c>
      <c r="E56" s="12" t="s">
        <v>8</v>
      </c>
      <c r="F56" s="12" t="s">
        <v>409</v>
      </c>
      <c r="G56" s="12">
        <v>1</v>
      </c>
      <c r="H56" s="12">
        <v>1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 t="s">
        <v>9</v>
      </c>
      <c r="P56" s="11" t="s">
        <v>321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2">
        <v>0</v>
      </c>
      <c r="W56" s="12" t="s">
        <v>10</v>
      </c>
      <c r="Y56" s="12" t="s">
        <v>530</v>
      </c>
      <c r="Z56" s="12" t="s">
        <v>107</v>
      </c>
    </row>
    <row r="57" spans="1:26">
      <c r="A57" s="12" t="s">
        <v>444</v>
      </c>
      <c r="B57" s="12">
        <v>0</v>
      </c>
      <c r="C57" s="12" t="s">
        <v>527</v>
      </c>
      <c r="D57" s="27">
        <v>25017879</v>
      </c>
      <c r="E57" s="12" t="s">
        <v>8</v>
      </c>
      <c r="F57" s="12" t="s">
        <v>421</v>
      </c>
      <c r="G57" s="12">
        <v>1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 t="s">
        <v>9</v>
      </c>
      <c r="P57" s="11" t="s">
        <v>321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2">
        <v>0</v>
      </c>
      <c r="W57" s="12" t="s">
        <v>10</v>
      </c>
      <c r="Y57" s="12" t="s">
        <v>530</v>
      </c>
      <c r="Z57" s="12" t="s">
        <v>28</v>
      </c>
    </row>
    <row r="58" spans="1:26">
      <c r="A58" s="12" t="s">
        <v>161</v>
      </c>
      <c r="B58" s="12">
        <v>55</v>
      </c>
      <c r="C58" s="12" t="s">
        <v>528</v>
      </c>
      <c r="D58" s="18">
        <v>25151393</v>
      </c>
      <c r="E58" s="12" t="s">
        <v>8</v>
      </c>
      <c r="F58" s="12" t="s">
        <v>162</v>
      </c>
      <c r="G58" s="12">
        <v>0</v>
      </c>
      <c r="H58" s="12">
        <v>0</v>
      </c>
      <c r="I58" s="12">
        <v>0</v>
      </c>
      <c r="J58" s="12">
        <v>0</v>
      </c>
      <c r="K58" s="12">
        <v>1</v>
      </c>
      <c r="L58" s="12">
        <v>1</v>
      </c>
      <c r="M58" s="12">
        <v>0</v>
      </c>
      <c r="N58" s="12">
        <v>0</v>
      </c>
      <c r="O58" s="12" t="s">
        <v>9</v>
      </c>
      <c r="P58" s="11" t="s">
        <v>321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2">
        <v>0</v>
      </c>
      <c r="W58" s="12" t="s">
        <v>10</v>
      </c>
      <c r="Y58" s="12" t="s">
        <v>52</v>
      </c>
      <c r="Z58" s="12" t="s">
        <v>28</v>
      </c>
    </row>
    <row r="59" spans="1:26">
      <c r="A59" s="12" t="s">
        <v>221</v>
      </c>
      <c r="B59" s="12">
        <v>63</v>
      </c>
      <c r="C59" s="12" t="s">
        <v>527</v>
      </c>
      <c r="D59" s="14">
        <v>25201808</v>
      </c>
      <c r="E59" s="12" t="s">
        <v>8</v>
      </c>
      <c r="F59" s="12" t="s">
        <v>222</v>
      </c>
      <c r="G59" s="12">
        <v>0</v>
      </c>
      <c r="H59" s="12">
        <v>1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 t="s">
        <v>15</v>
      </c>
      <c r="P59" s="11"/>
      <c r="Q59" s="11"/>
      <c r="R59" s="11"/>
      <c r="S59" s="11"/>
      <c r="T59" s="11"/>
      <c r="U59" s="11"/>
      <c r="W59" s="12" t="s">
        <v>10</v>
      </c>
      <c r="X59" s="12" t="s">
        <v>15</v>
      </c>
      <c r="Y59" s="12" t="s">
        <v>52</v>
      </c>
      <c r="Z59" s="12" t="s">
        <v>28</v>
      </c>
    </row>
    <row r="60" spans="1:26">
      <c r="A60" s="12" t="s">
        <v>465</v>
      </c>
      <c r="B60" s="12">
        <v>49</v>
      </c>
      <c r="C60" s="12" t="s">
        <v>528</v>
      </c>
      <c r="D60" s="27">
        <v>25214954</v>
      </c>
      <c r="E60" s="12" t="s">
        <v>8</v>
      </c>
      <c r="F60" s="12" t="s">
        <v>409</v>
      </c>
      <c r="G60" s="12">
        <v>1</v>
      </c>
      <c r="H60" s="12">
        <v>1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 t="s">
        <v>15</v>
      </c>
      <c r="P60" s="11"/>
      <c r="Q60" s="11"/>
      <c r="R60" s="11"/>
      <c r="S60" s="11"/>
      <c r="T60" s="11"/>
      <c r="U60" s="11"/>
      <c r="W60" s="12" t="s">
        <v>41</v>
      </c>
      <c r="X60" s="12" t="s">
        <v>15</v>
      </c>
      <c r="Y60" s="12" t="s">
        <v>530</v>
      </c>
      <c r="Z60" s="12" t="s">
        <v>28</v>
      </c>
    </row>
    <row r="61" spans="1:26">
      <c r="A61" s="12" t="s">
        <v>99</v>
      </c>
      <c r="B61" s="12">
        <v>38</v>
      </c>
      <c r="C61" s="12" t="s">
        <v>528</v>
      </c>
      <c r="D61" s="14">
        <v>25217336</v>
      </c>
      <c r="E61" s="12" t="s">
        <v>8</v>
      </c>
      <c r="F61" s="12" t="s">
        <v>19</v>
      </c>
      <c r="G61" s="12"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 t="s">
        <v>9</v>
      </c>
      <c r="P61" s="12" t="s">
        <v>364</v>
      </c>
      <c r="Q61" s="12">
        <v>1</v>
      </c>
      <c r="R61" s="12">
        <v>1</v>
      </c>
      <c r="S61" s="12">
        <v>0</v>
      </c>
      <c r="T61" s="12">
        <v>0</v>
      </c>
      <c r="U61" s="12">
        <v>0</v>
      </c>
      <c r="V61" s="12">
        <v>1</v>
      </c>
      <c r="W61" s="12" t="s">
        <v>41</v>
      </c>
      <c r="Y61" s="12" t="s">
        <v>100</v>
      </c>
      <c r="Z61" s="12" t="s">
        <v>28</v>
      </c>
    </row>
    <row r="62" spans="1:26">
      <c r="A62" s="12" t="s">
        <v>464</v>
      </c>
      <c r="B62" s="12">
        <v>29</v>
      </c>
      <c r="C62" s="12" t="s">
        <v>528</v>
      </c>
      <c r="D62" s="28">
        <v>25233313</v>
      </c>
      <c r="E62" s="12" t="s">
        <v>8</v>
      </c>
      <c r="F62" s="12" t="s">
        <v>412</v>
      </c>
      <c r="G62" s="12">
        <v>1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 t="s">
        <v>9</v>
      </c>
      <c r="P62" s="11" t="s">
        <v>321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2">
        <v>0</v>
      </c>
      <c r="W62" s="12" t="s">
        <v>10</v>
      </c>
      <c r="Y62" s="12" t="s">
        <v>530</v>
      </c>
      <c r="Z62" s="12" t="s">
        <v>107</v>
      </c>
    </row>
    <row r="63" spans="1:26">
      <c r="A63" s="12" t="s">
        <v>146</v>
      </c>
      <c r="B63" s="12">
        <v>58</v>
      </c>
      <c r="C63" s="12" t="s">
        <v>528</v>
      </c>
      <c r="D63" s="14">
        <v>25233912</v>
      </c>
      <c r="E63" s="12" t="s">
        <v>8</v>
      </c>
      <c r="F63" s="12" t="s">
        <v>46</v>
      </c>
      <c r="G63" s="12">
        <v>1</v>
      </c>
      <c r="H63" s="12">
        <v>0</v>
      </c>
      <c r="I63" s="12">
        <v>0</v>
      </c>
      <c r="J63" s="12">
        <v>0</v>
      </c>
      <c r="K63" s="12">
        <v>1</v>
      </c>
      <c r="L63" s="12">
        <v>0</v>
      </c>
      <c r="M63" s="12">
        <v>0</v>
      </c>
      <c r="N63" s="12">
        <v>0</v>
      </c>
      <c r="O63" s="12" t="s">
        <v>9</v>
      </c>
      <c r="P63" s="12" t="s">
        <v>20</v>
      </c>
      <c r="Q63" s="12">
        <v>0</v>
      </c>
      <c r="R63" s="12">
        <v>1</v>
      </c>
      <c r="S63" s="12">
        <v>0</v>
      </c>
      <c r="T63" s="12">
        <v>0</v>
      </c>
      <c r="U63" s="12">
        <v>0</v>
      </c>
      <c r="V63" s="12">
        <v>1</v>
      </c>
      <c r="W63" s="12" t="s">
        <v>10</v>
      </c>
      <c r="Y63" s="12" t="s">
        <v>36</v>
      </c>
      <c r="Z63" s="12" t="s">
        <v>28</v>
      </c>
    </row>
    <row r="64" spans="1:26">
      <c r="A64" s="12" t="s">
        <v>98</v>
      </c>
      <c r="B64" s="12">
        <v>56</v>
      </c>
      <c r="C64" s="12" t="s">
        <v>528</v>
      </c>
      <c r="D64" s="14">
        <v>25241123</v>
      </c>
      <c r="E64" s="12" t="s">
        <v>8</v>
      </c>
      <c r="F64" s="12" t="s">
        <v>19</v>
      </c>
      <c r="G64" s="12">
        <v>1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 t="s">
        <v>9</v>
      </c>
      <c r="P64" s="12" t="s">
        <v>307</v>
      </c>
      <c r="Q64" s="12">
        <v>0</v>
      </c>
      <c r="R64" s="12">
        <v>0</v>
      </c>
      <c r="S64" s="12">
        <v>0</v>
      </c>
      <c r="T64" s="12">
        <v>0</v>
      </c>
      <c r="U64" s="12">
        <v>1</v>
      </c>
      <c r="V64" s="12">
        <v>1</v>
      </c>
      <c r="W64" s="12" t="s">
        <v>41</v>
      </c>
      <c r="Y64" s="12" t="s">
        <v>28</v>
      </c>
      <c r="Z64" s="12" t="s">
        <v>28</v>
      </c>
    </row>
    <row r="65" spans="1:26">
      <c r="A65" s="12" t="s">
        <v>197</v>
      </c>
      <c r="B65" s="12">
        <v>45</v>
      </c>
      <c r="C65" s="12" t="s">
        <v>528</v>
      </c>
      <c r="D65" s="14">
        <v>25244201</v>
      </c>
      <c r="E65" s="12" t="s">
        <v>8</v>
      </c>
      <c r="F65" s="12" t="s">
        <v>19</v>
      </c>
      <c r="G65" s="12">
        <v>1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 t="s">
        <v>15</v>
      </c>
      <c r="W65" s="12" t="s">
        <v>61</v>
      </c>
      <c r="X65" s="12" t="s">
        <v>15</v>
      </c>
      <c r="Y65" s="12" t="s">
        <v>52</v>
      </c>
      <c r="Z65" s="12" t="s">
        <v>28</v>
      </c>
    </row>
    <row r="66" spans="1:26">
      <c r="A66" s="12" t="s">
        <v>219</v>
      </c>
      <c r="B66" s="12">
        <v>38</v>
      </c>
      <c r="C66" s="12" t="s">
        <v>528</v>
      </c>
      <c r="D66" s="14">
        <v>25322611</v>
      </c>
      <c r="E66" s="12" t="s">
        <v>8</v>
      </c>
      <c r="F66" s="12" t="s">
        <v>220</v>
      </c>
      <c r="G66" s="12">
        <v>1</v>
      </c>
      <c r="H66" s="12">
        <v>0</v>
      </c>
      <c r="I66" s="12">
        <v>0</v>
      </c>
      <c r="J66" s="12">
        <v>0</v>
      </c>
      <c r="K66" s="12">
        <v>1</v>
      </c>
      <c r="L66" s="12">
        <v>0</v>
      </c>
      <c r="M66" s="12">
        <v>0</v>
      </c>
      <c r="N66" s="12">
        <v>0</v>
      </c>
      <c r="O66" s="12" t="s">
        <v>9</v>
      </c>
      <c r="P66" s="11" t="s">
        <v>321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2">
        <v>0</v>
      </c>
      <c r="W66" s="12" t="s">
        <v>10</v>
      </c>
      <c r="Y66" s="12" t="s">
        <v>52</v>
      </c>
      <c r="Z66" s="12" t="s">
        <v>28</v>
      </c>
    </row>
    <row r="67" spans="1:26">
      <c r="A67" s="12" t="s">
        <v>356</v>
      </c>
      <c r="B67" s="12">
        <v>84</v>
      </c>
      <c r="C67" s="12" t="s">
        <v>528</v>
      </c>
      <c r="D67" s="12">
        <v>25370204</v>
      </c>
      <c r="E67" s="12" t="s">
        <v>8</v>
      </c>
      <c r="F67" s="12" t="s">
        <v>187</v>
      </c>
      <c r="G67" s="12">
        <v>1</v>
      </c>
      <c r="H67" s="12">
        <v>1</v>
      </c>
      <c r="I67" s="12">
        <v>0</v>
      </c>
      <c r="J67" s="12">
        <v>0</v>
      </c>
      <c r="K67" s="12">
        <v>1</v>
      </c>
      <c r="L67" s="12">
        <v>0</v>
      </c>
      <c r="M67" s="12">
        <v>0</v>
      </c>
      <c r="N67" s="12">
        <v>0</v>
      </c>
      <c r="O67" s="12" t="s">
        <v>9</v>
      </c>
      <c r="P67" s="12" t="s">
        <v>321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 t="s">
        <v>41</v>
      </c>
      <c r="Y67" s="12" t="s">
        <v>52</v>
      </c>
      <c r="Z67" s="12" t="s">
        <v>28</v>
      </c>
    </row>
    <row r="68" spans="1:26">
      <c r="A68" s="11" t="s">
        <v>401</v>
      </c>
      <c r="B68" s="11">
        <v>31</v>
      </c>
      <c r="C68" s="11" t="s">
        <v>528</v>
      </c>
      <c r="D68" s="11">
        <v>25396722</v>
      </c>
      <c r="E68" s="11" t="s">
        <v>8</v>
      </c>
      <c r="F68" s="11" t="s">
        <v>19</v>
      </c>
      <c r="G68" s="11">
        <v>1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 t="s">
        <v>9</v>
      </c>
      <c r="P68" s="11" t="s">
        <v>321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2" t="s">
        <v>61</v>
      </c>
      <c r="Y68" s="12" t="s">
        <v>52</v>
      </c>
      <c r="Z68" s="12" t="s">
        <v>28</v>
      </c>
    </row>
    <row r="69" spans="1:26">
      <c r="A69" s="11" t="s">
        <v>359</v>
      </c>
      <c r="B69" s="11">
        <v>45</v>
      </c>
      <c r="C69" s="11" t="s">
        <v>527</v>
      </c>
      <c r="D69" s="11">
        <v>25396760</v>
      </c>
      <c r="E69" s="11" t="s">
        <v>8</v>
      </c>
      <c r="F69" s="11" t="s">
        <v>360</v>
      </c>
      <c r="G69" s="11">
        <v>1</v>
      </c>
      <c r="H69" s="11">
        <v>1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 t="s">
        <v>9</v>
      </c>
      <c r="P69" s="11" t="s">
        <v>321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2" t="s">
        <v>10</v>
      </c>
      <c r="Y69" s="12" t="s">
        <v>52</v>
      </c>
      <c r="Z69" s="12" t="s">
        <v>28</v>
      </c>
    </row>
    <row r="70" spans="1:26">
      <c r="A70" s="12" t="s">
        <v>463</v>
      </c>
      <c r="B70" s="12">
        <v>39</v>
      </c>
      <c r="C70" s="12" t="s">
        <v>528</v>
      </c>
      <c r="D70" s="27">
        <v>25404389</v>
      </c>
      <c r="E70" s="12" t="s">
        <v>8</v>
      </c>
      <c r="F70" s="12" t="s">
        <v>412</v>
      </c>
      <c r="G70" s="12">
        <v>1</v>
      </c>
      <c r="H70" s="12">
        <v>1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 t="s">
        <v>9</v>
      </c>
      <c r="P70" s="11" t="s">
        <v>321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2">
        <v>0</v>
      </c>
      <c r="W70" s="12" t="s">
        <v>10</v>
      </c>
      <c r="Y70" s="12" t="s">
        <v>530</v>
      </c>
      <c r="Z70" s="12" t="s">
        <v>107</v>
      </c>
    </row>
    <row r="71" spans="1:26">
      <c r="A71" s="12" t="s">
        <v>97</v>
      </c>
      <c r="B71" s="12">
        <v>50</v>
      </c>
      <c r="C71" s="12" t="s">
        <v>528</v>
      </c>
      <c r="D71" s="14">
        <v>25414556</v>
      </c>
      <c r="E71" s="12" t="s">
        <v>8</v>
      </c>
      <c r="F71" s="12" t="s">
        <v>19</v>
      </c>
      <c r="G71" s="12">
        <v>1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 t="s">
        <v>9</v>
      </c>
      <c r="P71" s="12" t="s">
        <v>11</v>
      </c>
      <c r="Q71" s="12">
        <v>1</v>
      </c>
      <c r="R71" s="12">
        <v>0</v>
      </c>
      <c r="S71" s="12">
        <v>0</v>
      </c>
      <c r="T71" s="12">
        <v>0</v>
      </c>
      <c r="U71" s="12">
        <v>0</v>
      </c>
      <c r="V71" s="12">
        <v>1</v>
      </c>
      <c r="W71" s="12" t="s">
        <v>10</v>
      </c>
      <c r="Y71" s="12" t="s">
        <v>36</v>
      </c>
      <c r="Z71" s="12" t="s">
        <v>28</v>
      </c>
    </row>
    <row r="72" spans="1:26">
      <c r="A72" s="12" t="s">
        <v>400</v>
      </c>
      <c r="B72" s="12">
        <v>63</v>
      </c>
      <c r="C72" s="12" t="s">
        <v>527</v>
      </c>
      <c r="D72" s="12">
        <v>25465168</v>
      </c>
      <c r="E72" s="12" t="s">
        <v>8</v>
      </c>
      <c r="F72" s="12" t="s">
        <v>410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 t="s">
        <v>9</v>
      </c>
      <c r="P72" s="12" t="s">
        <v>321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 t="s">
        <v>10</v>
      </c>
      <c r="Y72" s="12" t="s">
        <v>52</v>
      </c>
      <c r="Z72" s="12" t="s">
        <v>28</v>
      </c>
    </row>
    <row r="73" spans="1:26">
      <c r="A73" s="12" t="s">
        <v>95</v>
      </c>
      <c r="B73" s="12">
        <v>39</v>
      </c>
      <c r="C73" s="12" t="s">
        <v>528</v>
      </c>
      <c r="D73" s="14">
        <v>25488319</v>
      </c>
      <c r="E73" s="12" t="s">
        <v>8</v>
      </c>
      <c r="F73" s="12" t="s">
        <v>96</v>
      </c>
      <c r="G73" s="12">
        <v>1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 t="s">
        <v>9</v>
      </c>
      <c r="P73" s="12" t="s">
        <v>20</v>
      </c>
      <c r="Q73" s="12">
        <v>0</v>
      </c>
      <c r="R73" s="12">
        <v>1</v>
      </c>
      <c r="S73" s="12">
        <v>0</v>
      </c>
      <c r="T73" s="12">
        <v>0</v>
      </c>
      <c r="U73" s="12">
        <v>0</v>
      </c>
      <c r="V73" s="12">
        <v>1</v>
      </c>
      <c r="W73" s="12" t="s">
        <v>10</v>
      </c>
      <c r="Y73" s="12" t="s">
        <v>36</v>
      </c>
      <c r="Z73" s="12" t="s">
        <v>28</v>
      </c>
    </row>
    <row r="74" spans="1:26">
      <c r="A74" s="11" t="s">
        <v>399</v>
      </c>
      <c r="B74" s="11">
        <v>77</v>
      </c>
      <c r="C74" s="11" t="s">
        <v>527</v>
      </c>
      <c r="D74" s="11">
        <v>25523734</v>
      </c>
      <c r="E74" s="11" t="s">
        <v>8</v>
      </c>
      <c r="F74" s="11" t="s">
        <v>191</v>
      </c>
      <c r="G74" s="11">
        <v>1</v>
      </c>
      <c r="H74" s="11">
        <v>1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 t="s">
        <v>15</v>
      </c>
      <c r="P74" s="11"/>
      <c r="Q74" s="11"/>
      <c r="R74" s="11"/>
      <c r="S74" s="11"/>
      <c r="T74" s="11"/>
      <c r="U74" s="11"/>
      <c r="V74" s="11"/>
      <c r="W74" s="12" t="s">
        <v>41</v>
      </c>
      <c r="X74" s="12" t="s">
        <v>15</v>
      </c>
      <c r="Y74" s="12" t="s">
        <v>52</v>
      </c>
      <c r="Z74" s="12" t="s">
        <v>28</v>
      </c>
    </row>
    <row r="75" spans="1:26">
      <c r="A75" s="12" t="s">
        <v>296</v>
      </c>
      <c r="B75" s="12">
        <v>64</v>
      </c>
      <c r="C75" s="12" t="s">
        <v>528</v>
      </c>
      <c r="D75" s="14">
        <v>25605073</v>
      </c>
      <c r="E75" s="12" t="s">
        <v>8</v>
      </c>
      <c r="F75" s="12" t="s">
        <v>89</v>
      </c>
      <c r="G75" s="12">
        <v>1</v>
      </c>
      <c r="H75" s="12">
        <v>1</v>
      </c>
      <c r="I75" s="12">
        <v>0</v>
      </c>
      <c r="J75" s="12">
        <v>0</v>
      </c>
      <c r="K75" s="12">
        <v>1</v>
      </c>
      <c r="L75" s="12">
        <v>0</v>
      </c>
      <c r="M75" s="12">
        <v>0</v>
      </c>
      <c r="N75" s="12">
        <v>0</v>
      </c>
      <c r="O75" s="12" t="s">
        <v>9</v>
      </c>
      <c r="P75" s="11" t="s">
        <v>321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2">
        <v>0</v>
      </c>
      <c r="W75" s="12" t="s">
        <v>61</v>
      </c>
      <c r="Y75" s="12" t="s">
        <v>52</v>
      </c>
      <c r="Z75" s="12" t="s">
        <v>28</v>
      </c>
    </row>
    <row r="76" spans="1:26">
      <c r="A76" s="12" t="s">
        <v>397</v>
      </c>
      <c r="B76" s="12">
        <v>22</v>
      </c>
      <c r="C76" s="12" t="s">
        <v>527</v>
      </c>
      <c r="D76" s="12">
        <v>25833706</v>
      </c>
      <c r="E76" s="12" t="s">
        <v>8</v>
      </c>
      <c r="F76" s="12" t="s">
        <v>19</v>
      </c>
      <c r="G76" s="12">
        <v>1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 t="s">
        <v>9</v>
      </c>
      <c r="P76" s="12" t="s">
        <v>398</v>
      </c>
      <c r="Q76" s="12">
        <v>1</v>
      </c>
      <c r="R76" s="12">
        <v>0</v>
      </c>
      <c r="S76" s="12">
        <v>0</v>
      </c>
      <c r="T76" s="12">
        <v>0</v>
      </c>
      <c r="U76" s="12">
        <v>1</v>
      </c>
      <c r="V76" s="12">
        <v>1</v>
      </c>
      <c r="W76" s="12" t="s">
        <v>10</v>
      </c>
      <c r="Y76" s="12" t="s">
        <v>52</v>
      </c>
      <c r="Z76" s="12" t="s">
        <v>28</v>
      </c>
    </row>
    <row r="77" spans="1:26">
      <c r="A77" s="12" t="s">
        <v>462</v>
      </c>
      <c r="B77" s="12">
        <v>50</v>
      </c>
      <c r="C77" s="12" t="s">
        <v>527</v>
      </c>
      <c r="D77" s="27">
        <v>25874684</v>
      </c>
      <c r="E77" s="12" t="s">
        <v>8</v>
      </c>
      <c r="F77" s="12" t="s">
        <v>412</v>
      </c>
      <c r="G77" s="12">
        <v>1</v>
      </c>
      <c r="H77" s="12">
        <v>1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 t="s">
        <v>15</v>
      </c>
      <c r="P77" s="11"/>
      <c r="Q77" s="11"/>
      <c r="R77" s="11"/>
      <c r="S77" s="11"/>
      <c r="T77" s="11"/>
      <c r="U77" s="11"/>
      <c r="W77" s="12" t="s">
        <v>61</v>
      </c>
      <c r="X77" s="12" t="s">
        <v>15</v>
      </c>
      <c r="Y77" s="12" t="s">
        <v>530</v>
      </c>
      <c r="Z77" s="12" t="s">
        <v>28</v>
      </c>
    </row>
    <row r="78" spans="1:26">
      <c r="A78" s="12" t="s">
        <v>323</v>
      </c>
      <c r="B78" s="12">
        <v>70</v>
      </c>
      <c r="C78" s="12" t="s">
        <v>527</v>
      </c>
      <c r="D78" s="12">
        <v>25944636</v>
      </c>
      <c r="E78" s="12" t="s">
        <v>8</v>
      </c>
      <c r="F78" s="11" t="s">
        <v>261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1</v>
      </c>
      <c r="N78" s="12">
        <v>0</v>
      </c>
      <c r="O78" s="12" t="s">
        <v>15</v>
      </c>
      <c r="W78" s="12" t="s">
        <v>10</v>
      </c>
      <c r="X78" s="12" t="s">
        <v>9</v>
      </c>
      <c r="Y78" s="12" t="s">
        <v>52</v>
      </c>
      <c r="Z78" s="12" t="s">
        <v>28</v>
      </c>
    </row>
    <row r="79" spans="1:26">
      <c r="A79" s="12" t="s">
        <v>157</v>
      </c>
      <c r="B79" s="12">
        <v>29</v>
      </c>
      <c r="C79" s="12" t="s">
        <v>528</v>
      </c>
      <c r="D79" s="12">
        <v>26058435</v>
      </c>
      <c r="E79" s="12" t="s">
        <v>8</v>
      </c>
      <c r="F79" s="12" t="s">
        <v>158</v>
      </c>
      <c r="G79" s="12">
        <v>1</v>
      </c>
      <c r="H79" s="12">
        <v>0</v>
      </c>
      <c r="I79" s="12">
        <v>0</v>
      </c>
      <c r="J79" s="12">
        <v>1</v>
      </c>
      <c r="K79" s="12">
        <v>1</v>
      </c>
      <c r="L79" s="12">
        <v>0</v>
      </c>
      <c r="M79" s="12">
        <v>0</v>
      </c>
      <c r="N79" s="12">
        <v>0</v>
      </c>
      <c r="O79" s="12" t="s">
        <v>9</v>
      </c>
      <c r="P79" s="12" t="s">
        <v>309</v>
      </c>
      <c r="Q79" s="12">
        <v>0</v>
      </c>
      <c r="R79" s="12">
        <v>0</v>
      </c>
      <c r="S79" s="12">
        <v>0</v>
      </c>
      <c r="T79" s="12">
        <v>0</v>
      </c>
      <c r="U79" s="12">
        <v>1</v>
      </c>
      <c r="V79" s="12">
        <v>1</v>
      </c>
      <c r="W79" s="12" t="s">
        <v>10</v>
      </c>
      <c r="Y79" s="12" t="s">
        <v>159</v>
      </c>
      <c r="Z79" s="12" t="s">
        <v>28</v>
      </c>
    </row>
    <row r="80" spans="1:26">
      <c r="A80" s="12" t="s">
        <v>440</v>
      </c>
      <c r="B80" s="12">
        <v>59</v>
      </c>
      <c r="C80" s="12" t="s">
        <v>527</v>
      </c>
      <c r="D80" s="28">
        <v>26207316</v>
      </c>
      <c r="E80" s="12" t="s">
        <v>8</v>
      </c>
      <c r="F80" s="12" t="s">
        <v>421</v>
      </c>
      <c r="G80" s="12">
        <v>1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 t="s">
        <v>9</v>
      </c>
      <c r="P80" s="11" t="s">
        <v>321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2">
        <v>0</v>
      </c>
      <c r="W80" s="12" t="s">
        <v>10</v>
      </c>
      <c r="Y80" s="12" t="s">
        <v>530</v>
      </c>
      <c r="Z80" s="12" t="s">
        <v>107</v>
      </c>
    </row>
    <row r="81" spans="1:26">
      <c r="A81" s="12" t="s">
        <v>325</v>
      </c>
      <c r="B81" s="12">
        <v>65</v>
      </c>
      <c r="C81" s="12" t="s">
        <v>528</v>
      </c>
      <c r="D81" s="12">
        <v>26280376</v>
      </c>
      <c r="E81" s="12" t="s">
        <v>8</v>
      </c>
      <c r="F81" s="12" t="s">
        <v>181</v>
      </c>
      <c r="G81" s="12">
        <v>0</v>
      </c>
      <c r="H81" s="12">
        <v>1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 t="s">
        <v>9</v>
      </c>
      <c r="P81" s="12" t="s">
        <v>321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 t="s">
        <v>41</v>
      </c>
      <c r="Y81" s="12" t="s">
        <v>52</v>
      </c>
      <c r="Z81" s="12" t="s">
        <v>28</v>
      </c>
    </row>
    <row r="82" spans="1:26">
      <c r="A82" s="12" t="s">
        <v>387</v>
      </c>
      <c r="B82" s="12">
        <v>42</v>
      </c>
      <c r="C82" s="12" t="s">
        <v>528</v>
      </c>
      <c r="D82" s="12">
        <v>26357703</v>
      </c>
      <c r="E82" s="12" t="s">
        <v>8</v>
      </c>
      <c r="F82" s="12" t="s">
        <v>19</v>
      </c>
      <c r="G82" s="12">
        <v>1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 t="s">
        <v>9</v>
      </c>
      <c r="P82" s="12" t="s">
        <v>364</v>
      </c>
      <c r="Q82" s="12">
        <v>1</v>
      </c>
      <c r="R82" s="12">
        <v>1</v>
      </c>
      <c r="S82" s="12">
        <v>0</v>
      </c>
      <c r="T82" s="12">
        <v>0</v>
      </c>
      <c r="U82" s="12">
        <v>0</v>
      </c>
      <c r="V82" s="12">
        <v>1</v>
      </c>
      <c r="W82" s="12" t="s">
        <v>10</v>
      </c>
      <c r="Y82" s="12" t="s">
        <v>52</v>
      </c>
      <c r="Z82" s="12" t="s">
        <v>28</v>
      </c>
    </row>
    <row r="83" spans="1:26">
      <c r="A83" s="12" t="s">
        <v>437</v>
      </c>
      <c r="B83" s="12">
        <v>18</v>
      </c>
      <c r="C83" s="12" t="s">
        <v>528</v>
      </c>
      <c r="D83" s="28">
        <v>26377685</v>
      </c>
      <c r="E83" s="12" t="s">
        <v>8</v>
      </c>
      <c r="F83" s="12" t="s">
        <v>421</v>
      </c>
      <c r="G83" s="12">
        <v>1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 t="s">
        <v>9</v>
      </c>
      <c r="P83" s="11" t="s">
        <v>321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2">
        <v>0</v>
      </c>
      <c r="W83" s="12" t="s">
        <v>10</v>
      </c>
      <c r="Y83" s="12" t="s">
        <v>530</v>
      </c>
      <c r="Z83" s="12" t="s">
        <v>28</v>
      </c>
    </row>
    <row r="84" spans="1:26">
      <c r="A84" s="11" t="s">
        <v>378</v>
      </c>
      <c r="B84" s="11">
        <v>44</v>
      </c>
      <c r="C84" s="11" t="s">
        <v>527</v>
      </c>
      <c r="D84" s="11">
        <v>26471674</v>
      </c>
      <c r="E84" s="11" t="s">
        <v>8</v>
      </c>
      <c r="F84" s="11" t="s">
        <v>189</v>
      </c>
      <c r="G84" s="11">
        <v>1</v>
      </c>
      <c r="H84" s="11">
        <v>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 t="s">
        <v>9</v>
      </c>
      <c r="P84" s="11" t="s">
        <v>321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2" t="s">
        <v>41</v>
      </c>
      <c r="Y84" s="12" t="s">
        <v>52</v>
      </c>
      <c r="Z84" s="12" t="s">
        <v>28</v>
      </c>
    </row>
    <row r="85" spans="1:26">
      <c r="A85" s="12" t="s">
        <v>439</v>
      </c>
      <c r="B85" s="12">
        <v>51</v>
      </c>
      <c r="C85" s="12" t="s">
        <v>527</v>
      </c>
      <c r="D85" s="28">
        <v>26666601</v>
      </c>
      <c r="E85" s="12" t="s">
        <v>8</v>
      </c>
      <c r="F85" s="12" t="s">
        <v>421</v>
      </c>
      <c r="G85" s="12">
        <v>1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 t="s">
        <v>9</v>
      </c>
      <c r="P85" s="11" t="s">
        <v>321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2">
        <v>0</v>
      </c>
      <c r="W85" s="12" t="s">
        <v>10</v>
      </c>
      <c r="Y85" s="12" t="s">
        <v>530</v>
      </c>
      <c r="Z85" s="12" t="s">
        <v>28</v>
      </c>
    </row>
    <row r="86" spans="1:26">
      <c r="A86" s="12" t="s">
        <v>390</v>
      </c>
      <c r="B86" s="12">
        <v>55</v>
      </c>
      <c r="C86" s="12" t="s">
        <v>528</v>
      </c>
      <c r="D86" s="12">
        <v>26675726</v>
      </c>
      <c r="E86" s="12" t="s">
        <v>8</v>
      </c>
      <c r="F86" s="12" t="s">
        <v>46</v>
      </c>
      <c r="G86" s="12">
        <v>1</v>
      </c>
      <c r="H86" s="12">
        <v>0</v>
      </c>
      <c r="I86" s="12">
        <v>0</v>
      </c>
      <c r="J86" s="12">
        <v>0</v>
      </c>
      <c r="K86" s="12">
        <v>1</v>
      </c>
      <c r="L86" s="12">
        <v>0</v>
      </c>
      <c r="M86" s="12">
        <v>0</v>
      </c>
      <c r="N86" s="12">
        <v>0</v>
      </c>
      <c r="O86" s="12" t="s">
        <v>15</v>
      </c>
      <c r="W86" s="12" t="s">
        <v>41</v>
      </c>
      <c r="X86" s="12" t="s">
        <v>15</v>
      </c>
      <c r="Y86" s="12" t="s">
        <v>52</v>
      </c>
      <c r="Z86" s="12" t="s">
        <v>28</v>
      </c>
    </row>
    <row r="87" spans="1:26">
      <c r="A87" s="11" t="s">
        <v>393</v>
      </c>
      <c r="B87" s="11">
        <v>42</v>
      </c>
      <c r="C87" s="11" t="s">
        <v>527</v>
      </c>
      <c r="D87" s="11">
        <v>26924504</v>
      </c>
      <c r="E87" s="11" t="s">
        <v>8</v>
      </c>
      <c r="F87" s="11" t="s">
        <v>19</v>
      </c>
      <c r="G87" s="11">
        <v>1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 t="s">
        <v>9</v>
      </c>
      <c r="P87" s="11" t="s">
        <v>364</v>
      </c>
      <c r="Q87" s="11">
        <v>1</v>
      </c>
      <c r="R87" s="11">
        <v>1</v>
      </c>
      <c r="S87" s="11">
        <v>0</v>
      </c>
      <c r="T87" s="11">
        <v>0</v>
      </c>
      <c r="U87" s="11">
        <v>0</v>
      </c>
      <c r="V87" s="12">
        <v>1</v>
      </c>
      <c r="W87" s="12" t="s">
        <v>10</v>
      </c>
      <c r="Y87" s="12" t="s">
        <v>52</v>
      </c>
      <c r="Z87" s="12" t="s">
        <v>28</v>
      </c>
    </row>
    <row r="88" spans="1:26">
      <c r="A88" s="12" t="s">
        <v>288</v>
      </c>
      <c r="B88" s="12">
        <v>32</v>
      </c>
      <c r="C88" s="12" t="s">
        <v>528</v>
      </c>
      <c r="D88" s="14">
        <v>27318925</v>
      </c>
      <c r="E88" s="12" t="s">
        <v>8</v>
      </c>
      <c r="F88" s="12" t="s">
        <v>289</v>
      </c>
      <c r="G88" s="12">
        <v>0</v>
      </c>
      <c r="H88" s="12">
        <v>0</v>
      </c>
      <c r="I88" s="12">
        <v>0</v>
      </c>
      <c r="J88" s="12">
        <v>0</v>
      </c>
      <c r="K88" s="12">
        <v>1</v>
      </c>
      <c r="L88" s="12">
        <v>0</v>
      </c>
      <c r="M88" s="12">
        <v>0</v>
      </c>
      <c r="N88" s="12">
        <v>0</v>
      </c>
      <c r="O88" s="12" t="s">
        <v>9</v>
      </c>
      <c r="P88" s="11" t="s">
        <v>321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2">
        <v>0</v>
      </c>
      <c r="W88" s="12" t="s">
        <v>41</v>
      </c>
      <c r="Y88" s="12" t="s">
        <v>290</v>
      </c>
      <c r="Z88" s="12" t="s">
        <v>28</v>
      </c>
    </row>
    <row r="89" spans="1:26">
      <c r="A89" s="12" t="s">
        <v>188</v>
      </c>
      <c r="B89" s="12">
        <v>57</v>
      </c>
      <c r="C89" s="12" t="s">
        <v>528</v>
      </c>
      <c r="D89" s="14">
        <v>27340068</v>
      </c>
      <c r="E89" s="12" t="s">
        <v>8</v>
      </c>
      <c r="F89" s="12" t="s">
        <v>189</v>
      </c>
      <c r="G89" s="12">
        <v>1</v>
      </c>
      <c r="H89" s="12">
        <v>1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 t="s">
        <v>15</v>
      </c>
      <c r="W89" s="12" t="s">
        <v>41</v>
      </c>
      <c r="X89" s="12" t="s">
        <v>15</v>
      </c>
      <c r="Y89" s="12" t="s">
        <v>28</v>
      </c>
      <c r="Z89" s="12" t="s">
        <v>28</v>
      </c>
    </row>
    <row r="90" spans="1:26">
      <c r="A90" s="12" t="s">
        <v>287</v>
      </c>
      <c r="B90" s="12">
        <v>40</v>
      </c>
      <c r="C90" s="12" t="s">
        <v>528</v>
      </c>
      <c r="D90" s="14">
        <v>27461516</v>
      </c>
      <c r="E90" s="12" t="s">
        <v>8</v>
      </c>
      <c r="F90" s="12" t="s">
        <v>19</v>
      </c>
      <c r="G90" s="12">
        <v>1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 t="s">
        <v>9</v>
      </c>
      <c r="P90" s="12" t="s">
        <v>312</v>
      </c>
      <c r="Q90" s="12">
        <v>1</v>
      </c>
      <c r="R90" s="12">
        <v>0</v>
      </c>
      <c r="S90" s="12">
        <v>0</v>
      </c>
      <c r="T90" s="12">
        <v>0</v>
      </c>
      <c r="U90" s="12">
        <v>1</v>
      </c>
      <c r="V90" s="12">
        <v>1</v>
      </c>
      <c r="W90" s="12" t="s">
        <v>10</v>
      </c>
      <c r="Y90" s="12" t="s">
        <v>36</v>
      </c>
      <c r="Z90" s="12" t="s">
        <v>28</v>
      </c>
    </row>
    <row r="91" spans="1:26">
      <c r="A91" s="12" t="s">
        <v>521</v>
      </c>
      <c r="B91" s="12">
        <v>62</v>
      </c>
      <c r="C91" s="12" t="s">
        <v>527</v>
      </c>
      <c r="D91" s="27">
        <v>27461594</v>
      </c>
      <c r="E91" s="12" t="s">
        <v>8</v>
      </c>
      <c r="F91" s="12" t="s">
        <v>19</v>
      </c>
      <c r="G91" s="12">
        <v>1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 t="s">
        <v>9</v>
      </c>
      <c r="P91" s="12" t="s">
        <v>11</v>
      </c>
      <c r="Q91" s="12">
        <v>1</v>
      </c>
      <c r="R91" s="12">
        <v>0</v>
      </c>
      <c r="S91" s="12">
        <v>0</v>
      </c>
      <c r="T91" s="12">
        <v>0</v>
      </c>
      <c r="U91" s="12">
        <v>0</v>
      </c>
      <c r="V91" s="12">
        <v>1</v>
      </c>
      <c r="W91" s="12" t="s">
        <v>10</v>
      </c>
      <c r="Y91" s="12" t="s">
        <v>36</v>
      </c>
      <c r="Z91" s="12" t="s">
        <v>28</v>
      </c>
    </row>
    <row r="92" spans="1:26">
      <c r="A92" s="12" t="s">
        <v>202</v>
      </c>
      <c r="B92" s="12">
        <v>24</v>
      </c>
      <c r="C92" s="12" t="s">
        <v>528</v>
      </c>
      <c r="D92" s="14">
        <v>27471804</v>
      </c>
      <c r="E92" s="12" t="s">
        <v>8</v>
      </c>
      <c r="F92" s="12" t="s">
        <v>19</v>
      </c>
      <c r="G92" s="12">
        <v>1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 t="s">
        <v>9</v>
      </c>
      <c r="P92" s="11" t="s">
        <v>364</v>
      </c>
      <c r="Q92" s="11">
        <v>1</v>
      </c>
      <c r="R92" s="11">
        <v>1</v>
      </c>
      <c r="S92" s="11">
        <v>0</v>
      </c>
      <c r="T92" s="11">
        <v>0</v>
      </c>
      <c r="U92" s="11">
        <v>0</v>
      </c>
      <c r="V92" s="12">
        <v>1</v>
      </c>
      <c r="W92" s="12" t="s">
        <v>10</v>
      </c>
      <c r="Y92" s="12" t="s">
        <v>52</v>
      </c>
      <c r="Z92" s="12" t="s">
        <v>28</v>
      </c>
    </row>
    <row r="93" spans="1:26">
      <c r="A93" s="12" t="s">
        <v>446</v>
      </c>
      <c r="B93" s="12">
        <v>48</v>
      </c>
      <c r="C93" s="12" t="s">
        <v>527</v>
      </c>
      <c r="D93" s="27">
        <v>27480969</v>
      </c>
      <c r="E93" s="12" t="s">
        <v>8</v>
      </c>
      <c r="F93" s="12" t="s">
        <v>421</v>
      </c>
      <c r="G93" s="12">
        <v>1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 t="s">
        <v>9</v>
      </c>
      <c r="P93" s="11" t="s">
        <v>321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2">
        <v>0</v>
      </c>
      <c r="W93" s="12" t="s">
        <v>10</v>
      </c>
      <c r="Y93" s="12" t="s">
        <v>530</v>
      </c>
      <c r="Z93" s="12" t="s">
        <v>28</v>
      </c>
    </row>
    <row r="94" spans="1:26">
      <c r="A94" s="12" t="s">
        <v>192</v>
      </c>
      <c r="B94" s="12">
        <v>63</v>
      </c>
      <c r="C94" s="12" t="s">
        <v>527</v>
      </c>
      <c r="D94" s="14">
        <v>27483008</v>
      </c>
      <c r="E94" s="12" t="s">
        <v>8</v>
      </c>
      <c r="F94" s="12" t="s">
        <v>189</v>
      </c>
      <c r="G94" s="12">
        <v>1</v>
      </c>
      <c r="H94" s="12">
        <v>1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 t="s">
        <v>15</v>
      </c>
      <c r="W94" s="12" t="s">
        <v>41</v>
      </c>
      <c r="X94" s="12" t="s">
        <v>15</v>
      </c>
      <c r="Y94" s="12" t="s">
        <v>28</v>
      </c>
      <c r="Z94" s="12" t="s">
        <v>28</v>
      </c>
    </row>
    <row r="95" spans="1:26">
      <c r="A95" s="11" t="s">
        <v>357</v>
      </c>
      <c r="B95" s="11">
        <v>40</v>
      </c>
      <c r="C95" s="11" t="s">
        <v>527</v>
      </c>
      <c r="D95" s="11">
        <v>27515130</v>
      </c>
      <c r="E95" s="11" t="s">
        <v>8</v>
      </c>
      <c r="F95" s="11" t="s">
        <v>19</v>
      </c>
      <c r="G95" s="11">
        <v>1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 t="s">
        <v>9</v>
      </c>
      <c r="P95" s="11" t="s">
        <v>321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2" t="s">
        <v>10</v>
      </c>
      <c r="Y95" s="12" t="s">
        <v>52</v>
      </c>
      <c r="Z95" s="12" t="s">
        <v>28</v>
      </c>
    </row>
    <row r="96" spans="1:26">
      <c r="A96" s="12" t="s">
        <v>258</v>
      </c>
      <c r="B96" s="12">
        <v>41</v>
      </c>
      <c r="C96" s="12" t="s">
        <v>528</v>
      </c>
      <c r="D96" s="14">
        <v>27610849</v>
      </c>
      <c r="E96" s="12" t="s">
        <v>8</v>
      </c>
      <c r="F96" s="12" t="s">
        <v>46</v>
      </c>
      <c r="G96" s="12">
        <v>1</v>
      </c>
      <c r="H96" s="12">
        <v>0</v>
      </c>
      <c r="I96" s="12">
        <v>0</v>
      </c>
      <c r="J96" s="12">
        <v>0</v>
      </c>
      <c r="K96" s="12">
        <v>1</v>
      </c>
      <c r="L96" s="12">
        <v>0</v>
      </c>
      <c r="M96" s="12">
        <v>0</v>
      </c>
      <c r="N96" s="12">
        <v>0</v>
      </c>
      <c r="O96" s="12" t="s">
        <v>15</v>
      </c>
      <c r="W96" s="12" t="s">
        <v>61</v>
      </c>
      <c r="X96" s="12" t="s">
        <v>15</v>
      </c>
      <c r="Y96" s="12" t="s">
        <v>36</v>
      </c>
      <c r="Z96" s="12" t="s">
        <v>28</v>
      </c>
    </row>
    <row r="97" spans="1:26">
      <c r="A97" s="12" t="s">
        <v>142</v>
      </c>
      <c r="B97" s="12">
        <v>38</v>
      </c>
      <c r="C97" s="12" t="s">
        <v>528</v>
      </c>
      <c r="D97" s="14">
        <v>27680932</v>
      </c>
      <c r="E97" s="12" t="s">
        <v>8</v>
      </c>
      <c r="F97" s="12" t="s">
        <v>19</v>
      </c>
      <c r="G97" s="12">
        <v>1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 t="s">
        <v>9</v>
      </c>
      <c r="P97" s="12" t="s">
        <v>310</v>
      </c>
      <c r="Q97" s="12">
        <v>1</v>
      </c>
      <c r="R97" s="12">
        <v>1</v>
      </c>
      <c r="S97" s="12">
        <v>0</v>
      </c>
      <c r="T97" s="12">
        <v>0</v>
      </c>
      <c r="U97" s="12">
        <v>0</v>
      </c>
      <c r="V97" s="12">
        <v>1</v>
      </c>
      <c r="W97" s="12" t="s">
        <v>41</v>
      </c>
      <c r="Y97" s="12" t="s">
        <v>129</v>
      </c>
      <c r="Z97" s="12" t="s">
        <v>107</v>
      </c>
    </row>
    <row r="98" spans="1:26">
      <c r="A98" s="14"/>
      <c r="B98" s="14">
        <v>35</v>
      </c>
      <c r="C98" s="14" t="s">
        <v>527</v>
      </c>
      <c r="D98" s="14">
        <v>27721406</v>
      </c>
      <c r="E98" s="12" t="s">
        <v>8</v>
      </c>
      <c r="F98" s="12" t="s">
        <v>14</v>
      </c>
      <c r="G98" s="12">
        <v>0</v>
      </c>
      <c r="H98" s="12">
        <v>0</v>
      </c>
      <c r="I98" s="12">
        <v>0</v>
      </c>
      <c r="J98" s="12">
        <v>0</v>
      </c>
      <c r="K98" s="12">
        <v>1</v>
      </c>
      <c r="L98" s="12">
        <v>0</v>
      </c>
      <c r="M98" s="12">
        <v>0</v>
      </c>
      <c r="N98" s="12">
        <v>0</v>
      </c>
      <c r="O98" s="12" t="s">
        <v>9</v>
      </c>
      <c r="P98" s="11" t="s">
        <v>321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2">
        <v>0</v>
      </c>
      <c r="W98" s="12" t="s">
        <v>10</v>
      </c>
      <c r="Y98" s="12" t="s">
        <v>28</v>
      </c>
      <c r="Z98" s="12" t="s">
        <v>28</v>
      </c>
    </row>
    <row r="99" spans="1:26">
      <c r="A99" s="12" t="s">
        <v>127</v>
      </c>
      <c r="B99" s="12">
        <v>32</v>
      </c>
      <c r="C99" s="12" t="s">
        <v>527</v>
      </c>
      <c r="D99" s="14">
        <v>27792872</v>
      </c>
      <c r="E99" s="12" t="s">
        <v>8</v>
      </c>
      <c r="F99" s="12" t="s">
        <v>128</v>
      </c>
      <c r="G99" s="12">
        <v>1</v>
      </c>
      <c r="H99" s="12">
        <v>1</v>
      </c>
      <c r="I99" s="12">
        <v>0</v>
      </c>
      <c r="J99" s="12">
        <v>0</v>
      </c>
      <c r="K99" s="12">
        <v>1</v>
      </c>
      <c r="L99" s="12">
        <v>0</v>
      </c>
      <c r="M99" s="12">
        <v>0</v>
      </c>
      <c r="N99" s="12">
        <v>0</v>
      </c>
      <c r="O99" s="12" t="s">
        <v>9</v>
      </c>
      <c r="P99" s="12" t="s">
        <v>11</v>
      </c>
      <c r="Q99" s="12">
        <v>1</v>
      </c>
      <c r="R99" s="12">
        <v>0</v>
      </c>
      <c r="S99" s="12">
        <v>0</v>
      </c>
      <c r="T99" s="12">
        <v>0</v>
      </c>
      <c r="U99" s="12">
        <v>0</v>
      </c>
      <c r="V99" s="12">
        <v>1</v>
      </c>
      <c r="W99" s="12" t="s">
        <v>10</v>
      </c>
      <c r="Y99" s="12" t="s">
        <v>129</v>
      </c>
      <c r="Z99" s="12" t="s">
        <v>107</v>
      </c>
    </row>
    <row r="100" spans="1:26" hidden="1">
      <c r="A100" s="12" t="s">
        <v>90</v>
      </c>
      <c r="B100" s="12">
        <v>47</v>
      </c>
      <c r="C100" s="12" t="s">
        <v>528</v>
      </c>
      <c r="D100" s="14">
        <v>27859442</v>
      </c>
      <c r="E100" s="12" t="s">
        <v>8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 t="s">
        <v>15</v>
      </c>
      <c r="W100" s="12" t="s">
        <v>529</v>
      </c>
      <c r="X100" s="12" t="s">
        <v>15</v>
      </c>
      <c r="Y100" s="12" t="s">
        <v>36</v>
      </c>
      <c r="Z100" s="12" t="s">
        <v>28</v>
      </c>
    </row>
    <row r="101" spans="1:26">
      <c r="A101" s="32" t="s">
        <v>277</v>
      </c>
      <c r="B101" s="32">
        <v>43</v>
      </c>
      <c r="C101" s="32" t="s">
        <v>528</v>
      </c>
      <c r="D101" s="35">
        <v>27881743</v>
      </c>
      <c r="E101" s="12" t="s">
        <v>8</v>
      </c>
      <c r="F101" s="32" t="s">
        <v>46</v>
      </c>
      <c r="G101" s="32">
        <v>1</v>
      </c>
      <c r="H101" s="32">
        <v>0</v>
      </c>
      <c r="I101" s="32">
        <v>0</v>
      </c>
      <c r="J101" s="32">
        <v>0</v>
      </c>
      <c r="K101" s="32">
        <v>1</v>
      </c>
      <c r="L101" s="32">
        <v>0</v>
      </c>
      <c r="M101" s="32">
        <v>0</v>
      </c>
      <c r="N101" s="32">
        <v>0</v>
      </c>
      <c r="O101" s="32" t="s">
        <v>9</v>
      </c>
      <c r="P101" s="12" t="s">
        <v>20</v>
      </c>
      <c r="Q101" s="12">
        <v>0</v>
      </c>
      <c r="R101" s="12">
        <v>1</v>
      </c>
      <c r="S101" s="12">
        <v>0</v>
      </c>
      <c r="T101" s="12">
        <v>0</v>
      </c>
      <c r="U101" s="12">
        <v>0</v>
      </c>
      <c r="V101" s="32">
        <v>1</v>
      </c>
      <c r="W101" s="32" t="s">
        <v>10</v>
      </c>
      <c r="X101" s="32"/>
      <c r="Y101" s="32" t="s">
        <v>52</v>
      </c>
      <c r="Z101" s="12" t="s">
        <v>28</v>
      </c>
    </row>
    <row r="102" spans="1:26">
      <c r="A102" s="32" t="s">
        <v>59</v>
      </c>
      <c r="B102" s="32">
        <v>73</v>
      </c>
      <c r="C102" s="32" t="s">
        <v>528</v>
      </c>
      <c r="D102" s="32">
        <v>27993058</v>
      </c>
      <c r="E102" s="12" t="s">
        <v>8</v>
      </c>
      <c r="F102" s="32" t="s">
        <v>14</v>
      </c>
      <c r="G102" s="32">
        <v>0</v>
      </c>
      <c r="H102" s="32">
        <v>0</v>
      </c>
      <c r="I102" s="32">
        <v>0</v>
      </c>
      <c r="J102" s="32">
        <v>0</v>
      </c>
      <c r="K102" s="32">
        <v>1</v>
      </c>
      <c r="L102" s="32">
        <v>0</v>
      </c>
      <c r="M102" s="32">
        <v>0</v>
      </c>
      <c r="N102" s="32">
        <v>0</v>
      </c>
      <c r="O102" s="32" t="s">
        <v>9</v>
      </c>
      <c r="P102" s="12" t="s">
        <v>20</v>
      </c>
      <c r="Q102" s="12">
        <v>0</v>
      </c>
      <c r="R102" s="12">
        <v>1</v>
      </c>
      <c r="S102" s="12">
        <v>0</v>
      </c>
      <c r="T102" s="12">
        <v>0</v>
      </c>
      <c r="U102" s="12">
        <v>0</v>
      </c>
      <c r="V102" s="32">
        <v>1</v>
      </c>
      <c r="W102" s="32" t="s">
        <v>10</v>
      </c>
      <c r="X102" s="32"/>
      <c r="Y102" s="32" t="s">
        <v>52</v>
      </c>
      <c r="Z102" s="12" t="s">
        <v>28</v>
      </c>
    </row>
    <row r="103" spans="1:26">
      <c r="A103" s="32" t="s">
        <v>88</v>
      </c>
      <c r="B103" s="32">
        <v>17</v>
      </c>
      <c r="C103" s="32" t="s">
        <v>528</v>
      </c>
      <c r="D103" s="35">
        <v>28160269</v>
      </c>
      <c r="E103" s="12" t="s">
        <v>8</v>
      </c>
      <c r="F103" s="32" t="s">
        <v>89</v>
      </c>
      <c r="G103" s="32">
        <v>1</v>
      </c>
      <c r="H103" s="32">
        <v>1</v>
      </c>
      <c r="I103" s="32">
        <v>0</v>
      </c>
      <c r="J103" s="32">
        <v>0</v>
      </c>
      <c r="K103" s="32">
        <v>1</v>
      </c>
      <c r="L103" s="32">
        <v>0</v>
      </c>
      <c r="M103" s="32">
        <v>0</v>
      </c>
      <c r="N103" s="32">
        <v>0</v>
      </c>
      <c r="O103" s="32" t="s">
        <v>15</v>
      </c>
      <c r="P103" s="11"/>
      <c r="Q103" s="11"/>
      <c r="R103" s="11"/>
      <c r="S103" s="11"/>
      <c r="T103" s="11"/>
      <c r="U103" s="11"/>
      <c r="V103" s="32"/>
      <c r="W103" s="32" t="s">
        <v>529</v>
      </c>
      <c r="X103" s="32" t="s">
        <v>15</v>
      </c>
      <c r="Y103" s="32" t="s">
        <v>28</v>
      </c>
      <c r="Z103" s="12" t="s">
        <v>28</v>
      </c>
    </row>
    <row r="104" spans="1:26">
      <c r="A104" s="32" t="s">
        <v>149</v>
      </c>
      <c r="B104" s="32">
        <v>45</v>
      </c>
      <c r="C104" s="32" t="s">
        <v>527</v>
      </c>
      <c r="D104" s="35">
        <v>28378540</v>
      </c>
      <c r="E104" s="12" t="s">
        <v>8</v>
      </c>
      <c r="F104" s="32" t="s">
        <v>319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  <c r="L104" s="32">
        <v>0</v>
      </c>
      <c r="M104" s="32">
        <v>0</v>
      </c>
      <c r="N104" s="32">
        <v>0</v>
      </c>
      <c r="O104" s="32" t="s">
        <v>15</v>
      </c>
      <c r="P104" s="11"/>
      <c r="Q104" s="11"/>
      <c r="R104" s="11"/>
      <c r="S104" s="11"/>
      <c r="T104" s="11"/>
      <c r="U104" s="11"/>
      <c r="V104" s="32"/>
      <c r="W104" s="32" t="s">
        <v>529</v>
      </c>
      <c r="X104" s="32" t="s">
        <v>15</v>
      </c>
      <c r="Y104" s="32" t="s">
        <v>36</v>
      </c>
      <c r="Z104" s="12" t="s">
        <v>28</v>
      </c>
    </row>
    <row r="105" spans="1:26">
      <c r="A105" s="32" t="s">
        <v>194</v>
      </c>
      <c r="B105" s="32">
        <v>40</v>
      </c>
      <c r="C105" s="32" t="s">
        <v>528</v>
      </c>
      <c r="D105" s="35">
        <v>28435072</v>
      </c>
      <c r="E105" s="12" t="s">
        <v>8</v>
      </c>
      <c r="F105" s="32" t="s">
        <v>165</v>
      </c>
      <c r="G105" s="32">
        <v>1</v>
      </c>
      <c r="H105" s="32">
        <v>0</v>
      </c>
      <c r="I105" s="32">
        <v>0</v>
      </c>
      <c r="J105" s="32">
        <v>0</v>
      </c>
      <c r="K105" s="32">
        <v>1</v>
      </c>
      <c r="L105" s="32">
        <v>1</v>
      </c>
      <c r="M105" s="32">
        <v>0</v>
      </c>
      <c r="N105" s="32">
        <v>0</v>
      </c>
      <c r="O105" s="32" t="s">
        <v>9</v>
      </c>
      <c r="P105" s="12" t="s">
        <v>310</v>
      </c>
      <c r="Q105" s="12">
        <v>1</v>
      </c>
      <c r="R105" s="12">
        <v>1</v>
      </c>
      <c r="S105" s="12">
        <v>0</v>
      </c>
      <c r="T105" s="12">
        <v>0</v>
      </c>
      <c r="U105" s="12">
        <v>0</v>
      </c>
      <c r="V105" s="32">
        <v>1</v>
      </c>
      <c r="W105" s="32" t="s">
        <v>41</v>
      </c>
      <c r="X105" s="32"/>
      <c r="Y105" s="32" t="s">
        <v>28</v>
      </c>
      <c r="Z105" s="12" t="s">
        <v>28</v>
      </c>
    </row>
    <row r="106" spans="1:26">
      <c r="A106" s="32" t="s">
        <v>186</v>
      </c>
      <c r="B106" s="32">
        <v>44</v>
      </c>
      <c r="C106" s="32" t="s">
        <v>528</v>
      </c>
      <c r="D106" s="35">
        <v>28584224</v>
      </c>
      <c r="E106" s="12" t="s">
        <v>8</v>
      </c>
      <c r="F106" s="32" t="s">
        <v>187</v>
      </c>
      <c r="G106" s="32">
        <v>1</v>
      </c>
      <c r="H106" s="32">
        <v>1</v>
      </c>
      <c r="I106" s="32">
        <v>0</v>
      </c>
      <c r="J106" s="32">
        <v>0</v>
      </c>
      <c r="K106" s="32">
        <v>1</v>
      </c>
      <c r="L106" s="32">
        <v>0</v>
      </c>
      <c r="M106" s="32">
        <v>0</v>
      </c>
      <c r="N106" s="32">
        <v>0</v>
      </c>
      <c r="O106" s="32" t="s">
        <v>9</v>
      </c>
      <c r="P106" s="12" t="s">
        <v>310</v>
      </c>
      <c r="Q106" s="12">
        <v>1</v>
      </c>
      <c r="R106" s="12">
        <v>1</v>
      </c>
      <c r="S106" s="12">
        <v>0</v>
      </c>
      <c r="T106" s="12">
        <v>0</v>
      </c>
      <c r="U106" s="12">
        <v>0</v>
      </c>
      <c r="V106" s="32">
        <v>1</v>
      </c>
      <c r="W106" s="32" t="s">
        <v>10</v>
      </c>
      <c r="X106" s="32"/>
      <c r="Y106" s="32" t="s">
        <v>28</v>
      </c>
      <c r="Z106" s="12" t="s">
        <v>28</v>
      </c>
    </row>
    <row r="107" spans="1:26">
      <c r="A107" s="32" t="s">
        <v>18</v>
      </c>
      <c r="B107" s="32">
        <v>37</v>
      </c>
      <c r="C107" s="32" t="s">
        <v>528</v>
      </c>
      <c r="D107" s="35">
        <v>28584236</v>
      </c>
      <c r="E107" s="12" t="s">
        <v>8</v>
      </c>
      <c r="F107" s="32" t="s">
        <v>19</v>
      </c>
      <c r="G107" s="32">
        <v>1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32">
        <v>0</v>
      </c>
      <c r="N107" s="32">
        <v>0</v>
      </c>
      <c r="O107" s="32" t="s">
        <v>9</v>
      </c>
      <c r="P107" s="12" t="s">
        <v>20</v>
      </c>
      <c r="Q107" s="12">
        <v>0</v>
      </c>
      <c r="R107" s="12">
        <v>1</v>
      </c>
      <c r="S107" s="12">
        <v>0</v>
      </c>
      <c r="T107" s="12">
        <v>0</v>
      </c>
      <c r="U107" s="12">
        <v>0</v>
      </c>
      <c r="V107" s="32">
        <v>1</v>
      </c>
      <c r="W107" s="32" t="s">
        <v>10</v>
      </c>
      <c r="X107" s="32"/>
      <c r="Y107" s="32" t="s">
        <v>21</v>
      </c>
      <c r="Z107" s="12" t="s">
        <v>28</v>
      </c>
    </row>
    <row r="108" spans="1:26">
      <c r="A108" s="32" t="s">
        <v>85</v>
      </c>
      <c r="B108" s="32">
        <v>32</v>
      </c>
      <c r="C108" s="32" t="s">
        <v>527</v>
      </c>
      <c r="D108" s="35">
        <v>28709068</v>
      </c>
      <c r="E108" s="12" t="s">
        <v>8</v>
      </c>
      <c r="F108" s="32" t="s">
        <v>412</v>
      </c>
      <c r="G108" s="32">
        <v>1</v>
      </c>
      <c r="H108" s="32">
        <v>1</v>
      </c>
      <c r="I108" s="32">
        <v>0</v>
      </c>
      <c r="J108" s="32">
        <v>0</v>
      </c>
      <c r="K108" s="32">
        <v>0</v>
      </c>
      <c r="L108" s="32">
        <v>0</v>
      </c>
      <c r="M108" s="32">
        <v>0</v>
      </c>
      <c r="N108" s="32">
        <v>0</v>
      </c>
      <c r="O108" s="32" t="s">
        <v>9</v>
      </c>
      <c r="P108" s="11" t="s">
        <v>321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32">
        <v>0</v>
      </c>
      <c r="W108" s="32" t="s">
        <v>10</v>
      </c>
      <c r="X108" s="32"/>
      <c r="Y108" s="32" t="s">
        <v>36</v>
      </c>
      <c r="Z108" s="12" t="s">
        <v>28</v>
      </c>
    </row>
    <row r="109" spans="1:26">
      <c r="A109" s="32" t="s">
        <v>150</v>
      </c>
      <c r="B109" s="32">
        <v>88</v>
      </c>
      <c r="C109" s="32" t="s">
        <v>527</v>
      </c>
      <c r="D109" s="35">
        <v>28831919</v>
      </c>
      <c r="E109" s="12" t="s">
        <v>8</v>
      </c>
      <c r="F109" s="32" t="s">
        <v>151</v>
      </c>
      <c r="G109" s="32">
        <v>1</v>
      </c>
      <c r="H109" s="32">
        <v>0</v>
      </c>
      <c r="I109" s="32">
        <v>0</v>
      </c>
      <c r="J109" s="32">
        <v>0</v>
      </c>
      <c r="K109" s="32">
        <v>1</v>
      </c>
      <c r="L109" s="32">
        <v>0</v>
      </c>
      <c r="M109" s="32">
        <v>1</v>
      </c>
      <c r="N109" s="32">
        <v>0</v>
      </c>
      <c r="O109" s="32" t="s">
        <v>15</v>
      </c>
      <c r="V109" s="32"/>
      <c r="W109" s="32" t="s">
        <v>529</v>
      </c>
      <c r="X109" s="32" t="s">
        <v>15</v>
      </c>
      <c r="Y109" s="32" t="s">
        <v>118</v>
      </c>
      <c r="Z109" s="12" t="s">
        <v>302</v>
      </c>
    </row>
    <row r="110" spans="1:26">
      <c r="A110" s="32" t="s">
        <v>22</v>
      </c>
      <c r="B110" s="32">
        <v>46</v>
      </c>
      <c r="C110" s="32" t="s">
        <v>528</v>
      </c>
      <c r="D110" s="35">
        <v>28943440</v>
      </c>
      <c r="E110" s="12" t="s">
        <v>8</v>
      </c>
      <c r="F110" s="32" t="s">
        <v>413</v>
      </c>
      <c r="G110" s="32">
        <v>1</v>
      </c>
      <c r="H110" s="32">
        <v>1</v>
      </c>
      <c r="I110" s="32">
        <v>0</v>
      </c>
      <c r="J110" s="32">
        <v>0</v>
      </c>
      <c r="K110" s="32">
        <v>1</v>
      </c>
      <c r="L110" s="32">
        <v>0</v>
      </c>
      <c r="M110" s="32">
        <v>1</v>
      </c>
      <c r="N110" s="32">
        <v>0</v>
      </c>
      <c r="O110" s="32" t="s">
        <v>9</v>
      </c>
      <c r="P110" s="11" t="s">
        <v>321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32">
        <v>0</v>
      </c>
      <c r="W110" s="32" t="s">
        <v>10</v>
      </c>
      <c r="X110" s="32"/>
      <c r="Y110" s="32" t="s">
        <v>23</v>
      </c>
      <c r="Z110" s="12" t="s">
        <v>28</v>
      </c>
    </row>
    <row r="111" spans="1:26">
      <c r="A111" s="32" t="s">
        <v>358</v>
      </c>
      <c r="B111" s="32">
        <v>59</v>
      </c>
      <c r="C111" s="32" t="s">
        <v>527</v>
      </c>
      <c r="D111" s="32">
        <v>29039501</v>
      </c>
      <c r="E111" s="12" t="s">
        <v>8</v>
      </c>
      <c r="F111" s="32" t="s">
        <v>181</v>
      </c>
      <c r="G111" s="32">
        <v>0</v>
      </c>
      <c r="H111" s="32">
        <v>1</v>
      </c>
      <c r="I111" s="32">
        <v>0</v>
      </c>
      <c r="J111" s="32">
        <v>0</v>
      </c>
      <c r="K111" s="32">
        <v>0</v>
      </c>
      <c r="L111" s="32">
        <v>0</v>
      </c>
      <c r="M111" s="32">
        <v>0</v>
      </c>
      <c r="N111" s="32">
        <v>0</v>
      </c>
      <c r="O111" s="32" t="s">
        <v>15</v>
      </c>
      <c r="P111" s="11"/>
      <c r="Q111" s="11"/>
      <c r="R111" s="11"/>
      <c r="S111" s="11"/>
      <c r="T111" s="11"/>
      <c r="U111" s="11"/>
      <c r="V111" s="32"/>
      <c r="W111" s="32" t="s">
        <v>41</v>
      </c>
      <c r="X111" s="32" t="s">
        <v>15</v>
      </c>
      <c r="Y111" s="32" t="s">
        <v>52</v>
      </c>
      <c r="Z111" s="12" t="s">
        <v>28</v>
      </c>
    </row>
    <row r="112" spans="1:26">
      <c r="A112" s="32" t="s">
        <v>24</v>
      </c>
      <c r="B112" s="32">
        <v>44</v>
      </c>
      <c r="C112" s="32" t="s">
        <v>528</v>
      </c>
      <c r="D112" s="35">
        <v>29070263</v>
      </c>
      <c r="E112" s="12" t="s">
        <v>8</v>
      </c>
      <c r="F112" s="32" t="s">
        <v>25</v>
      </c>
      <c r="G112" s="32">
        <v>1</v>
      </c>
      <c r="H112" s="32">
        <v>0</v>
      </c>
      <c r="I112" s="32">
        <v>1</v>
      </c>
      <c r="J112" s="32">
        <v>0</v>
      </c>
      <c r="K112" s="32">
        <v>0</v>
      </c>
      <c r="L112" s="32">
        <v>0</v>
      </c>
      <c r="M112" s="32">
        <v>0</v>
      </c>
      <c r="N112" s="32">
        <v>0</v>
      </c>
      <c r="O112" s="32" t="s">
        <v>9</v>
      </c>
      <c r="P112" s="12" t="s">
        <v>398</v>
      </c>
      <c r="Q112" s="12">
        <v>0</v>
      </c>
      <c r="R112" s="12">
        <v>0</v>
      </c>
      <c r="S112" s="12">
        <v>0</v>
      </c>
      <c r="T112" s="12">
        <v>0</v>
      </c>
      <c r="U112" s="12">
        <v>1</v>
      </c>
      <c r="V112" s="32">
        <v>1</v>
      </c>
      <c r="W112" s="32" t="s">
        <v>10</v>
      </c>
      <c r="X112" s="32"/>
      <c r="Y112" s="32" t="s">
        <v>26</v>
      </c>
      <c r="Z112" s="12" t="s">
        <v>28</v>
      </c>
    </row>
    <row r="113" spans="1:26">
      <c r="A113" s="32" t="s">
        <v>84</v>
      </c>
      <c r="B113" s="32">
        <v>46</v>
      </c>
      <c r="C113" s="32" t="s">
        <v>527</v>
      </c>
      <c r="D113" s="35">
        <v>29399640</v>
      </c>
      <c r="E113" s="32" t="s">
        <v>8</v>
      </c>
      <c r="F113" s="32" t="s">
        <v>316</v>
      </c>
      <c r="G113" s="32">
        <v>0</v>
      </c>
      <c r="H113" s="32">
        <v>1</v>
      </c>
      <c r="I113" s="32">
        <v>0</v>
      </c>
      <c r="J113" s="32">
        <v>0</v>
      </c>
      <c r="K113" s="32">
        <v>1</v>
      </c>
      <c r="L113" s="32">
        <v>0</v>
      </c>
      <c r="M113" s="32">
        <v>0</v>
      </c>
      <c r="N113" s="32">
        <v>0</v>
      </c>
      <c r="O113" s="32" t="s">
        <v>9</v>
      </c>
      <c r="P113" s="12" t="s">
        <v>20</v>
      </c>
      <c r="Q113" s="12">
        <v>0</v>
      </c>
      <c r="R113" s="12">
        <v>1</v>
      </c>
      <c r="S113" s="12">
        <v>0</v>
      </c>
      <c r="T113" s="12">
        <v>0</v>
      </c>
      <c r="U113" s="12">
        <v>0</v>
      </c>
      <c r="V113" s="32">
        <v>1</v>
      </c>
      <c r="W113" s="32" t="s">
        <v>10</v>
      </c>
      <c r="X113" s="32"/>
      <c r="Y113" s="32" t="s">
        <v>28</v>
      </c>
      <c r="Z113" s="12" t="s">
        <v>28</v>
      </c>
    </row>
    <row r="114" spans="1:26">
      <c r="A114" s="33" t="s">
        <v>372</v>
      </c>
      <c r="B114" s="33">
        <v>45</v>
      </c>
      <c r="C114" s="33" t="s">
        <v>528</v>
      </c>
      <c r="D114" s="33">
        <v>29472765</v>
      </c>
      <c r="E114" s="33" t="s">
        <v>8</v>
      </c>
      <c r="F114" s="33" t="s">
        <v>19</v>
      </c>
      <c r="G114" s="33">
        <v>1</v>
      </c>
      <c r="H114" s="33">
        <v>0</v>
      </c>
      <c r="I114" s="33">
        <v>0</v>
      </c>
      <c r="J114" s="33">
        <v>0</v>
      </c>
      <c r="K114" s="33">
        <v>0</v>
      </c>
      <c r="L114" s="33">
        <v>0</v>
      </c>
      <c r="M114" s="33">
        <v>0</v>
      </c>
      <c r="N114" s="33">
        <v>0</v>
      </c>
      <c r="O114" s="33" t="s">
        <v>9</v>
      </c>
      <c r="P114" s="11" t="s">
        <v>321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33">
        <v>0</v>
      </c>
      <c r="W114" s="32" t="s">
        <v>41</v>
      </c>
      <c r="X114" s="32"/>
      <c r="Y114" s="32" t="s">
        <v>52</v>
      </c>
      <c r="Z114" s="12" t="s">
        <v>28</v>
      </c>
    </row>
    <row r="115" spans="1:26">
      <c r="A115" s="32" t="s">
        <v>108</v>
      </c>
      <c r="B115" s="32">
        <v>73</v>
      </c>
      <c r="C115" s="32" t="s">
        <v>528</v>
      </c>
      <c r="D115" s="35">
        <v>29483053</v>
      </c>
      <c r="E115" s="32" t="s">
        <v>8</v>
      </c>
      <c r="F115" s="32" t="s">
        <v>109</v>
      </c>
      <c r="G115" s="32">
        <v>1</v>
      </c>
      <c r="H115" s="32">
        <v>0</v>
      </c>
      <c r="I115" s="32">
        <v>0</v>
      </c>
      <c r="J115" s="32">
        <v>0</v>
      </c>
      <c r="K115" s="32">
        <v>0</v>
      </c>
      <c r="L115" s="32">
        <v>0</v>
      </c>
      <c r="M115" s="32">
        <v>1</v>
      </c>
      <c r="N115" s="32">
        <v>0</v>
      </c>
      <c r="O115" s="32" t="s">
        <v>9</v>
      </c>
      <c r="P115" s="12" t="s">
        <v>20</v>
      </c>
      <c r="Q115" s="12">
        <v>0</v>
      </c>
      <c r="R115" s="12">
        <v>1</v>
      </c>
      <c r="S115" s="12">
        <v>0</v>
      </c>
      <c r="T115" s="12">
        <v>0</v>
      </c>
      <c r="U115" s="12">
        <v>0</v>
      </c>
      <c r="V115" s="32">
        <v>1</v>
      </c>
      <c r="W115" s="32" t="s">
        <v>41</v>
      </c>
      <c r="X115" s="32"/>
      <c r="Y115" s="32" t="s">
        <v>110</v>
      </c>
      <c r="Z115" s="12" t="s">
        <v>28</v>
      </c>
    </row>
    <row r="116" spans="1:26">
      <c r="A116" s="32" t="s">
        <v>334</v>
      </c>
      <c r="B116" s="32">
        <v>39</v>
      </c>
      <c r="C116" s="32" t="s">
        <v>527</v>
      </c>
      <c r="D116" s="32">
        <v>29679536</v>
      </c>
      <c r="E116" s="32" t="s">
        <v>8</v>
      </c>
      <c r="F116" s="32" t="s">
        <v>181</v>
      </c>
      <c r="G116" s="32">
        <v>0</v>
      </c>
      <c r="H116" s="32">
        <v>1</v>
      </c>
      <c r="I116" s="32">
        <v>0</v>
      </c>
      <c r="J116" s="32">
        <v>0</v>
      </c>
      <c r="K116" s="32">
        <v>0</v>
      </c>
      <c r="L116" s="32">
        <v>0</v>
      </c>
      <c r="M116" s="32">
        <v>0</v>
      </c>
      <c r="N116" s="32">
        <v>0</v>
      </c>
      <c r="O116" s="32" t="s">
        <v>9</v>
      </c>
      <c r="P116" s="12" t="s">
        <v>328</v>
      </c>
      <c r="Q116" s="12">
        <v>1</v>
      </c>
      <c r="R116" s="12">
        <v>0</v>
      </c>
      <c r="S116" s="12">
        <v>0</v>
      </c>
      <c r="T116" s="12">
        <v>0</v>
      </c>
      <c r="U116" s="12">
        <v>0</v>
      </c>
      <c r="V116" s="32">
        <v>1</v>
      </c>
      <c r="W116" s="32" t="s">
        <v>10</v>
      </c>
      <c r="X116" s="32"/>
      <c r="Y116" s="32" t="s">
        <v>52</v>
      </c>
      <c r="Z116" s="12" t="s">
        <v>28</v>
      </c>
    </row>
    <row r="117" spans="1:26">
      <c r="A117" s="32" t="s">
        <v>166</v>
      </c>
      <c r="B117" s="32">
        <v>43</v>
      </c>
      <c r="C117" s="32" t="s">
        <v>527</v>
      </c>
      <c r="D117" s="32">
        <v>29730521</v>
      </c>
      <c r="E117" s="32" t="s">
        <v>8</v>
      </c>
      <c r="F117" s="32" t="s">
        <v>19</v>
      </c>
      <c r="G117" s="32">
        <v>1</v>
      </c>
      <c r="H117" s="32">
        <v>0</v>
      </c>
      <c r="I117" s="32">
        <v>0</v>
      </c>
      <c r="J117" s="32">
        <v>0</v>
      </c>
      <c r="K117" s="32">
        <v>0</v>
      </c>
      <c r="L117" s="32">
        <v>0</v>
      </c>
      <c r="M117" s="32">
        <v>0</v>
      </c>
      <c r="N117" s="32">
        <v>0</v>
      </c>
      <c r="O117" s="32" t="s">
        <v>15</v>
      </c>
      <c r="V117" s="32"/>
      <c r="W117" s="32" t="s">
        <v>41</v>
      </c>
      <c r="X117" s="32" t="s">
        <v>15</v>
      </c>
      <c r="Y117" s="32" t="s">
        <v>52</v>
      </c>
      <c r="Z117" s="12" t="s">
        <v>28</v>
      </c>
    </row>
    <row r="118" spans="1:26">
      <c r="A118" s="32" t="s">
        <v>268</v>
      </c>
      <c r="B118" s="32">
        <v>45</v>
      </c>
      <c r="C118" s="32" t="s">
        <v>528</v>
      </c>
      <c r="D118" s="35">
        <v>29738274</v>
      </c>
      <c r="E118" s="32" t="s">
        <v>8</v>
      </c>
      <c r="F118" s="32" t="s">
        <v>19</v>
      </c>
      <c r="G118" s="32">
        <v>1</v>
      </c>
      <c r="H118" s="32">
        <v>0</v>
      </c>
      <c r="I118" s="32">
        <v>0</v>
      </c>
      <c r="J118" s="32">
        <v>0</v>
      </c>
      <c r="K118" s="32">
        <v>0</v>
      </c>
      <c r="L118" s="32">
        <v>0</v>
      </c>
      <c r="M118" s="32">
        <v>0</v>
      </c>
      <c r="N118" s="32">
        <v>0</v>
      </c>
      <c r="O118" s="32" t="s">
        <v>9</v>
      </c>
      <c r="P118" s="12" t="s">
        <v>311</v>
      </c>
      <c r="Q118" s="12">
        <v>1</v>
      </c>
      <c r="R118" s="12">
        <v>1</v>
      </c>
      <c r="S118" s="12">
        <v>0</v>
      </c>
      <c r="T118" s="12">
        <v>1</v>
      </c>
      <c r="U118" s="12">
        <v>1</v>
      </c>
      <c r="V118" s="32">
        <v>1</v>
      </c>
      <c r="W118" s="32" t="s">
        <v>41</v>
      </c>
      <c r="X118" s="32"/>
      <c r="Y118" s="32" t="s">
        <v>36</v>
      </c>
      <c r="Z118" s="12" t="s">
        <v>28</v>
      </c>
    </row>
    <row r="119" spans="1:26">
      <c r="A119" s="32" t="s">
        <v>111</v>
      </c>
      <c r="B119" s="32">
        <v>44</v>
      </c>
      <c r="C119" s="32" t="s">
        <v>528</v>
      </c>
      <c r="D119" s="35">
        <v>29865178</v>
      </c>
      <c r="E119" s="32" t="s">
        <v>8</v>
      </c>
      <c r="F119" s="32" t="s">
        <v>19</v>
      </c>
      <c r="G119" s="32">
        <v>1</v>
      </c>
      <c r="H119" s="32">
        <v>0</v>
      </c>
      <c r="I119" s="32">
        <v>0</v>
      </c>
      <c r="J119" s="32">
        <v>0</v>
      </c>
      <c r="K119" s="32">
        <v>0</v>
      </c>
      <c r="L119" s="32">
        <v>0</v>
      </c>
      <c r="M119" s="32">
        <v>0</v>
      </c>
      <c r="N119" s="32">
        <v>0</v>
      </c>
      <c r="O119" s="32" t="s">
        <v>9</v>
      </c>
      <c r="P119" s="12" t="s">
        <v>310</v>
      </c>
      <c r="Q119" s="12">
        <v>1</v>
      </c>
      <c r="R119" s="12">
        <v>1</v>
      </c>
      <c r="S119" s="12">
        <v>0</v>
      </c>
      <c r="T119" s="12">
        <v>0</v>
      </c>
      <c r="U119" s="12">
        <v>0</v>
      </c>
      <c r="V119" s="32">
        <v>1</v>
      </c>
      <c r="W119" s="32" t="s">
        <v>10</v>
      </c>
      <c r="X119" s="32"/>
      <c r="Y119" s="32" t="s">
        <v>112</v>
      </c>
      <c r="Z119" s="12" t="s">
        <v>28</v>
      </c>
    </row>
    <row r="120" spans="1:26">
      <c r="A120" s="32" t="s">
        <v>461</v>
      </c>
      <c r="B120" s="32">
        <v>48</v>
      </c>
      <c r="C120" s="32" t="s">
        <v>528</v>
      </c>
      <c r="D120" s="37">
        <v>29976888</v>
      </c>
      <c r="E120" s="32" t="s">
        <v>8</v>
      </c>
      <c r="F120" s="32" t="s">
        <v>420</v>
      </c>
      <c r="G120" s="32">
        <v>1</v>
      </c>
      <c r="H120" s="32">
        <v>1</v>
      </c>
      <c r="I120" s="32">
        <v>0</v>
      </c>
      <c r="J120" s="32">
        <v>0</v>
      </c>
      <c r="K120" s="32">
        <v>0</v>
      </c>
      <c r="L120" s="32">
        <v>0</v>
      </c>
      <c r="M120" s="32">
        <v>0</v>
      </c>
      <c r="N120" s="32">
        <v>0</v>
      </c>
      <c r="O120" s="32" t="s">
        <v>9</v>
      </c>
      <c r="P120" s="11" t="s">
        <v>321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32">
        <v>0</v>
      </c>
      <c r="W120" s="32" t="s">
        <v>10</v>
      </c>
      <c r="X120" s="32"/>
      <c r="Y120" s="32" t="s">
        <v>530</v>
      </c>
      <c r="Z120" s="12" t="s">
        <v>28</v>
      </c>
    </row>
    <row r="121" spans="1:26">
      <c r="A121" s="32" t="s">
        <v>198</v>
      </c>
      <c r="B121" s="32">
        <v>39</v>
      </c>
      <c r="C121" s="32" t="s">
        <v>528</v>
      </c>
      <c r="D121" s="35">
        <v>30013781</v>
      </c>
      <c r="E121" s="32" t="s">
        <v>8</v>
      </c>
      <c r="F121" s="32" t="s">
        <v>199</v>
      </c>
      <c r="G121" s="32">
        <v>0</v>
      </c>
      <c r="H121" s="32">
        <v>0</v>
      </c>
      <c r="I121" s="32">
        <v>1</v>
      </c>
      <c r="J121" s="32">
        <v>0</v>
      </c>
      <c r="K121" s="32">
        <v>1</v>
      </c>
      <c r="L121" s="32">
        <v>0</v>
      </c>
      <c r="M121" s="32">
        <v>0</v>
      </c>
      <c r="N121" s="32">
        <v>0</v>
      </c>
      <c r="O121" s="32" t="s">
        <v>15</v>
      </c>
      <c r="P121" s="11"/>
      <c r="Q121" s="11"/>
      <c r="R121" s="11"/>
      <c r="S121" s="11"/>
      <c r="T121" s="11"/>
      <c r="U121" s="11"/>
      <c r="V121" s="32"/>
      <c r="W121" s="32" t="s">
        <v>61</v>
      </c>
      <c r="X121" s="32" t="s">
        <v>15</v>
      </c>
      <c r="Y121" s="32" t="s">
        <v>52</v>
      </c>
      <c r="Z121" s="12" t="s">
        <v>28</v>
      </c>
    </row>
    <row r="122" spans="1:26">
      <c r="A122" s="32" t="s">
        <v>377</v>
      </c>
      <c r="B122" s="32">
        <v>39</v>
      </c>
      <c r="C122" s="32" t="s">
        <v>528</v>
      </c>
      <c r="D122" s="32">
        <v>30093034</v>
      </c>
      <c r="E122" s="32" t="s">
        <v>8</v>
      </c>
      <c r="F122" s="32" t="s">
        <v>281</v>
      </c>
      <c r="G122" s="32">
        <v>0</v>
      </c>
      <c r="H122" s="32">
        <v>1</v>
      </c>
      <c r="I122" s="32">
        <v>0</v>
      </c>
      <c r="J122" s="32">
        <v>0</v>
      </c>
      <c r="K122" s="32">
        <v>1</v>
      </c>
      <c r="L122" s="32">
        <v>0</v>
      </c>
      <c r="M122" s="32">
        <v>0</v>
      </c>
      <c r="N122" s="32">
        <v>0</v>
      </c>
      <c r="O122" s="32" t="s">
        <v>9</v>
      </c>
      <c r="P122" s="12" t="s">
        <v>321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32">
        <v>0</v>
      </c>
      <c r="W122" s="32" t="s">
        <v>41</v>
      </c>
      <c r="X122" s="32"/>
      <c r="Y122" s="32" t="s">
        <v>52</v>
      </c>
      <c r="Z122" s="12" t="s">
        <v>28</v>
      </c>
    </row>
    <row r="123" spans="1:26">
      <c r="A123" s="32" t="s">
        <v>124</v>
      </c>
      <c r="B123" s="32">
        <v>62</v>
      </c>
      <c r="C123" s="32" t="s">
        <v>528</v>
      </c>
      <c r="D123" s="35">
        <v>30101626</v>
      </c>
      <c r="E123" s="32" t="s">
        <v>8</v>
      </c>
      <c r="F123" s="32" t="s">
        <v>14</v>
      </c>
      <c r="G123" s="32">
        <v>0</v>
      </c>
      <c r="H123" s="32">
        <v>0</v>
      </c>
      <c r="I123" s="32">
        <v>0</v>
      </c>
      <c r="J123" s="32">
        <v>0</v>
      </c>
      <c r="K123" s="32">
        <v>1</v>
      </c>
      <c r="L123" s="32">
        <v>0</v>
      </c>
      <c r="M123" s="32">
        <v>0</v>
      </c>
      <c r="N123" s="32">
        <v>0</v>
      </c>
      <c r="O123" s="32" t="s">
        <v>9</v>
      </c>
      <c r="P123" s="12" t="s">
        <v>321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32">
        <v>0</v>
      </c>
      <c r="W123" s="32" t="s">
        <v>10</v>
      </c>
      <c r="X123" s="32"/>
      <c r="Y123" s="32" t="s">
        <v>28</v>
      </c>
      <c r="Z123" s="12" t="s">
        <v>28</v>
      </c>
    </row>
    <row r="124" spans="1:26">
      <c r="A124" s="32" t="s">
        <v>27</v>
      </c>
      <c r="B124" s="32">
        <v>63</v>
      </c>
      <c r="C124" s="12" t="s">
        <v>528</v>
      </c>
      <c r="D124" s="35">
        <v>30145489</v>
      </c>
      <c r="E124" s="32" t="s">
        <v>8</v>
      </c>
      <c r="F124" s="32" t="s">
        <v>19</v>
      </c>
      <c r="G124" s="32">
        <v>1</v>
      </c>
      <c r="H124" s="32">
        <v>0</v>
      </c>
      <c r="I124" s="32">
        <v>0</v>
      </c>
      <c r="J124" s="32">
        <v>0</v>
      </c>
      <c r="K124" s="32">
        <v>0</v>
      </c>
      <c r="L124" s="32">
        <v>0</v>
      </c>
      <c r="M124" s="32">
        <v>0</v>
      </c>
      <c r="N124" s="32">
        <v>0</v>
      </c>
      <c r="O124" s="32" t="s">
        <v>9</v>
      </c>
      <c r="P124" s="12" t="s">
        <v>11</v>
      </c>
      <c r="Q124" s="12">
        <v>1</v>
      </c>
      <c r="R124" s="12">
        <v>0</v>
      </c>
      <c r="S124" s="12">
        <v>0</v>
      </c>
      <c r="T124" s="12">
        <v>0</v>
      </c>
      <c r="U124" s="12">
        <v>0</v>
      </c>
      <c r="V124" s="32">
        <v>1</v>
      </c>
      <c r="W124" s="32" t="s">
        <v>10</v>
      </c>
      <c r="X124" s="32"/>
      <c r="Y124" s="32" t="s">
        <v>28</v>
      </c>
      <c r="Z124" s="12" t="s">
        <v>28</v>
      </c>
    </row>
    <row r="125" spans="1:26">
      <c r="A125" s="32" t="s">
        <v>209</v>
      </c>
      <c r="B125" s="32">
        <v>42</v>
      </c>
      <c r="C125" s="12" t="s">
        <v>528</v>
      </c>
      <c r="D125" s="35">
        <v>30145552</v>
      </c>
      <c r="E125" s="32" t="s">
        <v>8</v>
      </c>
      <c r="F125" s="32" t="s">
        <v>408</v>
      </c>
      <c r="G125" s="32">
        <v>0</v>
      </c>
      <c r="H125" s="32">
        <v>1</v>
      </c>
      <c r="I125" s="32">
        <v>0</v>
      </c>
      <c r="J125" s="32">
        <v>0</v>
      </c>
      <c r="K125" s="32">
        <v>0</v>
      </c>
      <c r="L125" s="32">
        <v>0</v>
      </c>
      <c r="M125" s="32">
        <v>0</v>
      </c>
      <c r="N125" s="32">
        <v>0</v>
      </c>
      <c r="O125" s="32" t="s">
        <v>9</v>
      </c>
      <c r="P125" s="12" t="s">
        <v>20</v>
      </c>
      <c r="Q125" s="12">
        <v>0</v>
      </c>
      <c r="R125" s="12">
        <v>1</v>
      </c>
      <c r="S125" s="12">
        <v>0</v>
      </c>
      <c r="T125" s="12">
        <v>0</v>
      </c>
      <c r="U125" s="12">
        <v>0</v>
      </c>
      <c r="V125" s="32">
        <v>1</v>
      </c>
      <c r="W125" s="32" t="s">
        <v>10</v>
      </c>
      <c r="X125" s="32"/>
      <c r="Y125" s="32" t="s">
        <v>52</v>
      </c>
      <c r="Z125" s="12" t="s">
        <v>28</v>
      </c>
    </row>
    <row r="126" spans="1:26">
      <c r="A126" s="32" t="s">
        <v>200</v>
      </c>
      <c r="B126" s="32">
        <v>54</v>
      </c>
      <c r="C126" s="12" t="s">
        <v>528</v>
      </c>
      <c r="D126" s="35">
        <v>30145723</v>
      </c>
      <c r="E126" s="32" t="s">
        <v>8</v>
      </c>
      <c r="F126" s="32" t="s">
        <v>201</v>
      </c>
      <c r="G126" s="32">
        <v>1</v>
      </c>
      <c r="H126" s="32">
        <v>1</v>
      </c>
      <c r="I126" s="32">
        <v>0</v>
      </c>
      <c r="J126" s="32">
        <v>0</v>
      </c>
      <c r="K126" s="32">
        <v>1</v>
      </c>
      <c r="L126" s="32">
        <v>0</v>
      </c>
      <c r="M126" s="32">
        <v>0</v>
      </c>
      <c r="N126" s="32">
        <v>0</v>
      </c>
      <c r="O126" s="32" t="s">
        <v>9</v>
      </c>
      <c r="P126" s="11" t="s">
        <v>321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32">
        <v>0</v>
      </c>
      <c r="W126" s="32" t="s">
        <v>10</v>
      </c>
      <c r="X126" s="32"/>
      <c r="Y126" s="32" t="s">
        <v>52</v>
      </c>
      <c r="Z126" s="12" t="s">
        <v>28</v>
      </c>
    </row>
    <row r="127" spans="1:26">
      <c r="A127" s="32" t="s">
        <v>103</v>
      </c>
      <c r="B127" s="32">
        <v>28</v>
      </c>
      <c r="C127" s="12" t="s">
        <v>527</v>
      </c>
      <c r="D127" s="35">
        <v>30165524</v>
      </c>
      <c r="E127" s="32" t="s">
        <v>8</v>
      </c>
      <c r="F127" s="32" t="s">
        <v>104</v>
      </c>
      <c r="G127" s="32">
        <v>1</v>
      </c>
      <c r="H127" s="32">
        <v>1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 t="s">
        <v>9</v>
      </c>
      <c r="P127" s="11" t="s">
        <v>321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32">
        <v>0</v>
      </c>
      <c r="W127" s="32" t="s">
        <v>10</v>
      </c>
      <c r="X127" s="32"/>
      <c r="Y127" s="32" t="s">
        <v>36</v>
      </c>
      <c r="Z127" s="12" t="s">
        <v>28</v>
      </c>
    </row>
    <row r="128" spans="1:26">
      <c r="A128" s="32" t="s">
        <v>29</v>
      </c>
      <c r="B128" s="12">
        <v>44</v>
      </c>
      <c r="C128" s="12" t="s">
        <v>528</v>
      </c>
      <c r="D128" s="35">
        <v>30218168</v>
      </c>
      <c r="E128" s="32" t="s">
        <v>8</v>
      </c>
      <c r="F128" s="12" t="s">
        <v>30</v>
      </c>
      <c r="G128" s="12">
        <v>1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 t="s">
        <v>9</v>
      </c>
      <c r="P128" s="12" t="s">
        <v>20</v>
      </c>
      <c r="Q128" s="12">
        <v>0</v>
      </c>
      <c r="R128" s="12">
        <v>1</v>
      </c>
      <c r="S128" s="12">
        <v>0</v>
      </c>
      <c r="T128" s="12">
        <v>0</v>
      </c>
      <c r="U128" s="12">
        <v>0</v>
      </c>
      <c r="V128" s="32">
        <v>1</v>
      </c>
      <c r="W128" s="32" t="s">
        <v>10</v>
      </c>
      <c r="Y128" s="12" t="s">
        <v>28</v>
      </c>
      <c r="Z128" s="12" t="s">
        <v>28</v>
      </c>
    </row>
    <row r="129" spans="1:27">
      <c r="A129" s="32" t="s">
        <v>460</v>
      </c>
      <c r="B129" s="12">
        <v>44</v>
      </c>
      <c r="C129" s="12" t="s">
        <v>528</v>
      </c>
      <c r="D129" s="37">
        <v>30274009</v>
      </c>
      <c r="E129" s="32" t="s">
        <v>8</v>
      </c>
      <c r="F129" s="12" t="s">
        <v>420</v>
      </c>
      <c r="G129" s="12">
        <v>1</v>
      </c>
      <c r="H129" s="12">
        <v>1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 t="s">
        <v>9</v>
      </c>
      <c r="P129" s="11" t="s">
        <v>321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32">
        <v>0</v>
      </c>
      <c r="W129" s="32" t="s">
        <v>10</v>
      </c>
      <c r="Y129" s="12" t="s">
        <v>530</v>
      </c>
      <c r="Z129" s="12" t="s">
        <v>28</v>
      </c>
    </row>
    <row r="130" spans="1:27">
      <c r="A130" s="32" t="s">
        <v>101</v>
      </c>
      <c r="B130" s="12">
        <v>38</v>
      </c>
      <c r="C130" s="12" t="s">
        <v>527</v>
      </c>
      <c r="D130" s="35">
        <v>30274340</v>
      </c>
      <c r="E130" s="32" t="s">
        <v>8</v>
      </c>
      <c r="F130" s="12" t="s">
        <v>102</v>
      </c>
      <c r="G130" s="12">
        <v>1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1</v>
      </c>
      <c r="N130" s="12">
        <v>0</v>
      </c>
      <c r="O130" s="12" t="s">
        <v>9</v>
      </c>
      <c r="P130" s="12" t="s">
        <v>311</v>
      </c>
      <c r="Q130" s="12">
        <v>1</v>
      </c>
      <c r="R130" s="12">
        <v>1</v>
      </c>
      <c r="S130" s="12">
        <v>0</v>
      </c>
      <c r="T130" s="12">
        <v>1</v>
      </c>
      <c r="U130" s="12">
        <v>1</v>
      </c>
      <c r="V130" s="32">
        <v>1</v>
      </c>
      <c r="W130" s="32" t="s">
        <v>10</v>
      </c>
      <c r="Y130" s="12" t="s">
        <v>36</v>
      </c>
      <c r="Z130" s="12" t="s">
        <v>28</v>
      </c>
    </row>
    <row r="131" spans="1:27">
      <c r="A131" s="32" t="s">
        <v>371</v>
      </c>
      <c r="B131" s="12">
        <v>58</v>
      </c>
      <c r="C131" s="12" t="s">
        <v>528</v>
      </c>
      <c r="D131" s="32">
        <v>30281380</v>
      </c>
      <c r="E131" s="32" t="s">
        <v>8</v>
      </c>
      <c r="F131" s="12" t="s">
        <v>191</v>
      </c>
      <c r="G131" s="12">
        <v>1</v>
      </c>
      <c r="H131" s="12">
        <v>1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 t="s">
        <v>9</v>
      </c>
      <c r="P131" s="12" t="s">
        <v>321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32">
        <v>0</v>
      </c>
      <c r="W131" s="32" t="s">
        <v>10</v>
      </c>
      <c r="Y131" s="12" t="s">
        <v>52</v>
      </c>
      <c r="Z131" s="12" t="s">
        <v>28</v>
      </c>
    </row>
    <row r="132" spans="1:27">
      <c r="A132" s="32" t="s">
        <v>278</v>
      </c>
      <c r="B132" s="12">
        <v>76</v>
      </c>
      <c r="C132" s="12" t="s">
        <v>527</v>
      </c>
      <c r="D132" s="35">
        <v>30354855</v>
      </c>
      <c r="E132" s="33" t="s">
        <v>8</v>
      </c>
      <c r="F132" s="12" t="s">
        <v>411</v>
      </c>
      <c r="G132" s="12">
        <v>1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 t="s">
        <v>15</v>
      </c>
      <c r="V132" s="32"/>
      <c r="W132" s="32" t="s">
        <v>41</v>
      </c>
      <c r="X132" s="12" t="s">
        <v>15</v>
      </c>
      <c r="Y132" s="12" t="s">
        <v>36</v>
      </c>
      <c r="Z132" s="12" t="s">
        <v>28</v>
      </c>
    </row>
    <row r="133" spans="1:27" hidden="1">
      <c r="A133" s="32" t="s">
        <v>34</v>
      </c>
      <c r="B133" s="12">
        <v>48</v>
      </c>
      <c r="C133" s="12" t="s">
        <v>528</v>
      </c>
      <c r="D133" s="35">
        <v>30430142</v>
      </c>
      <c r="E133" s="32" t="s">
        <v>13</v>
      </c>
      <c r="F133" s="12" t="s">
        <v>35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 t="s">
        <v>15</v>
      </c>
      <c r="P133" s="11"/>
      <c r="Q133" s="11"/>
      <c r="R133" s="11"/>
      <c r="S133" s="11"/>
      <c r="T133" s="11"/>
      <c r="U133" s="11"/>
      <c r="V133" s="32"/>
      <c r="W133" s="32" t="s">
        <v>529</v>
      </c>
      <c r="X133" s="12" t="s">
        <v>15</v>
      </c>
      <c r="Y133" s="12" t="s">
        <v>36</v>
      </c>
      <c r="Z133" s="12" t="s">
        <v>28</v>
      </c>
    </row>
    <row r="134" spans="1:27">
      <c r="A134" s="32" t="s">
        <v>31</v>
      </c>
      <c r="B134" s="12">
        <v>28</v>
      </c>
      <c r="C134" s="12" t="s">
        <v>528</v>
      </c>
      <c r="D134" s="35">
        <v>30438137</v>
      </c>
      <c r="E134" s="32" t="s">
        <v>8</v>
      </c>
      <c r="F134" s="12" t="s">
        <v>32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1</v>
      </c>
      <c r="N134" s="12">
        <v>0</v>
      </c>
      <c r="O134" s="12" t="s">
        <v>9</v>
      </c>
      <c r="P134" s="12" t="s">
        <v>321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32">
        <v>0</v>
      </c>
      <c r="W134" s="32" t="s">
        <v>10</v>
      </c>
      <c r="Y134" s="12" t="s">
        <v>33</v>
      </c>
      <c r="Z134" s="12" t="s">
        <v>28</v>
      </c>
    </row>
    <row r="135" spans="1:27">
      <c r="A135" s="32" t="s">
        <v>164</v>
      </c>
      <c r="B135" s="12">
        <v>35</v>
      </c>
      <c r="C135" s="12" t="s">
        <v>528</v>
      </c>
      <c r="D135" s="32">
        <v>30447015</v>
      </c>
      <c r="E135" s="32" t="s">
        <v>8</v>
      </c>
      <c r="F135" s="12" t="s">
        <v>165</v>
      </c>
      <c r="G135" s="12">
        <v>1</v>
      </c>
      <c r="H135" s="12">
        <v>0</v>
      </c>
      <c r="I135" s="12">
        <v>0</v>
      </c>
      <c r="J135" s="12">
        <v>0</v>
      </c>
      <c r="K135" s="12">
        <v>1</v>
      </c>
      <c r="L135" s="12">
        <v>1</v>
      </c>
      <c r="M135" s="12">
        <v>0</v>
      </c>
      <c r="N135" s="12">
        <v>0</v>
      </c>
      <c r="O135" s="12" t="s">
        <v>15</v>
      </c>
      <c r="V135" s="32"/>
      <c r="W135" s="32" t="s">
        <v>41</v>
      </c>
      <c r="X135" s="12" t="s">
        <v>15</v>
      </c>
      <c r="Y135" s="12" t="s">
        <v>52</v>
      </c>
      <c r="Z135" s="12" t="s">
        <v>28</v>
      </c>
    </row>
    <row r="136" spans="1:27">
      <c r="A136" s="32" t="s">
        <v>72</v>
      </c>
      <c r="B136" s="12">
        <v>40</v>
      </c>
      <c r="C136" s="12" t="s">
        <v>528</v>
      </c>
      <c r="D136" s="32">
        <v>30498906</v>
      </c>
      <c r="E136" s="32" t="s">
        <v>8</v>
      </c>
      <c r="F136" s="12" t="s">
        <v>14</v>
      </c>
      <c r="G136" s="12">
        <v>0</v>
      </c>
      <c r="H136" s="12">
        <v>0</v>
      </c>
      <c r="I136" s="12">
        <v>0</v>
      </c>
      <c r="J136" s="12">
        <v>0</v>
      </c>
      <c r="K136" s="12">
        <v>1</v>
      </c>
      <c r="L136" s="12">
        <v>0</v>
      </c>
      <c r="M136" s="12">
        <v>0</v>
      </c>
      <c r="N136" s="12">
        <v>0</v>
      </c>
      <c r="O136" s="12" t="s">
        <v>9</v>
      </c>
      <c r="P136" s="11" t="s">
        <v>321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32">
        <v>0</v>
      </c>
      <c r="W136" s="32" t="s">
        <v>10</v>
      </c>
      <c r="Y136" s="12" t="s">
        <v>52</v>
      </c>
      <c r="Z136" s="12" t="s">
        <v>28</v>
      </c>
    </row>
    <row r="137" spans="1:27">
      <c r="A137" s="32" t="s">
        <v>37</v>
      </c>
      <c r="B137" s="12">
        <v>31</v>
      </c>
      <c r="C137" s="12" t="s">
        <v>527</v>
      </c>
      <c r="D137" s="35">
        <v>30537085</v>
      </c>
      <c r="E137" s="32" t="s">
        <v>8</v>
      </c>
      <c r="F137" s="12" t="s">
        <v>181</v>
      </c>
      <c r="G137" s="12">
        <v>0</v>
      </c>
      <c r="H137" s="12">
        <v>1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 t="s">
        <v>15</v>
      </c>
      <c r="P137" s="11"/>
      <c r="Q137" s="11"/>
      <c r="R137" s="11"/>
      <c r="S137" s="11"/>
      <c r="T137" s="11"/>
      <c r="U137" s="11"/>
      <c r="V137" s="32"/>
      <c r="W137" s="32" t="s">
        <v>529</v>
      </c>
      <c r="X137" s="12" t="s">
        <v>15</v>
      </c>
      <c r="Y137" s="12" t="s">
        <v>28</v>
      </c>
      <c r="Z137" s="12" t="s">
        <v>28</v>
      </c>
    </row>
    <row r="138" spans="1:27">
      <c r="A138" s="32" t="s">
        <v>459</v>
      </c>
      <c r="B138" s="12">
        <v>64</v>
      </c>
      <c r="C138" s="12" t="s">
        <v>528</v>
      </c>
      <c r="D138" s="36">
        <v>30561347</v>
      </c>
      <c r="E138" s="32" t="s">
        <v>8</v>
      </c>
      <c r="F138" s="12" t="s">
        <v>420</v>
      </c>
      <c r="G138" s="12">
        <v>1</v>
      </c>
      <c r="H138" s="12">
        <v>1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 t="s">
        <v>9</v>
      </c>
      <c r="P138" s="11" t="s">
        <v>321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32">
        <v>0</v>
      </c>
      <c r="W138" s="32" t="s">
        <v>10</v>
      </c>
      <c r="Y138" s="12" t="s">
        <v>530</v>
      </c>
      <c r="Z138" s="12" t="s">
        <v>28</v>
      </c>
    </row>
    <row r="139" spans="1:27">
      <c r="A139" s="33" t="s">
        <v>388</v>
      </c>
      <c r="B139" s="11">
        <v>74</v>
      </c>
      <c r="C139" s="11" t="s">
        <v>527</v>
      </c>
      <c r="D139" s="33">
        <v>30614797</v>
      </c>
      <c r="E139" s="33" t="s">
        <v>8</v>
      </c>
      <c r="F139" s="11" t="s">
        <v>389</v>
      </c>
      <c r="G139" s="11">
        <v>1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 t="s">
        <v>9</v>
      </c>
      <c r="P139" s="11" t="s">
        <v>321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33">
        <v>0</v>
      </c>
      <c r="W139" s="32" t="s">
        <v>10</v>
      </c>
      <c r="Y139" s="12" t="s">
        <v>52</v>
      </c>
      <c r="Z139" s="12" t="s">
        <v>28</v>
      </c>
    </row>
    <row r="140" spans="1:27">
      <c r="A140" s="32" t="s">
        <v>45</v>
      </c>
      <c r="B140" s="12">
        <v>64</v>
      </c>
      <c r="C140" s="12" t="s">
        <v>528</v>
      </c>
      <c r="D140" s="35">
        <v>30662391</v>
      </c>
      <c r="E140" s="32" t="s">
        <v>8</v>
      </c>
      <c r="F140" s="12" t="s">
        <v>46</v>
      </c>
      <c r="G140" s="12">
        <v>1</v>
      </c>
      <c r="H140" s="12">
        <v>0</v>
      </c>
      <c r="I140" s="12">
        <v>0</v>
      </c>
      <c r="J140" s="12">
        <v>0</v>
      </c>
      <c r="K140" s="12">
        <v>1</v>
      </c>
      <c r="L140" s="12">
        <v>0</v>
      </c>
      <c r="M140" s="12">
        <v>0</v>
      </c>
      <c r="N140" s="12">
        <v>0</v>
      </c>
      <c r="O140" s="12" t="s">
        <v>9</v>
      </c>
      <c r="P140" s="12" t="s">
        <v>11</v>
      </c>
      <c r="Q140" s="12">
        <v>1</v>
      </c>
      <c r="R140" s="12">
        <v>0</v>
      </c>
      <c r="S140" s="12">
        <v>0</v>
      </c>
      <c r="T140" s="12">
        <v>0</v>
      </c>
      <c r="U140" s="12">
        <v>0</v>
      </c>
      <c r="V140" s="32">
        <v>1</v>
      </c>
      <c r="W140" s="32" t="s">
        <v>10</v>
      </c>
      <c r="Y140" s="12" t="s">
        <v>28</v>
      </c>
      <c r="Z140" s="12" t="s">
        <v>28</v>
      </c>
    </row>
    <row r="141" spans="1:27">
      <c r="A141" s="32" t="s">
        <v>339</v>
      </c>
      <c r="B141" s="12">
        <v>60</v>
      </c>
      <c r="C141" s="12" t="s">
        <v>527</v>
      </c>
      <c r="D141" s="32">
        <v>30712885</v>
      </c>
      <c r="E141" s="32" t="s">
        <v>8</v>
      </c>
      <c r="F141" s="12" t="s">
        <v>340</v>
      </c>
      <c r="G141" s="12">
        <v>0</v>
      </c>
      <c r="H141" s="12">
        <v>0</v>
      </c>
      <c r="I141" s="12">
        <v>0</v>
      </c>
      <c r="J141" s="12">
        <v>0</v>
      </c>
      <c r="K141" s="12">
        <v>1</v>
      </c>
      <c r="L141" s="12">
        <v>0</v>
      </c>
      <c r="M141" s="12">
        <v>0</v>
      </c>
      <c r="N141" s="12">
        <v>0</v>
      </c>
      <c r="O141" s="12" t="s">
        <v>9</v>
      </c>
      <c r="P141" s="12" t="s">
        <v>321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32">
        <v>0</v>
      </c>
      <c r="W141" s="32" t="s">
        <v>41</v>
      </c>
      <c r="Y141" s="12" t="s">
        <v>341</v>
      </c>
      <c r="Z141" s="12" t="s">
        <v>107</v>
      </c>
      <c r="AA141" s="12" t="s">
        <v>403</v>
      </c>
    </row>
    <row r="142" spans="1:27">
      <c r="A142" s="32" t="s">
        <v>39</v>
      </c>
      <c r="B142" s="12">
        <v>38</v>
      </c>
      <c r="C142" s="12" t="s">
        <v>527</v>
      </c>
      <c r="D142" s="35">
        <v>30723884</v>
      </c>
      <c r="E142" s="32" t="s">
        <v>8</v>
      </c>
      <c r="F142" s="12" t="s">
        <v>40</v>
      </c>
      <c r="G142" s="12">
        <v>0</v>
      </c>
      <c r="H142" s="12">
        <v>1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 t="s">
        <v>9</v>
      </c>
      <c r="P142" s="12" t="s">
        <v>20</v>
      </c>
      <c r="Q142" s="12">
        <v>0</v>
      </c>
      <c r="R142" s="12">
        <v>1</v>
      </c>
      <c r="S142" s="12">
        <v>0</v>
      </c>
      <c r="T142" s="12">
        <v>0</v>
      </c>
      <c r="U142" s="12">
        <v>0</v>
      </c>
      <c r="V142" s="32">
        <v>1</v>
      </c>
      <c r="W142" s="32" t="s">
        <v>41</v>
      </c>
      <c r="Y142" s="12" t="s">
        <v>28</v>
      </c>
      <c r="Z142" s="12" t="s">
        <v>28</v>
      </c>
    </row>
    <row r="143" spans="1:27">
      <c r="A143" s="32" t="s">
        <v>71</v>
      </c>
      <c r="B143" s="12">
        <v>50</v>
      </c>
      <c r="C143" s="12" t="s">
        <v>527</v>
      </c>
      <c r="D143" s="32">
        <v>30764878</v>
      </c>
      <c r="E143" s="32" t="s">
        <v>8</v>
      </c>
      <c r="F143" s="12" t="s">
        <v>14</v>
      </c>
      <c r="G143" s="12">
        <v>0</v>
      </c>
      <c r="H143" s="12">
        <v>0</v>
      </c>
      <c r="I143" s="12">
        <v>0</v>
      </c>
      <c r="J143" s="12">
        <v>0</v>
      </c>
      <c r="K143" s="12">
        <v>1</v>
      </c>
      <c r="L143" s="12">
        <v>0</v>
      </c>
      <c r="M143" s="12">
        <v>0</v>
      </c>
      <c r="N143" s="12">
        <v>0</v>
      </c>
      <c r="O143" s="12" t="s">
        <v>15</v>
      </c>
      <c r="P143" s="11"/>
      <c r="Q143" s="11"/>
      <c r="R143" s="11"/>
      <c r="S143" s="11"/>
      <c r="T143" s="11"/>
      <c r="U143" s="11"/>
      <c r="V143" s="32"/>
      <c r="W143" s="32" t="s">
        <v>41</v>
      </c>
      <c r="X143" s="12" t="s">
        <v>15</v>
      </c>
      <c r="Y143" s="12" t="s">
        <v>52</v>
      </c>
      <c r="Z143" s="12" t="s">
        <v>28</v>
      </c>
    </row>
    <row r="144" spans="1:27">
      <c r="A144" s="32" t="s">
        <v>458</v>
      </c>
      <c r="B144" s="12">
        <v>44</v>
      </c>
      <c r="C144" s="12" t="s">
        <v>527</v>
      </c>
      <c r="D144" s="36">
        <v>30780422</v>
      </c>
      <c r="E144" s="32" t="s">
        <v>8</v>
      </c>
      <c r="F144" s="12" t="s">
        <v>420</v>
      </c>
      <c r="G144" s="12">
        <v>1</v>
      </c>
      <c r="H144" s="12">
        <v>1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 t="s">
        <v>9</v>
      </c>
      <c r="P144" s="11" t="s">
        <v>321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32">
        <v>0</v>
      </c>
      <c r="W144" s="32" t="s">
        <v>10</v>
      </c>
      <c r="Y144" s="12" t="s">
        <v>530</v>
      </c>
      <c r="Z144" s="12" t="s">
        <v>107</v>
      </c>
    </row>
    <row r="145" spans="1:26">
      <c r="A145" s="32" t="s">
        <v>457</v>
      </c>
      <c r="B145" s="12">
        <v>50</v>
      </c>
      <c r="C145" s="12" t="s">
        <v>528</v>
      </c>
      <c r="D145" s="36">
        <v>30781512</v>
      </c>
      <c r="E145" s="32" t="s">
        <v>8</v>
      </c>
      <c r="F145" s="12" t="s">
        <v>420</v>
      </c>
      <c r="G145" s="12">
        <v>1</v>
      </c>
      <c r="H145" s="12">
        <v>1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 t="s">
        <v>9</v>
      </c>
      <c r="P145" s="11" t="s">
        <v>321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32">
        <v>0</v>
      </c>
      <c r="W145" s="32" t="s">
        <v>10</v>
      </c>
      <c r="Y145" s="12" t="s">
        <v>530</v>
      </c>
      <c r="Z145" s="12" t="s">
        <v>28</v>
      </c>
    </row>
    <row r="146" spans="1:26">
      <c r="A146" s="33" t="s">
        <v>333</v>
      </c>
      <c r="B146" s="11">
        <v>46</v>
      </c>
      <c r="C146" s="11" t="s">
        <v>527</v>
      </c>
      <c r="D146" s="33">
        <v>30836026</v>
      </c>
      <c r="E146" s="33" t="s">
        <v>8</v>
      </c>
      <c r="F146" s="11" t="s">
        <v>281</v>
      </c>
      <c r="G146" s="11">
        <v>0</v>
      </c>
      <c r="H146" s="11">
        <v>1</v>
      </c>
      <c r="I146" s="11">
        <v>0</v>
      </c>
      <c r="J146" s="11">
        <v>0</v>
      </c>
      <c r="K146" s="11">
        <v>1</v>
      </c>
      <c r="L146" s="11">
        <v>0</v>
      </c>
      <c r="M146" s="11">
        <v>0</v>
      </c>
      <c r="N146" s="11">
        <v>0</v>
      </c>
      <c r="O146" s="11" t="s">
        <v>9</v>
      </c>
      <c r="P146" s="11" t="s">
        <v>321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33">
        <v>0</v>
      </c>
      <c r="W146" s="32" t="s">
        <v>41</v>
      </c>
      <c r="Y146" s="12" t="s">
        <v>52</v>
      </c>
      <c r="Z146" s="12" t="s">
        <v>28</v>
      </c>
    </row>
    <row r="147" spans="1:26">
      <c r="A147" s="33" t="s">
        <v>337</v>
      </c>
      <c r="B147" s="11">
        <v>45</v>
      </c>
      <c r="C147" s="11" t="s">
        <v>528</v>
      </c>
      <c r="D147" s="33">
        <v>30880223</v>
      </c>
      <c r="E147" s="33" t="s">
        <v>8</v>
      </c>
      <c r="F147" s="11" t="s">
        <v>338</v>
      </c>
      <c r="G147" s="11">
        <v>1</v>
      </c>
      <c r="H147" s="11">
        <v>1</v>
      </c>
      <c r="I147" s="11">
        <v>0</v>
      </c>
      <c r="J147" s="11">
        <v>0</v>
      </c>
      <c r="K147" s="11">
        <v>1</v>
      </c>
      <c r="L147" s="11">
        <v>0</v>
      </c>
      <c r="M147" s="11">
        <v>0</v>
      </c>
      <c r="N147" s="11">
        <v>0</v>
      </c>
      <c r="O147" s="11" t="s">
        <v>9</v>
      </c>
      <c r="P147" s="11" t="s">
        <v>321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33">
        <v>0</v>
      </c>
      <c r="W147" s="32" t="s">
        <v>41</v>
      </c>
      <c r="Y147" s="12" t="s">
        <v>52</v>
      </c>
      <c r="Z147" s="12" t="s">
        <v>28</v>
      </c>
    </row>
    <row r="148" spans="1:26">
      <c r="A148" s="32" t="s">
        <v>456</v>
      </c>
      <c r="B148" s="12">
        <v>28</v>
      </c>
      <c r="C148" s="12" t="s">
        <v>528</v>
      </c>
      <c r="D148" s="37">
        <v>30886153</v>
      </c>
      <c r="E148" s="32" t="s">
        <v>8</v>
      </c>
      <c r="F148" s="12" t="s">
        <v>420</v>
      </c>
      <c r="G148" s="12">
        <v>1</v>
      </c>
      <c r="H148" s="12">
        <v>1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 t="s">
        <v>9</v>
      </c>
      <c r="P148" s="11" t="s">
        <v>321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32">
        <v>0</v>
      </c>
      <c r="W148" s="32" t="s">
        <v>10</v>
      </c>
      <c r="Y148" s="12" t="s">
        <v>530</v>
      </c>
      <c r="Z148" s="12" t="s">
        <v>28</v>
      </c>
    </row>
    <row r="149" spans="1:26">
      <c r="A149" s="33" t="s">
        <v>385</v>
      </c>
      <c r="B149" s="11">
        <v>55</v>
      </c>
      <c r="C149" s="11" t="s">
        <v>527</v>
      </c>
      <c r="D149" s="33">
        <v>30900554</v>
      </c>
      <c r="E149" s="33" t="s">
        <v>8</v>
      </c>
      <c r="F149" s="11" t="s">
        <v>386</v>
      </c>
      <c r="G149" s="11">
        <v>1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1</v>
      </c>
      <c r="N149" s="11">
        <v>0</v>
      </c>
      <c r="O149" s="11" t="s">
        <v>15</v>
      </c>
      <c r="V149" s="33"/>
      <c r="W149" s="32" t="s">
        <v>10</v>
      </c>
      <c r="X149" s="12" t="s">
        <v>15</v>
      </c>
      <c r="Y149" s="12" t="s">
        <v>176</v>
      </c>
      <c r="Z149" s="12" t="s">
        <v>107</v>
      </c>
    </row>
    <row r="150" spans="1:26">
      <c r="A150" s="32" t="s">
        <v>154</v>
      </c>
      <c r="B150" s="12">
        <v>61</v>
      </c>
      <c r="C150" s="12" t="s">
        <v>528</v>
      </c>
      <c r="D150" s="32">
        <v>31002620</v>
      </c>
      <c r="E150" s="32" t="s">
        <v>8</v>
      </c>
      <c r="F150" s="12" t="s">
        <v>155</v>
      </c>
      <c r="G150" s="12">
        <v>1</v>
      </c>
      <c r="H150" s="12">
        <v>0</v>
      </c>
      <c r="I150" s="12">
        <v>0</v>
      </c>
      <c r="J150" s="12">
        <v>0</v>
      </c>
      <c r="K150" s="12">
        <v>1</v>
      </c>
      <c r="L150" s="12">
        <v>1</v>
      </c>
      <c r="M150" s="12">
        <v>0</v>
      </c>
      <c r="N150" s="12">
        <v>0</v>
      </c>
      <c r="O150" s="12" t="s">
        <v>15</v>
      </c>
      <c r="V150" s="32"/>
      <c r="W150" s="32" t="s">
        <v>41</v>
      </c>
      <c r="X150" s="12" t="s">
        <v>15</v>
      </c>
      <c r="Y150" s="12" t="s">
        <v>36</v>
      </c>
      <c r="Z150" s="12" t="s">
        <v>28</v>
      </c>
    </row>
    <row r="151" spans="1:26">
      <c r="A151" s="32" t="s">
        <v>131</v>
      </c>
      <c r="B151" s="12">
        <v>47</v>
      </c>
      <c r="C151" s="12" t="s">
        <v>528</v>
      </c>
      <c r="D151" s="35">
        <v>31043272</v>
      </c>
      <c r="E151" s="32" t="s">
        <v>8</v>
      </c>
      <c r="F151" s="12" t="s">
        <v>128</v>
      </c>
      <c r="G151" s="12">
        <v>1</v>
      </c>
      <c r="H151" s="12">
        <v>1</v>
      </c>
      <c r="I151" s="12">
        <v>0</v>
      </c>
      <c r="J151" s="12">
        <v>0</v>
      </c>
      <c r="K151" s="12">
        <v>1</v>
      </c>
      <c r="L151" s="12">
        <v>0</v>
      </c>
      <c r="M151" s="12">
        <v>0</v>
      </c>
      <c r="N151" s="12">
        <v>0</v>
      </c>
      <c r="O151" s="12" t="s">
        <v>9</v>
      </c>
      <c r="P151" s="12" t="s">
        <v>310</v>
      </c>
      <c r="Q151" s="12">
        <v>1</v>
      </c>
      <c r="R151" s="12">
        <v>1</v>
      </c>
      <c r="S151" s="12">
        <v>0</v>
      </c>
      <c r="T151" s="12">
        <v>0</v>
      </c>
      <c r="U151" s="12">
        <v>0</v>
      </c>
      <c r="V151" s="32">
        <v>1</v>
      </c>
      <c r="W151" s="32" t="s">
        <v>10</v>
      </c>
      <c r="Y151" s="12" t="s">
        <v>36</v>
      </c>
      <c r="Z151" s="12" t="s">
        <v>28</v>
      </c>
    </row>
    <row r="152" spans="1:26">
      <c r="A152" s="32" t="s">
        <v>455</v>
      </c>
      <c r="B152" s="12">
        <v>31</v>
      </c>
      <c r="C152" s="12" t="s">
        <v>528</v>
      </c>
      <c r="D152" s="36">
        <v>31075527</v>
      </c>
      <c r="E152" s="32" t="s">
        <v>8</v>
      </c>
      <c r="F152" s="12" t="s">
        <v>420</v>
      </c>
      <c r="G152" s="12">
        <v>1</v>
      </c>
      <c r="H152" s="12">
        <v>1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 t="s">
        <v>9</v>
      </c>
      <c r="P152" s="11" t="s">
        <v>321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32">
        <v>0</v>
      </c>
      <c r="W152" s="32" t="s">
        <v>10</v>
      </c>
      <c r="Y152" s="12" t="s">
        <v>530</v>
      </c>
      <c r="Z152" s="12" t="s">
        <v>28</v>
      </c>
    </row>
    <row r="153" spans="1:26">
      <c r="A153" s="32" t="s">
        <v>443</v>
      </c>
      <c r="B153" s="12">
        <v>35</v>
      </c>
      <c r="C153" s="12" t="s">
        <v>528</v>
      </c>
      <c r="D153" s="37">
        <v>31121222</v>
      </c>
      <c r="E153" s="32" t="s">
        <v>8</v>
      </c>
      <c r="F153" s="12" t="s">
        <v>421</v>
      </c>
      <c r="G153" s="12">
        <v>1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 t="s">
        <v>9</v>
      </c>
      <c r="P153" s="11" t="s">
        <v>321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32">
        <v>0</v>
      </c>
      <c r="W153" s="32" t="s">
        <v>10</v>
      </c>
      <c r="Y153" s="12" t="s">
        <v>530</v>
      </c>
      <c r="Z153" s="12" t="s">
        <v>28</v>
      </c>
    </row>
    <row r="154" spans="1:26">
      <c r="A154" s="32" t="s">
        <v>153</v>
      </c>
      <c r="B154" s="12">
        <v>55</v>
      </c>
      <c r="C154" s="12" t="s">
        <v>527</v>
      </c>
      <c r="D154" s="32">
        <v>31134551</v>
      </c>
      <c r="E154" s="32" t="s">
        <v>8</v>
      </c>
      <c r="F154" s="12" t="s">
        <v>19</v>
      </c>
      <c r="G154" s="12">
        <v>1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 t="s">
        <v>9</v>
      </c>
      <c r="P154" s="12" t="s">
        <v>11</v>
      </c>
      <c r="Q154" s="12">
        <v>1</v>
      </c>
      <c r="R154" s="12">
        <v>0</v>
      </c>
      <c r="S154" s="12">
        <v>0</v>
      </c>
      <c r="T154" s="12">
        <v>0</v>
      </c>
      <c r="U154" s="12">
        <v>0</v>
      </c>
      <c r="V154" s="32">
        <v>1</v>
      </c>
      <c r="W154" s="32" t="s">
        <v>10</v>
      </c>
      <c r="Y154" s="12" t="s">
        <v>52</v>
      </c>
      <c r="Z154" s="12" t="s">
        <v>28</v>
      </c>
    </row>
    <row r="155" spans="1:26">
      <c r="A155" s="32" t="s">
        <v>116</v>
      </c>
      <c r="B155" s="12">
        <v>42</v>
      </c>
      <c r="C155" s="12" t="s">
        <v>528</v>
      </c>
      <c r="D155" s="35">
        <v>31152052</v>
      </c>
      <c r="E155" s="32" t="s">
        <v>8</v>
      </c>
      <c r="F155" s="12" t="s">
        <v>117</v>
      </c>
      <c r="G155" s="12">
        <v>1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 t="s">
        <v>9</v>
      </c>
      <c r="P155" s="12" t="s">
        <v>311</v>
      </c>
      <c r="Q155" s="12">
        <v>1</v>
      </c>
      <c r="R155" s="12">
        <v>1</v>
      </c>
      <c r="S155" s="12">
        <v>0</v>
      </c>
      <c r="T155" s="12">
        <v>1</v>
      </c>
      <c r="U155" s="12">
        <v>1</v>
      </c>
      <c r="V155" s="32">
        <v>1</v>
      </c>
      <c r="W155" s="32" t="s">
        <v>10</v>
      </c>
      <c r="Y155" s="12" t="s">
        <v>118</v>
      </c>
      <c r="Z155" s="12" t="s">
        <v>302</v>
      </c>
    </row>
    <row r="156" spans="1:26">
      <c r="A156" s="32" t="s">
        <v>454</v>
      </c>
      <c r="B156" s="12">
        <v>55</v>
      </c>
      <c r="C156" s="12" t="s">
        <v>528</v>
      </c>
      <c r="D156" s="37">
        <v>31237830</v>
      </c>
      <c r="E156" s="12" t="s">
        <v>8</v>
      </c>
      <c r="F156" s="12" t="s">
        <v>420</v>
      </c>
      <c r="G156" s="12">
        <v>1</v>
      </c>
      <c r="H156" s="12">
        <v>1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 t="s">
        <v>9</v>
      </c>
      <c r="P156" s="11" t="s">
        <v>321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32">
        <v>0</v>
      </c>
      <c r="W156" s="32" t="s">
        <v>10</v>
      </c>
      <c r="Y156" s="12" t="s">
        <v>530</v>
      </c>
      <c r="Z156" s="12" t="s">
        <v>28</v>
      </c>
    </row>
    <row r="157" spans="1:26">
      <c r="A157" s="32" t="s">
        <v>49</v>
      </c>
      <c r="B157" s="12">
        <v>34</v>
      </c>
      <c r="C157" s="12" t="s">
        <v>528</v>
      </c>
      <c r="D157" s="35">
        <v>31374047</v>
      </c>
      <c r="E157" s="12" t="s">
        <v>8</v>
      </c>
      <c r="F157" s="32" t="s">
        <v>19</v>
      </c>
      <c r="G157" s="12">
        <v>1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 t="s">
        <v>9</v>
      </c>
      <c r="P157" s="12" t="s">
        <v>11</v>
      </c>
      <c r="Q157" s="12">
        <v>1</v>
      </c>
      <c r="R157" s="12">
        <v>0</v>
      </c>
      <c r="S157" s="12">
        <v>0</v>
      </c>
      <c r="T157" s="12">
        <v>0</v>
      </c>
      <c r="U157" s="12">
        <v>0</v>
      </c>
      <c r="V157" s="32">
        <v>1</v>
      </c>
      <c r="W157" s="32" t="s">
        <v>10</v>
      </c>
      <c r="Y157" s="12" t="s">
        <v>28</v>
      </c>
      <c r="Z157" s="12" t="s">
        <v>28</v>
      </c>
    </row>
    <row r="158" spans="1:26">
      <c r="A158" s="32" t="s">
        <v>453</v>
      </c>
      <c r="B158" s="12">
        <v>36</v>
      </c>
      <c r="C158" s="12" t="s">
        <v>527</v>
      </c>
      <c r="D158" s="37">
        <v>31375013</v>
      </c>
      <c r="E158" s="12" t="s">
        <v>8</v>
      </c>
      <c r="F158" s="32" t="s">
        <v>420</v>
      </c>
      <c r="G158" s="12">
        <v>1</v>
      </c>
      <c r="H158" s="12">
        <v>1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 t="s">
        <v>9</v>
      </c>
      <c r="P158" s="11" t="s">
        <v>321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32">
        <v>0</v>
      </c>
      <c r="W158" s="32" t="s">
        <v>10</v>
      </c>
      <c r="Y158" s="12" t="s">
        <v>530</v>
      </c>
      <c r="Z158" s="12" t="s">
        <v>28</v>
      </c>
    </row>
    <row r="159" spans="1:26">
      <c r="A159" s="32" t="s">
        <v>434</v>
      </c>
      <c r="B159" s="12">
        <v>44</v>
      </c>
      <c r="C159" s="12" t="s">
        <v>528</v>
      </c>
      <c r="D159" s="37">
        <v>31378656</v>
      </c>
      <c r="E159" s="12" t="s">
        <v>8</v>
      </c>
      <c r="F159" s="32" t="s">
        <v>421</v>
      </c>
      <c r="G159" s="12">
        <v>1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 t="s">
        <v>15</v>
      </c>
      <c r="P159" s="11"/>
      <c r="Q159" s="11"/>
      <c r="R159" s="11"/>
      <c r="S159" s="11"/>
      <c r="T159" s="11"/>
      <c r="U159" s="11"/>
      <c r="V159" s="32"/>
      <c r="W159" s="32" t="s">
        <v>41</v>
      </c>
      <c r="X159" s="12" t="s">
        <v>15</v>
      </c>
      <c r="Y159" s="12" t="s">
        <v>530</v>
      </c>
      <c r="Z159" s="12" t="s">
        <v>28</v>
      </c>
    </row>
    <row r="160" spans="1:26">
      <c r="A160" s="32" t="s">
        <v>205</v>
      </c>
      <c r="B160" s="12">
        <v>50</v>
      </c>
      <c r="C160" s="12" t="s">
        <v>528</v>
      </c>
      <c r="D160" s="35">
        <v>31415832</v>
      </c>
      <c r="E160" s="12" t="s">
        <v>8</v>
      </c>
      <c r="F160" s="32" t="s">
        <v>181</v>
      </c>
      <c r="G160" s="12">
        <v>0</v>
      </c>
      <c r="H160" s="12">
        <v>1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 t="s">
        <v>15</v>
      </c>
      <c r="P160" s="11"/>
      <c r="Q160" s="11"/>
      <c r="R160" s="11"/>
      <c r="S160" s="11"/>
      <c r="T160" s="11"/>
      <c r="U160" s="11"/>
      <c r="V160" s="32"/>
      <c r="W160" s="32" t="s">
        <v>61</v>
      </c>
      <c r="X160" s="12" t="s">
        <v>15</v>
      </c>
      <c r="Y160" s="12" t="s">
        <v>52</v>
      </c>
      <c r="Z160" s="12" t="s">
        <v>28</v>
      </c>
    </row>
    <row r="161" spans="1:26">
      <c r="A161" s="32" t="s">
        <v>452</v>
      </c>
      <c r="B161" s="12">
        <v>59</v>
      </c>
      <c r="C161" s="12" t="s">
        <v>528</v>
      </c>
      <c r="D161" s="36">
        <v>31462163</v>
      </c>
      <c r="E161" s="12" t="s">
        <v>8</v>
      </c>
      <c r="F161" s="32" t="s">
        <v>420</v>
      </c>
      <c r="G161" s="12">
        <v>1</v>
      </c>
      <c r="H161" s="12">
        <v>1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 t="s">
        <v>15</v>
      </c>
      <c r="P161" s="11"/>
      <c r="Q161" s="11"/>
      <c r="R161" s="11"/>
      <c r="S161" s="11"/>
      <c r="T161" s="11"/>
      <c r="U161" s="11"/>
      <c r="V161" s="32"/>
      <c r="W161" s="32" t="s">
        <v>41</v>
      </c>
      <c r="X161" s="12" t="s">
        <v>15</v>
      </c>
      <c r="Y161" s="12" t="s">
        <v>530</v>
      </c>
      <c r="Z161" s="12" t="s">
        <v>28</v>
      </c>
    </row>
    <row r="162" spans="1:26">
      <c r="A162" s="32" t="s">
        <v>121</v>
      </c>
      <c r="B162" s="12">
        <v>48</v>
      </c>
      <c r="C162" s="12" t="s">
        <v>528</v>
      </c>
      <c r="D162" s="35">
        <v>31497065</v>
      </c>
      <c r="E162" s="12" t="s">
        <v>8</v>
      </c>
      <c r="F162" s="12" t="s">
        <v>122</v>
      </c>
      <c r="G162" s="12">
        <v>1</v>
      </c>
      <c r="H162" s="12">
        <v>0</v>
      </c>
      <c r="I162" s="12">
        <v>0</v>
      </c>
      <c r="J162" s="12">
        <v>0</v>
      </c>
      <c r="K162" s="12">
        <v>1</v>
      </c>
      <c r="L162" s="12">
        <v>1</v>
      </c>
      <c r="M162" s="12">
        <v>0</v>
      </c>
      <c r="N162" s="12">
        <v>0</v>
      </c>
      <c r="O162" s="12" t="s">
        <v>15</v>
      </c>
      <c r="P162" s="11"/>
      <c r="Q162" s="11"/>
      <c r="R162" s="11"/>
      <c r="S162" s="11"/>
      <c r="T162" s="11"/>
      <c r="U162" s="11"/>
      <c r="V162" s="32"/>
      <c r="W162" s="32" t="s">
        <v>529</v>
      </c>
      <c r="X162" s="12" t="s">
        <v>15</v>
      </c>
      <c r="Y162" s="12" t="s">
        <v>36</v>
      </c>
      <c r="Z162" s="12" t="s">
        <v>28</v>
      </c>
    </row>
    <row r="163" spans="1:26">
      <c r="A163" s="32" t="s">
        <v>67</v>
      </c>
      <c r="B163" s="12">
        <v>33</v>
      </c>
      <c r="C163" s="12" t="s">
        <v>528</v>
      </c>
      <c r="D163" s="32">
        <v>31497959</v>
      </c>
      <c r="E163" s="12" t="s">
        <v>8</v>
      </c>
      <c r="F163" s="12" t="s">
        <v>19</v>
      </c>
      <c r="G163" s="12">
        <v>1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 t="s">
        <v>9</v>
      </c>
      <c r="P163" s="12" t="s">
        <v>11</v>
      </c>
      <c r="Q163" s="12">
        <v>1</v>
      </c>
      <c r="R163" s="12">
        <v>0</v>
      </c>
      <c r="S163" s="12">
        <v>0</v>
      </c>
      <c r="T163" s="12">
        <v>0</v>
      </c>
      <c r="U163" s="12">
        <v>0</v>
      </c>
      <c r="V163" s="32">
        <v>1</v>
      </c>
      <c r="W163" s="32" t="s">
        <v>10</v>
      </c>
      <c r="Y163" s="12" t="s">
        <v>52</v>
      </c>
      <c r="Z163" s="12" t="s">
        <v>28</v>
      </c>
    </row>
    <row r="164" spans="1:26">
      <c r="A164" s="32" t="s">
        <v>438</v>
      </c>
      <c r="B164" s="12">
        <v>48</v>
      </c>
      <c r="C164" s="12" t="s">
        <v>528</v>
      </c>
      <c r="D164" s="36">
        <v>31549670</v>
      </c>
      <c r="E164" s="12" t="s">
        <v>8</v>
      </c>
      <c r="F164" s="12" t="s">
        <v>421</v>
      </c>
      <c r="G164" s="12">
        <v>1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 t="s">
        <v>9</v>
      </c>
      <c r="P164" s="11" t="s">
        <v>321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32">
        <v>0</v>
      </c>
      <c r="W164" s="32" t="s">
        <v>10</v>
      </c>
      <c r="Y164" s="12" t="s">
        <v>530</v>
      </c>
      <c r="Z164" s="12" t="s">
        <v>28</v>
      </c>
    </row>
    <row r="165" spans="1:26">
      <c r="A165" s="32" t="s">
        <v>80</v>
      </c>
      <c r="B165" s="12">
        <v>28</v>
      </c>
      <c r="C165" s="12" t="s">
        <v>528</v>
      </c>
      <c r="D165" s="35">
        <v>31552644</v>
      </c>
      <c r="E165" s="12" t="s">
        <v>8</v>
      </c>
      <c r="F165" s="12" t="s">
        <v>19</v>
      </c>
      <c r="G165" s="12">
        <v>1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 t="s">
        <v>9</v>
      </c>
      <c r="P165" s="12" t="s">
        <v>11</v>
      </c>
      <c r="Q165" s="12">
        <v>1</v>
      </c>
      <c r="R165" s="12">
        <v>0</v>
      </c>
      <c r="S165" s="12">
        <v>0</v>
      </c>
      <c r="T165" s="12">
        <v>0</v>
      </c>
      <c r="U165" s="12">
        <v>0</v>
      </c>
      <c r="V165" s="32">
        <v>1</v>
      </c>
      <c r="W165" s="32" t="s">
        <v>41</v>
      </c>
      <c r="Y165" s="12" t="s">
        <v>36</v>
      </c>
      <c r="Z165" s="12" t="s">
        <v>28</v>
      </c>
    </row>
    <row r="166" spans="1:26">
      <c r="A166" s="32" t="s">
        <v>442</v>
      </c>
      <c r="B166" s="12">
        <v>33</v>
      </c>
      <c r="C166" s="12" t="s">
        <v>527</v>
      </c>
      <c r="D166" s="36">
        <v>31622244</v>
      </c>
      <c r="E166" s="12" t="s">
        <v>8</v>
      </c>
      <c r="F166" s="12" t="s">
        <v>421</v>
      </c>
      <c r="G166" s="12">
        <v>1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 t="s">
        <v>9</v>
      </c>
      <c r="P166" s="11" t="s">
        <v>321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32">
        <v>0</v>
      </c>
      <c r="W166" s="32" t="s">
        <v>10</v>
      </c>
      <c r="Y166" s="12" t="s">
        <v>530</v>
      </c>
      <c r="Z166" s="12" t="s">
        <v>107</v>
      </c>
    </row>
    <row r="167" spans="1:26">
      <c r="A167" s="32" t="s">
        <v>448</v>
      </c>
      <c r="B167" s="12">
        <v>54</v>
      </c>
      <c r="C167" s="12" t="s">
        <v>528</v>
      </c>
      <c r="D167" s="36">
        <v>31794884</v>
      </c>
      <c r="E167" s="12" t="s">
        <v>8</v>
      </c>
      <c r="F167" s="32" t="s">
        <v>421</v>
      </c>
      <c r="G167" s="12">
        <v>1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 t="s">
        <v>9</v>
      </c>
      <c r="P167" s="11" t="s">
        <v>321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32">
        <v>0</v>
      </c>
      <c r="W167" s="32" t="s">
        <v>10</v>
      </c>
      <c r="Y167" s="12" t="s">
        <v>530</v>
      </c>
      <c r="Z167" s="12" t="s">
        <v>28</v>
      </c>
    </row>
    <row r="168" spans="1:26">
      <c r="A168" s="33" t="s">
        <v>329</v>
      </c>
      <c r="B168" s="11">
        <v>47</v>
      </c>
      <c r="C168" s="11" t="s">
        <v>528</v>
      </c>
      <c r="D168" s="33">
        <v>31826811</v>
      </c>
      <c r="E168" s="11" t="s">
        <v>8</v>
      </c>
      <c r="F168" s="33" t="s">
        <v>191</v>
      </c>
      <c r="G168" s="11">
        <v>1</v>
      </c>
      <c r="H168" s="11">
        <v>1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 t="s">
        <v>9</v>
      </c>
      <c r="P168" s="11" t="s">
        <v>330</v>
      </c>
      <c r="Q168" s="11">
        <v>1</v>
      </c>
      <c r="R168" s="11">
        <v>0</v>
      </c>
      <c r="S168" s="11">
        <v>1</v>
      </c>
      <c r="T168" s="11">
        <v>0</v>
      </c>
      <c r="U168" s="11">
        <v>1</v>
      </c>
      <c r="V168" s="32">
        <v>1</v>
      </c>
      <c r="W168" s="32" t="s">
        <v>61</v>
      </c>
      <c r="Y168" s="12" t="s">
        <v>52</v>
      </c>
      <c r="Z168" s="12" t="s">
        <v>28</v>
      </c>
    </row>
    <row r="169" spans="1:26">
      <c r="A169" s="32" t="s">
        <v>451</v>
      </c>
      <c r="B169" s="12">
        <v>42</v>
      </c>
      <c r="C169" s="12" t="s">
        <v>528</v>
      </c>
      <c r="D169" s="37">
        <v>31906667</v>
      </c>
      <c r="E169" s="12" t="s">
        <v>8</v>
      </c>
      <c r="F169" s="12" t="s">
        <v>420</v>
      </c>
      <c r="G169" s="12">
        <v>1</v>
      </c>
      <c r="H169" s="12">
        <v>1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 t="s">
        <v>15</v>
      </c>
      <c r="P169" s="11"/>
      <c r="Q169" s="11"/>
      <c r="R169" s="11"/>
      <c r="S169" s="11"/>
      <c r="T169" s="11"/>
      <c r="U169" s="11"/>
      <c r="V169" s="32"/>
      <c r="W169" s="32" t="s">
        <v>41</v>
      </c>
      <c r="X169" s="12" t="s">
        <v>15</v>
      </c>
      <c r="Y169" s="12" t="s">
        <v>530</v>
      </c>
      <c r="Z169" s="12" t="s">
        <v>28</v>
      </c>
    </row>
    <row r="170" spans="1:26">
      <c r="A170" s="32" t="s">
        <v>75</v>
      </c>
      <c r="B170" s="12">
        <v>39</v>
      </c>
      <c r="C170" s="12" t="s">
        <v>527</v>
      </c>
      <c r="D170" s="35">
        <v>31933672</v>
      </c>
      <c r="E170" s="12" t="s">
        <v>8</v>
      </c>
      <c r="F170" s="12" t="s">
        <v>76</v>
      </c>
      <c r="G170" s="12">
        <v>1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1</v>
      </c>
      <c r="N170" s="12">
        <v>0</v>
      </c>
      <c r="O170" s="12" t="s">
        <v>9</v>
      </c>
      <c r="P170" s="12" t="s">
        <v>20</v>
      </c>
      <c r="Q170" s="12">
        <v>0</v>
      </c>
      <c r="R170" s="12">
        <v>1</v>
      </c>
      <c r="S170" s="12">
        <v>0</v>
      </c>
      <c r="T170" s="12">
        <v>0</v>
      </c>
      <c r="U170" s="12">
        <v>0</v>
      </c>
      <c r="V170" s="32">
        <v>1</v>
      </c>
      <c r="W170" s="32" t="s">
        <v>10</v>
      </c>
      <c r="Y170" s="12" t="s">
        <v>28</v>
      </c>
      <c r="Z170" s="12" t="s">
        <v>28</v>
      </c>
    </row>
    <row r="171" spans="1:26">
      <c r="A171" s="32" t="s">
        <v>169</v>
      </c>
      <c r="B171" s="12">
        <v>35</v>
      </c>
      <c r="C171" s="12" t="s">
        <v>528</v>
      </c>
      <c r="D171" s="35">
        <v>31966809</v>
      </c>
      <c r="E171" s="12" t="s">
        <v>8</v>
      </c>
      <c r="F171" s="12" t="s">
        <v>170</v>
      </c>
      <c r="G171" s="12">
        <v>1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1</v>
      </c>
      <c r="N171" s="12">
        <v>0</v>
      </c>
      <c r="O171" s="12" t="s">
        <v>15</v>
      </c>
      <c r="V171" s="32"/>
      <c r="W171" s="32" t="s">
        <v>41</v>
      </c>
      <c r="X171" s="12" t="s">
        <v>15</v>
      </c>
      <c r="Y171" s="12" t="s">
        <v>28</v>
      </c>
      <c r="Z171" s="12" t="s">
        <v>28</v>
      </c>
    </row>
    <row r="172" spans="1:26">
      <c r="A172" s="32" t="s">
        <v>450</v>
      </c>
      <c r="B172" s="12">
        <v>26</v>
      </c>
      <c r="C172" s="12" t="s">
        <v>528</v>
      </c>
      <c r="D172" s="36">
        <v>31996779</v>
      </c>
      <c r="E172" s="12" t="s">
        <v>8</v>
      </c>
      <c r="F172" s="12" t="s">
        <v>420</v>
      </c>
      <c r="G172" s="12">
        <v>1</v>
      </c>
      <c r="H172" s="12">
        <v>1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 t="s">
        <v>15</v>
      </c>
      <c r="P172" s="11"/>
      <c r="Q172" s="11"/>
      <c r="R172" s="11"/>
      <c r="S172" s="11"/>
      <c r="T172" s="11"/>
      <c r="U172" s="11"/>
      <c r="V172" s="32"/>
      <c r="W172" s="32" t="s">
        <v>41</v>
      </c>
      <c r="X172" s="12" t="s">
        <v>15</v>
      </c>
      <c r="Y172" s="12" t="s">
        <v>530</v>
      </c>
      <c r="Z172" s="12" t="s">
        <v>28</v>
      </c>
    </row>
    <row r="173" spans="1:26">
      <c r="A173" s="32" t="s">
        <v>173</v>
      </c>
      <c r="B173" s="12">
        <v>68</v>
      </c>
      <c r="C173" s="12" t="s">
        <v>528</v>
      </c>
      <c r="D173" s="35">
        <v>32014890</v>
      </c>
      <c r="E173" s="12" t="s">
        <v>8</v>
      </c>
      <c r="F173" s="12" t="s">
        <v>19</v>
      </c>
      <c r="G173" s="12">
        <v>1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 t="s">
        <v>9</v>
      </c>
      <c r="P173" s="12" t="s">
        <v>11</v>
      </c>
      <c r="Q173" s="12">
        <v>1</v>
      </c>
      <c r="R173" s="12">
        <v>0</v>
      </c>
      <c r="S173" s="12">
        <v>0</v>
      </c>
      <c r="T173" s="12">
        <v>0</v>
      </c>
      <c r="U173" s="12">
        <v>0</v>
      </c>
      <c r="V173" s="32">
        <v>1</v>
      </c>
      <c r="W173" s="32" t="s">
        <v>10</v>
      </c>
      <c r="Y173" s="12" t="s">
        <v>28</v>
      </c>
      <c r="Z173" s="12" t="s">
        <v>28</v>
      </c>
    </row>
    <row r="174" spans="1:26">
      <c r="A174" s="32" t="s">
        <v>184</v>
      </c>
      <c r="B174" s="12">
        <v>41</v>
      </c>
      <c r="C174" s="12" t="s">
        <v>527</v>
      </c>
      <c r="D174" s="35">
        <v>32018526</v>
      </c>
      <c r="E174" s="12" t="s">
        <v>8</v>
      </c>
      <c r="F174" s="32" t="s">
        <v>175</v>
      </c>
      <c r="G174" s="12">
        <v>1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1</v>
      </c>
      <c r="N174" s="12">
        <v>0</v>
      </c>
      <c r="O174" s="12" t="s">
        <v>9</v>
      </c>
      <c r="P174" s="12" t="s">
        <v>308</v>
      </c>
      <c r="Q174" s="12">
        <v>1</v>
      </c>
      <c r="R174" s="12">
        <v>1</v>
      </c>
      <c r="S174" s="12">
        <v>1</v>
      </c>
      <c r="T174" s="12">
        <v>0</v>
      </c>
      <c r="U174" s="12">
        <v>0</v>
      </c>
      <c r="V174" s="32">
        <v>1</v>
      </c>
      <c r="W174" s="32" t="s">
        <v>10</v>
      </c>
      <c r="Y174" s="12" t="s">
        <v>28</v>
      </c>
      <c r="Z174" s="12" t="s">
        <v>28</v>
      </c>
    </row>
    <row r="175" spans="1:26">
      <c r="A175" s="32" t="s">
        <v>119</v>
      </c>
      <c r="B175" s="12">
        <v>31</v>
      </c>
      <c r="C175" s="12" t="s">
        <v>528</v>
      </c>
      <c r="D175" s="35">
        <v>32051757</v>
      </c>
      <c r="E175" s="12" t="s">
        <v>8</v>
      </c>
      <c r="F175" s="12" t="s">
        <v>120</v>
      </c>
      <c r="G175" s="12">
        <v>1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1</v>
      </c>
      <c r="N175" s="12">
        <v>0</v>
      </c>
      <c r="O175" s="12" t="s">
        <v>15</v>
      </c>
      <c r="V175" s="32"/>
      <c r="W175" s="32" t="s">
        <v>529</v>
      </c>
      <c r="X175" s="12" t="s">
        <v>15</v>
      </c>
      <c r="Y175" s="12" t="s">
        <v>36</v>
      </c>
      <c r="Z175" s="12" t="s">
        <v>28</v>
      </c>
    </row>
    <row r="176" spans="1:26">
      <c r="A176" s="32" t="s">
        <v>449</v>
      </c>
      <c r="B176" s="12">
        <v>42</v>
      </c>
      <c r="C176" s="12" t="s">
        <v>528</v>
      </c>
      <c r="D176" s="36">
        <v>32082513</v>
      </c>
      <c r="E176" s="12" t="s">
        <v>8</v>
      </c>
      <c r="F176" s="32" t="s">
        <v>420</v>
      </c>
      <c r="G176" s="12">
        <v>1</v>
      </c>
      <c r="H176" s="12">
        <v>1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 t="s">
        <v>15</v>
      </c>
      <c r="P176" s="11"/>
      <c r="Q176" s="11"/>
      <c r="R176" s="11"/>
      <c r="S176" s="11"/>
      <c r="T176" s="11"/>
      <c r="U176" s="11"/>
      <c r="V176" s="32"/>
      <c r="W176" s="32" t="s">
        <v>61</v>
      </c>
      <c r="X176" s="12" t="s">
        <v>15</v>
      </c>
      <c r="Y176" s="12" t="s">
        <v>530</v>
      </c>
      <c r="Z176" s="12" t="s">
        <v>28</v>
      </c>
    </row>
    <row r="177" spans="1:26">
      <c r="A177" s="32" t="s">
        <v>366</v>
      </c>
      <c r="B177" s="12">
        <v>73</v>
      </c>
      <c r="C177" s="12" t="s">
        <v>528</v>
      </c>
      <c r="D177" s="32">
        <v>32083219</v>
      </c>
      <c r="E177" s="12" t="s">
        <v>8</v>
      </c>
      <c r="F177" s="32" t="s">
        <v>367</v>
      </c>
      <c r="G177" s="12">
        <v>0</v>
      </c>
      <c r="H177" s="12">
        <v>1</v>
      </c>
      <c r="I177" s="12">
        <v>0</v>
      </c>
      <c r="J177" s="12">
        <v>0</v>
      </c>
      <c r="K177" s="12">
        <v>1</v>
      </c>
      <c r="L177" s="12">
        <v>0</v>
      </c>
      <c r="M177" s="12">
        <v>0</v>
      </c>
      <c r="N177" s="12">
        <v>0</v>
      </c>
      <c r="O177" s="12" t="s">
        <v>9</v>
      </c>
      <c r="P177" s="12" t="s">
        <v>321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32">
        <v>0</v>
      </c>
      <c r="W177" s="32" t="s">
        <v>10</v>
      </c>
      <c r="Y177" s="12" t="s">
        <v>52</v>
      </c>
      <c r="Z177" s="12" t="s">
        <v>28</v>
      </c>
    </row>
    <row r="178" spans="1:26">
      <c r="A178" s="32" t="s">
        <v>436</v>
      </c>
      <c r="B178" s="12">
        <v>62</v>
      </c>
      <c r="C178" s="12" t="s">
        <v>528</v>
      </c>
      <c r="D178" s="37">
        <v>32184351</v>
      </c>
      <c r="E178" s="12" t="s">
        <v>8</v>
      </c>
      <c r="F178" s="32" t="s">
        <v>421</v>
      </c>
      <c r="G178" s="12">
        <v>1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 t="s">
        <v>9</v>
      </c>
      <c r="P178" s="11" t="s">
        <v>321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32">
        <v>0</v>
      </c>
      <c r="W178" s="32" t="s">
        <v>10</v>
      </c>
      <c r="Y178" s="12" t="s">
        <v>530</v>
      </c>
      <c r="Z178" s="12" t="s">
        <v>28</v>
      </c>
    </row>
    <row r="179" spans="1:26">
      <c r="A179" s="32" t="s">
        <v>363</v>
      </c>
      <c r="B179" s="12">
        <v>29</v>
      </c>
      <c r="C179" s="12" t="s">
        <v>528</v>
      </c>
      <c r="D179" s="32">
        <v>32207413</v>
      </c>
      <c r="E179" s="12" t="s">
        <v>8</v>
      </c>
      <c r="F179" s="32" t="s">
        <v>14</v>
      </c>
      <c r="G179" s="12">
        <v>0</v>
      </c>
      <c r="H179" s="12">
        <v>0</v>
      </c>
      <c r="I179" s="12">
        <v>0</v>
      </c>
      <c r="J179" s="12">
        <v>0</v>
      </c>
      <c r="K179" s="12">
        <v>1</v>
      </c>
      <c r="L179" s="12">
        <v>0</v>
      </c>
      <c r="M179" s="12">
        <v>0</v>
      </c>
      <c r="N179" s="12">
        <v>0</v>
      </c>
      <c r="O179" s="12" t="s">
        <v>9</v>
      </c>
      <c r="P179" s="12" t="s">
        <v>364</v>
      </c>
      <c r="Q179" s="12">
        <v>1</v>
      </c>
      <c r="R179" s="12">
        <v>1</v>
      </c>
      <c r="S179" s="12">
        <v>0</v>
      </c>
      <c r="T179" s="12">
        <v>0</v>
      </c>
      <c r="U179" s="12">
        <v>0</v>
      </c>
      <c r="V179" s="32">
        <v>1</v>
      </c>
      <c r="W179" s="32" t="s">
        <v>10</v>
      </c>
      <c r="Y179" s="12" t="s">
        <v>52</v>
      </c>
      <c r="Z179" s="12" t="s">
        <v>28</v>
      </c>
    </row>
    <row r="180" spans="1:26">
      <c r="A180" s="32" t="s">
        <v>435</v>
      </c>
      <c r="B180" s="12">
        <v>69</v>
      </c>
      <c r="C180" s="12" t="s">
        <v>528</v>
      </c>
      <c r="D180" s="36">
        <v>32217679</v>
      </c>
      <c r="E180" s="12" t="s">
        <v>8</v>
      </c>
      <c r="F180" s="12" t="s">
        <v>421</v>
      </c>
      <c r="G180" s="12">
        <v>1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 t="s">
        <v>9</v>
      </c>
      <c r="P180" s="11" t="s">
        <v>321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32">
        <v>0</v>
      </c>
      <c r="W180" s="32" t="s">
        <v>10</v>
      </c>
      <c r="Y180" s="12" t="s">
        <v>530</v>
      </c>
      <c r="Z180" s="12" t="s">
        <v>107</v>
      </c>
    </row>
    <row r="181" spans="1:26">
      <c r="A181" s="33" t="s">
        <v>362</v>
      </c>
      <c r="B181" s="11">
        <v>77</v>
      </c>
      <c r="C181" s="11" t="s">
        <v>527</v>
      </c>
      <c r="D181" s="33">
        <v>32311199</v>
      </c>
      <c r="E181" s="11" t="s">
        <v>8</v>
      </c>
      <c r="F181" s="11" t="s">
        <v>19</v>
      </c>
      <c r="G181" s="11">
        <v>1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 t="s">
        <v>9</v>
      </c>
      <c r="P181" s="11" t="s">
        <v>321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33">
        <v>0</v>
      </c>
      <c r="W181" s="32" t="s">
        <v>41</v>
      </c>
      <c r="Y181" s="12" t="s">
        <v>176</v>
      </c>
      <c r="Z181" s="12" t="s">
        <v>107</v>
      </c>
    </row>
    <row r="182" spans="1:26">
      <c r="A182" s="32" t="s">
        <v>174</v>
      </c>
      <c r="B182" s="12">
        <v>36</v>
      </c>
      <c r="C182" s="12" t="s">
        <v>528</v>
      </c>
      <c r="D182" s="35">
        <v>32423261</v>
      </c>
      <c r="E182" s="12" t="s">
        <v>8</v>
      </c>
      <c r="F182" s="12" t="s">
        <v>175</v>
      </c>
      <c r="G182" s="12">
        <v>1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1</v>
      </c>
      <c r="N182" s="12">
        <v>0</v>
      </c>
      <c r="O182" s="12" t="s">
        <v>15</v>
      </c>
      <c r="Q182" s="11"/>
      <c r="R182" s="11"/>
      <c r="S182" s="11"/>
      <c r="T182" s="11"/>
      <c r="U182" s="11"/>
      <c r="V182" s="32"/>
      <c r="W182" s="32" t="s">
        <v>10</v>
      </c>
      <c r="X182" s="12" t="s">
        <v>15</v>
      </c>
      <c r="Y182" s="12" t="s">
        <v>176</v>
      </c>
      <c r="Z182" s="12" t="s">
        <v>107</v>
      </c>
    </row>
    <row r="183" spans="1:26">
      <c r="A183" s="12" t="s">
        <v>269</v>
      </c>
      <c r="B183" s="12">
        <v>80</v>
      </c>
      <c r="C183" s="12" t="s">
        <v>528</v>
      </c>
      <c r="D183" s="14">
        <v>17626257</v>
      </c>
      <c r="E183" s="12" t="s">
        <v>8</v>
      </c>
      <c r="F183" s="12" t="s">
        <v>317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1</v>
      </c>
      <c r="O183" s="12" t="s">
        <v>15</v>
      </c>
      <c r="W183" s="12" t="s">
        <v>41</v>
      </c>
      <c r="X183" s="12" t="s">
        <v>15</v>
      </c>
      <c r="Y183" s="12" t="s">
        <v>54</v>
      </c>
      <c r="Z183" s="12" t="s">
        <v>107</v>
      </c>
    </row>
    <row r="184" spans="1:26">
      <c r="A184" s="12" t="s">
        <v>251</v>
      </c>
      <c r="B184" s="12">
        <v>47</v>
      </c>
      <c r="C184" s="12" t="s">
        <v>527</v>
      </c>
      <c r="D184" s="14">
        <v>21770128</v>
      </c>
      <c r="E184" s="12" t="s">
        <v>8</v>
      </c>
      <c r="F184" s="12" t="s">
        <v>315</v>
      </c>
      <c r="G184" s="12">
        <v>0</v>
      </c>
      <c r="H184" s="12">
        <v>1</v>
      </c>
      <c r="I184" s="12">
        <v>0</v>
      </c>
      <c r="J184" s="12">
        <v>0</v>
      </c>
      <c r="K184" s="12">
        <v>1</v>
      </c>
      <c r="L184" s="12">
        <v>0</v>
      </c>
      <c r="M184" s="12">
        <v>1</v>
      </c>
      <c r="N184" s="12">
        <v>1</v>
      </c>
      <c r="O184" s="12" t="s">
        <v>9</v>
      </c>
      <c r="P184" s="11" t="s">
        <v>321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2">
        <v>0</v>
      </c>
      <c r="W184" s="12" t="s">
        <v>10</v>
      </c>
      <c r="Y184" s="12" t="s">
        <v>52</v>
      </c>
      <c r="Z184" s="12" t="s">
        <v>28</v>
      </c>
    </row>
    <row r="185" spans="1:26">
      <c r="A185" s="32" t="s">
        <v>177</v>
      </c>
      <c r="B185" s="32">
        <v>40</v>
      </c>
      <c r="C185" s="32" t="s">
        <v>528</v>
      </c>
      <c r="D185" s="35">
        <v>29091747</v>
      </c>
      <c r="E185" s="12" t="s">
        <v>8</v>
      </c>
      <c r="F185" s="32" t="s">
        <v>314</v>
      </c>
      <c r="G185" s="32">
        <v>0</v>
      </c>
      <c r="H185" s="32">
        <v>0</v>
      </c>
      <c r="I185" s="32">
        <v>0</v>
      </c>
      <c r="J185" s="32">
        <v>0</v>
      </c>
      <c r="K185" s="32">
        <v>0</v>
      </c>
      <c r="L185" s="32">
        <v>0</v>
      </c>
      <c r="M185" s="32">
        <v>0</v>
      </c>
      <c r="N185" s="32">
        <v>1</v>
      </c>
      <c r="O185" s="32" t="s">
        <v>15</v>
      </c>
      <c r="V185" s="32"/>
      <c r="W185" s="32" t="s">
        <v>10</v>
      </c>
      <c r="X185" s="32" t="s">
        <v>15</v>
      </c>
      <c r="Y185" s="32" t="s">
        <v>178</v>
      </c>
      <c r="Z185" s="12" t="s">
        <v>302</v>
      </c>
    </row>
    <row r="186" spans="1:26">
      <c r="A186" s="32" t="s">
        <v>105</v>
      </c>
      <c r="B186" s="32">
        <v>75</v>
      </c>
      <c r="C186" s="32" t="s">
        <v>528</v>
      </c>
      <c r="D186" s="35">
        <v>30088834</v>
      </c>
      <c r="E186" s="32" t="s">
        <v>8</v>
      </c>
      <c r="F186" s="32" t="s">
        <v>106</v>
      </c>
      <c r="G186" s="32">
        <v>0</v>
      </c>
      <c r="H186" s="32">
        <v>0</v>
      </c>
      <c r="I186" s="32">
        <v>0</v>
      </c>
      <c r="J186" s="32">
        <v>0</v>
      </c>
      <c r="K186" s="32">
        <v>0</v>
      </c>
      <c r="L186" s="32">
        <v>0</v>
      </c>
      <c r="M186" s="32">
        <v>0</v>
      </c>
      <c r="N186" s="32">
        <v>1</v>
      </c>
      <c r="O186" s="32" t="s">
        <v>15</v>
      </c>
      <c r="P186" s="11"/>
      <c r="Q186" s="11"/>
      <c r="R186" s="11"/>
      <c r="S186" s="11"/>
      <c r="T186" s="11"/>
      <c r="U186" s="11"/>
      <c r="V186" s="32"/>
      <c r="W186" s="32" t="s">
        <v>529</v>
      </c>
      <c r="X186" s="32" t="s">
        <v>15</v>
      </c>
      <c r="Y186" s="32" t="s">
        <v>107</v>
      </c>
      <c r="Z186" s="12" t="s">
        <v>107</v>
      </c>
    </row>
    <row r="187" spans="1:26" hidden="1">
      <c r="A187" s="12" t="s">
        <v>373</v>
      </c>
      <c r="B187" s="12">
        <v>78</v>
      </c>
      <c r="C187" s="12" t="s">
        <v>527</v>
      </c>
      <c r="D187" s="12">
        <v>15648642</v>
      </c>
      <c r="E187" s="12" t="s">
        <v>13</v>
      </c>
      <c r="O187" s="12" t="s">
        <v>15</v>
      </c>
      <c r="W187" s="12" t="s">
        <v>61</v>
      </c>
      <c r="X187" s="12" t="s">
        <v>15</v>
      </c>
      <c r="Y187" s="12" t="s">
        <v>52</v>
      </c>
      <c r="Z187" s="12" t="s">
        <v>28</v>
      </c>
    </row>
    <row r="188" spans="1:26" hidden="1">
      <c r="A188" s="12" t="s">
        <v>279</v>
      </c>
      <c r="B188" s="12">
        <v>50</v>
      </c>
      <c r="C188" s="12" t="s">
        <v>528</v>
      </c>
      <c r="D188" s="14">
        <v>15913699</v>
      </c>
      <c r="E188" s="12" t="s">
        <v>415</v>
      </c>
      <c r="O188" s="12" t="s">
        <v>9</v>
      </c>
      <c r="P188" s="12" t="s">
        <v>310</v>
      </c>
      <c r="Q188" s="12">
        <v>1</v>
      </c>
      <c r="R188" s="12">
        <v>1</v>
      </c>
      <c r="S188" s="12">
        <v>0</v>
      </c>
      <c r="T188" s="12">
        <v>0</v>
      </c>
      <c r="U188" s="12">
        <v>0</v>
      </c>
      <c r="V188" s="12">
        <v>1</v>
      </c>
      <c r="W188" s="12" t="s">
        <v>10</v>
      </c>
      <c r="Y188" s="12" t="s">
        <v>129</v>
      </c>
      <c r="Z188" s="12" t="s">
        <v>107</v>
      </c>
    </row>
    <row r="189" spans="1:26" hidden="1">
      <c r="A189" s="12" t="s">
        <v>384</v>
      </c>
      <c r="B189" s="12">
        <v>39</v>
      </c>
      <c r="C189" s="12" t="s">
        <v>528</v>
      </c>
      <c r="D189" s="12">
        <v>16025663</v>
      </c>
      <c r="E189" s="12" t="s">
        <v>415</v>
      </c>
      <c r="I189" s="12">
        <v>1</v>
      </c>
      <c r="O189" s="12" t="s">
        <v>15</v>
      </c>
      <c r="W189" s="12" t="s">
        <v>61</v>
      </c>
      <c r="X189" s="12" t="s">
        <v>15</v>
      </c>
      <c r="Y189" s="12" t="s">
        <v>52</v>
      </c>
      <c r="Z189" s="12" t="s">
        <v>28</v>
      </c>
    </row>
    <row r="190" spans="1:26" hidden="1">
      <c r="A190" s="12" t="s">
        <v>272</v>
      </c>
      <c r="B190" s="12">
        <v>52</v>
      </c>
      <c r="C190" s="12" t="s">
        <v>528</v>
      </c>
      <c r="D190" s="14">
        <v>16466898</v>
      </c>
      <c r="E190" s="12" t="s">
        <v>415</v>
      </c>
      <c r="O190" s="12" t="s">
        <v>9</v>
      </c>
      <c r="P190" s="12" t="s">
        <v>11</v>
      </c>
      <c r="Q190" s="12">
        <v>1</v>
      </c>
      <c r="R190" s="12">
        <v>0</v>
      </c>
      <c r="S190" s="12">
        <v>0</v>
      </c>
      <c r="T190" s="12">
        <v>0</v>
      </c>
      <c r="U190" s="12">
        <v>0</v>
      </c>
      <c r="V190" s="12">
        <v>1</v>
      </c>
      <c r="W190" s="12" t="s">
        <v>10</v>
      </c>
      <c r="Y190" s="12" t="s">
        <v>52</v>
      </c>
      <c r="Z190" s="12" t="s">
        <v>28</v>
      </c>
    </row>
    <row r="191" spans="1:26">
      <c r="A191" s="12" t="s">
        <v>273</v>
      </c>
      <c r="B191" s="12">
        <v>39</v>
      </c>
      <c r="C191" s="12" t="s">
        <v>527</v>
      </c>
      <c r="D191" s="14">
        <v>16578120</v>
      </c>
      <c r="E191" s="12" t="s">
        <v>415</v>
      </c>
      <c r="F191" s="12" t="s">
        <v>181</v>
      </c>
      <c r="H191" s="12">
        <v>1</v>
      </c>
      <c r="O191" s="12" t="s">
        <v>9</v>
      </c>
      <c r="P191" s="12" t="s">
        <v>321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 t="s">
        <v>10</v>
      </c>
      <c r="Y191" s="12" t="s">
        <v>52</v>
      </c>
      <c r="Z191" s="12" t="s">
        <v>28</v>
      </c>
    </row>
    <row r="192" spans="1:26" hidden="1">
      <c r="A192" s="12" t="s">
        <v>274</v>
      </c>
      <c r="B192" s="12">
        <v>51</v>
      </c>
      <c r="C192" s="12" t="s">
        <v>527</v>
      </c>
      <c r="D192" s="14">
        <v>16690030</v>
      </c>
      <c r="E192" s="12" t="s">
        <v>415</v>
      </c>
      <c r="O192" s="12" t="s">
        <v>15</v>
      </c>
      <c r="P192" s="11"/>
      <c r="Q192" s="11"/>
      <c r="R192" s="11"/>
      <c r="S192" s="11"/>
      <c r="T192" s="11"/>
      <c r="U192" s="11"/>
      <c r="W192" s="12" t="s">
        <v>61</v>
      </c>
      <c r="X192" s="12" t="s">
        <v>15</v>
      </c>
      <c r="Y192" s="12" t="s">
        <v>176</v>
      </c>
      <c r="Z192" s="12" t="s">
        <v>107</v>
      </c>
    </row>
    <row r="193" spans="1:26" hidden="1">
      <c r="A193" s="12" t="s">
        <v>496</v>
      </c>
      <c r="B193" s="12">
        <v>77</v>
      </c>
      <c r="C193" s="12" t="s">
        <v>528</v>
      </c>
      <c r="D193" s="27">
        <v>17182218</v>
      </c>
      <c r="E193" s="12" t="s">
        <v>13</v>
      </c>
      <c r="O193" s="12" t="s">
        <v>15</v>
      </c>
      <c r="P193" s="11"/>
      <c r="Q193" s="11"/>
      <c r="R193" s="11"/>
      <c r="S193" s="11"/>
      <c r="T193" s="11"/>
      <c r="U193" s="11"/>
      <c r="W193" s="12" t="s">
        <v>529</v>
      </c>
      <c r="X193" s="12" t="s">
        <v>15</v>
      </c>
      <c r="Y193" s="12" t="s">
        <v>530</v>
      </c>
      <c r="Z193" s="12" t="s">
        <v>107</v>
      </c>
    </row>
    <row r="194" spans="1:26" hidden="1">
      <c r="A194" s="12" t="s">
        <v>271</v>
      </c>
      <c r="B194" s="12">
        <v>48</v>
      </c>
      <c r="C194" s="12" t="s">
        <v>527</v>
      </c>
      <c r="D194" s="14">
        <v>17436013</v>
      </c>
      <c r="E194" s="12" t="s">
        <v>13</v>
      </c>
      <c r="O194" s="12" t="s">
        <v>9</v>
      </c>
      <c r="P194" s="12" t="s">
        <v>11</v>
      </c>
      <c r="Q194" s="12">
        <v>1</v>
      </c>
      <c r="R194" s="12">
        <v>0</v>
      </c>
      <c r="S194" s="12">
        <v>0</v>
      </c>
      <c r="T194" s="12">
        <v>0</v>
      </c>
      <c r="U194" s="12">
        <v>0</v>
      </c>
      <c r="V194" s="12">
        <v>1</v>
      </c>
      <c r="W194" s="12" t="s">
        <v>10</v>
      </c>
      <c r="Y194" s="12" t="s">
        <v>52</v>
      </c>
      <c r="Z194" s="12" t="s">
        <v>28</v>
      </c>
    </row>
    <row r="195" spans="1:26" hidden="1">
      <c r="A195" s="12" t="s">
        <v>134</v>
      </c>
      <c r="B195" s="12">
        <v>53</v>
      </c>
      <c r="C195" s="12" t="s">
        <v>528</v>
      </c>
      <c r="D195" s="14">
        <v>17554016</v>
      </c>
      <c r="E195" s="12" t="s">
        <v>13</v>
      </c>
      <c r="J195" s="12">
        <v>1</v>
      </c>
      <c r="O195" s="12" t="s">
        <v>9</v>
      </c>
      <c r="P195" s="12" t="s">
        <v>310</v>
      </c>
      <c r="Q195" s="12">
        <v>1</v>
      </c>
      <c r="R195" s="12">
        <v>1</v>
      </c>
      <c r="S195" s="12">
        <v>0</v>
      </c>
      <c r="T195" s="12">
        <v>0</v>
      </c>
      <c r="U195" s="12">
        <v>0</v>
      </c>
      <c r="V195" s="12">
        <v>1</v>
      </c>
      <c r="W195" s="12" t="s">
        <v>10</v>
      </c>
      <c r="Y195" s="12" t="s">
        <v>129</v>
      </c>
      <c r="Z195" s="12" t="s">
        <v>107</v>
      </c>
    </row>
    <row r="196" spans="1:26" hidden="1">
      <c r="A196" s="12" t="s">
        <v>495</v>
      </c>
      <c r="B196" s="12">
        <v>60</v>
      </c>
      <c r="C196" s="12" t="s">
        <v>528</v>
      </c>
      <c r="D196" s="28">
        <v>17617031</v>
      </c>
      <c r="E196" s="12" t="s">
        <v>13</v>
      </c>
      <c r="J196" s="12">
        <v>1</v>
      </c>
      <c r="O196" s="12" t="s">
        <v>15</v>
      </c>
      <c r="P196" s="11"/>
      <c r="Q196" s="11"/>
      <c r="R196" s="11"/>
      <c r="S196" s="11"/>
      <c r="T196" s="11"/>
      <c r="U196" s="11"/>
      <c r="W196" s="12" t="s">
        <v>529</v>
      </c>
      <c r="X196" s="12" t="s">
        <v>15</v>
      </c>
      <c r="Y196" s="12" t="s">
        <v>530</v>
      </c>
      <c r="Z196" s="12" t="s">
        <v>107</v>
      </c>
    </row>
    <row r="197" spans="1:26" hidden="1">
      <c r="A197" s="12" t="s">
        <v>517</v>
      </c>
      <c r="B197" s="12">
        <v>37</v>
      </c>
      <c r="C197" s="12" t="s">
        <v>528</v>
      </c>
      <c r="D197" s="28">
        <v>17711975</v>
      </c>
      <c r="E197" s="12" t="s">
        <v>13</v>
      </c>
      <c r="J197" s="12">
        <v>1</v>
      </c>
      <c r="O197" s="12" t="s">
        <v>15</v>
      </c>
      <c r="P197" s="11"/>
      <c r="Q197" s="11"/>
      <c r="R197" s="11"/>
      <c r="S197" s="11"/>
      <c r="T197" s="11"/>
      <c r="U197" s="11"/>
      <c r="W197" s="12" t="s">
        <v>529</v>
      </c>
      <c r="X197" s="12" t="s">
        <v>15</v>
      </c>
      <c r="Y197" s="12" t="s">
        <v>530</v>
      </c>
      <c r="Z197" s="12" t="s">
        <v>28</v>
      </c>
    </row>
    <row r="198" spans="1:26" hidden="1">
      <c r="A198" s="11" t="s">
        <v>383</v>
      </c>
      <c r="B198" s="11">
        <v>48</v>
      </c>
      <c r="C198" s="11" t="s">
        <v>528</v>
      </c>
      <c r="D198" s="11">
        <v>18641272</v>
      </c>
      <c r="E198" s="12" t="s">
        <v>415</v>
      </c>
      <c r="F198" s="11"/>
      <c r="G198" s="11"/>
      <c r="H198" s="11"/>
      <c r="I198" s="11"/>
      <c r="J198" s="11"/>
      <c r="K198" s="11"/>
      <c r="L198" s="11"/>
      <c r="M198" s="11"/>
      <c r="N198" s="11"/>
      <c r="O198" s="11" t="s">
        <v>15</v>
      </c>
      <c r="P198" s="11"/>
      <c r="Q198" s="11"/>
      <c r="R198" s="11"/>
      <c r="S198" s="11"/>
      <c r="T198" s="11"/>
      <c r="U198" s="11"/>
      <c r="V198" s="11"/>
      <c r="W198" s="12" t="s">
        <v>61</v>
      </c>
      <c r="X198" s="12" t="s">
        <v>15</v>
      </c>
      <c r="Y198" s="12" t="s">
        <v>52</v>
      </c>
      <c r="Z198" s="12" t="s">
        <v>28</v>
      </c>
    </row>
    <row r="199" spans="1:26" hidden="1">
      <c r="A199" s="12" t="s">
        <v>522</v>
      </c>
      <c r="B199" s="12">
        <v>77</v>
      </c>
      <c r="C199" s="12" t="s">
        <v>527</v>
      </c>
      <c r="D199" s="28">
        <v>18718702</v>
      </c>
      <c r="E199" s="12" t="s">
        <v>13</v>
      </c>
      <c r="O199" s="12" t="s">
        <v>9</v>
      </c>
      <c r="P199" s="11" t="s">
        <v>330</v>
      </c>
      <c r="Q199" s="11">
        <v>1</v>
      </c>
      <c r="R199" s="11">
        <v>0</v>
      </c>
      <c r="S199" s="11">
        <v>1</v>
      </c>
      <c r="T199" s="11">
        <v>0</v>
      </c>
      <c r="U199" s="11">
        <v>1</v>
      </c>
      <c r="V199" s="12">
        <v>1</v>
      </c>
      <c r="W199" s="12" t="s">
        <v>10</v>
      </c>
      <c r="Y199" s="12" t="s">
        <v>52</v>
      </c>
      <c r="Z199" s="12" t="s">
        <v>28</v>
      </c>
    </row>
    <row r="200" spans="1:26" hidden="1">
      <c r="A200" s="13" t="s">
        <v>266</v>
      </c>
      <c r="B200" s="13">
        <v>61</v>
      </c>
      <c r="C200" s="13" t="s">
        <v>527</v>
      </c>
      <c r="D200" s="15">
        <v>19088876</v>
      </c>
      <c r="E200" s="12" t="s">
        <v>415</v>
      </c>
      <c r="F200" s="13"/>
      <c r="G200" s="13"/>
      <c r="H200" s="13"/>
      <c r="I200" s="13"/>
      <c r="J200" s="13"/>
      <c r="K200" s="13"/>
      <c r="L200" s="13"/>
      <c r="M200" s="13"/>
      <c r="N200" s="13"/>
      <c r="O200" s="13" t="s">
        <v>9</v>
      </c>
      <c r="P200" s="12" t="s">
        <v>11</v>
      </c>
      <c r="Q200" s="12">
        <v>1</v>
      </c>
      <c r="R200" s="12">
        <v>0</v>
      </c>
      <c r="S200" s="12">
        <v>0</v>
      </c>
      <c r="T200" s="12">
        <v>0</v>
      </c>
      <c r="U200" s="12">
        <v>0</v>
      </c>
      <c r="V200" s="13">
        <v>1</v>
      </c>
      <c r="W200" s="13" t="s">
        <v>10</v>
      </c>
      <c r="X200" s="13"/>
      <c r="Y200" s="29" t="s">
        <v>52</v>
      </c>
      <c r="Z200" s="12" t="s">
        <v>28</v>
      </c>
    </row>
    <row r="201" spans="1:26">
      <c r="A201" s="13" t="s">
        <v>375</v>
      </c>
      <c r="B201" s="13">
        <v>47</v>
      </c>
      <c r="C201" s="13" t="s">
        <v>528</v>
      </c>
      <c r="D201" s="13">
        <v>19180868</v>
      </c>
      <c r="E201" s="12" t="s">
        <v>415</v>
      </c>
      <c r="F201" s="13" t="s">
        <v>189</v>
      </c>
      <c r="G201" s="13">
        <v>1</v>
      </c>
      <c r="H201" s="13">
        <v>1</v>
      </c>
      <c r="I201" s="13"/>
      <c r="J201" s="13"/>
      <c r="K201" s="13"/>
      <c r="L201" s="13"/>
      <c r="M201" s="13"/>
      <c r="N201" s="13"/>
      <c r="O201" s="13" t="s">
        <v>9</v>
      </c>
      <c r="P201" s="12" t="s">
        <v>364</v>
      </c>
      <c r="Q201" s="12">
        <v>1</v>
      </c>
      <c r="R201" s="12">
        <v>1</v>
      </c>
      <c r="S201" s="12">
        <v>0</v>
      </c>
      <c r="T201" s="12">
        <v>0</v>
      </c>
      <c r="U201" s="12">
        <v>0</v>
      </c>
      <c r="V201" s="13">
        <v>1</v>
      </c>
      <c r="W201" s="13" t="s">
        <v>10</v>
      </c>
      <c r="X201" s="13"/>
      <c r="Y201" s="29" t="s">
        <v>52</v>
      </c>
      <c r="Z201" s="12" t="s">
        <v>28</v>
      </c>
    </row>
    <row r="202" spans="1:26" hidden="1">
      <c r="A202" s="13" t="s">
        <v>494</v>
      </c>
      <c r="B202" s="13">
        <v>81</v>
      </c>
      <c r="C202" s="13" t="s">
        <v>527</v>
      </c>
      <c r="D202" s="22">
        <v>19192033</v>
      </c>
      <c r="E202" s="12" t="s">
        <v>13</v>
      </c>
      <c r="F202" s="13"/>
      <c r="G202" s="13"/>
      <c r="H202" s="13"/>
      <c r="I202" s="13"/>
      <c r="J202" s="13"/>
      <c r="K202" s="13"/>
      <c r="L202" s="13"/>
      <c r="M202" s="13"/>
      <c r="N202" s="13"/>
      <c r="O202" s="13" t="s">
        <v>15</v>
      </c>
      <c r="P202" s="11"/>
      <c r="Q202" s="11"/>
      <c r="R202" s="11"/>
      <c r="S202" s="11"/>
      <c r="T202" s="11"/>
      <c r="U202" s="11"/>
      <c r="V202" s="13"/>
      <c r="W202" s="13" t="s">
        <v>529</v>
      </c>
      <c r="X202" s="13" t="s">
        <v>15</v>
      </c>
      <c r="Y202" s="29" t="s">
        <v>532</v>
      </c>
      <c r="Z202" s="12" t="s">
        <v>107</v>
      </c>
    </row>
    <row r="203" spans="1:26" hidden="1">
      <c r="A203" s="13" t="s">
        <v>345</v>
      </c>
      <c r="B203" s="13">
        <v>54</v>
      </c>
      <c r="C203" s="13" t="s">
        <v>528</v>
      </c>
      <c r="D203" s="13">
        <v>19501019</v>
      </c>
      <c r="E203" s="12" t="s">
        <v>13</v>
      </c>
      <c r="F203" s="13"/>
      <c r="G203" s="13"/>
      <c r="H203" s="13"/>
      <c r="I203" s="13"/>
      <c r="J203" s="13"/>
      <c r="K203" s="13"/>
      <c r="L203" s="13"/>
      <c r="M203" s="13"/>
      <c r="N203" s="13"/>
      <c r="O203" s="13" t="s">
        <v>9</v>
      </c>
      <c r="P203" s="12" t="s">
        <v>321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3">
        <v>0</v>
      </c>
      <c r="W203" s="13" t="s">
        <v>10</v>
      </c>
      <c r="X203" s="13"/>
      <c r="Y203" s="29" t="s">
        <v>52</v>
      </c>
      <c r="Z203" s="12" t="s">
        <v>28</v>
      </c>
    </row>
    <row r="204" spans="1:26" hidden="1">
      <c r="A204" s="13" t="s">
        <v>502</v>
      </c>
      <c r="B204" s="13">
        <v>68</v>
      </c>
      <c r="C204" s="13" t="s">
        <v>527</v>
      </c>
      <c r="D204" s="22">
        <v>19560436</v>
      </c>
      <c r="E204" s="12" t="s">
        <v>13</v>
      </c>
      <c r="F204" s="13"/>
      <c r="G204" s="13"/>
      <c r="H204" s="13"/>
      <c r="I204" s="13"/>
      <c r="J204" s="13"/>
      <c r="K204" s="13"/>
      <c r="L204" s="13"/>
      <c r="M204" s="13"/>
      <c r="N204" s="13"/>
      <c r="O204" s="13" t="s">
        <v>15</v>
      </c>
      <c r="P204" s="11"/>
      <c r="Q204" s="11"/>
      <c r="R204" s="11"/>
      <c r="S204" s="11"/>
      <c r="T204" s="11"/>
      <c r="U204" s="11"/>
      <c r="V204" s="13"/>
      <c r="W204" s="13" t="s">
        <v>529</v>
      </c>
      <c r="X204" s="13" t="s">
        <v>15</v>
      </c>
      <c r="Y204" s="29" t="s">
        <v>531</v>
      </c>
      <c r="Z204" s="12" t="s">
        <v>28</v>
      </c>
    </row>
    <row r="205" spans="1:26" hidden="1">
      <c r="A205" s="13" t="s">
        <v>493</v>
      </c>
      <c r="B205" s="13">
        <v>58</v>
      </c>
      <c r="C205" s="13" t="s">
        <v>528</v>
      </c>
      <c r="D205" s="22">
        <v>19682599</v>
      </c>
      <c r="E205" s="12" t="s">
        <v>13</v>
      </c>
      <c r="F205" s="13"/>
      <c r="G205" s="13"/>
      <c r="H205" s="13"/>
      <c r="I205" s="13"/>
      <c r="J205" s="13"/>
      <c r="K205" s="13"/>
      <c r="L205" s="13"/>
      <c r="M205" s="13"/>
      <c r="N205" s="13"/>
      <c r="O205" s="13" t="s">
        <v>15</v>
      </c>
      <c r="P205" s="11"/>
      <c r="Q205" s="11"/>
      <c r="R205" s="11"/>
      <c r="S205" s="11"/>
      <c r="T205" s="11"/>
      <c r="U205" s="11"/>
      <c r="V205" s="13"/>
      <c r="W205" s="13" t="s">
        <v>529</v>
      </c>
      <c r="X205" s="13" t="s">
        <v>15</v>
      </c>
      <c r="Y205" s="29" t="s">
        <v>530</v>
      </c>
      <c r="Z205" s="12" t="s">
        <v>107</v>
      </c>
    </row>
    <row r="206" spans="1:26" hidden="1">
      <c r="A206" s="13" t="s">
        <v>267</v>
      </c>
      <c r="B206" s="13">
        <v>53</v>
      </c>
      <c r="C206" s="13" t="s">
        <v>527</v>
      </c>
      <c r="D206" s="15">
        <v>19792022</v>
      </c>
      <c r="E206" s="12" t="s">
        <v>13</v>
      </c>
      <c r="F206" s="13"/>
      <c r="G206" s="13"/>
      <c r="H206" s="13"/>
      <c r="I206" s="13"/>
      <c r="J206" s="13"/>
      <c r="K206" s="13"/>
      <c r="L206" s="13"/>
      <c r="M206" s="13"/>
      <c r="N206" s="13"/>
      <c r="O206" s="13" t="s">
        <v>9</v>
      </c>
      <c r="P206" s="12" t="s">
        <v>11</v>
      </c>
      <c r="Q206" s="11">
        <v>1</v>
      </c>
      <c r="R206" s="11">
        <v>0</v>
      </c>
      <c r="S206" s="11">
        <v>0</v>
      </c>
      <c r="T206" s="11">
        <v>0</v>
      </c>
      <c r="U206" s="11">
        <v>0</v>
      </c>
      <c r="V206" s="13">
        <v>1</v>
      </c>
      <c r="W206" s="13" t="s">
        <v>10</v>
      </c>
      <c r="X206" s="13"/>
      <c r="Y206" s="29" t="s">
        <v>36</v>
      </c>
      <c r="Z206" s="12" t="s">
        <v>28</v>
      </c>
    </row>
    <row r="207" spans="1:26" hidden="1">
      <c r="A207" s="13" t="s">
        <v>137</v>
      </c>
      <c r="B207" s="13">
        <v>69</v>
      </c>
      <c r="C207" s="13" t="s">
        <v>528</v>
      </c>
      <c r="D207" s="15">
        <v>20268873</v>
      </c>
      <c r="E207" s="12" t="s">
        <v>13</v>
      </c>
      <c r="F207" s="13"/>
      <c r="G207" s="13"/>
      <c r="H207" s="13"/>
      <c r="I207" s="13"/>
      <c r="J207" s="13"/>
      <c r="K207" s="13"/>
      <c r="L207" s="13"/>
      <c r="M207" s="13"/>
      <c r="N207" s="13"/>
      <c r="O207" s="13" t="s">
        <v>9</v>
      </c>
      <c r="P207" s="12" t="s">
        <v>328</v>
      </c>
      <c r="Q207" s="12">
        <v>1</v>
      </c>
      <c r="R207" s="12">
        <v>0</v>
      </c>
      <c r="S207" s="12">
        <v>0</v>
      </c>
      <c r="T207" s="12">
        <v>0</v>
      </c>
      <c r="U207" s="12">
        <v>0</v>
      </c>
      <c r="V207" s="13">
        <v>1</v>
      </c>
      <c r="W207" s="13" t="s">
        <v>10</v>
      </c>
      <c r="X207" s="13"/>
      <c r="Y207" s="29" t="s">
        <v>36</v>
      </c>
      <c r="Z207" s="12" t="s">
        <v>28</v>
      </c>
    </row>
    <row r="208" spans="1:26">
      <c r="A208" s="13" t="s">
        <v>262</v>
      </c>
      <c r="B208" s="13">
        <v>69</v>
      </c>
      <c r="C208" s="13" t="s">
        <v>528</v>
      </c>
      <c r="D208" s="15">
        <v>20268924</v>
      </c>
      <c r="E208" s="12" t="s">
        <v>415</v>
      </c>
      <c r="F208" s="13" t="s">
        <v>263</v>
      </c>
      <c r="G208" s="13"/>
      <c r="H208" s="13">
        <v>1</v>
      </c>
      <c r="I208" s="13"/>
      <c r="J208" s="13"/>
      <c r="K208" s="13"/>
      <c r="L208" s="13"/>
      <c r="M208" s="13"/>
      <c r="N208" s="13">
        <v>1</v>
      </c>
      <c r="O208" s="13" t="s">
        <v>15</v>
      </c>
      <c r="P208" s="11"/>
      <c r="Q208" s="11"/>
      <c r="R208" s="11"/>
      <c r="S208" s="11"/>
      <c r="T208" s="11"/>
      <c r="U208" s="11"/>
      <c r="V208" s="13"/>
      <c r="W208" s="13" t="s">
        <v>41</v>
      </c>
      <c r="X208" s="13" t="s">
        <v>15</v>
      </c>
      <c r="Y208" s="29" t="s">
        <v>52</v>
      </c>
      <c r="Z208" s="12" t="s">
        <v>28</v>
      </c>
    </row>
    <row r="209" spans="1:26" hidden="1">
      <c r="A209" s="13" t="s">
        <v>492</v>
      </c>
      <c r="B209" s="13">
        <v>44</v>
      </c>
      <c r="C209" s="13" t="s">
        <v>528</v>
      </c>
      <c r="D209" s="22">
        <v>20286182</v>
      </c>
      <c r="E209" s="12" t="s">
        <v>13</v>
      </c>
      <c r="F209" s="13"/>
      <c r="G209" s="13"/>
      <c r="H209" s="13"/>
      <c r="I209" s="13"/>
      <c r="J209" s="13"/>
      <c r="K209" s="13"/>
      <c r="L209" s="13"/>
      <c r="M209" s="13"/>
      <c r="N209" s="13"/>
      <c r="O209" s="13" t="s">
        <v>15</v>
      </c>
      <c r="P209" s="11"/>
      <c r="Q209" s="11"/>
      <c r="R209" s="11"/>
      <c r="S209" s="11"/>
      <c r="T209" s="11"/>
      <c r="U209" s="11"/>
      <c r="V209" s="13"/>
      <c r="W209" s="13" t="s">
        <v>529</v>
      </c>
      <c r="X209" s="13" t="s">
        <v>15</v>
      </c>
      <c r="Y209" s="29" t="s">
        <v>530</v>
      </c>
      <c r="Z209" s="12" t="s">
        <v>107</v>
      </c>
    </row>
    <row r="210" spans="1:26" hidden="1">
      <c r="A210" s="13" t="s">
        <v>491</v>
      </c>
      <c r="B210" s="13">
        <v>42</v>
      </c>
      <c r="C210" s="13" t="s">
        <v>527</v>
      </c>
      <c r="D210" s="22">
        <v>20337103</v>
      </c>
      <c r="E210" s="12" t="s">
        <v>13</v>
      </c>
      <c r="F210" s="13"/>
      <c r="G210" s="13"/>
      <c r="H210" s="13"/>
      <c r="I210" s="13"/>
      <c r="J210" s="13"/>
      <c r="K210" s="13"/>
      <c r="L210" s="13"/>
      <c r="M210" s="13"/>
      <c r="N210" s="13"/>
      <c r="O210" s="13" t="s">
        <v>15</v>
      </c>
      <c r="P210" s="11"/>
      <c r="Q210" s="11"/>
      <c r="R210" s="11"/>
      <c r="S210" s="11"/>
      <c r="T210" s="11"/>
      <c r="U210" s="11"/>
      <c r="V210" s="13"/>
      <c r="W210" s="13" t="s">
        <v>529</v>
      </c>
      <c r="X210" s="13" t="s">
        <v>15</v>
      </c>
      <c r="Y210" s="29" t="s">
        <v>530</v>
      </c>
      <c r="Z210" s="12" t="s">
        <v>107</v>
      </c>
    </row>
    <row r="211" spans="1:26" hidden="1">
      <c r="A211" s="13" t="s">
        <v>490</v>
      </c>
      <c r="B211" s="13">
        <v>62</v>
      </c>
      <c r="C211" s="13" t="s">
        <v>528</v>
      </c>
      <c r="D211" s="24">
        <v>20498588</v>
      </c>
      <c r="E211" s="12" t="s">
        <v>13</v>
      </c>
      <c r="F211" s="13"/>
      <c r="G211" s="13"/>
      <c r="H211" s="13"/>
      <c r="I211" s="13"/>
      <c r="J211" s="13"/>
      <c r="K211" s="13"/>
      <c r="L211" s="13"/>
      <c r="M211" s="13"/>
      <c r="N211" s="13"/>
      <c r="O211" s="13" t="s">
        <v>15</v>
      </c>
      <c r="P211" s="11"/>
      <c r="Q211" s="11"/>
      <c r="R211" s="11"/>
      <c r="S211" s="11"/>
      <c r="T211" s="11"/>
      <c r="U211" s="11"/>
      <c r="V211" s="13"/>
      <c r="W211" s="13" t="s">
        <v>529</v>
      </c>
      <c r="X211" s="13" t="s">
        <v>15</v>
      </c>
      <c r="Y211" s="29" t="s">
        <v>530</v>
      </c>
      <c r="Z211" s="12" t="s">
        <v>107</v>
      </c>
    </row>
    <row r="212" spans="1:26" hidden="1">
      <c r="A212" s="13" t="s">
        <v>489</v>
      </c>
      <c r="B212" s="13">
        <v>81</v>
      </c>
      <c r="C212" s="13" t="s">
        <v>528</v>
      </c>
      <c r="D212" s="24">
        <v>20647002</v>
      </c>
      <c r="E212" s="12" t="s">
        <v>13</v>
      </c>
      <c r="F212" s="13"/>
      <c r="G212" s="13"/>
      <c r="H212" s="13"/>
      <c r="I212" s="13"/>
      <c r="J212" s="13"/>
      <c r="K212" s="13"/>
      <c r="L212" s="13"/>
      <c r="M212" s="13"/>
      <c r="N212" s="13"/>
      <c r="O212" s="13" t="s">
        <v>15</v>
      </c>
      <c r="P212" s="11"/>
      <c r="Q212" s="11"/>
      <c r="R212" s="11"/>
      <c r="S212" s="11"/>
      <c r="T212" s="11"/>
      <c r="U212" s="11"/>
      <c r="V212" s="13"/>
      <c r="W212" s="13" t="s">
        <v>529</v>
      </c>
      <c r="X212" s="13" t="s">
        <v>15</v>
      </c>
      <c r="Y212" s="29" t="s">
        <v>530</v>
      </c>
      <c r="Z212" s="12" t="s">
        <v>107</v>
      </c>
    </row>
    <row r="213" spans="1:26" hidden="1">
      <c r="A213" s="13" t="s">
        <v>488</v>
      </c>
      <c r="B213" s="13">
        <v>45</v>
      </c>
      <c r="C213" s="13" t="s">
        <v>528</v>
      </c>
      <c r="D213" s="24">
        <v>20800708</v>
      </c>
      <c r="E213" s="12" t="s">
        <v>13</v>
      </c>
      <c r="F213" s="13"/>
      <c r="G213" s="13"/>
      <c r="H213" s="13"/>
      <c r="I213" s="13"/>
      <c r="J213" s="13"/>
      <c r="K213" s="13"/>
      <c r="L213" s="13"/>
      <c r="M213" s="13"/>
      <c r="N213" s="13"/>
      <c r="O213" s="13" t="s">
        <v>15</v>
      </c>
      <c r="P213" s="11"/>
      <c r="Q213" s="11"/>
      <c r="R213" s="11"/>
      <c r="S213" s="11"/>
      <c r="T213" s="11"/>
      <c r="U213" s="11"/>
      <c r="V213" s="13"/>
      <c r="W213" s="13" t="s">
        <v>41</v>
      </c>
      <c r="X213" s="13" t="s">
        <v>15</v>
      </c>
      <c r="Y213" s="29" t="s">
        <v>530</v>
      </c>
      <c r="Z213" s="12" t="s">
        <v>107</v>
      </c>
    </row>
    <row r="214" spans="1:26" hidden="1">
      <c r="A214" s="13" t="s">
        <v>487</v>
      </c>
      <c r="B214" s="13">
        <v>37</v>
      </c>
      <c r="C214" s="13" t="s">
        <v>527</v>
      </c>
      <c r="D214" s="24">
        <v>20885142</v>
      </c>
      <c r="E214" s="12" t="s">
        <v>13</v>
      </c>
      <c r="F214" s="13"/>
      <c r="G214" s="13"/>
      <c r="H214" s="13"/>
      <c r="I214" s="13"/>
      <c r="J214" s="13"/>
      <c r="K214" s="13"/>
      <c r="L214" s="13"/>
      <c r="M214" s="13"/>
      <c r="N214" s="13"/>
      <c r="O214" s="13" t="s">
        <v>15</v>
      </c>
      <c r="P214" s="11"/>
      <c r="Q214" s="11"/>
      <c r="R214" s="11"/>
      <c r="S214" s="11"/>
      <c r="T214" s="11"/>
      <c r="U214" s="11"/>
      <c r="V214" s="13"/>
      <c r="W214" s="13" t="s">
        <v>41</v>
      </c>
      <c r="X214" s="13" t="s">
        <v>15</v>
      </c>
      <c r="Y214" s="29" t="s">
        <v>530</v>
      </c>
      <c r="Z214" s="12" t="s">
        <v>28</v>
      </c>
    </row>
    <row r="215" spans="1:26" hidden="1">
      <c r="A215" s="13" t="s">
        <v>486</v>
      </c>
      <c r="B215" s="13">
        <v>45</v>
      </c>
      <c r="C215" s="13" t="s">
        <v>528</v>
      </c>
      <c r="D215" s="22">
        <v>20947793</v>
      </c>
      <c r="E215" s="12" t="s">
        <v>13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3" t="s">
        <v>15</v>
      </c>
      <c r="P215" s="11"/>
      <c r="Q215" s="11"/>
      <c r="R215" s="11"/>
      <c r="S215" s="11"/>
      <c r="T215" s="11"/>
      <c r="U215" s="11"/>
      <c r="V215" s="13"/>
      <c r="W215" s="13" t="s">
        <v>41</v>
      </c>
      <c r="X215" s="13" t="s">
        <v>15</v>
      </c>
      <c r="Y215" s="29" t="s">
        <v>530</v>
      </c>
      <c r="Z215" s="12" t="s">
        <v>28</v>
      </c>
    </row>
    <row r="216" spans="1:26" hidden="1">
      <c r="A216" s="13" t="s">
        <v>485</v>
      </c>
      <c r="B216" s="13">
        <v>38</v>
      </c>
      <c r="C216" s="13" t="s">
        <v>528</v>
      </c>
      <c r="D216" s="22">
        <v>21064390</v>
      </c>
      <c r="E216" s="12" t="s">
        <v>13</v>
      </c>
      <c r="F216" s="13"/>
      <c r="G216" s="13"/>
      <c r="H216" s="13"/>
      <c r="I216" s="13"/>
      <c r="J216" s="13"/>
      <c r="K216" s="13"/>
      <c r="L216" s="13"/>
      <c r="M216" s="13"/>
      <c r="N216" s="13"/>
      <c r="O216" s="13" t="s">
        <v>15</v>
      </c>
      <c r="P216" s="11"/>
      <c r="Q216" s="11"/>
      <c r="R216" s="11"/>
      <c r="S216" s="11"/>
      <c r="T216" s="11"/>
      <c r="U216" s="11"/>
      <c r="V216" s="13"/>
      <c r="W216" s="13" t="s">
        <v>41</v>
      </c>
      <c r="X216" s="13" t="s">
        <v>15</v>
      </c>
      <c r="Y216" s="29" t="s">
        <v>530</v>
      </c>
      <c r="Z216" s="12" t="s">
        <v>28</v>
      </c>
    </row>
    <row r="217" spans="1:26" hidden="1">
      <c r="A217" s="13" t="s">
        <v>515</v>
      </c>
      <c r="B217" s="13">
        <v>29</v>
      </c>
      <c r="C217" s="13" t="s">
        <v>528</v>
      </c>
      <c r="D217" s="24">
        <v>21154583</v>
      </c>
      <c r="E217" s="12" t="s">
        <v>13</v>
      </c>
      <c r="F217" s="13"/>
      <c r="G217" s="13"/>
      <c r="H217" s="13"/>
      <c r="I217" s="13"/>
      <c r="J217" s="13"/>
      <c r="K217" s="13"/>
      <c r="L217" s="13"/>
      <c r="M217" s="13"/>
      <c r="N217" s="13"/>
      <c r="O217" s="13" t="s">
        <v>15</v>
      </c>
      <c r="P217" s="11"/>
      <c r="Q217" s="11"/>
      <c r="R217" s="11"/>
      <c r="S217" s="11"/>
      <c r="T217" s="11"/>
      <c r="U217" s="11"/>
      <c r="V217" s="13"/>
      <c r="W217" s="13" t="s">
        <v>529</v>
      </c>
      <c r="X217" s="13" t="s">
        <v>15</v>
      </c>
      <c r="Y217" s="29" t="s">
        <v>530</v>
      </c>
      <c r="Z217" s="12" t="s">
        <v>107</v>
      </c>
    </row>
    <row r="218" spans="1:26" hidden="1">
      <c r="A218" s="13" t="s">
        <v>484</v>
      </c>
      <c r="B218" s="13">
        <v>33</v>
      </c>
      <c r="C218" s="13" t="s">
        <v>528</v>
      </c>
      <c r="D218" s="24">
        <v>21448097</v>
      </c>
      <c r="E218" s="12" t="s">
        <v>13</v>
      </c>
      <c r="F218" s="13"/>
      <c r="G218" s="13"/>
      <c r="H218" s="13"/>
      <c r="I218" s="13"/>
      <c r="J218" s="13"/>
      <c r="K218" s="13"/>
      <c r="L218" s="13"/>
      <c r="M218" s="13"/>
      <c r="N218" s="13"/>
      <c r="O218" s="13" t="s">
        <v>15</v>
      </c>
      <c r="P218" s="11"/>
      <c r="Q218" s="11"/>
      <c r="R218" s="11"/>
      <c r="S218" s="11"/>
      <c r="T218" s="11"/>
      <c r="U218" s="11"/>
      <c r="V218" s="13"/>
      <c r="W218" s="13" t="s">
        <v>41</v>
      </c>
      <c r="X218" s="13" t="s">
        <v>15</v>
      </c>
      <c r="Y218" s="29" t="s">
        <v>530</v>
      </c>
      <c r="Z218" s="12" t="s">
        <v>107</v>
      </c>
    </row>
    <row r="219" spans="1:26" hidden="1">
      <c r="A219" s="13" t="s">
        <v>348</v>
      </c>
      <c r="B219" s="13">
        <v>51</v>
      </c>
      <c r="C219" s="13" t="s">
        <v>528</v>
      </c>
      <c r="D219" s="13">
        <v>21448137</v>
      </c>
      <c r="E219" s="12" t="s">
        <v>13</v>
      </c>
      <c r="F219" s="13"/>
      <c r="G219" s="13"/>
      <c r="H219" s="13"/>
      <c r="I219" s="13"/>
      <c r="J219" s="13"/>
      <c r="K219" s="13"/>
      <c r="L219" s="13"/>
      <c r="M219" s="13"/>
      <c r="N219" s="13"/>
      <c r="O219" s="13" t="s">
        <v>15</v>
      </c>
      <c r="V219" s="13"/>
      <c r="W219" s="13" t="s">
        <v>61</v>
      </c>
      <c r="X219" s="13" t="s">
        <v>15</v>
      </c>
      <c r="Y219" s="29" t="s">
        <v>52</v>
      </c>
      <c r="Z219" s="12" t="s">
        <v>28</v>
      </c>
    </row>
    <row r="220" spans="1:26" hidden="1">
      <c r="A220" s="13" t="s">
        <v>500</v>
      </c>
      <c r="B220" s="13">
        <v>20</v>
      </c>
      <c r="C220" s="13" t="s">
        <v>528</v>
      </c>
      <c r="D220" s="22">
        <v>21519671</v>
      </c>
      <c r="E220" s="12" t="s">
        <v>13</v>
      </c>
      <c r="F220" s="13" t="s">
        <v>533</v>
      </c>
      <c r="G220" s="13"/>
      <c r="H220" s="13"/>
      <c r="I220" s="13"/>
      <c r="J220" s="13"/>
      <c r="K220" s="13"/>
      <c r="L220" s="13"/>
      <c r="M220" s="13"/>
      <c r="N220" s="13"/>
      <c r="O220" s="13" t="s">
        <v>15</v>
      </c>
      <c r="P220" s="11"/>
      <c r="Q220" s="11"/>
      <c r="R220" s="11"/>
      <c r="S220" s="11"/>
      <c r="T220" s="11"/>
      <c r="U220" s="11"/>
      <c r="V220" s="13"/>
      <c r="W220" s="13" t="s">
        <v>529</v>
      </c>
      <c r="X220" s="13" t="s">
        <v>15</v>
      </c>
      <c r="Y220" s="29" t="s">
        <v>531</v>
      </c>
      <c r="Z220" s="12" t="s">
        <v>28</v>
      </c>
    </row>
    <row r="221" spans="1:26" hidden="1">
      <c r="A221" s="13" t="s">
        <v>252</v>
      </c>
      <c r="B221" s="13">
        <v>41</v>
      </c>
      <c r="C221" s="13" t="s">
        <v>528</v>
      </c>
      <c r="D221" s="15">
        <v>21675906</v>
      </c>
      <c r="E221" s="12" t="s">
        <v>415</v>
      </c>
      <c r="F221" s="13"/>
      <c r="G221" s="13"/>
      <c r="H221" s="13"/>
      <c r="I221" s="13"/>
      <c r="J221" s="13"/>
      <c r="K221" s="13"/>
      <c r="L221" s="13"/>
      <c r="M221" s="13"/>
      <c r="N221" s="13"/>
      <c r="O221" s="13" t="s">
        <v>9</v>
      </c>
      <c r="P221" s="12" t="s">
        <v>20</v>
      </c>
      <c r="Q221" s="12">
        <v>0</v>
      </c>
      <c r="R221" s="12">
        <v>1</v>
      </c>
      <c r="S221" s="12">
        <v>0</v>
      </c>
      <c r="T221" s="12">
        <v>0</v>
      </c>
      <c r="U221" s="12">
        <v>0</v>
      </c>
      <c r="V221" s="13">
        <v>1</v>
      </c>
      <c r="W221" s="13" t="s">
        <v>10</v>
      </c>
      <c r="X221" s="13"/>
      <c r="Y221" s="29" t="s">
        <v>52</v>
      </c>
      <c r="Z221" s="12" t="s">
        <v>28</v>
      </c>
    </row>
    <row r="222" spans="1:26" hidden="1">
      <c r="A222" s="13" t="s">
        <v>483</v>
      </c>
      <c r="B222" s="13">
        <v>53</v>
      </c>
      <c r="C222" s="13" t="s">
        <v>527</v>
      </c>
      <c r="D222" s="22">
        <v>21689514</v>
      </c>
      <c r="E222" s="12" t="s">
        <v>13</v>
      </c>
      <c r="F222" s="13"/>
      <c r="G222" s="13"/>
      <c r="H222" s="13"/>
      <c r="I222" s="13"/>
      <c r="J222" s="13"/>
      <c r="K222" s="13"/>
      <c r="L222" s="13"/>
      <c r="M222" s="13"/>
      <c r="N222" s="13"/>
      <c r="O222" s="13" t="s">
        <v>15</v>
      </c>
      <c r="P222" s="11"/>
      <c r="Q222" s="11"/>
      <c r="R222" s="11"/>
      <c r="S222" s="11"/>
      <c r="T222" s="11"/>
      <c r="U222" s="11"/>
      <c r="V222" s="13"/>
      <c r="W222" s="13" t="s">
        <v>41</v>
      </c>
      <c r="X222" s="13" t="s">
        <v>15</v>
      </c>
      <c r="Y222" s="29" t="s">
        <v>530</v>
      </c>
      <c r="Z222" s="12" t="s">
        <v>28</v>
      </c>
    </row>
    <row r="223" spans="1:26" hidden="1">
      <c r="A223" s="13" t="s">
        <v>482</v>
      </c>
      <c r="B223" s="13">
        <v>56</v>
      </c>
      <c r="C223" s="13" t="s">
        <v>527</v>
      </c>
      <c r="D223" s="22">
        <v>21927183</v>
      </c>
      <c r="E223" s="12" t="s">
        <v>13</v>
      </c>
      <c r="F223" s="13"/>
      <c r="G223" s="13"/>
      <c r="H223" s="13"/>
      <c r="I223" s="13"/>
      <c r="J223" s="13"/>
      <c r="K223" s="13"/>
      <c r="L223" s="13"/>
      <c r="M223" s="13"/>
      <c r="N223" s="13"/>
      <c r="O223" s="13" t="s">
        <v>15</v>
      </c>
      <c r="P223" s="11"/>
      <c r="Q223" s="11"/>
      <c r="R223" s="11"/>
      <c r="S223" s="11"/>
      <c r="T223" s="11"/>
      <c r="U223" s="11"/>
      <c r="V223" s="13"/>
      <c r="W223" s="13" t="s">
        <v>41</v>
      </c>
      <c r="X223" s="13" t="s">
        <v>15</v>
      </c>
      <c r="Y223" s="29" t="s">
        <v>530</v>
      </c>
      <c r="Z223" s="12" t="s">
        <v>28</v>
      </c>
    </row>
    <row r="224" spans="1:26" hidden="1">
      <c r="A224" s="13" t="s">
        <v>481</v>
      </c>
      <c r="B224" s="13">
        <v>48</v>
      </c>
      <c r="C224" s="13" t="s">
        <v>527</v>
      </c>
      <c r="D224" s="22">
        <v>21940052</v>
      </c>
      <c r="E224" s="12" t="s">
        <v>13</v>
      </c>
      <c r="F224" s="13" t="s">
        <v>533</v>
      </c>
      <c r="G224" s="13"/>
      <c r="H224" s="13"/>
      <c r="I224" s="13"/>
      <c r="J224" s="13"/>
      <c r="K224" s="13"/>
      <c r="L224" s="13"/>
      <c r="M224" s="13"/>
      <c r="N224" s="13"/>
      <c r="O224" s="13" t="s">
        <v>15</v>
      </c>
      <c r="P224" s="11"/>
      <c r="Q224" s="11"/>
      <c r="R224" s="11"/>
      <c r="S224" s="11"/>
      <c r="T224" s="11"/>
      <c r="U224" s="11"/>
      <c r="V224" s="13"/>
      <c r="W224" s="13" t="s">
        <v>41</v>
      </c>
      <c r="X224" s="13" t="s">
        <v>15</v>
      </c>
      <c r="Y224" s="29" t="s">
        <v>530</v>
      </c>
      <c r="Z224" s="12" t="s">
        <v>28</v>
      </c>
    </row>
    <row r="225" spans="1:27" hidden="1">
      <c r="A225" s="16" t="s">
        <v>391</v>
      </c>
      <c r="B225" s="16">
        <v>75</v>
      </c>
      <c r="C225" s="16" t="s">
        <v>528</v>
      </c>
      <c r="D225" s="16">
        <v>21965540</v>
      </c>
      <c r="E225" s="12" t="s">
        <v>415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 t="s">
        <v>15</v>
      </c>
      <c r="P225" s="11"/>
      <c r="Q225" s="11"/>
      <c r="R225" s="11"/>
      <c r="S225" s="11"/>
      <c r="T225" s="11"/>
      <c r="U225" s="11"/>
      <c r="V225" s="16"/>
      <c r="W225" s="13" t="s">
        <v>61</v>
      </c>
      <c r="X225" s="13" t="s">
        <v>15</v>
      </c>
      <c r="Y225" s="29" t="s">
        <v>52</v>
      </c>
      <c r="Z225" s="12" t="s">
        <v>28</v>
      </c>
    </row>
    <row r="226" spans="1:27" hidden="1">
      <c r="A226" s="13" t="s">
        <v>265</v>
      </c>
      <c r="B226" s="13">
        <v>45</v>
      </c>
      <c r="C226" s="13" t="s">
        <v>528</v>
      </c>
      <c r="D226" s="15">
        <v>21973298</v>
      </c>
      <c r="E226" s="12" t="s">
        <v>415</v>
      </c>
      <c r="F226" s="13"/>
      <c r="G226" s="13"/>
      <c r="H226" s="13"/>
      <c r="I226" s="13"/>
      <c r="J226" s="13"/>
      <c r="K226" s="13"/>
      <c r="L226" s="13"/>
      <c r="M226" s="13"/>
      <c r="N226" s="13"/>
      <c r="O226" s="13" t="s">
        <v>9</v>
      </c>
      <c r="P226" s="12" t="s">
        <v>310</v>
      </c>
      <c r="Q226" s="12">
        <v>1</v>
      </c>
      <c r="R226" s="12">
        <v>1</v>
      </c>
      <c r="S226" s="12">
        <v>0</v>
      </c>
      <c r="T226" s="12">
        <v>0</v>
      </c>
      <c r="U226" s="12">
        <v>0</v>
      </c>
      <c r="V226" s="13">
        <v>1</v>
      </c>
      <c r="W226" s="13" t="s">
        <v>41</v>
      </c>
      <c r="X226" s="13"/>
      <c r="Y226" s="29" t="s">
        <v>36</v>
      </c>
      <c r="Z226" s="12" t="s">
        <v>28</v>
      </c>
    </row>
    <row r="227" spans="1:27" hidden="1">
      <c r="A227" s="13" t="s">
        <v>480</v>
      </c>
      <c r="B227" s="13">
        <v>51</v>
      </c>
      <c r="C227" s="13" t="s">
        <v>528</v>
      </c>
      <c r="D227" s="24">
        <v>21983030</v>
      </c>
      <c r="E227" s="12" t="s">
        <v>13</v>
      </c>
      <c r="F227" s="13"/>
      <c r="G227" s="13"/>
      <c r="H227" s="13"/>
      <c r="I227" s="13"/>
      <c r="J227" s="13"/>
      <c r="K227" s="13"/>
      <c r="L227" s="13"/>
      <c r="M227" s="13"/>
      <c r="N227" s="13"/>
      <c r="O227" s="13" t="s">
        <v>15</v>
      </c>
      <c r="P227" s="11"/>
      <c r="Q227" s="11"/>
      <c r="R227" s="11"/>
      <c r="S227" s="11"/>
      <c r="T227" s="11"/>
      <c r="U227" s="11"/>
      <c r="V227" s="13"/>
      <c r="W227" s="13" t="s">
        <v>41</v>
      </c>
      <c r="X227" s="13" t="s">
        <v>15</v>
      </c>
      <c r="Y227" s="29" t="s">
        <v>530</v>
      </c>
      <c r="Z227" s="12" t="s">
        <v>28</v>
      </c>
    </row>
    <row r="228" spans="1:27" hidden="1">
      <c r="A228" s="16" t="s">
        <v>326</v>
      </c>
      <c r="B228" s="16">
        <v>41</v>
      </c>
      <c r="C228" s="16" t="s">
        <v>528</v>
      </c>
      <c r="D228" s="16">
        <v>21996683</v>
      </c>
      <c r="E228" s="12" t="s">
        <v>415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 t="s">
        <v>15</v>
      </c>
      <c r="P228" s="11"/>
      <c r="Q228" s="11"/>
      <c r="R228" s="11"/>
      <c r="S228" s="11"/>
      <c r="T228" s="11"/>
      <c r="U228" s="11"/>
      <c r="V228" s="16"/>
      <c r="W228" s="13" t="s">
        <v>61</v>
      </c>
      <c r="X228" s="13" t="s">
        <v>15</v>
      </c>
      <c r="Y228" s="29" t="s">
        <v>52</v>
      </c>
      <c r="Z228" s="12" t="s">
        <v>28</v>
      </c>
    </row>
    <row r="229" spans="1:27" hidden="1">
      <c r="A229" s="13" t="s">
        <v>248</v>
      </c>
      <c r="B229" s="13">
        <v>69</v>
      </c>
      <c r="C229" s="13" t="s">
        <v>528</v>
      </c>
      <c r="D229" s="15">
        <v>22009748</v>
      </c>
      <c r="E229" s="12" t="s">
        <v>13</v>
      </c>
      <c r="F229" s="13"/>
      <c r="G229" s="13"/>
      <c r="H229" s="13"/>
      <c r="I229" s="13"/>
      <c r="J229" s="13"/>
      <c r="K229" s="13"/>
      <c r="L229" s="13"/>
      <c r="M229" s="13"/>
      <c r="N229" s="13"/>
      <c r="O229" s="13" t="s">
        <v>9</v>
      </c>
      <c r="P229" s="12" t="s">
        <v>249</v>
      </c>
      <c r="Q229" s="12">
        <v>0</v>
      </c>
      <c r="R229" s="12">
        <v>0</v>
      </c>
      <c r="S229" s="12">
        <v>0</v>
      </c>
      <c r="T229" s="12">
        <v>0</v>
      </c>
      <c r="U229" s="12">
        <v>1</v>
      </c>
      <c r="V229" s="13">
        <v>1</v>
      </c>
      <c r="W229" s="13" t="s">
        <v>10</v>
      </c>
      <c r="X229" s="13"/>
      <c r="Y229" s="29" t="s">
        <v>52</v>
      </c>
      <c r="Z229" s="12" t="s">
        <v>28</v>
      </c>
    </row>
    <row r="230" spans="1:27" hidden="1">
      <c r="A230" s="13" t="s">
        <v>247</v>
      </c>
      <c r="B230" s="13">
        <v>70</v>
      </c>
      <c r="C230" s="13" t="s">
        <v>528</v>
      </c>
      <c r="D230" s="15">
        <v>22147619</v>
      </c>
      <c r="E230" s="12" t="s">
        <v>415</v>
      </c>
      <c r="F230" s="13"/>
      <c r="G230" s="13"/>
      <c r="H230" s="13"/>
      <c r="I230" s="13"/>
      <c r="J230" s="13"/>
      <c r="K230" s="13"/>
      <c r="L230" s="13"/>
      <c r="M230" s="13"/>
      <c r="N230" s="13"/>
      <c r="O230" s="13" t="s">
        <v>15</v>
      </c>
      <c r="V230" s="13"/>
      <c r="W230" s="13" t="s">
        <v>61</v>
      </c>
      <c r="X230" s="13" t="s">
        <v>15</v>
      </c>
      <c r="Y230" s="29" t="s">
        <v>52</v>
      </c>
      <c r="Z230" s="12" t="s">
        <v>28</v>
      </c>
    </row>
    <row r="231" spans="1:27" hidden="1">
      <c r="A231" s="13" t="s">
        <v>479</v>
      </c>
      <c r="B231" s="13">
        <v>59</v>
      </c>
      <c r="C231" s="13" t="s">
        <v>528</v>
      </c>
      <c r="D231" s="24">
        <v>22165775</v>
      </c>
      <c r="E231" s="12" t="s">
        <v>13</v>
      </c>
      <c r="F231" s="13"/>
      <c r="G231" s="13"/>
      <c r="H231" s="13"/>
      <c r="I231" s="13"/>
      <c r="J231" s="13"/>
      <c r="K231" s="13"/>
      <c r="L231" s="13"/>
      <c r="M231" s="13"/>
      <c r="N231" s="13"/>
      <c r="O231" s="13" t="s">
        <v>15</v>
      </c>
      <c r="P231" s="11"/>
      <c r="Q231" s="11"/>
      <c r="R231" s="11"/>
      <c r="S231" s="11"/>
      <c r="T231" s="11"/>
      <c r="U231" s="11"/>
      <c r="V231" s="13"/>
      <c r="W231" s="13" t="s">
        <v>41</v>
      </c>
      <c r="X231" s="13" t="s">
        <v>15</v>
      </c>
      <c r="Y231" s="29" t="s">
        <v>530</v>
      </c>
      <c r="Z231" s="12" t="s">
        <v>28</v>
      </c>
    </row>
    <row r="232" spans="1:27">
      <c r="A232" s="13" t="s">
        <v>246</v>
      </c>
      <c r="B232" s="13">
        <v>44</v>
      </c>
      <c r="C232" s="13" t="s">
        <v>528</v>
      </c>
      <c r="D232" s="15">
        <v>22284099</v>
      </c>
      <c r="E232" s="12" t="s">
        <v>415</v>
      </c>
      <c r="F232" s="13" t="s">
        <v>46</v>
      </c>
      <c r="G232" s="13">
        <v>1</v>
      </c>
      <c r="H232" s="13"/>
      <c r="I232" s="13"/>
      <c r="J232" s="13"/>
      <c r="K232" s="13">
        <v>1</v>
      </c>
      <c r="L232" s="13"/>
      <c r="M232" s="13"/>
      <c r="N232" s="13"/>
      <c r="O232" s="13" t="s">
        <v>9</v>
      </c>
      <c r="P232" s="12" t="s">
        <v>20</v>
      </c>
      <c r="Q232" s="12">
        <v>0</v>
      </c>
      <c r="R232" s="12">
        <v>1</v>
      </c>
      <c r="S232" s="12">
        <v>0</v>
      </c>
      <c r="T232" s="12">
        <v>0</v>
      </c>
      <c r="U232" s="12">
        <v>0</v>
      </c>
      <c r="V232" s="13">
        <v>1</v>
      </c>
      <c r="W232" s="13" t="s">
        <v>10</v>
      </c>
      <c r="X232" s="13"/>
      <c r="Y232" s="29" t="s">
        <v>52</v>
      </c>
      <c r="Z232" s="12" t="s">
        <v>28</v>
      </c>
    </row>
    <row r="233" spans="1:27" hidden="1">
      <c r="A233" s="13" t="s">
        <v>478</v>
      </c>
      <c r="B233" s="13">
        <v>22</v>
      </c>
      <c r="C233" s="13" t="s">
        <v>527</v>
      </c>
      <c r="D233" s="24">
        <v>22360087</v>
      </c>
      <c r="E233" s="12" t="s">
        <v>13</v>
      </c>
      <c r="F233" s="13"/>
      <c r="G233" s="13"/>
      <c r="H233" s="13"/>
      <c r="I233" s="13"/>
      <c r="J233" s="13"/>
      <c r="K233" s="13"/>
      <c r="L233" s="13"/>
      <c r="M233" s="13"/>
      <c r="N233" s="13"/>
      <c r="O233" s="13" t="s">
        <v>15</v>
      </c>
      <c r="P233" s="11"/>
      <c r="Q233" s="11"/>
      <c r="R233" s="11"/>
      <c r="S233" s="11"/>
      <c r="T233" s="11"/>
      <c r="U233" s="11"/>
      <c r="V233" s="13"/>
      <c r="W233" s="13" t="s">
        <v>41</v>
      </c>
      <c r="X233" s="13" t="s">
        <v>15</v>
      </c>
      <c r="Y233" s="29" t="s">
        <v>530</v>
      </c>
      <c r="Z233" s="12" t="s">
        <v>28</v>
      </c>
    </row>
    <row r="234" spans="1:27" hidden="1">
      <c r="A234" s="13" t="s">
        <v>245</v>
      </c>
      <c r="B234" s="13">
        <v>71</v>
      </c>
      <c r="C234" s="13" t="s">
        <v>528</v>
      </c>
      <c r="D234" s="15">
        <v>22360120</v>
      </c>
      <c r="E234" s="12" t="s">
        <v>415</v>
      </c>
      <c r="F234" s="13"/>
      <c r="G234" s="13"/>
      <c r="H234" s="13"/>
      <c r="I234" s="13"/>
      <c r="J234" s="13"/>
      <c r="K234" s="13"/>
      <c r="L234" s="13"/>
      <c r="M234" s="13"/>
      <c r="N234" s="13"/>
      <c r="O234" s="13" t="s">
        <v>15</v>
      </c>
      <c r="V234" s="13"/>
      <c r="W234" s="13" t="s">
        <v>61</v>
      </c>
      <c r="X234" s="13" t="s">
        <v>15</v>
      </c>
      <c r="Y234" s="29" t="s">
        <v>52</v>
      </c>
      <c r="Z234" s="12" t="s">
        <v>28</v>
      </c>
    </row>
    <row r="235" spans="1:27" hidden="1">
      <c r="A235" s="13" t="s">
        <v>477</v>
      </c>
      <c r="B235" s="13">
        <v>58</v>
      </c>
      <c r="C235" s="13" t="s">
        <v>527</v>
      </c>
      <c r="D235" s="24">
        <v>22434149</v>
      </c>
      <c r="E235" s="12" t="s">
        <v>13</v>
      </c>
      <c r="F235" s="13"/>
      <c r="G235" s="13"/>
      <c r="H235" s="13"/>
      <c r="I235" s="13"/>
      <c r="J235" s="13"/>
      <c r="K235" s="13"/>
      <c r="L235" s="13"/>
      <c r="M235" s="13"/>
      <c r="N235" s="13"/>
      <c r="O235" s="13" t="s">
        <v>15</v>
      </c>
      <c r="P235" s="11"/>
      <c r="Q235" s="11"/>
      <c r="R235" s="11"/>
      <c r="S235" s="11"/>
      <c r="T235" s="11"/>
      <c r="U235" s="11"/>
      <c r="V235" s="13"/>
      <c r="W235" s="13" t="s">
        <v>41</v>
      </c>
      <c r="X235" s="13" t="s">
        <v>15</v>
      </c>
      <c r="Y235" s="29" t="s">
        <v>530</v>
      </c>
      <c r="Z235" s="12" t="s">
        <v>28</v>
      </c>
    </row>
    <row r="236" spans="1:27" hidden="1">
      <c r="A236" s="13" t="s">
        <v>241</v>
      </c>
      <c r="B236" s="13">
        <v>38</v>
      </c>
      <c r="C236" s="13" t="s">
        <v>527</v>
      </c>
      <c r="D236" s="15">
        <v>22958006</v>
      </c>
      <c r="E236" s="12" t="s">
        <v>415</v>
      </c>
      <c r="F236" s="13"/>
      <c r="G236" s="13"/>
      <c r="H236" s="13"/>
      <c r="I236" s="13"/>
      <c r="J236" s="13"/>
      <c r="K236" s="13"/>
      <c r="L236" s="13"/>
      <c r="M236" s="13"/>
      <c r="N236" s="13"/>
      <c r="O236" s="13" t="s">
        <v>9</v>
      </c>
      <c r="P236" s="12" t="s">
        <v>11</v>
      </c>
      <c r="Q236" s="12">
        <v>1</v>
      </c>
      <c r="R236" s="12">
        <v>0</v>
      </c>
      <c r="S236" s="12">
        <v>0</v>
      </c>
      <c r="T236" s="12">
        <v>0</v>
      </c>
      <c r="U236" s="12">
        <v>0</v>
      </c>
      <c r="V236" s="13">
        <v>1</v>
      </c>
      <c r="W236" s="13" t="s">
        <v>10</v>
      </c>
      <c r="X236" s="13"/>
      <c r="Y236" s="29" t="s">
        <v>52</v>
      </c>
      <c r="Z236" s="12" t="s">
        <v>28</v>
      </c>
    </row>
    <row r="237" spans="1:27">
      <c r="A237" s="13" t="s">
        <v>236</v>
      </c>
      <c r="B237" s="13">
        <v>39</v>
      </c>
      <c r="C237" s="13" t="s">
        <v>528</v>
      </c>
      <c r="D237" s="15">
        <v>23149278</v>
      </c>
      <c r="E237" s="13" t="s">
        <v>415</v>
      </c>
      <c r="F237" s="13" t="s">
        <v>237</v>
      </c>
      <c r="G237" s="13">
        <v>1</v>
      </c>
      <c r="H237" s="13">
        <v>1</v>
      </c>
      <c r="I237" s="13"/>
      <c r="J237" s="13"/>
      <c r="K237" s="13">
        <v>1</v>
      </c>
      <c r="L237" s="13"/>
      <c r="M237" s="13">
        <v>1</v>
      </c>
      <c r="N237" s="13"/>
      <c r="O237" s="13" t="s">
        <v>9</v>
      </c>
      <c r="P237" s="12" t="s">
        <v>311</v>
      </c>
      <c r="Q237" s="12">
        <v>1</v>
      </c>
      <c r="R237" s="12">
        <v>1</v>
      </c>
      <c r="S237" s="12">
        <v>0</v>
      </c>
      <c r="T237" s="12">
        <v>1</v>
      </c>
      <c r="U237" s="12">
        <v>1</v>
      </c>
      <c r="V237" s="13">
        <v>1</v>
      </c>
      <c r="W237" s="13" t="s">
        <v>41</v>
      </c>
      <c r="X237" s="13"/>
      <c r="Y237" s="29" t="s">
        <v>238</v>
      </c>
      <c r="Z237" s="12" t="s">
        <v>107</v>
      </c>
      <c r="AA237" s="12" t="s">
        <v>300</v>
      </c>
    </row>
    <row r="238" spans="1:27" hidden="1">
      <c r="A238" s="13" t="s">
        <v>234</v>
      </c>
      <c r="B238" s="13">
        <v>38</v>
      </c>
      <c r="C238" s="13" t="s">
        <v>528</v>
      </c>
      <c r="D238" s="15">
        <v>23259227</v>
      </c>
      <c r="E238" s="13" t="s">
        <v>415</v>
      </c>
      <c r="F238" s="13"/>
      <c r="G238" s="13"/>
      <c r="H238" s="13"/>
      <c r="I238" s="13"/>
      <c r="J238" s="13"/>
      <c r="K238" s="13"/>
      <c r="L238" s="13"/>
      <c r="M238" s="13"/>
      <c r="N238" s="13"/>
      <c r="O238" s="13" t="s">
        <v>9</v>
      </c>
      <c r="P238" s="12" t="s">
        <v>11</v>
      </c>
      <c r="Q238" s="12">
        <v>1</v>
      </c>
      <c r="R238" s="12">
        <v>0</v>
      </c>
      <c r="S238" s="12">
        <v>0</v>
      </c>
      <c r="T238" s="12">
        <v>0</v>
      </c>
      <c r="U238" s="12">
        <v>0</v>
      </c>
      <c r="V238" s="13">
        <v>1</v>
      </c>
      <c r="W238" s="13" t="s">
        <v>10</v>
      </c>
      <c r="X238" s="13"/>
      <c r="Y238" s="29" t="s">
        <v>52</v>
      </c>
      <c r="Z238" s="12" t="s">
        <v>28</v>
      </c>
    </row>
    <row r="239" spans="1:27" hidden="1">
      <c r="A239" s="13" t="s">
        <v>285</v>
      </c>
      <c r="B239" s="13">
        <v>66</v>
      </c>
      <c r="C239" s="13" t="s">
        <v>528</v>
      </c>
      <c r="D239" s="15">
        <v>23343122</v>
      </c>
      <c r="E239" s="13" t="s">
        <v>13</v>
      </c>
      <c r="F239" s="13"/>
      <c r="G239" s="13"/>
      <c r="H239" s="13"/>
      <c r="I239" s="13"/>
      <c r="J239" s="13"/>
      <c r="K239" s="13"/>
      <c r="L239" s="13"/>
      <c r="M239" s="13"/>
      <c r="N239" s="13"/>
      <c r="O239" s="13" t="s">
        <v>9</v>
      </c>
      <c r="P239" s="12" t="s">
        <v>308</v>
      </c>
      <c r="Q239" s="12">
        <v>1</v>
      </c>
      <c r="R239" s="12">
        <v>1</v>
      </c>
      <c r="S239" s="12">
        <v>1</v>
      </c>
      <c r="T239" s="12">
        <v>0</v>
      </c>
      <c r="U239" s="12">
        <v>0</v>
      </c>
      <c r="V239" s="13">
        <v>1</v>
      </c>
      <c r="W239" s="13" t="s">
        <v>10</v>
      </c>
      <c r="X239" s="13"/>
      <c r="Y239" s="29" t="s">
        <v>52</v>
      </c>
      <c r="Z239" s="12" t="s">
        <v>28</v>
      </c>
    </row>
    <row r="240" spans="1:27" hidden="1">
      <c r="A240" s="13" t="s">
        <v>291</v>
      </c>
      <c r="B240" s="13">
        <v>67</v>
      </c>
      <c r="C240" s="13" t="s">
        <v>528</v>
      </c>
      <c r="D240" s="15">
        <v>23407889</v>
      </c>
      <c r="E240" s="13" t="s">
        <v>13</v>
      </c>
      <c r="F240" s="13"/>
      <c r="G240" s="13"/>
      <c r="H240" s="13"/>
      <c r="I240" s="13"/>
      <c r="J240" s="13"/>
      <c r="K240" s="13"/>
      <c r="L240" s="13"/>
      <c r="M240" s="13"/>
      <c r="N240" s="13"/>
      <c r="O240" s="13" t="s">
        <v>15</v>
      </c>
      <c r="V240" s="13"/>
      <c r="W240" s="13" t="s">
        <v>61</v>
      </c>
      <c r="X240" s="13" t="s">
        <v>15</v>
      </c>
      <c r="Y240" s="29" t="s">
        <v>52</v>
      </c>
      <c r="Z240" s="12" t="s">
        <v>28</v>
      </c>
    </row>
    <row r="241" spans="1:26" hidden="1">
      <c r="A241" s="13" t="s">
        <v>81</v>
      </c>
      <c r="B241" s="13">
        <v>69</v>
      </c>
      <c r="C241" s="13" t="s">
        <v>528</v>
      </c>
      <c r="D241" s="15">
        <v>23674688</v>
      </c>
      <c r="E241" s="13" t="s">
        <v>13</v>
      </c>
      <c r="F241" s="13"/>
      <c r="G241" s="13"/>
      <c r="H241" s="13"/>
      <c r="I241" s="13"/>
      <c r="J241" s="13"/>
      <c r="K241" s="13"/>
      <c r="L241" s="13"/>
      <c r="M241" s="13"/>
      <c r="N241" s="13"/>
      <c r="O241" s="13" t="s">
        <v>15</v>
      </c>
      <c r="V241" s="13"/>
      <c r="W241" s="13" t="s">
        <v>61</v>
      </c>
      <c r="X241" s="13" t="s">
        <v>15</v>
      </c>
      <c r="Y241" s="29" t="s">
        <v>52</v>
      </c>
      <c r="Z241" s="12" t="s">
        <v>28</v>
      </c>
    </row>
    <row r="242" spans="1:26" hidden="1">
      <c r="A242" s="13" t="s">
        <v>381</v>
      </c>
      <c r="B242" s="13">
        <v>68</v>
      </c>
      <c r="C242" s="13" t="s">
        <v>527</v>
      </c>
      <c r="D242" s="13">
        <v>23835748</v>
      </c>
      <c r="E242" s="13" t="s">
        <v>415</v>
      </c>
      <c r="F242" s="13"/>
      <c r="G242" s="13"/>
      <c r="H242" s="13"/>
      <c r="I242" s="13"/>
      <c r="J242" s="13"/>
      <c r="K242" s="13"/>
      <c r="L242" s="13"/>
      <c r="M242" s="13"/>
      <c r="N242" s="13"/>
      <c r="O242" s="13" t="s">
        <v>9</v>
      </c>
      <c r="P242" s="12" t="s">
        <v>382</v>
      </c>
      <c r="Q242" s="12">
        <v>0</v>
      </c>
      <c r="R242" s="12">
        <v>1</v>
      </c>
      <c r="S242" s="12">
        <v>0</v>
      </c>
      <c r="T242" s="12">
        <v>0</v>
      </c>
      <c r="U242" s="12">
        <v>0</v>
      </c>
      <c r="V242" s="13">
        <v>1</v>
      </c>
      <c r="W242" s="13" t="s">
        <v>10</v>
      </c>
      <c r="X242" s="13"/>
      <c r="Y242" s="29" t="s">
        <v>36</v>
      </c>
      <c r="Z242" s="12" t="s">
        <v>28</v>
      </c>
    </row>
    <row r="243" spans="1:26" hidden="1">
      <c r="A243" s="13" t="s">
        <v>230</v>
      </c>
      <c r="B243" s="13">
        <v>46</v>
      </c>
      <c r="C243" s="13" t="s">
        <v>528</v>
      </c>
      <c r="D243" s="15">
        <v>23929885</v>
      </c>
      <c r="E243" s="13" t="s">
        <v>13</v>
      </c>
      <c r="F243" s="13" t="s">
        <v>231</v>
      </c>
      <c r="G243" s="13">
        <v>1</v>
      </c>
      <c r="H243" s="13"/>
      <c r="I243" s="13"/>
      <c r="J243" s="13">
        <v>1</v>
      </c>
      <c r="K243" s="13">
        <v>1</v>
      </c>
      <c r="L243" s="13">
        <v>1</v>
      </c>
      <c r="M243" s="13">
        <v>1</v>
      </c>
      <c r="N243" s="13"/>
      <c r="O243" s="13" t="s">
        <v>15</v>
      </c>
      <c r="V243" s="13"/>
      <c r="W243" s="13" t="s">
        <v>61</v>
      </c>
      <c r="X243" s="13" t="s">
        <v>15</v>
      </c>
      <c r="Y243" s="29" t="s">
        <v>232</v>
      </c>
      <c r="Z243" s="12" t="s">
        <v>303</v>
      </c>
    </row>
    <row r="244" spans="1:26" hidden="1">
      <c r="A244" s="13" t="s">
        <v>227</v>
      </c>
      <c r="B244" s="13">
        <v>49</v>
      </c>
      <c r="C244" s="13" t="s">
        <v>528</v>
      </c>
      <c r="D244" s="15">
        <v>24250010</v>
      </c>
      <c r="E244" s="13" t="s">
        <v>415</v>
      </c>
      <c r="F244" s="13"/>
      <c r="G244" s="13"/>
      <c r="H244" s="13"/>
      <c r="I244" s="13"/>
      <c r="J244" s="13"/>
      <c r="K244" s="13"/>
      <c r="L244" s="13"/>
      <c r="M244" s="13"/>
      <c r="N244" s="13"/>
      <c r="O244" s="13" t="s">
        <v>9</v>
      </c>
      <c r="P244" s="12" t="s">
        <v>20</v>
      </c>
      <c r="Q244" s="12">
        <v>0</v>
      </c>
      <c r="R244" s="12">
        <v>1</v>
      </c>
      <c r="S244" s="12">
        <v>0</v>
      </c>
      <c r="T244" s="12">
        <v>0</v>
      </c>
      <c r="U244" s="12">
        <v>0</v>
      </c>
      <c r="V244" s="13">
        <v>1</v>
      </c>
      <c r="W244" s="13" t="s">
        <v>10</v>
      </c>
      <c r="X244" s="13"/>
      <c r="Y244" s="29" t="s">
        <v>52</v>
      </c>
      <c r="Z244" s="12" t="s">
        <v>28</v>
      </c>
    </row>
    <row r="245" spans="1:26" hidden="1">
      <c r="A245" s="13" t="s">
        <v>514</v>
      </c>
      <c r="B245" s="13">
        <v>33</v>
      </c>
      <c r="C245" s="13" t="s">
        <v>528</v>
      </c>
      <c r="D245" s="22">
        <v>24278069</v>
      </c>
      <c r="E245" s="13" t="s">
        <v>13</v>
      </c>
      <c r="F245" s="13"/>
      <c r="G245" s="13"/>
      <c r="H245" s="13"/>
      <c r="I245" s="13"/>
      <c r="J245" s="13"/>
      <c r="K245" s="13"/>
      <c r="L245" s="13"/>
      <c r="M245" s="13"/>
      <c r="N245" s="13"/>
      <c r="O245" s="13" t="s">
        <v>15</v>
      </c>
      <c r="P245" s="11"/>
      <c r="Q245" s="11"/>
      <c r="R245" s="11"/>
      <c r="S245" s="11"/>
      <c r="T245" s="11"/>
      <c r="U245" s="11"/>
      <c r="V245" s="13"/>
      <c r="W245" s="13" t="s">
        <v>529</v>
      </c>
      <c r="X245" s="13" t="s">
        <v>15</v>
      </c>
      <c r="Y245" s="29" t="s">
        <v>530</v>
      </c>
      <c r="Z245" s="12" t="s">
        <v>107</v>
      </c>
    </row>
    <row r="246" spans="1:26" hidden="1">
      <c r="A246" s="13" t="s">
        <v>12</v>
      </c>
      <c r="B246" s="13">
        <v>41</v>
      </c>
      <c r="C246" s="13" t="s">
        <v>528</v>
      </c>
      <c r="D246" s="15">
        <v>24589815</v>
      </c>
      <c r="E246" s="13" t="s">
        <v>13</v>
      </c>
      <c r="F246" s="13"/>
      <c r="G246" s="13"/>
      <c r="H246" s="13"/>
      <c r="I246" s="13"/>
      <c r="J246" s="13"/>
      <c r="K246" s="13"/>
      <c r="L246" s="13"/>
      <c r="M246" s="13"/>
      <c r="N246" s="13"/>
      <c r="O246" s="13" t="s">
        <v>9</v>
      </c>
      <c r="P246" s="12" t="s">
        <v>309</v>
      </c>
      <c r="Q246" s="12">
        <v>0</v>
      </c>
      <c r="R246" s="12">
        <v>0</v>
      </c>
      <c r="S246" s="12">
        <v>0</v>
      </c>
      <c r="T246" s="12">
        <v>0</v>
      </c>
      <c r="U246" s="12">
        <v>1</v>
      </c>
      <c r="V246" s="13">
        <v>1</v>
      </c>
      <c r="W246" s="13" t="s">
        <v>10</v>
      </c>
      <c r="X246" s="13"/>
      <c r="Y246" s="29"/>
      <c r="Z246" s="12" t="s">
        <v>28</v>
      </c>
    </row>
    <row r="247" spans="1:26" hidden="1">
      <c r="A247" s="13" t="s">
        <v>64</v>
      </c>
      <c r="B247" s="13">
        <v>43</v>
      </c>
      <c r="C247" s="13" t="s">
        <v>528</v>
      </c>
      <c r="D247" s="13">
        <v>25115400</v>
      </c>
      <c r="E247" s="13" t="s">
        <v>13</v>
      </c>
      <c r="F247" s="13"/>
      <c r="G247" s="13"/>
      <c r="H247" s="13"/>
      <c r="I247" s="13"/>
      <c r="J247" s="13"/>
      <c r="K247" s="13"/>
      <c r="L247" s="13"/>
      <c r="M247" s="13"/>
      <c r="N247" s="13"/>
      <c r="O247" s="13" t="s">
        <v>9</v>
      </c>
      <c r="P247" s="12" t="s">
        <v>11</v>
      </c>
      <c r="Q247" s="12">
        <v>1</v>
      </c>
      <c r="R247" s="12">
        <v>0</v>
      </c>
      <c r="S247" s="12">
        <v>0</v>
      </c>
      <c r="T247" s="12">
        <v>0</v>
      </c>
      <c r="U247" s="12">
        <v>0</v>
      </c>
      <c r="V247" s="13">
        <v>1</v>
      </c>
      <c r="W247" s="13" t="s">
        <v>10</v>
      </c>
      <c r="X247" s="13"/>
      <c r="Y247" s="29" t="s">
        <v>52</v>
      </c>
      <c r="Z247" s="12" t="s">
        <v>28</v>
      </c>
    </row>
    <row r="248" spans="1:26">
      <c r="A248" s="13" t="s">
        <v>294</v>
      </c>
      <c r="B248" s="13">
        <v>81</v>
      </c>
      <c r="C248" s="13" t="s">
        <v>527</v>
      </c>
      <c r="D248" s="15">
        <v>25311465</v>
      </c>
      <c r="E248" s="13" t="s">
        <v>415</v>
      </c>
      <c r="F248" s="13" t="s">
        <v>313</v>
      </c>
      <c r="G248" s="13"/>
      <c r="H248" s="13">
        <v>1</v>
      </c>
      <c r="I248" s="13"/>
      <c r="J248" s="13"/>
      <c r="K248" s="13"/>
      <c r="L248" s="13"/>
      <c r="M248" s="13"/>
      <c r="N248" s="13"/>
      <c r="O248" s="13" t="s">
        <v>15</v>
      </c>
      <c r="P248" s="11"/>
      <c r="Q248" s="11"/>
      <c r="R248" s="11"/>
      <c r="S248" s="11"/>
      <c r="T248" s="11"/>
      <c r="U248" s="11"/>
      <c r="V248" s="13"/>
      <c r="W248" s="13" t="s">
        <v>41</v>
      </c>
      <c r="X248" s="13" t="s">
        <v>15</v>
      </c>
      <c r="Y248" s="29" t="s">
        <v>52</v>
      </c>
      <c r="Z248" s="12" t="s">
        <v>28</v>
      </c>
    </row>
    <row r="249" spans="1:26" hidden="1">
      <c r="A249" s="13" t="s">
        <v>513</v>
      </c>
      <c r="B249" s="13">
        <v>57</v>
      </c>
      <c r="C249" s="13" t="s">
        <v>528</v>
      </c>
      <c r="D249" s="24">
        <v>25326817</v>
      </c>
      <c r="E249" s="13" t="s">
        <v>13</v>
      </c>
      <c r="F249" s="13"/>
      <c r="G249" s="13"/>
      <c r="H249" s="13"/>
      <c r="I249" s="13"/>
      <c r="J249" s="13"/>
      <c r="K249" s="13"/>
      <c r="L249" s="13"/>
      <c r="M249" s="13"/>
      <c r="N249" s="13"/>
      <c r="O249" s="13" t="s">
        <v>15</v>
      </c>
      <c r="P249" s="11"/>
      <c r="Q249" s="11"/>
      <c r="R249" s="11"/>
      <c r="S249" s="11"/>
      <c r="T249" s="11"/>
      <c r="U249" s="11"/>
      <c r="V249" s="13"/>
      <c r="W249" s="13" t="s">
        <v>529</v>
      </c>
      <c r="X249" s="13" t="s">
        <v>15</v>
      </c>
      <c r="Y249" s="29" t="s">
        <v>530</v>
      </c>
      <c r="Z249" s="12" t="s">
        <v>107</v>
      </c>
    </row>
    <row r="250" spans="1:26">
      <c r="A250" s="13" t="s">
        <v>402</v>
      </c>
      <c r="B250" s="13">
        <v>32</v>
      </c>
      <c r="C250" s="13" t="s">
        <v>527</v>
      </c>
      <c r="D250" s="13">
        <v>25372122</v>
      </c>
      <c r="E250" s="13" t="s">
        <v>415</v>
      </c>
      <c r="F250" s="13" t="s">
        <v>19</v>
      </c>
      <c r="G250" s="13">
        <v>1</v>
      </c>
      <c r="H250" s="13"/>
      <c r="I250" s="13"/>
      <c r="J250" s="13"/>
      <c r="K250" s="13"/>
      <c r="L250" s="13"/>
      <c r="M250" s="13"/>
      <c r="N250" s="13"/>
      <c r="O250" s="13" t="s">
        <v>9</v>
      </c>
      <c r="P250" s="12" t="s">
        <v>321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3">
        <v>0</v>
      </c>
      <c r="W250" s="13" t="s">
        <v>41</v>
      </c>
      <c r="X250" s="13"/>
      <c r="Y250" s="29" t="s">
        <v>52</v>
      </c>
      <c r="Z250" s="12" t="s">
        <v>28</v>
      </c>
    </row>
    <row r="251" spans="1:26" hidden="1">
      <c r="A251" s="13" t="s">
        <v>516</v>
      </c>
      <c r="B251" s="13">
        <v>51</v>
      </c>
      <c r="C251" s="13" t="s">
        <v>528</v>
      </c>
      <c r="D251" s="22">
        <v>25464219</v>
      </c>
      <c r="E251" s="13" t="s">
        <v>13</v>
      </c>
      <c r="F251" s="13"/>
      <c r="G251" s="13"/>
      <c r="H251" s="13"/>
      <c r="I251" s="13"/>
      <c r="J251" s="13"/>
      <c r="K251" s="13"/>
      <c r="L251" s="13"/>
      <c r="M251" s="13"/>
      <c r="N251" s="13"/>
      <c r="O251" s="13" t="s">
        <v>15</v>
      </c>
      <c r="P251" s="11"/>
      <c r="Q251" s="11"/>
      <c r="R251" s="11"/>
      <c r="S251" s="11"/>
      <c r="T251" s="11"/>
      <c r="U251" s="11"/>
      <c r="V251" s="13"/>
      <c r="W251" s="13" t="s">
        <v>529</v>
      </c>
      <c r="X251" s="13" t="s">
        <v>15</v>
      </c>
      <c r="Y251" s="29" t="s">
        <v>530</v>
      </c>
      <c r="Z251" s="12" t="s">
        <v>28</v>
      </c>
    </row>
    <row r="252" spans="1:26" hidden="1">
      <c r="A252" s="13" t="s">
        <v>295</v>
      </c>
      <c r="B252" s="13">
        <v>67</v>
      </c>
      <c r="C252" s="13" t="s">
        <v>527</v>
      </c>
      <c r="D252" s="15">
        <v>25605064</v>
      </c>
      <c r="E252" s="13" t="s">
        <v>13</v>
      </c>
      <c r="F252" s="13"/>
      <c r="G252" s="13"/>
      <c r="H252" s="13"/>
      <c r="I252" s="13"/>
      <c r="J252" s="13"/>
      <c r="K252" s="13"/>
      <c r="L252" s="13"/>
      <c r="M252" s="13"/>
      <c r="N252" s="13"/>
      <c r="O252" s="13" t="s">
        <v>15</v>
      </c>
      <c r="V252" s="13"/>
      <c r="W252" s="13" t="s">
        <v>61</v>
      </c>
      <c r="X252" s="13" t="s">
        <v>15</v>
      </c>
      <c r="Y252" s="29" t="s">
        <v>52</v>
      </c>
      <c r="Z252" s="12" t="s">
        <v>28</v>
      </c>
    </row>
    <row r="253" spans="1:26" hidden="1">
      <c r="A253" s="16" t="s">
        <v>320</v>
      </c>
      <c r="B253" s="16">
        <v>79</v>
      </c>
      <c r="C253" s="16" t="s">
        <v>528</v>
      </c>
      <c r="D253" s="16">
        <v>25622604</v>
      </c>
      <c r="E253" s="16" t="s">
        <v>13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 t="s">
        <v>9</v>
      </c>
      <c r="P253" s="11" t="s">
        <v>321</v>
      </c>
      <c r="Q253" s="11">
        <v>0</v>
      </c>
      <c r="R253" s="11">
        <v>0</v>
      </c>
      <c r="S253" s="11">
        <v>0</v>
      </c>
      <c r="T253" s="11">
        <v>0</v>
      </c>
      <c r="U253" s="11">
        <v>0</v>
      </c>
      <c r="V253" s="16">
        <v>0</v>
      </c>
      <c r="W253" s="13" t="s">
        <v>10</v>
      </c>
      <c r="X253" s="13"/>
      <c r="Y253" s="29" t="s">
        <v>176</v>
      </c>
      <c r="Z253" s="12" t="s">
        <v>107</v>
      </c>
    </row>
    <row r="254" spans="1:26" hidden="1">
      <c r="A254" s="13" t="s">
        <v>160</v>
      </c>
      <c r="B254" s="13">
        <v>71</v>
      </c>
      <c r="C254" s="13" t="s">
        <v>527</v>
      </c>
      <c r="D254" s="13">
        <v>25681506</v>
      </c>
      <c r="E254" s="13" t="s">
        <v>13</v>
      </c>
      <c r="F254" s="13"/>
      <c r="G254" s="13"/>
      <c r="H254" s="13"/>
      <c r="I254" s="13"/>
      <c r="J254" s="13"/>
      <c r="K254" s="13"/>
      <c r="L254" s="13"/>
      <c r="M254" s="13"/>
      <c r="N254" s="13"/>
      <c r="O254" s="13" t="s">
        <v>15</v>
      </c>
      <c r="V254" s="13"/>
      <c r="W254" s="13" t="s">
        <v>41</v>
      </c>
      <c r="X254" s="13" t="s">
        <v>15</v>
      </c>
      <c r="Y254" s="29" t="s">
        <v>52</v>
      </c>
      <c r="Z254" s="12" t="s">
        <v>28</v>
      </c>
    </row>
    <row r="255" spans="1:26" hidden="1">
      <c r="A255" s="13" t="s">
        <v>512</v>
      </c>
      <c r="B255" s="13">
        <v>40</v>
      </c>
      <c r="C255" s="13" t="s">
        <v>528</v>
      </c>
      <c r="D255" s="24">
        <v>25725291</v>
      </c>
      <c r="E255" s="13" t="s">
        <v>13</v>
      </c>
      <c r="F255" s="13"/>
      <c r="G255" s="13"/>
      <c r="H255" s="13"/>
      <c r="I255" s="13"/>
      <c r="J255" s="13"/>
      <c r="K255" s="13"/>
      <c r="L255" s="13"/>
      <c r="M255" s="13"/>
      <c r="N255" s="13"/>
      <c r="O255" s="13" t="s">
        <v>15</v>
      </c>
      <c r="P255" s="11"/>
      <c r="Q255" s="11"/>
      <c r="R255" s="11"/>
      <c r="S255" s="11"/>
      <c r="T255" s="11"/>
      <c r="U255" s="11"/>
      <c r="V255" s="13"/>
      <c r="W255" s="13" t="s">
        <v>529</v>
      </c>
      <c r="X255" s="13" t="s">
        <v>15</v>
      </c>
      <c r="Y255" s="29" t="s">
        <v>530</v>
      </c>
      <c r="Z255" s="12" t="s">
        <v>107</v>
      </c>
    </row>
    <row r="256" spans="1:26" hidden="1">
      <c r="A256" s="13" t="s">
        <v>322</v>
      </c>
      <c r="B256" s="13">
        <v>41</v>
      </c>
      <c r="C256" s="13" t="s">
        <v>527</v>
      </c>
      <c r="D256" s="13">
        <v>25730417</v>
      </c>
      <c r="E256" s="13" t="s">
        <v>415</v>
      </c>
      <c r="F256" s="13"/>
      <c r="G256" s="13"/>
      <c r="H256" s="13"/>
      <c r="I256" s="13"/>
      <c r="J256" s="13"/>
      <c r="K256" s="13"/>
      <c r="L256" s="13"/>
      <c r="M256" s="13"/>
      <c r="N256" s="13"/>
      <c r="O256" s="13" t="s">
        <v>9</v>
      </c>
      <c r="P256" s="12" t="s">
        <v>321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3">
        <v>0</v>
      </c>
      <c r="W256" s="13" t="s">
        <v>10</v>
      </c>
      <c r="X256" s="13"/>
      <c r="Y256" s="29" t="s">
        <v>52</v>
      </c>
      <c r="Z256" s="12" t="s">
        <v>28</v>
      </c>
    </row>
    <row r="257" spans="1:26" hidden="1">
      <c r="A257" s="13" t="s">
        <v>94</v>
      </c>
      <c r="B257" s="13">
        <v>68</v>
      </c>
      <c r="C257" s="12" t="s">
        <v>527</v>
      </c>
      <c r="D257" s="21">
        <v>25746859</v>
      </c>
      <c r="E257" s="13" t="s">
        <v>13</v>
      </c>
      <c r="F257" s="13"/>
      <c r="G257" s="13"/>
      <c r="H257" s="13"/>
      <c r="I257" s="13"/>
      <c r="J257" s="13"/>
      <c r="K257" s="13"/>
      <c r="L257" s="13"/>
      <c r="M257" s="13"/>
      <c r="N257" s="13"/>
      <c r="O257" s="13" t="s">
        <v>15</v>
      </c>
      <c r="V257" s="13"/>
      <c r="W257" s="13" t="s">
        <v>529</v>
      </c>
      <c r="X257" s="13" t="s">
        <v>15</v>
      </c>
      <c r="Y257" s="29" t="s">
        <v>36</v>
      </c>
      <c r="Z257" s="12" t="s">
        <v>28</v>
      </c>
    </row>
    <row r="258" spans="1:26" hidden="1">
      <c r="A258" s="13" t="s">
        <v>62</v>
      </c>
      <c r="B258" s="13">
        <v>44</v>
      </c>
      <c r="C258" s="12" t="s">
        <v>528</v>
      </c>
      <c r="D258" s="25">
        <v>25874157</v>
      </c>
      <c r="E258" s="13" t="s">
        <v>13</v>
      </c>
      <c r="F258" s="13"/>
      <c r="G258" s="13"/>
      <c r="H258" s="13"/>
      <c r="I258" s="13"/>
      <c r="J258" s="13"/>
      <c r="K258" s="13"/>
      <c r="L258" s="13"/>
      <c r="M258" s="13"/>
      <c r="N258" s="13"/>
      <c r="O258" s="13" t="s">
        <v>9</v>
      </c>
      <c r="P258" s="12" t="s">
        <v>11</v>
      </c>
      <c r="Q258" s="12">
        <v>1</v>
      </c>
      <c r="R258" s="12">
        <v>0</v>
      </c>
      <c r="S258" s="12">
        <v>0</v>
      </c>
      <c r="T258" s="12">
        <v>0</v>
      </c>
      <c r="U258" s="12">
        <v>0</v>
      </c>
      <c r="V258" s="13">
        <v>1</v>
      </c>
      <c r="W258" s="13" t="s">
        <v>10</v>
      </c>
      <c r="X258" s="13"/>
      <c r="Y258" s="29" t="s">
        <v>52</v>
      </c>
      <c r="Z258" s="12" t="s">
        <v>28</v>
      </c>
    </row>
    <row r="259" spans="1:26">
      <c r="A259" s="13" t="s">
        <v>218</v>
      </c>
      <c r="B259" s="13">
        <v>37</v>
      </c>
      <c r="C259" s="12" t="s">
        <v>528</v>
      </c>
      <c r="D259" s="21">
        <v>25932480</v>
      </c>
      <c r="E259" s="13" t="s">
        <v>415</v>
      </c>
      <c r="F259" s="13" t="s">
        <v>19</v>
      </c>
      <c r="G259" s="13">
        <v>1</v>
      </c>
      <c r="H259" s="13"/>
      <c r="I259" s="13"/>
      <c r="J259" s="13"/>
      <c r="K259" s="13"/>
      <c r="L259" s="13"/>
      <c r="M259" s="13"/>
      <c r="N259" s="13"/>
      <c r="O259" s="13" t="s">
        <v>9</v>
      </c>
      <c r="P259" s="11" t="s">
        <v>330</v>
      </c>
      <c r="Q259" s="11">
        <v>1</v>
      </c>
      <c r="R259" s="11">
        <v>0</v>
      </c>
      <c r="S259" s="11">
        <v>1</v>
      </c>
      <c r="T259" s="11">
        <v>0</v>
      </c>
      <c r="U259" s="11">
        <v>1</v>
      </c>
      <c r="V259" s="13">
        <v>1</v>
      </c>
      <c r="W259" s="13" t="s">
        <v>41</v>
      </c>
      <c r="X259" s="13"/>
      <c r="Y259" s="29" t="s">
        <v>52</v>
      </c>
      <c r="Z259" s="12" t="s">
        <v>28</v>
      </c>
    </row>
    <row r="260" spans="1:26" hidden="1">
      <c r="A260" s="13" t="s">
        <v>123</v>
      </c>
      <c r="B260" s="13">
        <v>43</v>
      </c>
      <c r="C260" s="12" t="s">
        <v>528</v>
      </c>
      <c r="D260" s="21">
        <v>26106330</v>
      </c>
      <c r="E260" s="13" t="s">
        <v>13</v>
      </c>
      <c r="F260" s="13"/>
      <c r="G260" s="13"/>
      <c r="H260" s="13"/>
      <c r="I260" s="13"/>
      <c r="J260" s="13"/>
      <c r="K260" s="13"/>
      <c r="L260" s="13"/>
      <c r="M260" s="13"/>
      <c r="N260" s="13"/>
      <c r="O260" s="13" t="s">
        <v>9</v>
      </c>
      <c r="P260" s="12" t="s">
        <v>328</v>
      </c>
      <c r="Q260" s="12">
        <v>1</v>
      </c>
      <c r="R260" s="12">
        <v>0</v>
      </c>
      <c r="S260" s="12">
        <v>0</v>
      </c>
      <c r="T260" s="12">
        <v>0</v>
      </c>
      <c r="U260" s="12">
        <v>0</v>
      </c>
      <c r="V260" s="13">
        <v>1</v>
      </c>
      <c r="W260" s="13" t="s">
        <v>10</v>
      </c>
      <c r="X260" s="13"/>
      <c r="Y260" s="29" t="s">
        <v>28</v>
      </c>
      <c r="Z260" s="12" t="s">
        <v>28</v>
      </c>
    </row>
    <row r="261" spans="1:26" hidden="1">
      <c r="A261" s="16" t="s">
        <v>396</v>
      </c>
      <c r="B261" s="16">
        <v>56</v>
      </c>
      <c r="C261" s="11" t="s">
        <v>527</v>
      </c>
      <c r="D261" s="26">
        <v>26155170</v>
      </c>
      <c r="E261" s="13" t="s">
        <v>415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 t="s">
        <v>15</v>
      </c>
      <c r="P261" s="11"/>
      <c r="Q261" s="11"/>
      <c r="R261" s="11"/>
      <c r="S261" s="11"/>
      <c r="T261" s="11"/>
      <c r="U261" s="11"/>
      <c r="V261" s="16"/>
      <c r="W261" s="13" t="s">
        <v>61</v>
      </c>
      <c r="X261" s="13" t="s">
        <v>15</v>
      </c>
      <c r="Y261" s="29" t="s">
        <v>52</v>
      </c>
      <c r="Z261" s="12" t="s">
        <v>28</v>
      </c>
    </row>
    <row r="262" spans="1:26" hidden="1">
      <c r="A262" s="13" t="s">
        <v>195</v>
      </c>
      <c r="B262" s="12">
        <v>18</v>
      </c>
      <c r="C262" s="12" t="s">
        <v>527</v>
      </c>
      <c r="D262" s="21">
        <v>26165924</v>
      </c>
      <c r="E262" s="13" t="s">
        <v>13</v>
      </c>
      <c r="O262" s="12" t="s">
        <v>15</v>
      </c>
      <c r="V262" s="13"/>
      <c r="W262" s="13" t="s">
        <v>61</v>
      </c>
      <c r="X262" s="12" t="s">
        <v>15</v>
      </c>
      <c r="Y262" s="12" t="s">
        <v>28</v>
      </c>
      <c r="Z262" s="12" t="s">
        <v>28</v>
      </c>
    </row>
    <row r="263" spans="1:26" hidden="1">
      <c r="A263" s="13" t="s">
        <v>343</v>
      </c>
      <c r="B263" s="12">
        <v>28</v>
      </c>
      <c r="C263" s="12" t="s">
        <v>528</v>
      </c>
      <c r="D263" s="25">
        <v>26192401</v>
      </c>
      <c r="E263" s="13" t="s">
        <v>13</v>
      </c>
      <c r="O263" s="12" t="s">
        <v>9</v>
      </c>
      <c r="P263" s="12" t="s">
        <v>321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3">
        <v>0</v>
      </c>
      <c r="W263" s="13" t="s">
        <v>10</v>
      </c>
      <c r="Y263" s="12" t="s">
        <v>52</v>
      </c>
      <c r="Z263" s="12" t="s">
        <v>28</v>
      </c>
    </row>
    <row r="264" spans="1:26" hidden="1">
      <c r="A264" s="16" t="s">
        <v>324</v>
      </c>
      <c r="B264" s="11">
        <v>62</v>
      </c>
      <c r="C264" s="11" t="s">
        <v>528</v>
      </c>
      <c r="D264" s="26">
        <v>26280557</v>
      </c>
      <c r="E264" s="16" t="s">
        <v>13</v>
      </c>
      <c r="F264" s="11"/>
      <c r="G264" s="11"/>
      <c r="H264" s="11"/>
      <c r="I264" s="11"/>
      <c r="J264" s="11"/>
      <c r="K264" s="11"/>
      <c r="L264" s="11"/>
      <c r="M264" s="11"/>
      <c r="N264" s="11"/>
      <c r="O264" s="11" t="s">
        <v>9</v>
      </c>
      <c r="P264" s="11" t="s">
        <v>321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6">
        <v>0</v>
      </c>
      <c r="W264" s="13" t="s">
        <v>10</v>
      </c>
      <c r="Y264" s="12" t="s">
        <v>176</v>
      </c>
      <c r="Z264" s="12" t="s">
        <v>107</v>
      </c>
    </row>
    <row r="265" spans="1:26">
      <c r="A265" s="13" t="s">
        <v>217</v>
      </c>
      <c r="B265" s="12">
        <v>52</v>
      </c>
      <c r="C265" s="12" t="s">
        <v>528</v>
      </c>
      <c r="D265" s="21">
        <v>26319491</v>
      </c>
      <c r="E265" s="13" t="s">
        <v>415</v>
      </c>
      <c r="F265" s="12" t="s">
        <v>181</v>
      </c>
      <c r="H265" s="12">
        <v>1</v>
      </c>
      <c r="O265" s="12" t="s">
        <v>9</v>
      </c>
      <c r="P265" s="12" t="s">
        <v>20</v>
      </c>
      <c r="Q265" s="12">
        <v>0</v>
      </c>
      <c r="R265" s="12">
        <v>1</v>
      </c>
      <c r="S265" s="12">
        <v>0</v>
      </c>
      <c r="T265" s="12">
        <v>0</v>
      </c>
      <c r="U265" s="12">
        <v>0</v>
      </c>
      <c r="V265" s="13">
        <v>1</v>
      </c>
      <c r="W265" s="13" t="s">
        <v>10</v>
      </c>
      <c r="Y265" s="12" t="s">
        <v>176</v>
      </c>
      <c r="Z265" s="12" t="s">
        <v>107</v>
      </c>
    </row>
    <row r="266" spans="1:26" hidden="1">
      <c r="A266" s="13" t="s">
        <v>130</v>
      </c>
      <c r="B266" s="12">
        <v>80</v>
      </c>
      <c r="C266" s="12" t="s">
        <v>528</v>
      </c>
      <c r="D266" s="21">
        <v>26375442</v>
      </c>
      <c r="E266" s="13" t="s">
        <v>13</v>
      </c>
      <c r="O266" s="12" t="s">
        <v>9</v>
      </c>
      <c r="P266" s="12" t="s">
        <v>20</v>
      </c>
      <c r="Q266" s="12">
        <v>0</v>
      </c>
      <c r="R266" s="12">
        <v>1</v>
      </c>
      <c r="S266" s="12">
        <v>0</v>
      </c>
      <c r="T266" s="12">
        <v>0</v>
      </c>
      <c r="U266" s="12">
        <v>0</v>
      </c>
      <c r="V266" s="13">
        <v>1</v>
      </c>
      <c r="W266" s="13" t="s">
        <v>10</v>
      </c>
      <c r="Y266" s="12" t="s">
        <v>36</v>
      </c>
      <c r="Z266" s="12" t="s">
        <v>28</v>
      </c>
    </row>
    <row r="267" spans="1:26">
      <c r="A267" s="13" t="s">
        <v>215</v>
      </c>
      <c r="B267" s="12">
        <v>36</v>
      </c>
      <c r="C267" s="12" t="s">
        <v>528</v>
      </c>
      <c r="D267" s="21">
        <v>26471988</v>
      </c>
      <c r="E267" s="13" t="s">
        <v>415</v>
      </c>
      <c r="F267" s="12" t="s">
        <v>216</v>
      </c>
      <c r="O267" s="12" t="s">
        <v>15</v>
      </c>
      <c r="P267" s="11"/>
      <c r="Q267" s="11"/>
      <c r="R267" s="11"/>
      <c r="S267" s="11"/>
      <c r="T267" s="11"/>
      <c r="U267" s="11"/>
      <c r="V267" s="13"/>
      <c r="W267" s="13" t="s">
        <v>10</v>
      </c>
      <c r="X267" s="12" t="s">
        <v>15</v>
      </c>
      <c r="Y267" s="12" t="s">
        <v>52</v>
      </c>
      <c r="Z267" s="12" t="s">
        <v>28</v>
      </c>
    </row>
    <row r="268" spans="1:26" hidden="1">
      <c r="A268" s="13" t="s">
        <v>511</v>
      </c>
      <c r="B268" s="12">
        <v>58</v>
      </c>
      <c r="C268" s="12" t="s">
        <v>527</v>
      </c>
      <c r="D268" s="19">
        <v>26490772</v>
      </c>
      <c r="E268" s="13" t="s">
        <v>13</v>
      </c>
      <c r="F268" s="12" t="s">
        <v>533</v>
      </c>
      <c r="O268" s="12" t="s">
        <v>15</v>
      </c>
      <c r="P268" s="11"/>
      <c r="Q268" s="11"/>
      <c r="R268" s="11"/>
      <c r="S268" s="11"/>
      <c r="T268" s="11"/>
      <c r="U268" s="11"/>
      <c r="V268" s="13"/>
      <c r="W268" s="13" t="s">
        <v>529</v>
      </c>
      <c r="X268" s="12" t="s">
        <v>15</v>
      </c>
      <c r="Y268" s="12" t="s">
        <v>530</v>
      </c>
      <c r="Z268" s="12" t="s">
        <v>107</v>
      </c>
    </row>
    <row r="269" spans="1:26" hidden="1">
      <c r="A269" s="13" t="s">
        <v>60</v>
      </c>
      <c r="B269" s="12">
        <v>73</v>
      </c>
      <c r="C269" s="12" t="s">
        <v>527</v>
      </c>
      <c r="D269" s="25">
        <v>26584191</v>
      </c>
      <c r="E269" s="13" t="s">
        <v>13</v>
      </c>
      <c r="O269" s="12" t="s">
        <v>9</v>
      </c>
      <c r="P269" s="12" t="s">
        <v>11</v>
      </c>
      <c r="Q269" s="12">
        <v>1</v>
      </c>
      <c r="R269" s="12">
        <v>0</v>
      </c>
      <c r="S269" s="12">
        <v>0</v>
      </c>
      <c r="T269" s="12">
        <v>0</v>
      </c>
      <c r="U269" s="12">
        <v>0</v>
      </c>
      <c r="V269" s="13">
        <v>1</v>
      </c>
      <c r="W269" s="13" t="s">
        <v>10</v>
      </c>
      <c r="Y269" s="12" t="s">
        <v>52</v>
      </c>
      <c r="Z269" s="12" t="s">
        <v>28</v>
      </c>
    </row>
    <row r="270" spans="1:26">
      <c r="A270" s="13" t="s">
        <v>214</v>
      </c>
      <c r="B270" s="12">
        <v>40</v>
      </c>
      <c r="C270" s="12" t="s">
        <v>528</v>
      </c>
      <c r="D270" s="21">
        <v>26816259</v>
      </c>
      <c r="E270" s="13" t="s">
        <v>415</v>
      </c>
      <c r="F270" s="12" t="s">
        <v>19</v>
      </c>
      <c r="G270" s="12">
        <v>1</v>
      </c>
      <c r="O270" s="12" t="s">
        <v>9</v>
      </c>
      <c r="P270" s="12" t="s">
        <v>364</v>
      </c>
      <c r="Q270" s="12">
        <v>1</v>
      </c>
      <c r="R270" s="12">
        <v>1</v>
      </c>
      <c r="S270" s="12">
        <v>0</v>
      </c>
      <c r="T270" s="12">
        <v>0</v>
      </c>
      <c r="U270" s="12">
        <v>0</v>
      </c>
      <c r="V270" s="13">
        <v>1</v>
      </c>
      <c r="W270" s="13" t="s">
        <v>10</v>
      </c>
      <c r="Y270" s="12" t="s">
        <v>52</v>
      </c>
      <c r="Z270" s="12" t="s">
        <v>28</v>
      </c>
    </row>
    <row r="271" spans="1:26">
      <c r="A271" s="13" t="s">
        <v>394</v>
      </c>
      <c r="B271" s="12">
        <v>65</v>
      </c>
      <c r="C271" s="12" t="s">
        <v>527</v>
      </c>
      <c r="D271" s="25">
        <v>26878988</v>
      </c>
      <c r="E271" s="13" t="s">
        <v>415</v>
      </c>
      <c r="F271" s="12" t="s">
        <v>395</v>
      </c>
      <c r="H271" s="12">
        <v>1</v>
      </c>
      <c r="K271" s="12">
        <v>1</v>
      </c>
      <c r="O271" s="12" t="s">
        <v>9</v>
      </c>
      <c r="P271" s="12" t="s">
        <v>321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3">
        <v>0</v>
      </c>
      <c r="W271" s="13" t="s">
        <v>41</v>
      </c>
      <c r="Y271" s="12" t="s">
        <v>52</v>
      </c>
      <c r="Z271" s="12" t="s">
        <v>28</v>
      </c>
    </row>
    <row r="272" spans="1:26" hidden="1">
      <c r="A272" s="13" t="s">
        <v>213</v>
      </c>
      <c r="B272" s="12">
        <v>53</v>
      </c>
      <c r="C272" s="12" t="s">
        <v>528</v>
      </c>
      <c r="D272" s="21">
        <v>26907077</v>
      </c>
      <c r="E272" s="13" t="s">
        <v>13</v>
      </c>
      <c r="O272" s="12" t="s">
        <v>9</v>
      </c>
      <c r="P272" s="12" t="s">
        <v>364</v>
      </c>
      <c r="Q272" s="12">
        <v>1</v>
      </c>
      <c r="R272" s="12">
        <v>1</v>
      </c>
      <c r="S272" s="12">
        <v>0</v>
      </c>
      <c r="T272" s="12">
        <v>0</v>
      </c>
      <c r="U272" s="12">
        <v>0</v>
      </c>
      <c r="V272" s="13">
        <v>1</v>
      </c>
      <c r="W272" s="13" t="s">
        <v>10</v>
      </c>
      <c r="Y272" s="12" t="s">
        <v>52</v>
      </c>
      <c r="Z272" s="12" t="s">
        <v>28</v>
      </c>
    </row>
    <row r="273" spans="1:27" hidden="1">
      <c r="A273" s="13" t="s">
        <v>523</v>
      </c>
      <c r="B273" s="12">
        <v>42</v>
      </c>
      <c r="C273" s="12" t="s">
        <v>528</v>
      </c>
      <c r="D273" s="20">
        <v>26919628</v>
      </c>
      <c r="E273" s="13" t="s">
        <v>13</v>
      </c>
      <c r="F273" s="11"/>
      <c r="G273" s="11"/>
      <c r="H273" s="11"/>
      <c r="I273" s="11"/>
      <c r="J273" s="11"/>
      <c r="K273" s="11"/>
      <c r="L273" s="11"/>
      <c r="M273" s="11"/>
      <c r="N273" s="11"/>
      <c r="O273" s="11" t="s">
        <v>9</v>
      </c>
      <c r="P273" s="11" t="s">
        <v>321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6">
        <v>0</v>
      </c>
      <c r="W273" s="13" t="s">
        <v>10</v>
      </c>
      <c r="Y273" s="12" t="s">
        <v>335</v>
      </c>
      <c r="Z273" s="12" t="s">
        <v>303</v>
      </c>
      <c r="AA273" s="12" t="s">
        <v>405</v>
      </c>
    </row>
    <row r="274" spans="1:27" hidden="1">
      <c r="A274" s="13" t="s">
        <v>361</v>
      </c>
      <c r="B274" s="12">
        <v>62</v>
      </c>
      <c r="C274" s="12" t="s">
        <v>527</v>
      </c>
      <c r="D274" s="25">
        <v>26969249</v>
      </c>
      <c r="E274" s="13" t="s">
        <v>13</v>
      </c>
      <c r="O274" s="12" t="s">
        <v>9</v>
      </c>
      <c r="P274" s="12" t="s">
        <v>321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3">
        <v>0</v>
      </c>
      <c r="W274" s="13" t="s">
        <v>10</v>
      </c>
      <c r="Y274" s="12" t="s">
        <v>52</v>
      </c>
      <c r="Z274" s="12" t="s">
        <v>28</v>
      </c>
    </row>
    <row r="275" spans="1:27">
      <c r="A275" s="13" t="s">
        <v>211</v>
      </c>
      <c r="B275" s="12">
        <v>69</v>
      </c>
      <c r="C275" s="12" t="s">
        <v>528</v>
      </c>
      <c r="D275" s="21">
        <v>27210529</v>
      </c>
      <c r="E275" s="13" t="s">
        <v>415</v>
      </c>
      <c r="F275" s="12" t="s">
        <v>212</v>
      </c>
      <c r="G275" s="12">
        <v>1</v>
      </c>
      <c r="H275" s="12">
        <v>1</v>
      </c>
      <c r="K275" s="12">
        <v>1</v>
      </c>
      <c r="O275" s="12" t="s">
        <v>9</v>
      </c>
      <c r="P275" s="11" t="s">
        <v>321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3">
        <v>0</v>
      </c>
      <c r="W275" s="13" t="s">
        <v>41</v>
      </c>
      <c r="Y275" s="12" t="s">
        <v>52</v>
      </c>
      <c r="Z275" s="12" t="s">
        <v>28</v>
      </c>
    </row>
    <row r="276" spans="1:27" hidden="1">
      <c r="A276" s="13" t="s">
        <v>210</v>
      </c>
      <c r="B276" s="12">
        <v>57</v>
      </c>
      <c r="C276" s="12" t="s">
        <v>528</v>
      </c>
      <c r="D276" s="21">
        <v>27274489</v>
      </c>
      <c r="E276" s="13" t="s">
        <v>13</v>
      </c>
      <c r="O276" s="12" t="s">
        <v>15</v>
      </c>
      <c r="V276" s="13"/>
      <c r="W276" s="13" t="s">
        <v>61</v>
      </c>
      <c r="X276" s="12" t="s">
        <v>15</v>
      </c>
      <c r="Y276" s="12" t="s">
        <v>52</v>
      </c>
      <c r="Z276" s="12" t="s">
        <v>28</v>
      </c>
    </row>
    <row r="277" spans="1:27" hidden="1">
      <c r="A277" s="13" t="s">
        <v>499</v>
      </c>
      <c r="B277" s="12">
        <v>51</v>
      </c>
      <c r="C277" s="12" t="s">
        <v>528</v>
      </c>
      <c r="D277" s="20">
        <v>27339841</v>
      </c>
      <c r="E277" s="13" t="s">
        <v>13</v>
      </c>
      <c r="O277" s="12" t="s">
        <v>15</v>
      </c>
      <c r="P277" s="11"/>
      <c r="Q277" s="11"/>
      <c r="R277" s="11"/>
      <c r="S277" s="11"/>
      <c r="T277" s="11"/>
      <c r="U277" s="11"/>
      <c r="V277" s="13"/>
      <c r="W277" s="13" t="s">
        <v>529</v>
      </c>
      <c r="X277" s="12" t="s">
        <v>15</v>
      </c>
      <c r="Y277" s="12" t="s">
        <v>531</v>
      </c>
      <c r="Z277" s="12" t="s">
        <v>28</v>
      </c>
    </row>
    <row r="278" spans="1:27" hidden="1">
      <c r="A278" s="13" t="s">
        <v>93</v>
      </c>
      <c r="B278" s="12">
        <v>28</v>
      </c>
      <c r="C278" s="12" t="s">
        <v>527</v>
      </c>
      <c r="D278" s="21">
        <v>27450661</v>
      </c>
      <c r="E278" s="13" t="s">
        <v>13</v>
      </c>
      <c r="O278" s="12" t="s">
        <v>9</v>
      </c>
      <c r="P278" s="12" t="s">
        <v>11</v>
      </c>
      <c r="Q278" s="12">
        <v>1</v>
      </c>
      <c r="R278" s="12">
        <v>0</v>
      </c>
      <c r="S278" s="12">
        <v>0</v>
      </c>
      <c r="T278" s="12">
        <v>0</v>
      </c>
      <c r="U278" s="12">
        <v>0</v>
      </c>
      <c r="V278" s="13">
        <v>1</v>
      </c>
      <c r="W278" s="13" t="s">
        <v>10</v>
      </c>
      <c r="Y278" s="12" t="s">
        <v>54</v>
      </c>
      <c r="Z278" s="12" t="s">
        <v>107</v>
      </c>
    </row>
    <row r="279" spans="1:27" hidden="1">
      <c r="A279" s="13" t="s">
        <v>92</v>
      </c>
      <c r="B279" s="12">
        <v>56</v>
      </c>
      <c r="C279" s="12" t="s">
        <v>528</v>
      </c>
      <c r="D279" s="21">
        <v>27536132</v>
      </c>
      <c r="E279" s="13" t="s">
        <v>415</v>
      </c>
      <c r="O279" s="12" t="s">
        <v>15</v>
      </c>
      <c r="V279" s="13"/>
      <c r="W279" s="13" t="s">
        <v>529</v>
      </c>
      <c r="X279" s="12" t="s">
        <v>15</v>
      </c>
      <c r="Y279" s="12" t="s">
        <v>28</v>
      </c>
      <c r="Z279" s="12" t="s">
        <v>28</v>
      </c>
    </row>
    <row r="280" spans="1:27" hidden="1">
      <c r="A280" s="13" t="s">
        <v>91</v>
      </c>
      <c r="B280" s="12">
        <v>37</v>
      </c>
      <c r="C280" s="12" t="s">
        <v>527</v>
      </c>
      <c r="D280" s="21">
        <v>27686283</v>
      </c>
      <c r="E280" s="13" t="s">
        <v>13</v>
      </c>
      <c r="O280" s="12" t="s">
        <v>15</v>
      </c>
      <c r="V280" s="13"/>
      <c r="W280" s="13" t="s">
        <v>529</v>
      </c>
      <c r="X280" s="12" t="s">
        <v>15</v>
      </c>
      <c r="Y280" s="12" t="s">
        <v>36</v>
      </c>
      <c r="Z280" s="12" t="s">
        <v>28</v>
      </c>
    </row>
    <row r="281" spans="1:27" hidden="1">
      <c r="A281" s="13" t="s">
        <v>520</v>
      </c>
      <c r="B281" s="12">
        <v>53</v>
      </c>
      <c r="C281" s="12" t="s">
        <v>527</v>
      </c>
      <c r="D281" s="20">
        <v>27775347</v>
      </c>
      <c r="E281" s="13" t="s">
        <v>13</v>
      </c>
      <c r="O281" s="12" t="s">
        <v>15</v>
      </c>
      <c r="P281" s="11"/>
      <c r="Q281" s="11"/>
      <c r="R281" s="11"/>
      <c r="S281" s="11"/>
      <c r="T281" s="11"/>
      <c r="U281" s="11"/>
      <c r="V281" s="13"/>
      <c r="W281" s="13" t="s">
        <v>529</v>
      </c>
      <c r="X281" s="12" t="s">
        <v>15</v>
      </c>
      <c r="Y281" s="12" t="s">
        <v>530</v>
      </c>
      <c r="Z281" s="12" t="s">
        <v>28</v>
      </c>
    </row>
    <row r="282" spans="1:27" hidden="1">
      <c r="A282" s="13" t="s">
        <v>510</v>
      </c>
      <c r="B282" s="12">
        <v>15</v>
      </c>
      <c r="C282" s="12" t="s">
        <v>528</v>
      </c>
      <c r="D282" s="19">
        <v>27793992</v>
      </c>
      <c r="E282" s="13" t="s">
        <v>13</v>
      </c>
      <c r="O282" s="12" t="s">
        <v>15</v>
      </c>
      <c r="P282" s="11"/>
      <c r="Q282" s="11"/>
      <c r="R282" s="11"/>
      <c r="S282" s="11"/>
      <c r="T282" s="11"/>
      <c r="U282" s="11"/>
      <c r="V282" s="13"/>
      <c r="W282" s="13" t="s">
        <v>529</v>
      </c>
      <c r="X282" s="12" t="s">
        <v>15</v>
      </c>
      <c r="Y282" s="12" t="s">
        <v>530</v>
      </c>
      <c r="Z282" s="12" t="s">
        <v>28</v>
      </c>
    </row>
    <row r="283" spans="1:27" hidden="1">
      <c r="A283" s="13" t="s">
        <v>156</v>
      </c>
      <c r="B283" s="12">
        <v>63</v>
      </c>
      <c r="C283" s="12" t="s">
        <v>528</v>
      </c>
      <c r="D283" s="25">
        <v>27842199</v>
      </c>
      <c r="E283" s="13" t="s">
        <v>13</v>
      </c>
      <c r="O283" s="12" t="s">
        <v>9</v>
      </c>
      <c r="P283" s="11" t="s">
        <v>364</v>
      </c>
      <c r="Q283" s="11">
        <v>1</v>
      </c>
      <c r="R283" s="11">
        <v>1</v>
      </c>
      <c r="S283" s="11">
        <v>0</v>
      </c>
      <c r="T283" s="11">
        <v>0</v>
      </c>
      <c r="U283" s="11">
        <v>0</v>
      </c>
      <c r="V283" s="13">
        <v>1</v>
      </c>
      <c r="W283" s="13" t="s">
        <v>10</v>
      </c>
      <c r="Y283" s="12" t="s">
        <v>52</v>
      </c>
      <c r="Z283" s="12" t="s">
        <v>28</v>
      </c>
    </row>
    <row r="284" spans="1:27" hidden="1">
      <c r="A284" s="13" t="s">
        <v>519</v>
      </c>
      <c r="B284" s="32">
        <v>51</v>
      </c>
      <c r="C284" s="32" t="s">
        <v>527</v>
      </c>
      <c r="D284" s="20">
        <v>27972937</v>
      </c>
      <c r="E284" s="13" t="s">
        <v>13</v>
      </c>
      <c r="F284" s="32"/>
      <c r="G284" s="32"/>
      <c r="H284" s="32"/>
      <c r="I284" s="32"/>
      <c r="J284" s="32"/>
      <c r="K284" s="32"/>
      <c r="L284" s="32"/>
      <c r="M284" s="32"/>
      <c r="N284" s="32"/>
      <c r="O284" s="32" t="s">
        <v>15</v>
      </c>
      <c r="P284" s="11"/>
      <c r="Q284" s="11"/>
      <c r="R284" s="11"/>
      <c r="S284" s="11"/>
      <c r="T284" s="11"/>
      <c r="U284" s="11"/>
      <c r="V284" s="13"/>
      <c r="W284" s="13" t="s">
        <v>529</v>
      </c>
      <c r="X284" s="32" t="s">
        <v>15</v>
      </c>
      <c r="Y284" s="32" t="s">
        <v>530</v>
      </c>
      <c r="Z284" s="12" t="s">
        <v>28</v>
      </c>
    </row>
    <row r="285" spans="1:27" hidden="1">
      <c r="A285" s="13" t="s">
        <v>152</v>
      </c>
      <c r="B285" s="32">
        <v>42</v>
      </c>
      <c r="C285" s="32" t="s">
        <v>527</v>
      </c>
      <c r="D285" s="21">
        <v>27974668</v>
      </c>
      <c r="E285" s="13" t="s">
        <v>13</v>
      </c>
      <c r="F285" s="32"/>
      <c r="G285" s="32"/>
      <c r="H285" s="32"/>
      <c r="I285" s="32"/>
      <c r="J285" s="32"/>
      <c r="K285" s="32"/>
      <c r="L285" s="32"/>
      <c r="M285" s="32"/>
      <c r="N285" s="32"/>
      <c r="O285" s="32" t="s">
        <v>9</v>
      </c>
      <c r="P285" s="12" t="s">
        <v>364</v>
      </c>
      <c r="Q285" s="12">
        <v>1</v>
      </c>
      <c r="R285" s="12">
        <v>1</v>
      </c>
      <c r="S285" s="12">
        <v>0</v>
      </c>
      <c r="T285" s="12">
        <v>0</v>
      </c>
      <c r="U285" s="12">
        <v>0</v>
      </c>
      <c r="V285" s="13">
        <v>1</v>
      </c>
      <c r="W285" s="13" t="s">
        <v>10</v>
      </c>
      <c r="X285" s="32"/>
      <c r="Y285" s="32" t="s">
        <v>36</v>
      </c>
      <c r="Z285" s="12" t="s">
        <v>28</v>
      </c>
    </row>
    <row r="286" spans="1:27" hidden="1">
      <c r="A286" s="13" t="s">
        <v>508</v>
      </c>
      <c r="B286" s="32">
        <v>48</v>
      </c>
      <c r="C286" s="32" t="s">
        <v>527</v>
      </c>
      <c r="D286" s="20">
        <v>28104201</v>
      </c>
      <c r="E286" s="13" t="s">
        <v>13</v>
      </c>
      <c r="F286" s="32"/>
      <c r="G286" s="32"/>
      <c r="H286" s="32"/>
      <c r="I286" s="32"/>
      <c r="J286" s="32"/>
      <c r="K286" s="32"/>
      <c r="L286" s="32"/>
      <c r="M286" s="32"/>
      <c r="N286" s="32"/>
      <c r="O286" s="32" t="s">
        <v>15</v>
      </c>
      <c r="P286" s="11"/>
      <c r="Q286" s="11"/>
      <c r="R286" s="11"/>
      <c r="S286" s="11"/>
      <c r="T286" s="11"/>
      <c r="U286" s="11"/>
      <c r="V286" s="13"/>
      <c r="W286" s="13" t="s">
        <v>529</v>
      </c>
      <c r="X286" s="32" t="s">
        <v>15</v>
      </c>
      <c r="Y286" s="32" t="s">
        <v>531</v>
      </c>
      <c r="Z286" s="12" t="s">
        <v>28</v>
      </c>
    </row>
    <row r="287" spans="1:27" hidden="1">
      <c r="A287" s="13" t="s">
        <v>509</v>
      </c>
      <c r="B287" s="32">
        <v>50</v>
      </c>
      <c r="C287" s="32" t="s">
        <v>528</v>
      </c>
      <c r="D287" s="20">
        <v>28104216</v>
      </c>
      <c r="E287" s="13" t="s">
        <v>13</v>
      </c>
      <c r="F287" s="32"/>
      <c r="G287" s="32"/>
      <c r="H287" s="32"/>
      <c r="I287" s="32"/>
      <c r="J287" s="32"/>
      <c r="K287" s="32"/>
      <c r="L287" s="32"/>
      <c r="M287" s="32"/>
      <c r="N287" s="32"/>
      <c r="O287" s="32" t="s">
        <v>15</v>
      </c>
      <c r="P287" s="11"/>
      <c r="Q287" s="11"/>
      <c r="R287" s="11"/>
      <c r="S287" s="11"/>
      <c r="T287" s="11"/>
      <c r="U287" s="11"/>
      <c r="V287" s="13"/>
      <c r="W287" s="13" t="s">
        <v>529</v>
      </c>
      <c r="X287" s="32" t="s">
        <v>15</v>
      </c>
      <c r="Y287" s="32" t="s">
        <v>531</v>
      </c>
      <c r="Z287" s="12" t="s">
        <v>28</v>
      </c>
    </row>
    <row r="288" spans="1:27" hidden="1">
      <c r="A288" s="13" t="s">
        <v>74</v>
      </c>
      <c r="B288" s="32">
        <v>48</v>
      </c>
      <c r="C288" s="32" t="s">
        <v>527</v>
      </c>
      <c r="D288" s="25">
        <v>28284495</v>
      </c>
      <c r="E288" s="13" t="s">
        <v>13</v>
      </c>
      <c r="F288" s="32"/>
      <c r="G288" s="32"/>
      <c r="H288" s="32"/>
      <c r="I288" s="32"/>
      <c r="J288" s="32"/>
      <c r="K288" s="32"/>
      <c r="L288" s="32"/>
      <c r="M288" s="32"/>
      <c r="N288" s="32"/>
      <c r="O288" s="32" t="s">
        <v>9</v>
      </c>
      <c r="P288" s="12" t="s">
        <v>11</v>
      </c>
      <c r="Q288" s="12">
        <v>1</v>
      </c>
      <c r="R288" s="12">
        <v>0</v>
      </c>
      <c r="S288" s="12">
        <v>0</v>
      </c>
      <c r="T288" s="12">
        <v>0</v>
      </c>
      <c r="U288" s="12">
        <v>0</v>
      </c>
      <c r="V288" s="13">
        <v>1</v>
      </c>
      <c r="W288" s="13" t="s">
        <v>10</v>
      </c>
      <c r="X288" s="32"/>
      <c r="Y288" s="32" t="s">
        <v>52</v>
      </c>
      <c r="Z288" s="12" t="s">
        <v>28</v>
      </c>
    </row>
    <row r="289" spans="1:27">
      <c r="A289" s="13" t="s">
        <v>190</v>
      </c>
      <c r="B289" s="32">
        <v>37</v>
      </c>
      <c r="C289" s="32" t="s">
        <v>528</v>
      </c>
      <c r="D289" s="21">
        <v>28285622</v>
      </c>
      <c r="E289" s="13" t="s">
        <v>415</v>
      </c>
      <c r="F289" s="32" t="s">
        <v>191</v>
      </c>
      <c r="G289" s="32">
        <v>1</v>
      </c>
      <c r="H289" s="32">
        <v>1</v>
      </c>
      <c r="I289" s="32"/>
      <c r="J289" s="32"/>
      <c r="K289" s="32"/>
      <c r="L289" s="32"/>
      <c r="M289" s="32"/>
      <c r="N289" s="32"/>
      <c r="O289" s="32" t="s">
        <v>15</v>
      </c>
      <c r="P289" s="11"/>
      <c r="Q289" s="11"/>
      <c r="R289" s="11"/>
      <c r="S289" s="11"/>
      <c r="T289" s="11"/>
      <c r="U289" s="11"/>
      <c r="V289" s="13"/>
      <c r="W289" s="13" t="s">
        <v>10</v>
      </c>
      <c r="X289" s="32" t="s">
        <v>9</v>
      </c>
      <c r="Y289" s="32" t="s">
        <v>176</v>
      </c>
      <c r="Z289" s="12" t="s">
        <v>107</v>
      </c>
    </row>
    <row r="290" spans="1:27" hidden="1">
      <c r="A290" s="13" t="s">
        <v>524</v>
      </c>
      <c r="B290" s="32">
        <v>33</v>
      </c>
      <c r="C290" s="32" t="s">
        <v>527</v>
      </c>
      <c r="D290" s="20">
        <v>28378029</v>
      </c>
      <c r="E290" s="13" t="s">
        <v>13</v>
      </c>
      <c r="F290" s="32"/>
      <c r="G290" s="32"/>
      <c r="H290" s="32"/>
      <c r="I290" s="32"/>
      <c r="J290" s="32"/>
      <c r="K290" s="32"/>
      <c r="L290" s="32"/>
      <c r="M290" s="32"/>
      <c r="N290" s="32"/>
      <c r="O290" s="32" t="s">
        <v>15</v>
      </c>
      <c r="V290" s="13"/>
      <c r="W290" s="13" t="s">
        <v>529</v>
      </c>
      <c r="X290" s="32" t="s">
        <v>15</v>
      </c>
      <c r="Y290" s="32" t="s">
        <v>270</v>
      </c>
      <c r="Z290" s="12" t="s">
        <v>107</v>
      </c>
      <c r="AA290" s="12" t="s">
        <v>301</v>
      </c>
    </row>
    <row r="291" spans="1:27" hidden="1">
      <c r="A291" s="13" t="s">
        <v>193</v>
      </c>
      <c r="B291" s="32">
        <v>44</v>
      </c>
      <c r="C291" s="32" t="s">
        <v>528</v>
      </c>
      <c r="D291" s="21">
        <v>28396488</v>
      </c>
      <c r="E291" s="13" t="s">
        <v>415</v>
      </c>
      <c r="F291" s="32"/>
      <c r="G291" s="32"/>
      <c r="H291" s="32"/>
      <c r="I291" s="32"/>
      <c r="J291" s="32"/>
      <c r="K291" s="32"/>
      <c r="L291" s="32"/>
      <c r="M291" s="32"/>
      <c r="N291" s="32"/>
      <c r="O291" s="32" t="s">
        <v>15</v>
      </c>
      <c r="V291" s="13"/>
      <c r="W291" s="13" t="s">
        <v>61</v>
      </c>
      <c r="X291" s="32" t="s">
        <v>15</v>
      </c>
      <c r="Y291" s="32" t="s">
        <v>54</v>
      </c>
      <c r="Z291" s="12" t="s">
        <v>107</v>
      </c>
    </row>
    <row r="292" spans="1:27">
      <c r="A292" s="13" t="s">
        <v>275</v>
      </c>
      <c r="B292" s="32">
        <v>47</v>
      </c>
      <c r="C292" s="32" t="s">
        <v>527</v>
      </c>
      <c r="D292" s="21">
        <v>28397007</v>
      </c>
      <c r="E292" s="13" t="s">
        <v>415</v>
      </c>
      <c r="F292" s="32" t="s">
        <v>181</v>
      </c>
      <c r="G292" s="32"/>
      <c r="H292" s="32">
        <v>1</v>
      </c>
      <c r="I292" s="32"/>
      <c r="J292" s="32"/>
      <c r="K292" s="32"/>
      <c r="L292" s="32"/>
      <c r="M292" s="32"/>
      <c r="N292" s="32"/>
      <c r="O292" s="32" t="s">
        <v>9</v>
      </c>
      <c r="P292" s="11" t="s">
        <v>321</v>
      </c>
      <c r="Q292" s="11">
        <v>0</v>
      </c>
      <c r="R292" s="11">
        <v>0</v>
      </c>
      <c r="S292" s="11">
        <v>0</v>
      </c>
      <c r="T292" s="11">
        <v>0</v>
      </c>
      <c r="U292" s="11">
        <v>0</v>
      </c>
      <c r="V292" s="13">
        <v>0</v>
      </c>
      <c r="W292" s="13" t="s">
        <v>10</v>
      </c>
      <c r="X292" s="32"/>
      <c r="Y292" s="32" t="s">
        <v>52</v>
      </c>
      <c r="Z292" s="12" t="s">
        <v>28</v>
      </c>
    </row>
    <row r="293" spans="1:27" hidden="1">
      <c r="A293" s="13" t="s">
        <v>497</v>
      </c>
      <c r="B293" s="32">
        <v>54</v>
      </c>
      <c r="C293" s="32" t="s">
        <v>528</v>
      </c>
      <c r="D293" s="19">
        <v>28463034</v>
      </c>
      <c r="E293" s="13" t="s">
        <v>13</v>
      </c>
      <c r="F293" s="32"/>
      <c r="G293" s="32"/>
      <c r="H293" s="32"/>
      <c r="I293" s="32"/>
      <c r="J293" s="32"/>
      <c r="K293" s="32"/>
      <c r="L293" s="32"/>
      <c r="M293" s="32"/>
      <c r="N293" s="32"/>
      <c r="O293" s="32" t="s">
        <v>15</v>
      </c>
      <c r="P293" s="11"/>
      <c r="Q293" s="11"/>
      <c r="R293" s="11"/>
      <c r="S293" s="11"/>
      <c r="T293" s="11"/>
      <c r="U293" s="11"/>
      <c r="V293" s="13"/>
      <c r="W293" s="13" t="s">
        <v>529</v>
      </c>
      <c r="X293" s="32" t="s">
        <v>15</v>
      </c>
      <c r="Y293" s="32" t="s">
        <v>530</v>
      </c>
      <c r="Z293" s="12" t="s">
        <v>107</v>
      </c>
    </row>
    <row r="294" spans="1:27" hidden="1">
      <c r="A294" s="13" t="s">
        <v>507</v>
      </c>
      <c r="B294" s="32">
        <v>56</v>
      </c>
      <c r="C294" s="32" t="s">
        <v>527</v>
      </c>
      <c r="D294" s="20">
        <v>28517420</v>
      </c>
      <c r="E294" s="13" t="s">
        <v>13</v>
      </c>
      <c r="F294" s="32" t="s">
        <v>533</v>
      </c>
      <c r="G294" s="32"/>
      <c r="H294" s="32"/>
      <c r="I294" s="32"/>
      <c r="J294" s="32"/>
      <c r="K294" s="32"/>
      <c r="L294" s="32"/>
      <c r="M294" s="32"/>
      <c r="N294" s="32"/>
      <c r="O294" s="32" t="s">
        <v>15</v>
      </c>
      <c r="P294" s="11"/>
      <c r="Q294" s="11"/>
      <c r="R294" s="11"/>
      <c r="S294" s="11"/>
      <c r="T294" s="11"/>
      <c r="U294" s="11"/>
      <c r="V294" s="13"/>
      <c r="W294" s="13" t="s">
        <v>529</v>
      </c>
      <c r="X294" s="32" t="s">
        <v>15</v>
      </c>
      <c r="Y294" s="32" t="s">
        <v>531</v>
      </c>
      <c r="Z294" s="12" t="s">
        <v>28</v>
      </c>
    </row>
    <row r="295" spans="1:27" hidden="1">
      <c r="A295" s="13" t="s">
        <v>506</v>
      </c>
      <c r="B295" s="32">
        <v>59</v>
      </c>
      <c r="C295" s="32" t="s">
        <v>527</v>
      </c>
      <c r="D295" s="19">
        <v>28537935</v>
      </c>
      <c r="E295" s="13" t="s">
        <v>13</v>
      </c>
      <c r="F295" s="32"/>
      <c r="G295" s="32"/>
      <c r="H295" s="32"/>
      <c r="I295" s="32"/>
      <c r="J295" s="32"/>
      <c r="K295" s="32"/>
      <c r="L295" s="32"/>
      <c r="M295" s="32"/>
      <c r="N295" s="32"/>
      <c r="O295" s="32" t="s">
        <v>15</v>
      </c>
      <c r="P295" s="11"/>
      <c r="Q295" s="11"/>
      <c r="R295" s="11"/>
      <c r="S295" s="11"/>
      <c r="T295" s="11"/>
      <c r="U295" s="11"/>
      <c r="V295" s="13"/>
      <c r="W295" s="13" t="s">
        <v>529</v>
      </c>
      <c r="X295" s="32" t="s">
        <v>15</v>
      </c>
      <c r="Y295" s="32" t="s">
        <v>531</v>
      </c>
      <c r="Z295" s="12" t="s">
        <v>28</v>
      </c>
    </row>
    <row r="296" spans="1:27" hidden="1">
      <c r="A296" s="13" t="s">
        <v>16</v>
      </c>
      <c r="B296" s="32">
        <v>74</v>
      </c>
      <c r="C296" s="32" t="s">
        <v>527</v>
      </c>
      <c r="D296" s="21">
        <v>28564404</v>
      </c>
      <c r="E296" s="13" t="s">
        <v>13</v>
      </c>
      <c r="F296" s="32"/>
      <c r="G296" s="32"/>
      <c r="H296" s="32"/>
      <c r="I296" s="32"/>
      <c r="J296" s="32"/>
      <c r="K296" s="32"/>
      <c r="L296" s="32"/>
      <c r="M296" s="32"/>
      <c r="N296" s="32"/>
      <c r="O296" s="32" t="s">
        <v>15</v>
      </c>
      <c r="V296" s="13"/>
      <c r="W296" s="13" t="s">
        <v>529</v>
      </c>
      <c r="X296" s="32" t="s">
        <v>15</v>
      </c>
      <c r="Y296" s="35" t="s">
        <v>17</v>
      </c>
      <c r="Z296" s="12" t="s">
        <v>28</v>
      </c>
    </row>
    <row r="297" spans="1:27" hidden="1">
      <c r="A297" s="13" t="s">
        <v>147</v>
      </c>
      <c r="B297" s="32">
        <v>25</v>
      </c>
      <c r="C297" s="32" t="s">
        <v>528</v>
      </c>
      <c r="D297" s="21">
        <v>28584364</v>
      </c>
      <c r="E297" s="13" t="s">
        <v>415</v>
      </c>
      <c r="F297" s="32"/>
      <c r="G297" s="32"/>
      <c r="H297" s="32"/>
      <c r="I297" s="32"/>
      <c r="J297" s="32"/>
      <c r="K297" s="32"/>
      <c r="L297" s="32"/>
      <c r="M297" s="32"/>
      <c r="N297" s="32"/>
      <c r="O297" s="32" t="s">
        <v>9</v>
      </c>
      <c r="P297" s="12" t="s">
        <v>20</v>
      </c>
      <c r="Q297" s="12">
        <v>0</v>
      </c>
      <c r="R297" s="12">
        <v>1</v>
      </c>
      <c r="S297" s="12">
        <v>0</v>
      </c>
      <c r="T297" s="12">
        <v>0</v>
      </c>
      <c r="U297" s="12">
        <v>0</v>
      </c>
      <c r="V297" s="13">
        <v>1</v>
      </c>
      <c r="W297" s="13" t="s">
        <v>10</v>
      </c>
      <c r="X297" s="32"/>
      <c r="Y297" s="32" t="s">
        <v>36</v>
      </c>
      <c r="Z297" s="12" t="s">
        <v>28</v>
      </c>
    </row>
    <row r="298" spans="1:27" hidden="1">
      <c r="A298" s="13" t="s">
        <v>505</v>
      </c>
      <c r="B298" s="32">
        <v>39</v>
      </c>
      <c r="C298" s="32" t="s">
        <v>528</v>
      </c>
      <c r="D298" s="19">
        <v>28587082</v>
      </c>
      <c r="E298" s="13" t="s">
        <v>13</v>
      </c>
      <c r="F298" s="32"/>
      <c r="G298" s="32"/>
      <c r="H298" s="32"/>
      <c r="I298" s="32"/>
      <c r="J298" s="32"/>
      <c r="K298" s="32"/>
      <c r="L298" s="32"/>
      <c r="M298" s="32"/>
      <c r="N298" s="32"/>
      <c r="O298" s="32" t="s">
        <v>15</v>
      </c>
      <c r="P298" s="11"/>
      <c r="Q298" s="11"/>
      <c r="R298" s="11"/>
      <c r="S298" s="11"/>
      <c r="T298" s="11"/>
      <c r="U298" s="11"/>
      <c r="V298" s="13"/>
      <c r="W298" s="13" t="s">
        <v>529</v>
      </c>
      <c r="X298" s="32" t="s">
        <v>15</v>
      </c>
      <c r="Y298" s="32" t="s">
        <v>531</v>
      </c>
      <c r="Z298" s="12" t="s">
        <v>28</v>
      </c>
    </row>
    <row r="299" spans="1:27" hidden="1">
      <c r="A299" s="13" t="s">
        <v>86</v>
      </c>
      <c r="B299" s="32">
        <v>67</v>
      </c>
      <c r="C299" s="32" t="s">
        <v>527</v>
      </c>
      <c r="D299" s="21">
        <v>28662228</v>
      </c>
      <c r="E299" s="13" t="s">
        <v>13</v>
      </c>
      <c r="F299" s="32"/>
      <c r="G299" s="32"/>
      <c r="H299" s="32"/>
      <c r="I299" s="32"/>
      <c r="J299" s="32"/>
      <c r="K299" s="32"/>
      <c r="L299" s="32"/>
      <c r="M299" s="32"/>
      <c r="N299" s="32"/>
      <c r="O299" s="32" t="s">
        <v>9</v>
      </c>
      <c r="P299" s="12" t="s">
        <v>11</v>
      </c>
      <c r="Q299" s="12">
        <v>1</v>
      </c>
      <c r="R299" s="12">
        <v>0</v>
      </c>
      <c r="S299" s="12">
        <v>0</v>
      </c>
      <c r="T299" s="12">
        <v>0</v>
      </c>
      <c r="U299" s="12">
        <v>0</v>
      </c>
      <c r="V299" s="13">
        <v>1</v>
      </c>
      <c r="W299" s="13" t="s">
        <v>10</v>
      </c>
      <c r="X299" s="32"/>
      <c r="Y299" s="32" t="s">
        <v>28</v>
      </c>
      <c r="Z299" s="12" t="s">
        <v>28</v>
      </c>
    </row>
    <row r="300" spans="1:27" hidden="1">
      <c r="A300" s="13" t="s">
        <v>504</v>
      </c>
      <c r="B300" s="32">
        <v>50</v>
      </c>
      <c r="C300" s="32" t="s">
        <v>528</v>
      </c>
      <c r="D300" s="19">
        <v>28721387</v>
      </c>
      <c r="E300" s="13" t="s">
        <v>13</v>
      </c>
      <c r="F300" s="32" t="s">
        <v>533</v>
      </c>
      <c r="G300" s="32"/>
      <c r="H300" s="32"/>
      <c r="I300" s="32"/>
      <c r="J300" s="32"/>
      <c r="K300" s="32"/>
      <c r="L300" s="32"/>
      <c r="M300" s="32"/>
      <c r="N300" s="32"/>
      <c r="O300" s="32" t="s">
        <v>15</v>
      </c>
      <c r="P300" s="11"/>
      <c r="Q300" s="11"/>
      <c r="R300" s="11"/>
      <c r="S300" s="11"/>
      <c r="T300" s="11"/>
      <c r="U300" s="11"/>
      <c r="V300" s="13"/>
      <c r="W300" s="13" t="s">
        <v>529</v>
      </c>
      <c r="X300" s="32" t="s">
        <v>15</v>
      </c>
      <c r="Y300" s="32" t="s">
        <v>531</v>
      </c>
      <c r="Z300" s="12" t="s">
        <v>28</v>
      </c>
    </row>
    <row r="301" spans="1:27" hidden="1">
      <c r="A301" s="13" t="s">
        <v>87</v>
      </c>
      <c r="B301" s="32">
        <v>20</v>
      </c>
      <c r="C301" s="32" t="s">
        <v>528</v>
      </c>
      <c r="D301" s="21">
        <v>28747628</v>
      </c>
      <c r="E301" s="13" t="s">
        <v>13</v>
      </c>
      <c r="F301" s="32"/>
      <c r="G301" s="32"/>
      <c r="H301" s="32"/>
      <c r="I301" s="32"/>
      <c r="J301" s="32"/>
      <c r="K301" s="32"/>
      <c r="L301" s="32"/>
      <c r="M301" s="32"/>
      <c r="N301" s="32"/>
      <c r="O301" s="32" t="s">
        <v>9</v>
      </c>
      <c r="P301" s="12" t="s">
        <v>11</v>
      </c>
      <c r="Q301" s="12">
        <v>1</v>
      </c>
      <c r="R301" s="12">
        <v>0</v>
      </c>
      <c r="S301" s="12">
        <v>0</v>
      </c>
      <c r="T301" s="12">
        <v>0</v>
      </c>
      <c r="U301" s="12">
        <v>0</v>
      </c>
      <c r="V301" s="13">
        <v>1</v>
      </c>
      <c r="W301" s="13" t="s">
        <v>10</v>
      </c>
      <c r="X301" s="32"/>
      <c r="Y301" s="32" t="s">
        <v>36</v>
      </c>
      <c r="Z301" s="12" t="s">
        <v>28</v>
      </c>
    </row>
    <row r="302" spans="1:27" hidden="1">
      <c r="A302" s="16" t="s">
        <v>376</v>
      </c>
      <c r="B302" s="33">
        <v>46</v>
      </c>
      <c r="C302" s="33" t="s">
        <v>527</v>
      </c>
      <c r="D302" s="26">
        <v>28803695</v>
      </c>
      <c r="E302" s="13" t="s">
        <v>415</v>
      </c>
      <c r="F302" s="33"/>
      <c r="G302" s="33"/>
      <c r="H302" s="33"/>
      <c r="I302" s="33"/>
      <c r="J302" s="33"/>
      <c r="K302" s="33"/>
      <c r="L302" s="33"/>
      <c r="M302" s="33"/>
      <c r="N302" s="33"/>
      <c r="O302" s="33" t="s">
        <v>9</v>
      </c>
      <c r="P302" s="11" t="s">
        <v>321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6">
        <v>0</v>
      </c>
      <c r="W302" s="13" t="s">
        <v>51</v>
      </c>
      <c r="X302" s="32"/>
      <c r="Y302" s="32" t="s">
        <v>52</v>
      </c>
      <c r="Z302" s="12" t="s">
        <v>28</v>
      </c>
    </row>
    <row r="303" spans="1:27" hidden="1">
      <c r="A303" s="13" t="s">
        <v>503</v>
      </c>
      <c r="B303" s="32">
        <v>29</v>
      </c>
      <c r="C303" s="32" t="s">
        <v>527</v>
      </c>
      <c r="D303" s="19">
        <v>28846224</v>
      </c>
      <c r="E303" s="13" t="s">
        <v>13</v>
      </c>
      <c r="F303" s="32"/>
      <c r="G303" s="32"/>
      <c r="H303" s="32"/>
      <c r="I303" s="32"/>
      <c r="J303" s="32"/>
      <c r="K303" s="32"/>
      <c r="L303" s="32"/>
      <c r="M303" s="32"/>
      <c r="N303" s="32"/>
      <c r="O303" s="32" t="s">
        <v>15</v>
      </c>
      <c r="P303" s="11"/>
      <c r="Q303" s="11"/>
      <c r="R303" s="11"/>
      <c r="S303" s="11"/>
      <c r="T303" s="11"/>
      <c r="U303" s="11"/>
      <c r="V303" s="13"/>
      <c r="W303" s="13" t="s">
        <v>529</v>
      </c>
      <c r="X303" s="32" t="s">
        <v>15</v>
      </c>
      <c r="Y303" s="32" t="s">
        <v>531</v>
      </c>
      <c r="Z303" s="12" t="s">
        <v>28</v>
      </c>
    </row>
    <row r="304" spans="1:27" hidden="1">
      <c r="A304" s="13" t="s">
        <v>148</v>
      </c>
      <c r="B304" s="32">
        <v>36</v>
      </c>
      <c r="C304" s="32" t="s">
        <v>528</v>
      </c>
      <c r="D304" s="21">
        <v>28919086</v>
      </c>
      <c r="E304" s="13" t="s">
        <v>13</v>
      </c>
      <c r="F304" s="32"/>
      <c r="G304" s="32"/>
      <c r="H304" s="32"/>
      <c r="I304" s="32"/>
      <c r="J304" s="32"/>
      <c r="K304" s="32"/>
      <c r="L304" s="32"/>
      <c r="M304" s="32"/>
      <c r="N304" s="32"/>
      <c r="O304" s="32" t="s">
        <v>9</v>
      </c>
      <c r="P304" s="12" t="s">
        <v>321</v>
      </c>
      <c r="Q304" s="12">
        <v>1</v>
      </c>
      <c r="R304" s="12">
        <v>0</v>
      </c>
      <c r="S304" s="12">
        <v>0</v>
      </c>
      <c r="T304" s="12">
        <v>0</v>
      </c>
      <c r="U304" s="12">
        <v>1</v>
      </c>
      <c r="V304" s="13">
        <v>1</v>
      </c>
      <c r="W304" s="13" t="s">
        <v>10</v>
      </c>
      <c r="X304" s="32"/>
      <c r="Y304" s="32" t="s">
        <v>36</v>
      </c>
      <c r="Z304" s="12" t="s">
        <v>28</v>
      </c>
    </row>
    <row r="305" spans="1:27" hidden="1">
      <c r="A305" s="13" t="s">
        <v>113</v>
      </c>
      <c r="B305" s="32">
        <v>36</v>
      </c>
      <c r="C305" s="32" t="s">
        <v>528</v>
      </c>
      <c r="D305" s="21">
        <v>29091615</v>
      </c>
      <c r="E305" s="13" t="s">
        <v>13</v>
      </c>
      <c r="F305" s="32"/>
      <c r="G305" s="32"/>
      <c r="H305" s="32"/>
      <c r="I305" s="32"/>
      <c r="J305" s="32"/>
      <c r="K305" s="32"/>
      <c r="L305" s="32"/>
      <c r="M305" s="32"/>
      <c r="N305" s="32"/>
      <c r="O305" s="32" t="s">
        <v>15</v>
      </c>
      <c r="V305" s="13"/>
      <c r="W305" s="13" t="s">
        <v>529</v>
      </c>
      <c r="X305" s="32" t="s">
        <v>9</v>
      </c>
      <c r="Y305" s="32" t="s">
        <v>36</v>
      </c>
      <c r="Z305" s="12" t="s">
        <v>28</v>
      </c>
    </row>
    <row r="306" spans="1:27" hidden="1">
      <c r="A306" s="13" t="s">
        <v>125</v>
      </c>
      <c r="B306" s="32">
        <v>59</v>
      </c>
      <c r="C306" s="32" t="s">
        <v>527</v>
      </c>
      <c r="D306" s="21">
        <v>29186333</v>
      </c>
      <c r="E306" s="12" t="s">
        <v>13</v>
      </c>
      <c r="F306" s="32"/>
      <c r="G306" s="32"/>
      <c r="H306" s="32"/>
      <c r="I306" s="32"/>
      <c r="J306" s="32"/>
      <c r="K306" s="32"/>
      <c r="L306" s="32"/>
      <c r="M306" s="32"/>
      <c r="N306" s="32"/>
      <c r="O306" s="32" t="s">
        <v>15</v>
      </c>
      <c r="V306" s="13"/>
      <c r="W306" s="13" t="s">
        <v>529</v>
      </c>
      <c r="X306" s="32" t="s">
        <v>15</v>
      </c>
      <c r="Y306" s="32" t="s">
        <v>126</v>
      </c>
      <c r="Z306" s="12" t="s">
        <v>28</v>
      </c>
    </row>
    <row r="307" spans="1:27" hidden="1">
      <c r="A307" s="13" t="s">
        <v>336</v>
      </c>
      <c r="B307" s="32">
        <v>66</v>
      </c>
      <c r="C307" s="32" t="s">
        <v>527</v>
      </c>
      <c r="D307" s="25">
        <v>29198238</v>
      </c>
      <c r="E307" s="12" t="s">
        <v>13</v>
      </c>
      <c r="F307" s="32"/>
      <c r="G307" s="32"/>
      <c r="H307" s="32"/>
      <c r="I307" s="32"/>
      <c r="J307" s="32"/>
      <c r="K307" s="32"/>
      <c r="L307" s="32"/>
      <c r="M307" s="32"/>
      <c r="N307" s="32"/>
      <c r="O307" s="32" t="s">
        <v>9</v>
      </c>
      <c r="P307" s="12" t="s">
        <v>321</v>
      </c>
      <c r="Q307" s="12">
        <v>0</v>
      </c>
      <c r="R307" s="12">
        <v>0</v>
      </c>
      <c r="S307" s="12">
        <v>0</v>
      </c>
      <c r="T307" s="12">
        <v>0</v>
      </c>
      <c r="U307" s="12">
        <v>0</v>
      </c>
      <c r="V307" s="13">
        <v>0</v>
      </c>
      <c r="W307" s="13" t="s">
        <v>10</v>
      </c>
      <c r="X307" s="32"/>
      <c r="Y307" s="32" t="s">
        <v>335</v>
      </c>
      <c r="Z307" s="12" t="s">
        <v>303</v>
      </c>
      <c r="AA307" s="12" t="s">
        <v>405</v>
      </c>
    </row>
    <row r="308" spans="1:27" hidden="1">
      <c r="A308" s="16" t="s">
        <v>342</v>
      </c>
      <c r="B308" s="33">
        <v>66</v>
      </c>
      <c r="C308" s="33" t="s">
        <v>527</v>
      </c>
      <c r="D308" s="26">
        <v>29238752</v>
      </c>
      <c r="E308" s="32" t="s">
        <v>13</v>
      </c>
      <c r="F308" s="16"/>
      <c r="G308" s="33"/>
      <c r="H308" s="33"/>
      <c r="I308" s="33"/>
      <c r="J308" s="33"/>
      <c r="K308" s="33"/>
      <c r="L308" s="33"/>
      <c r="M308" s="33"/>
      <c r="N308" s="33"/>
      <c r="O308" s="33" t="s">
        <v>15</v>
      </c>
      <c r="P308" s="11"/>
      <c r="Q308" s="11"/>
      <c r="R308" s="11"/>
      <c r="S308" s="11"/>
      <c r="T308" s="11"/>
      <c r="U308" s="11"/>
      <c r="V308" s="16"/>
      <c r="W308" s="13" t="s">
        <v>61</v>
      </c>
      <c r="X308" s="32" t="s">
        <v>15</v>
      </c>
      <c r="Y308" s="32" t="s">
        <v>52</v>
      </c>
      <c r="Z308" s="12" t="s">
        <v>28</v>
      </c>
    </row>
    <row r="309" spans="1:27">
      <c r="A309" s="13" t="s">
        <v>196</v>
      </c>
      <c r="B309" s="32">
        <v>17</v>
      </c>
      <c r="C309" s="32" t="s">
        <v>528</v>
      </c>
      <c r="D309" s="21">
        <v>29373511</v>
      </c>
      <c r="E309" s="32" t="s">
        <v>415</v>
      </c>
      <c r="F309" s="13" t="s">
        <v>19</v>
      </c>
      <c r="G309" s="32">
        <v>1</v>
      </c>
      <c r="H309" s="32"/>
      <c r="I309" s="32"/>
      <c r="J309" s="32"/>
      <c r="K309" s="32"/>
      <c r="L309" s="32"/>
      <c r="M309" s="32"/>
      <c r="N309" s="32"/>
      <c r="O309" s="32" t="s">
        <v>9</v>
      </c>
      <c r="P309" s="12" t="s">
        <v>11</v>
      </c>
      <c r="Q309" s="12">
        <v>1</v>
      </c>
      <c r="R309" s="12">
        <v>0</v>
      </c>
      <c r="S309" s="12">
        <v>0</v>
      </c>
      <c r="T309" s="12">
        <v>0</v>
      </c>
      <c r="U309" s="12">
        <v>0</v>
      </c>
      <c r="V309" s="13">
        <v>1</v>
      </c>
      <c r="W309" s="13" t="s">
        <v>41</v>
      </c>
      <c r="X309" s="32"/>
      <c r="Y309" s="32" t="s">
        <v>52</v>
      </c>
      <c r="Z309" s="12" t="s">
        <v>28</v>
      </c>
    </row>
    <row r="310" spans="1:27" hidden="1">
      <c r="A310" s="13" t="s">
        <v>81</v>
      </c>
      <c r="B310" s="32">
        <v>69</v>
      </c>
      <c r="C310" s="32" t="s">
        <v>528</v>
      </c>
      <c r="D310" s="21">
        <v>29695299</v>
      </c>
      <c r="E310" s="32" t="s">
        <v>13</v>
      </c>
      <c r="F310" s="13"/>
      <c r="G310" s="32"/>
      <c r="H310" s="32"/>
      <c r="I310" s="32"/>
      <c r="J310" s="32"/>
      <c r="K310" s="32"/>
      <c r="L310" s="32"/>
      <c r="M310" s="32"/>
      <c r="N310" s="32"/>
      <c r="O310" s="32" t="s">
        <v>15</v>
      </c>
      <c r="V310" s="13"/>
      <c r="W310" s="13" t="s">
        <v>529</v>
      </c>
      <c r="X310" s="32" t="s">
        <v>15</v>
      </c>
      <c r="Y310" s="32" t="s">
        <v>82</v>
      </c>
      <c r="Z310" s="12" t="s">
        <v>303</v>
      </c>
      <c r="AA310" s="12" t="s">
        <v>305</v>
      </c>
    </row>
    <row r="311" spans="1:27" hidden="1">
      <c r="A311" s="16" t="s">
        <v>346</v>
      </c>
      <c r="B311" s="33">
        <v>48</v>
      </c>
      <c r="C311" s="33" t="s">
        <v>527</v>
      </c>
      <c r="D311" s="26">
        <v>29828634</v>
      </c>
      <c r="E311" s="33" t="s">
        <v>13</v>
      </c>
      <c r="F311" s="16"/>
      <c r="G311" s="33"/>
      <c r="H311" s="33"/>
      <c r="I311" s="33"/>
      <c r="J311" s="33"/>
      <c r="K311" s="33"/>
      <c r="L311" s="33"/>
      <c r="M311" s="33"/>
      <c r="N311" s="33"/>
      <c r="O311" s="33" t="s">
        <v>15</v>
      </c>
      <c r="P311" s="11"/>
      <c r="Q311" s="11"/>
      <c r="R311" s="11"/>
      <c r="S311" s="11"/>
      <c r="T311" s="11"/>
      <c r="U311" s="11"/>
      <c r="V311" s="16"/>
      <c r="W311" s="13" t="s">
        <v>61</v>
      </c>
      <c r="X311" s="32" t="s">
        <v>15</v>
      </c>
      <c r="Y311" s="32" t="s">
        <v>347</v>
      </c>
      <c r="Z311" s="12" t="s">
        <v>107</v>
      </c>
      <c r="AA311" s="12" t="s">
        <v>404</v>
      </c>
    </row>
    <row r="312" spans="1:27" hidden="1">
      <c r="A312" s="13" t="s">
        <v>498</v>
      </c>
      <c r="B312" s="32">
        <v>55</v>
      </c>
      <c r="C312" s="32" t="s">
        <v>527</v>
      </c>
      <c r="D312" s="20">
        <v>29828706</v>
      </c>
      <c r="E312" s="32" t="s">
        <v>13</v>
      </c>
      <c r="F312" s="13"/>
      <c r="G312" s="32"/>
      <c r="H312" s="32"/>
      <c r="I312" s="32"/>
      <c r="J312" s="32"/>
      <c r="K312" s="32"/>
      <c r="L312" s="32"/>
      <c r="M312" s="32"/>
      <c r="N312" s="32"/>
      <c r="O312" s="32" t="s">
        <v>15</v>
      </c>
      <c r="P312" s="11"/>
      <c r="Q312" s="11"/>
      <c r="R312" s="11"/>
      <c r="S312" s="11"/>
      <c r="T312" s="11"/>
      <c r="U312" s="11"/>
      <c r="V312" s="13"/>
      <c r="W312" s="13" t="s">
        <v>529</v>
      </c>
      <c r="X312" s="32" t="s">
        <v>15</v>
      </c>
      <c r="Y312" s="32" t="s">
        <v>530</v>
      </c>
      <c r="Z312" s="12" t="s">
        <v>28</v>
      </c>
    </row>
    <row r="313" spans="1:27" hidden="1">
      <c r="A313" s="13" t="s">
        <v>83</v>
      </c>
      <c r="B313" s="32">
        <v>58</v>
      </c>
      <c r="C313" s="32" t="s">
        <v>528</v>
      </c>
      <c r="D313" s="21">
        <v>30034200</v>
      </c>
      <c r="E313" s="32" t="s">
        <v>13</v>
      </c>
      <c r="F313" s="32"/>
      <c r="G313" s="32"/>
      <c r="H313" s="32"/>
      <c r="I313" s="32"/>
      <c r="J313" s="32"/>
      <c r="K313" s="32"/>
      <c r="L313" s="32"/>
      <c r="M313" s="32"/>
      <c r="N313" s="32"/>
      <c r="O313" s="32" t="s">
        <v>9</v>
      </c>
      <c r="P313" s="12" t="s">
        <v>11</v>
      </c>
      <c r="Q313" s="12">
        <v>1</v>
      </c>
      <c r="R313" s="12">
        <v>0</v>
      </c>
      <c r="S313" s="12">
        <v>0</v>
      </c>
      <c r="T313" s="12">
        <v>0</v>
      </c>
      <c r="U313" s="12">
        <v>0</v>
      </c>
      <c r="V313" s="13">
        <v>1</v>
      </c>
      <c r="W313" s="13" t="s">
        <v>10</v>
      </c>
      <c r="X313" s="32"/>
      <c r="Y313" s="32" t="s">
        <v>36</v>
      </c>
      <c r="Z313" s="12" t="s">
        <v>28</v>
      </c>
    </row>
    <row r="314" spans="1:27" hidden="1">
      <c r="A314" s="13" t="s">
        <v>47</v>
      </c>
      <c r="B314" s="32">
        <v>48</v>
      </c>
      <c r="C314" s="32" t="s">
        <v>528</v>
      </c>
      <c r="D314" s="21">
        <v>30054659</v>
      </c>
      <c r="E314" s="32" t="s">
        <v>13</v>
      </c>
      <c r="F314" s="32"/>
      <c r="G314" s="32"/>
      <c r="H314" s="32"/>
      <c r="I314" s="32"/>
      <c r="J314" s="32"/>
      <c r="K314" s="32"/>
      <c r="L314" s="32"/>
      <c r="M314" s="32"/>
      <c r="N314" s="32"/>
      <c r="O314" s="32" t="s">
        <v>15</v>
      </c>
      <c r="V314" s="13"/>
      <c r="W314" s="13" t="s">
        <v>529</v>
      </c>
      <c r="X314" s="32" t="s">
        <v>15</v>
      </c>
      <c r="Y314" s="32" t="s">
        <v>28</v>
      </c>
      <c r="Z314" s="12" t="s">
        <v>28</v>
      </c>
    </row>
    <row r="315" spans="1:27">
      <c r="A315" s="13" t="s">
        <v>276</v>
      </c>
      <c r="B315" s="32">
        <v>69</v>
      </c>
      <c r="C315" s="32" t="s">
        <v>528</v>
      </c>
      <c r="D315" s="21">
        <v>30062012</v>
      </c>
      <c r="E315" s="32" t="s">
        <v>415</v>
      </c>
      <c r="F315" s="32" t="s">
        <v>189</v>
      </c>
      <c r="G315" s="32">
        <v>1</v>
      </c>
      <c r="H315" s="32">
        <v>1</v>
      </c>
      <c r="I315" s="32"/>
      <c r="J315" s="32"/>
      <c r="K315" s="32"/>
      <c r="L315" s="32"/>
      <c r="M315" s="32"/>
      <c r="N315" s="32"/>
      <c r="O315" s="32" t="s">
        <v>9</v>
      </c>
      <c r="P315" s="12" t="s">
        <v>321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3">
        <v>0</v>
      </c>
      <c r="W315" s="13" t="s">
        <v>41</v>
      </c>
      <c r="X315" s="32"/>
      <c r="Y315" s="32" t="s">
        <v>52</v>
      </c>
      <c r="Z315" s="12" t="s">
        <v>28</v>
      </c>
    </row>
    <row r="316" spans="1:27" hidden="1">
      <c r="A316" s="13" t="s">
        <v>73</v>
      </c>
      <c r="B316" s="32">
        <v>56</v>
      </c>
      <c r="C316" s="12" t="s">
        <v>527</v>
      </c>
      <c r="D316" s="25">
        <v>30165555</v>
      </c>
      <c r="E316" s="32" t="s">
        <v>13</v>
      </c>
      <c r="F316" s="32"/>
      <c r="G316" s="32"/>
      <c r="H316" s="32"/>
      <c r="I316" s="32"/>
      <c r="J316" s="32"/>
      <c r="K316" s="32"/>
      <c r="L316" s="32"/>
      <c r="M316" s="32"/>
      <c r="N316" s="32"/>
      <c r="O316" s="32" t="s">
        <v>15</v>
      </c>
      <c r="V316" s="13"/>
      <c r="W316" s="13" t="s">
        <v>41</v>
      </c>
      <c r="X316" s="32" t="s">
        <v>9</v>
      </c>
      <c r="Y316" s="32" t="s">
        <v>52</v>
      </c>
      <c r="Z316" s="12" t="s">
        <v>28</v>
      </c>
    </row>
    <row r="317" spans="1:27" hidden="1">
      <c r="A317" s="13" t="s">
        <v>58</v>
      </c>
      <c r="B317" s="12">
        <v>52</v>
      </c>
      <c r="C317" s="12" t="s">
        <v>528</v>
      </c>
      <c r="D317" s="21">
        <v>30430086</v>
      </c>
      <c r="E317" s="32" t="s">
        <v>415</v>
      </c>
      <c r="O317" s="12" t="s">
        <v>9</v>
      </c>
      <c r="P317" s="12" t="s">
        <v>20</v>
      </c>
      <c r="Q317" s="12">
        <v>0</v>
      </c>
      <c r="R317" s="12">
        <v>1</v>
      </c>
      <c r="S317" s="12">
        <v>0</v>
      </c>
      <c r="T317" s="12">
        <v>0</v>
      </c>
      <c r="U317" s="12">
        <v>0</v>
      </c>
      <c r="V317" s="13">
        <v>1</v>
      </c>
      <c r="W317" s="13" t="s">
        <v>10</v>
      </c>
      <c r="Y317" s="12" t="s">
        <v>52</v>
      </c>
      <c r="Z317" s="12" t="s">
        <v>28</v>
      </c>
    </row>
    <row r="318" spans="1:27" hidden="1">
      <c r="A318" s="16" t="s">
        <v>344</v>
      </c>
      <c r="B318" s="11">
        <v>58</v>
      </c>
      <c r="C318" s="11" t="s">
        <v>527</v>
      </c>
      <c r="D318" s="26">
        <v>30537354</v>
      </c>
      <c r="E318" s="32" t="s">
        <v>415</v>
      </c>
      <c r="F318" s="11"/>
      <c r="G318" s="11"/>
      <c r="H318" s="11"/>
      <c r="I318" s="11"/>
      <c r="J318" s="11"/>
      <c r="K318" s="11"/>
      <c r="L318" s="11"/>
      <c r="M318" s="11"/>
      <c r="N318" s="11"/>
      <c r="O318" s="11" t="s">
        <v>15</v>
      </c>
      <c r="P318" s="11"/>
      <c r="Q318" s="11"/>
      <c r="R318" s="11"/>
      <c r="S318" s="11"/>
      <c r="T318" s="11"/>
      <c r="U318" s="11"/>
      <c r="V318" s="16"/>
      <c r="W318" s="13" t="s">
        <v>61</v>
      </c>
      <c r="X318" s="12" t="s">
        <v>15</v>
      </c>
      <c r="Y318" s="12" t="s">
        <v>52</v>
      </c>
      <c r="Z318" s="12" t="s">
        <v>28</v>
      </c>
    </row>
    <row r="319" spans="1:27" hidden="1">
      <c r="A319" s="13" t="s">
        <v>56</v>
      </c>
      <c r="B319" s="12">
        <v>38</v>
      </c>
      <c r="C319" s="12" t="s">
        <v>527</v>
      </c>
      <c r="D319" s="23">
        <v>30609060</v>
      </c>
      <c r="E319" s="32" t="s">
        <v>13</v>
      </c>
      <c r="O319" s="12" t="s">
        <v>15</v>
      </c>
      <c r="V319" s="13"/>
      <c r="W319" s="13" t="s">
        <v>41</v>
      </c>
      <c r="X319" s="12" t="s">
        <v>15</v>
      </c>
      <c r="Y319" s="12" t="s">
        <v>57</v>
      </c>
      <c r="Z319" s="12" t="s">
        <v>28</v>
      </c>
    </row>
    <row r="320" spans="1:27" hidden="1">
      <c r="A320" s="13" t="s">
        <v>38</v>
      </c>
      <c r="B320" s="12">
        <v>44</v>
      </c>
      <c r="C320" s="12" t="s">
        <v>527</v>
      </c>
      <c r="D320" s="21">
        <v>30669526</v>
      </c>
      <c r="E320" s="32" t="s">
        <v>13</v>
      </c>
      <c r="F320" s="13"/>
      <c r="O320" s="12" t="s">
        <v>15</v>
      </c>
      <c r="V320" s="13"/>
      <c r="W320" s="13" t="s">
        <v>529</v>
      </c>
      <c r="X320" s="12" t="s">
        <v>15</v>
      </c>
      <c r="Y320" s="12" t="s">
        <v>28</v>
      </c>
      <c r="Z320" s="12" t="s">
        <v>28</v>
      </c>
    </row>
    <row r="321" spans="1:27" hidden="1">
      <c r="A321" s="13" t="s">
        <v>42</v>
      </c>
      <c r="B321" s="12">
        <v>55</v>
      </c>
      <c r="C321" s="12" t="s">
        <v>528</v>
      </c>
      <c r="D321" s="21">
        <v>30723881</v>
      </c>
      <c r="E321" s="32" t="s">
        <v>13</v>
      </c>
      <c r="F321" s="13"/>
      <c r="O321" s="12" t="s">
        <v>9</v>
      </c>
      <c r="P321" s="12" t="s">
        <v>11</v>
      </c>
      <c r="Q321" s="12">
        <v>1</v>
      </c>
      <c r="R321" s="12">
        <v>0</v>
      </c>
      <c r="S321" s="12">
        <v>0</v>
      </c>
      <c r="T321" s="12">
        <v>0</v>
      </c>
      <c r="U321" s="12">
        <v>0</v>
      </c>
      <c r="V321" s="13">
        <v>1</v>
      </c>
      <c r="W321" s="13" t="s">
        <v>10</v>
      </c>
      <c r="Y321" s="12" t="s">
        <v>28</v>
      </c>
      <c r="Z321" s="12" t="s">
        <v>28</v>
      </c>
    </row>
    <row r="322" spans="1:27" hidden="1">
      <c r="A322" s="13" t="s">
        <v>43</v>
      </c>
      <c r="B322" s="12">
        <v>64</v>
      </c>
      <c r="C322" s="12" t="s">
        <v>527</v>
      </c>
      <c r="D322" s="21">
        <v>30746632</v>
      </c>
      <c r="E322" s="32" t="s">
        <v>13</v>
      </c>
      <c r="F322" s="13"/>
      <c r="O322" s="12" t="s">
        <v>15</v>
      </c>
      <c r="V322" s="13"/>
      <c r="W322" s="13" t="s">
        <v>529</v>
      </c>
      <c r="X322" s="12" t="s">
        <v>15</v>
      </c>
      <c r="Y322" s="12" t="s">
        <v>28</v>
      </c>
      <c r="Z322" s="12" t="s">
        <v>28</v>
      </c>
    </row>
    <row r="323" spans="1:27">
      <c r="A323" s="13" t="s">
        <v>206</v>
      </c>
      <c r="B323" s="12">
        <v>39</v>
      </c>
      <c r="C323" s="12" t="s">
        <v>528</v>
      </c>
      <c r="D323" s="21">
        <v>30760942</v>
      </c>
      <c r="E323" s="32" t="s">
        <v>415</v>
      </c>
      <c r="F323" s="13" t="s">
        <v>181</v>
      </c>
      <c r="H323" s="12">
        <v>1</v>
      </c>
      <c r="O323" s="12" t="s">
        <v>15</v>
      </c>
      <c r="P323" s="11"/>
      <c r="Q323" s="11"/>
      <c r="R323" s="11"/>
      <c r="S323" s="11"/>
      <c r="T323" s="11"/>
      <c r="U323" s="11"/>
      <c r="V323" s="13"/>
      <c r="W323" s="13" t="s">
        <v>10</v>
      </c>
      <c r="X323" s="12" t="s">
        <v>15</v>
      </c>
      <c r="Y323" s="12" t="s">
        <v>52</v>
      </c>
      <c r="Z323" s="12" t="s">
        <v>28</v>
      </c>
    </row>
    <row r="324" spans="1:27" hidden="1">
      <c r="A324" s="13" t="s">
        <v>58</v>
      </c>
      <c r="B324" s="12">
        <v>40</v>
      </c>
      <c r="C324" s="12" t="s">
        <v>528</v>
      </c>
      <c r="D324" s="25">
        <v>30868777</v>
      </c>
      <c r="E324" s="32" t="s">
        <v>13</v>
      </c>
      <c r="F324" s="13"/>
      <c r="O324" s="12" t="s">
        <v>9</v>
      </c>
      <c r="P324" s="12" t="s">
        <v>20</v>
      </c>
      <c r="Q324" s="12">
        <v>0</v>
      </c>
      <c r="R324" s="12">
        <v>1</v>
      </c>
      <c r="S324" s="12">
        <v>0</v>
      </c>
      <c r="T324" s="12">
        <v>0</v>
      </c>
      <c r="U324" s="12">
        <v>0</v>
      </c>
      <c r="V324" s="13">
        <v>1</v>
      </c>
      <c r="W324" s="13" t="s">
        <v>10</v>
      </c>
      <c r="Y324" s="12" t="s">
        <v>57</v>
      </c>
      <c r="Z324" s="12" t="s">
        <v>28</v>
      </c>
    </row>
    <row r="325" spans="1:27" hidden="1">
      <c r="A325" s="13" t="s">
        <v>53</v>
      </c>
      <c r="B325" s="12">
        <v>55</v>
      </c>
      <c r="C325" s="12" t="s">
        <v>528</v>
      </c>
      <c r="D325" s="25">
        <v>30900323</v>
      </c>
      <c r="E325" s="32" t="s">
        <v>13</v>
      </c>
      <c r="O325" s="12" t="s">
        <v>15</v>
      </c>
      <c r="P325" s="11"/>
      <c r="Q325" s="11"/>
      <c r="R325" s="11"/>
      <c r="S325" s="11"/>
      <c r="T325" s="11"/>
      <c r="U325" s="11"/>
      <c r="V325" s="13"/>
      <c r="W325" s="13" t="s">
        <v>41</v>
      </c>
      <c r="X325" s="12" t="s">
        <v>15</v>
      </c>
      <c r="Y325" s="12" t="s">
        <v>54</v>
      </c>
      <c r="Z325" s="12" t="s">
        <v>107</v>
      </c>
    </row>
    <row r="326" spans="1:27" hidden="1">
      <c r="A326" s="13" t="s">
        <v>204</v>
      </c>
      <c r="B326" s="12">
        <v>79</v>
      </c>
      <c r="C326" s="12" t="s">
        <v>527</v>
      </c>
      <c r="D326" s="21">
        <v>30919453</v>
      </c>
      <c r="E326" s="32" t="s">
        <v>415</v>
      </c>
      <c r="O326" s="12" t="s">
        <v>15</v>
      </c>
      <c r="V326" s="13"/>
      <c r="W326" s="13" t="s">
        <v>10</v>
      </c>
      <c r="X326" s="12" t="s">
        <v>15</v>
      </c>
      <c r="Y326" s="12" t="s">
        <v>52</v>
      </c>
      <c r="Z326" s="12" t="s">
        <v>28</v>
      </c>
    </row>
    <row r="327" spans="1:27">
      <c r="A327" s="13" t="s">
        <v>203</v>
      </c>
      <c r="B327" s="12">
        <v>54</v>
      </c>
      <c r="C327" s="12" t="s">
        <v>527</v>
      </c>
      <c r="D327" s="21">
        <v>30937929</v>
      </c>
      <c r="E327" s="32" t="s">
        <v>415</v>
      </c>
      <c r="F327" s="12" t="s">
        <v>181</v>
      </c>
      <c r="H327" s="12">
        <v>1</v>
      </c>
      <c r="O327" s="12" t="s">
        <v>9</v>
      </c>
      <c r="P327" s="11" t="s">
        <v>321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3">
        <v>0</v>
      </c>
      <c r="W327" s="13" t="s">
        <v>41</v>
      </c>
      <c r="Y327" s="12" t="s">
        <v>176</v>
      </c>
      <c r="Z327" s="12" t="s">
        <v>107</v>
      </c>
    </row>
    <row r="328" spans="1:27" hidden="1">
      <c r="A328" s="13" t="s">
        <v>163</v>
      </c>
      <c r="B328" s="12">
        <v>61</v>
      </c>
      <c r="C328" s="12" t="s">
        <v>528</v>
      </c>
      <c r="D328" s="25">
        <v>31002489</v>
      </c>
      <c r="E328" s="32" t="s">
        <v>13</v>
      </c>
      <c r="O328" s="12" t="s">
        <v>9</v>
      </c>
      <c r="P328" s="12" t="s">
        <v>364</v>
      </c>
      <c r="Q328" s="12">
        <v>1</v>
      </c>
      <c r="R328" s="12">
        <v>1</v>
      </c>
      <c r="S328" s="12">
        <v>0</v>
      </c>
      <c r="T328" s="12">
        <v>0</v>
      </c>
      <c r="U328" s="12">
        <v>0</v>
      </c>
      <c r="V328" s="13">
        <v>1</v>
      </c>
      <c r="W328" s="13" t="s">
        <v>10</v>
      </c>
      <c r="Y328" s="12" t="s">
        <v>52</v>
      </c>
      <c r="Z328" s="12" t="s">
        <v>28</v>
      </c>
    </row>
    <row r="329" spans="1:27" hidden="1">
      <c r="A329" s="13" t="s">
        <v>44</v>
      </c>
      <c r="B329" s="12">
        <v>54</v>
      </c>
      <c r="C329" s="12" t="s">
        <v>528</v>
      </c>
      <c r="D329" s="21">
        <v>31011304</v>
      </c>
      <c r="E329" s="32" t="s">
        <v>13</v>
      </c>
      <c r="F329" s="13"/>
      <c r="O329" s="12" t="s">
        <v>9</v>
      </c>
      <c r="P329" s="12" t="s">
        <v>11</v>
      </c>
      <c r="Q329" s="12">
        <v>1</v>
      </c>
      <c r="R329" s="12">
        <v>0</v>
      </c>
      <c r="S329" s="12">
        <v>0</v>
      </c>
      <c r="T329" s="12">
        <v>0</v>
      </c>
      <c r="U329" s="12">
        <v>0</v>
      </c>
      <c r="V329" s="13">
        <v>1</v>
      </c>
      <c r="W329" s="13" t="s">
        <v>10</v>
      </c>
      <c r="Y329" s="12" t="s">
        <v>36</v>
      </c>
      <c r="Z329" s="12" t="s">
        <v>28</v>
      </c>
    </row>
    <row r="330" spans="1:27">
      <c r="A330" s="13" t="s">
        <v>207</v>
      </c>
      <c r="B330" s="12">
        <v>29</v>
      </c>
      <c r="C330" s="12" t="s">
        <v>528</v>
      </c>
      <c r="D330" s="21">
        <v>31063183</v>
      </c>
      <c r="E330" s="32" t="s">
        <v>415</v>
      </c>
      <c r="F330" s="12" t="s">
        <v>208</v>
      </c>
      <c r="H330" s="12">
        <v>1</v>
      </c>
      <c r="O330" s="12" t="s">
        <v>9</v>
      </c>
      <c r="P330" s="12" t="s">
        <v>11</v>
      </c>
      <c r="Q330" s="12">
        <v>1</v>
      </c>
      <c r="R330" s="12">
        <v>0</v>
      </c>
      <c r="S330" s="12">
        <v>0</v>
      </c>
      <c r="T330" s="12">
        <v>0</v>
      </c>
      <c r="U330" s="12">
        <v>0</v>
      </c>
      <c r="V330" s="13">
        <v>1</v>
      </c>
      <c r="W330" s="13" t="s">
        <v>41</v>
      </c>
      <c r="Y330" s="12" t="s">
        <v>52</v>
      </c>
      <c r="Z330" s="12" t="s">
        <v>28</v>
      </c>
    </row>
    <row r="331" spans="1:27" hidden="1">
      <c r="A331" s="13" t="s">
        <v>153</v>
      </c>
      <c r="B331" s="12">
        <v>55</v>
      </c>
      <c r="C331" s="12" t="s">
        <v>527</v>
      </c>
      <c r="D331" s="25">
        <v>31134551</v>
      </c>
      <c r="E331" s="32" t="s">
        <v>13</v>
      </c>
      <c r="O331" s="12" t="s">
        <v>15</v>
      </c>
      <c r="V331" s="13"/>
      <c r="W331" s="13" t="s">
        <v>41</v>
      </c>
      <c r="X331" s="12" t="s">
        <v>15</v>
      </c>
      <c r="Y331" s="12" t="s">
        <v>52</v>
      </c>
      <c r="Z331" s="12" t="s">
        <v>28</v>
      </c>
    </row>
    <row r="332" spans="1:27" hidden="1">
      <c r="A332" s="13" t="s">
        <v>180</v>
      </c>
      <c r="B332" s="12">
        <v>80</v>
      </c>
      <c r="C332" s="12" t="s">
        <v>528</v>
      </c>
      <c r="D332" s="21">
        <v>31134579</v>
      </c>
      <c r="E332" s="32" t="s">
        <v>13</v>
      </c>
      <c r="O332" s="12" t="s">
        <v>15</v>
      </c>
      <c r="V332" s="13"/>
      <c r="W332" s="13" t="s">
        <v>61</v>
      </c>
      <c r="X332" s="12" t="s">
        <v>15</v>
      </c>
      <c r="Y332" s="12" t="s">
        <v>182</v>
      </c>
      <c r="Z332" s="12" t="s">
        <v>303</v>
      </c>
      <c r="AA332" s="12" t="s">
        <v>304</v>
      </c>
    </row>
    <row r="333" spans="1:27" hidden="1">
      <c r="A333" s="13" t="s">
        <v>48</v>
      </c>
      <c r="B333" s="12">
        <v>37</v>
      </c>
      <c r="C333" s="12" t="s">
        <v>527</v>
      </c>
      <c r="D333" s="21">
        <v>31280969</v>
      </c>
      <c r="E333" s="12" t="s">
        <v>13</v>
      </c>
      <c r="F333" s="13"/>
      <c r="O333" s="12" t="s">
        <v>9</v>
      </c>
      <c r="P333" s="12" t="s">
        <v>11</v>
      </c>
      <c r="Q333" s="12">
        <v>1</v>
      </c>
      <c r="R333" s="12">
        <v>0</v>
      </c>
      <c r="S333" s="12">
        <v>0</v>
      </c>
      <c r="T333" s="12">
        <v>0</v>
      </c>
      <c r="U333" s="12">
        <v>0</v>
      </c>
      <c r="V333" s="13">
        <v>1</v>
      </c>
      <c r="W333" s="13" t="s">
        <v>10</v>
      </c>
      <c r="Y333" s="12" t="s">
        <v>28</v>
      </c>
      <c r="Z333" s="12" t="s">
        <v>28</v>
      </c>
    </row>
    <row r="334" spans="1:27" hidden="1">
      <c r="A334" s="13" t="s">
        <v>50</v>
      </c>
      <c r="B334" s="12">
        <v>49</v>
      </c>
      <c r="C334" s="12" t="s">
        <v>528</v>
      </c>
      <c r="D334" s="21">
        <v>31496794</v>
      </c>
      <c r="E334" s="12" t="s">
        <v>415</v>
      </c>
      <c r="O334" s="12" t="s">
        <v>9</v>
      </c>
      <c r="P334" s="12" t="s">
        <v>20</v>
      </c>
      <c r="Q334" s="12">
        <v>0</v>
      </c>
      <c r="R334" s="12">
        <v>1</v>
      </c>
      <c r="S334" s="12">
        <v>0</v>
      </c>
      <c r="T334" s="12">
        <v>0</v>
      </c>
      <c r="U334" s="12">
        <v>0</v>
      </c>
      <c r="V334" s="13">
        <v>1</v>
      </c>
      <c r="W334" s="13" t="s">
        <v>10</v>
      </c>
      <c r="Y334" s="12" t="s">
        <v>52</v>
      </c>
      <c r="Z334" s="12" t="s">
        <v>28</v>
      </c>
    </row>
    <row r="335" spans="1:27" hidden="1">
      <c r="A335" s="13" t="s">
        <v>78</v>
      </c>
      <c r="B335" s="12">
        <v>34</v>
      </c>
      <c r="C335" s="12" t="s">
        <v>527</v>
      </c>
      <c r="D335" s="21">
        <v>31688973</v>
      </c>
      <c r="E335" s="13" t="s">
        <v>13</v>
      </c>
      <c r="O335" s="12" t="s">
        <v>15</v>
      </c>
      <c r="V335" s="13"/>
      <c r="W335" s="13" t="s">
        <v>529</v>
      </c>
      <c r="X335" s="12" t="s">
        <v>15</v>
      </c>
      <c r="Y335" s="12" t="s">
        <v>79</v>
      </c>
      <c r="Z335" s="12" t="s">
        <v>28</v>
      </c>
    </row>
    <row r="336" spans="1:27" hidden="1">
      <c r="A336" s="13" t="s">
        <v>77</v>
      </c>
      <c r="B336" s="12">
        <v>72</v>
      </c>
      <c r="C336" s="12" t="s">
        <v>528</v>
      </c>
      <c r="D336" s="21">
        <v>31759107</v>
      </c>
      <c r="E336" s="12" t="s">
        <v>415</v>
      </c>
      <c r="F336" s="13"/>
      <c r="O336" s="12" t="s">
        <v>15</v>
      </c>
      <c r="V336" s="13"/>
      <c r="W336" s="13" t="s">
        <v>529</v>
      </c>
      <c r="X336" s="12" t="s">
        <v>15</v>
      </c>
      <c r="Y336" s="12" t="s">
        <v>36</v>
      </c>
      <c r="Z336" s="12" t="s">
        <v>28</v>
      </c>
    </row>
    <row r="337" spans="1:27">
      <c r="A337" s="13" t="s">
        <v>183</v>
      </c>
      <c r="B337" s="12">
        <v>20</v>
      </c>
      <c r="C337" s="12" t="s">
        <v>527</v>
      </c>
      <c r="D337" s="21">
        <v>31810720</v>
      </c>
      <c r="E337" s="12" t="s">
        <v>415</v>
      </c>
      <c r="F337" s="13" t="s">
        <v>19</v>
      </c>
      <c r="G337" s="12">
        <v>1</v>
      </c>
      <c r="O337" s="12" t="s">
        <v>9</v>
      </c>
      <c r="P337" s="12" t="s">
        <v>11</v>
      </c>
      <c r="Q337" s="12">
        <v>1</v>
      </c>
      <c r="R337" s="12">
        <v>0</v>
      </c>
      <c r="S337" s="12">
        <v>0</v>
      </c>
      <c r="T337" s="12">
        <v>0</v>
      </c>
      <c r="U337" s="12">
        <v>0</v>
      </c>
      <c r="V337" s="13">
        <v>1</v>
      </c>
      <c r="W337" s="13" t="s">
        <v>10</v>
      </c>
      <c r="Y337" s="12" t="s">
        <v>28</v>
      </c>
      <c r="Z337" s="12" t="s">
        <v>28</v>
      </c>
    </row>
    <row r="338" spans="1:27">
      <c r="A338" s="13" t="s">
        <v>171</v>
      </c>
      <c r="B338" s="12">
        <v>55</v>
      </c>
      <c r="C338" s="12" t="s">
        <v>527</v>
      </c>
      <c r="D338" s="21">
        <v>31849601</v>
      </c>
      <c r="E338" s="12" t="s">
        <v>415</v>
      </c>
      <c r="F338" s="13" t="s">
        <v>172</v>
      </c>
      <c r="M338" s="12">
        <v>1</v>
      </c>
      <c r="O338" s="12" t="s">
        <v>15</v>
      </c>
      <c r="V338" s="13"/>
      <c r="W338" s="13" t="s">
        <v>10</v>
      </c>
      <c r="X338" s="12" t="s">
        <v>15</v>
      </c>
      <c r="Y338" s="12" t="s">
        <v>28</v>
      </c>
      <c r="Z338" s="12" t="s">
        <v>28</v>
      </c>
    </row>
    <row r="339" spans="1:27" hidden="1">
      <c r="A339" s="16" t="s">
        <v>365</v>
      </c>
      <c r="B339" s="11">
        <v>41</v>
      </c>
      <c r="C339" s="11" t="s">
        <v>527</v>
      </c>
      <c r="D339" s="26">
        <v>31900311</v>
      </c>
      <c r="E339" s="12" t="s">
        <v>13</v>
      </c>
      <c r="F339" s="16"/>
      <c r="G339" s="11"/>
      <c r="H339" s="11"/>
      <c r="I339" s="11"/>
      <c r="J339" s="11"/>
      <c r="K339" s="11"/>
      <c r="L339" s="11"/>
      <c r="M339" s="11"/>
      <c r="N339" s="11"/>
      <c r="O339" s="11" t="s">
        <v>9</v>
      </c>
      <c r="P339" s="11" t="s">
        <v>321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6">
        <v>0</v>
      </c>
      <c r="W339" s="13" t="s">
        <v>10</v>
      </c>
      <c r="Y339" s="12" t="s">
        <v>52</v>
      </c>
      <c r="Z339" s="12" t="s">
        <v>28</v>
      </c>
    </row>
    <row r="340" spans="1:27">
      <c r="A340" s="13" t="s">
        <v>167</v>
      </c>
      <c r="B340" s="12">
        <v>49</v>
      </c>
      <c r="C340" s="12" t="s">
        <v>527</v>
      </c>
      <c r="D340" s="21">
        <v>31918988</v>
      </c>
      <c r="E340" s="12" t="s">
        <v>415</v>
      </c>
      <c r="F340" s="13" t="s">
        <v>168</v>
      </c>
      <c r="G340" s="12">
        <v>1</v>
      </c>
      <c r="M340" s="12">
        <v>1</v>
      </c>
      <c r="O340" s="12" t="s">
        <v>15</v>
      </c>
      <c r="V340" s="13"/>
      <c r="W340" s="13" t="s">
        <v>41</v>
      </c>
      <c r="X340" s="12" t="s">
        <v>9</v>
      </c>
      <c r="Y340" s="12" t="s">
        <v>28</v>
      </c>
      <c r="Z340" s="12" t="s">
        <v>28</v>
      </c>
    </row>
    <row r="341" spans="1:27" hidden="1">
      <c r="A341" s="13" t="s">
        <v>501</v>
      </c>
      <c r="B341" s="12">
        <v>45</v>
      </c>
      <c r="C341" s="12" t="s">
        <v>527</v>
      </c>
      <c r="D341" s="20">
        <v>31966777</v>
      </c>
      <c r="E341" s="12" t="s">
        <v>13</v>
      </c>
      <c r="F341" s="13"/>
      <c r="O341" s="12" t="s">
        <v>15</v>
      </c>
      <c r="P341" s="11"/>
      <c r="Q341" s="11"/>
      <c r="R341" s="11"/>
      <c r="S341" s="11"/>
      <c r="T341" s="11"/>
      <c r="U341" s="11"/>
      <c r="V341" s="13"/>
      <c r="W341" s="13" t="s">
        <v>529</v>
      </c>
      <c r="X341" s="12" t="s">
        <v>15</v>
      </c>
      <c r="Y341" s="12" t="s">
        <v>531</v>
      </c>
      <c r="Z341" s="12" t="s">
        <v>28</v>
      </c>
    </row>
    <row r="342" spans="1:27" hidden="1">
      <c r="A342" s="13" t="s">
        <v>69</v>
      </c>
      <c r="B342" s="12">
        <v>48</v>
      </c>
      <c r="C342" s="12" t="s">
        <v>527</v>
      </c>
      <c r="D342" s="21">
        <v>32066038</v>
      </c>
      <c r="E342" s="32" t="s">
        <v>13</v>
      </c>
      <c r="O342" s="12" t="s">
        <v>15</v>
      </c>
      <c r="V342" s="13"/>
      <c r="W342" s="13" t="s">
        <v>529</v>
      </c>
      <c r="X342" s="12" t="s">
        <v>15</v>
      </c>
      <c r="Y342" s="12" t="s">
        <v>70</v>
      </c>
      <c r="Z342" s="12" t="s">
        <v>302</v>
      </c>
    </row>
    <row r="343" spans="1:27" hidden="1">
      <c r="A343" s="13" t="s">
        <v>68</v>
      </c>
      <c r="B343" s="12">
        <v>47</v>
      </c>
      <c r="C343" s="12" t="s">
        <v>528</v>
      </c>
      <c r="D343" s="21">
        <v>32082421</v>
      </c>
      <c r="E343" s="12" t="s">
        <v>13</v>
      </c>
      <c r="F343" s="32"/>
      <c r="O343" s="12" t="s">
        <v>15</v>
      </c>
      <c r="V343" s="13"/>
      <c r="W343" s="13" t="s">
        <v>529</v>
      </c>
      <c r="X343" s="12" t="s">
        <v>15</v>
      </c>
      <c r="Y343" s="12" t="s">
        <v>36</v>
      </c>
      <c r="Z343" s="12" t="s">
        <v>28</v>
      </c>
    </row>
    <row r="344" spans="1:27" hidden="1">
      <c r="A344" s="13" t="s">
        <v>65</v>
      </c>
      <c r="B344" s="12">
        <v>38</v>
      </c>
      <c r="C344" s="12" t="s">
        <v>527</v>
      </c>
      <c r="D344" s="21">
        <v>32166305</v>
      </c>
      <c r="E344" s="12" t="s">
        <v>13</v>
      </c>
      <c r="F344" s="32"/>
      <c r="O344" s="12" t="s">
        <v>15</v>
      </c>
      <c r="V344" s="13"/>
      <c r="W344" s="13" t="s">
        <v>529</v>
      </c>
      <c r="X344" s="12" t="s">
        <v>15</v>
      </c>
      <c r="Y344" s="12" t="s">
        <v>66</v>
      </c>
      <c r="Z344" s="12" t="s">
        <v>303</v>
      </c>
      <c r="AA344" s="12" t="s">
        <v>306</v>
      </c>
    </row>
    <row r="345" spans="1:27">
      <c r="A345" s="13" t="s">
        <v>63</v>
      </c>
      <c r="B345" s="12">
        <v>34</v>
      </c>
      <c r="C345" s="12" t="s">
        <v>528</v>
      </c>
      <c r="D345" s="21">
        <v>32326447</v>
      </c>
      <c r="E345" s="12" t="s">
        <v>415</v>
      </c>
      <c r="F345" s="12" t="s">
        <v>14</v>
      </c>
      <c r="K345" s="12">
        <v>1</v>
      </c>
      <c r="O345" s="12" t="s">
        <v>9</v>
      </c>
      <c r="P345" s="11" t="s">
        <v>321</v>
      </c>
      <c r="Q345" s="11">
        <v>0</v>
      </c>
      <c r="R345" s="11">
        <v>0</v>
      </c>
      <c r="S345" s="11">
        <v>0</v>
      </c>
      <c r="T345" s="11">
        <v>0</v>
      </c>
      <c r="U345" s="11">
        <v>0</v>
      </c>
      <c r="V345" s="13">
        <v>0</v>
      </c>
      <c r="W345" s="13" t="s">
        <v>10</v>
      </c>
      <c r="Y345" s="12" t="s">
        <v>28</v>
      </c>
      <c r="Z345" s="12" t="s">
        <v>28</v>
      </c>
    </row>
    <row r="346" spans="1:27" hidden="1">
      <c r="A346" s="13" t="s">
        <v>179</v>
      </c>
      <c r="B346" s="12">
        <v>47</v>
      </c>
      <c r="C346" s="12" t="s">
        <v>527</v>
      </c>
      <c r="D346" s="21">
        <v>32343156</v>
      </c>
      <c r="E346" s="12" t="s">
        <v>415</v>
      </c>
      <c r="O346" s="12" t="s">
        <v>9</v>
      </c>
      <c r="P346" s="12" t="s">
        <v>20</v>
      </c>
      <c r="Q346" s="12">
        <v>0</v>
      </c>
      <c r="R346" s="12">
        <v>1</v>
      </c>
      <c r="S346" s="12">
        <v>0</v>
      </c>
      <c r="T346" s="12">
        <v>0</v>
      </c>
      <c r="U346" s="12">
        <v>0</v>
      </c>
      <c r="V346" s="13">
        <v>1</v>
      </c>
      <c r="W346" s="13" t="s">
        <v>10</v>
      </c>
      <c r="Y346" s="12" t="s">
        <v>28</v>
      </c>
      <c r="Z346" s="12" t="s">
        <v>28</v>
      </c>
    </row>
    <row r="347" spans="1:27" hidden="1">
      <c r="A347" s="13" t="s">
        <v>518</v>
      </c>
      <c r="B347" s="12">
        <v>42</v>
      </c>
      <c r="C347" s="12" t="s">
        <v>528</v>
      </c>
      <c r="D347" s="20">
        <v>32423228</v>
      </c>
      <c r="E347" s="12" t="s">
        <v>13</v>
      </c>
      <c r="O347" s="12" t="s">
        <v>15</v>
      </c>
      <c r="P347" s="11"/>
      <c r="Q347" s="11"/>
      <c r="R347" s="11"/>
      <c r="S347" s="11"/>
      <c r="T347" s="11"/>
      <c r="U347" s="11"/>
      <c r="V347" s="13"/>
      <c r="W347" s="13" t="s">
        <v>529</v>
      </c>
      <c r="X347" s="12" t="s">
        <v>15</v>
      </c>
      <c r="Y347" s="12" t="s">
        <v>530</v>
      </c>
      <c r="Z347" s="12" t="s">
        <v>28</v>
      </c>
    </row>
    <row r="348" spans="1:27" hidden="1">
      <c r="A348" s="13" t="s">
        <v>55</v>
      </c>
      <c r="B348" s="12">
        <v>60</v>
      </c>
      <c r="C348" s="12" t="s">
        <v>527</v>
      </c>
      <c r="D348" s="21">
        <v>32424392</v>
      </c>
      <c r="E348" s="12" t="s">
        <v>13</v>
      </c>
      <c r="O348" s="12" t="s">
        <v>9</v>
      </c>
      <c r="P348" s="12" t="s">
        <v>309</v>
      </c>
      <c r="Q348" s="12">
        <v>0</v>
      </c>
      <c r="R348" s="12">
        <v>0</v>
      </c>
      <c r="S348" s="12">
        <v>0</v>
      </c>
      <c r="T348" s="12">
        <v>0</v>
      </c>
      <c r="U348" s="12">
        <v>1</v>
      </c>
      <c r="V348" s="13">
        <v>1</v>
      </c>
      <c r="W348" s="13" t="s">
        <v>10</v>
      </c>
      <c r="Y348" s="12" t="s">
        <v>28</v>
      </c>
      <c r="Z348" s="12" t="s">
        <v>28</v>
      </c>
    </row>
    <row r="349" spans="1:27" hidden="1">
      <c r="A349" s="13" t="s">
        <v>185</v>
      </c>
      <c r="B349" s="12">
        <v>22</v>
      </c>
      <c r="C349" s="12" t="s">
        <v>527</v>
      </c>
      <c r="D349" s="21">
        <v>32446967</v>
      </c>
      <c r="E349" s="12" t="s">
        <v>415</v>
      </c>
      <c r="O349" s="12" t="s">
        <v>9</v>
      </c>
      <c r="P349" s="12" t="s">
        <v>20</v>
      </c>
      <c r="Q349" s="12">
        <v>0</v>
      </c>
      <c r="R349" s="12">
        <v>1</v>
      </c>
      <c r="S349" s="12">
        <v>0</v>
      </c>
      <c r="T349" s="12">
        <v>0</v>
      </c>
      <c r="U349" s="12">
        <v>0</v>
      </c>
      <c r="V349" s="13">
        <v>1</v>
      </c>
      <c r="W349" s="13" t="s">
        <v>10</v>
      </c>
      <c r="Y349" s="12" t="s">
        <v>28</v>
      </c>
      <c r="Z349" s="12" t="s">
        <v>28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DA51-464F-4F28-802A-2A137B78F9BA}">
  <dimension ref="C3:G12"/>
  <sheetViews>
    <sheetView zoomScale="70" workbookViewId="0">
      <selection activeCell="E18" sqref="E18"/>
    </sheetView>
  </sheetViews>
  <sheetFormatPr defaultRowHeight="14.4"/>
  <cols>
    <col min="3" max="3" width="8.88671875" style="4"/>
    <col min="4" max="4" width="20.88671875" style="4" customWidth="1"/>
    <col min="5" max="5" width="18.77734375" style="4" customWidth="1"/>
    <col min="6" max="6" width="12.109375" style="4" bestFit="1" customWidth="1"/>
    <col min="7" max="7" width="68.88671875" bestFit="1" customWidth="1"/>
  </cols>
  <sheetData>
    <row r="3" spans="3:7">
      <c r="C3" s="5" t="s">
        <v>419</v>
      </c>
      <c r="D3" s="5" t="s">
        <v>418</v>
      </c>
      <c r="E3" s="5" t="s">
        <v>417</v>
      </c>
      <c r="F3" s="5" t="s">
        <v>1</v>
      </c>
      <c r="G3" s="1" t="s">
        <v>298</v>
      </c>
    </row>
    <row r="4" spans="3:7">
      <c r="C4" s="6" t="e">
        <f>VLOOKUP(F4,#REF!,2,FALSE)</f>
        <v>#REF!</v>
      </c>
      <c r="D4" s="10" t="str">
        <f>VLOOKUP(F4,[1]!Tabela1[[#All],[ATENDIMENTO]:[MEDICO]],2,FALSE)</f>
        <v>Carlos Eduardo Cotrim</v>
      </c>
      <c r="E4" s="4" t="str">
        <f>VLOOKUP(F4,[1]!Tabela1[[#All],[ATENDIMENTO]:[MEDICO]],6,FALSE)</f>
        <v>Diogo</v>
      </c>
      <c r="F4" s="7">
        <v>29828634</v>
      </c>
      <c r="G4" s="2" t="s">
        <v>404</v>
      </c>
    </row>
    <row r="5" spans="3:7">
      <c r="C5" s="6" t="e">
        <f>VLOOKUP(F5,#REF!,2,FALSE)</f>
        <v>#REF!</v>
      </c>
      <c r="D5" s="10" t="str">
        <f>VLOOKUP(F5,[1]!Tabela1[[#All],[ATENDIMENTO]:[MEDICO]],2,FALSE)</f>
        <v>Sueli Cardoso Horta</v>
      </c>
      <c r="E5" s="4" t="str">
        <f>VLOOKUP(F5,[1]!Tabela1[[#All],[ATENDIMENTO]:[MEDICO]],6,FALSE)</f>
        <v>Diogo</v>
      </c>
      <c r="F5" s="8">
        <v>31134579</v>
      </c>
      <c r="G5" s="2" t="s">
        <v>304</v>
      </c>
    </row>
    <row r="6" spans="3:7">
      <c r="C6" s="6" t="e">
        <f>VLOOKUP(F6,#REF!,2,FALSE)</f>
        <v>#REF!</v>
      </c>
      <c r="D6" s="10" t="str">
        <f>VLOOKUP(F6,[1]!Tabela1[[#All],[ATENDIMENTO]:[MEDICO]],2,FALSE)</f>
        <v>Elizabeth Maria Barbosa de Carvalhaes</v>
      </c>
      <c r="E6" s="4" t="str">
        <f>VLOOKUP(F6,[1]!Tabela1[[#All],[ATENDIMENTO]:[MEDICO]],6,FALSE)</f>
        <v>Diogo</v>
      </c>
      <c r="F6" s="9">
        <v>29695299</v>
      </c>
      <c r="G6" s="3" t="s">
        <v>305</v>
      </c>
    </row>
    <row r="7" spans="3:7">
      <c r="C7" s="6" t="e">
        <f>VLOOKUP(F7,#REF!,2,FALSE)</f>
        <v>#REF!</v>
      </c>
      <c r="D7" s="10" t="str">
        <f>VLOOKUP(F7,[1]!Tabela1[[#All],[ATENDIMENTO]:[MEDICO]],2,FALSE)</f>
        <v>Adriano Bernardo Medici</v>
      </c>
      <c r="E7" s="4" t="str">
        <f>VLOOKUP(F7,[1]!Tabela1[[#All],[ATENDIMENTO]:[MEDICO]],6,FALSE)</f>
        <v>Diogo</v>
      </c>
      <c r="F7" s="8">
        <v>32166305</v>
      </c>
      <c r="G7" s="2" t="s">
        <v>306</v>
      </c>
    </row>
    <row r="8" spans="3:7">
      <c r="C8" s="6" t="e">
        <f>VLOOKUP(F8,#REF!,2,FALSE)</f>
        <v>#REF!</v>
      </c>
      <c r="D8" s="10" t="str">
        <f>VLOOKUP(F8,[1]!Tabela1[[#All],[ATENDIMENTO]:[MEDICO]],2,FALSE)</f>
        <v>Amanda Celli Cascaes</v>
      </c>
      <c r="E8" s="4" t="str">
        <f>VLOOKUP(F8,[1]!Tabela1[[#All],[ATENDIMENTO]:[MEDICO]],6,FALSE)</f>
        <v>Gustavo L</v>
      </c>
      <c r="F8" s="7">
        <v>18641302</v>
      </c>
      <c r="G8" s="3" t="s">
        <v>406</v>
      </c>
    </row>
    <row r="9" spans="3:7">
      <c r="C9" s="6" t="e">
        <f>VLOOKUP(F9,#REF!,2,FALSE)</f>
        <v>#REF!</v>
      </c>
      <c r="D9" s="10" t="str">
        <f>VLOOKUP(F9,[1]!Tabela1[[#All],[ATENDIMENTO]:[MEDICO]],2,FALSE)</f>
        <v>Jose Camilo da Silva Neto Bucci</v>
      </c>
      <c r="E9" s="4" t="str">
        <f>VLOOKUP(F9,[1]!Tabela1[[#All],[ATENDIMENTO]:[MEDICO]],6,FALSE)</f>
        <v>Mateus</v>
      </c>
      <c r="F9" s="7">
        <v>30712885</v>
      </c>
      <c r="G9" s="2" t="s">
        <v>403</v>
      </c>
    </row>
    <row r="10" spans="3:7">
      <c r="C10" s="6" t="e">
        <f>VLOOKUP(F10,#REF!,2,FALSE)</f>
        <v>#REF!</v>
      </c>
      <c r="D10" s="10" t="str">
        <f>VLOOKUP(F10,[1]!Tabela1[[#All],[ATENDIMENTO]:[MEDICO]],2,FALSE)</f>
        <v>Luiz Antonio de Morais</v>
      </c>
      <c r="E10" s="4" t="str">
        <f>VLOOKUP(F10,[1]!Tabela1[[#All],[ATENDIMENTO]:[MEDICO]],6,FALSE)</f>
        <v>Diogo</v>
      </c>
      <c r="F10" s="7">
        <v>29198238</v>
      </c>
      <c r="G10" s="2" t="s">
        <v>405</v>
      </c>
    </row>
    <row r="11" spans="3:7">
      <c r="C11" s="6" t="e">
        <f>VLOOKUP(F11,#REF!,2,FALSE)</f>
        <v>#REF!</v>
      </c>
      <c r="D11" s="10" t="str">
        <f>VLOOKUP(F11,[1]!Tabela1[[#All],[ATENDIMENTO]:[MEDICO]],2,FALSE)</f>
        <v>Tammy Reis</v>
      </c>
      <c r="E11" s="4" t="str">
        <f>VLOOKUP(F11,[1]!Tabela1[[#All],[ATENDIMENTO]:[MEDICO]],6,FALSE)</f>
        <v>Rodrigo</v>
      </c>
      <c r="F11" s="9">
        <v>23149278</v>
      </c>
      <c r="G11" s="3" t="s">
        <v>300</v>
      </c>
    </row>
    <row r="12" spans="3:7">
      <c r="C12" s="6" t="e">
        <f>VLOOKUP(F12,#REF!,2,FALSE)</f>
        <v>#REF!</v>
      </c>
      <c r="D12" s="10" t="str">
        <f>VLOOKUP(F12,[1]!Tabela1[[#All],[ATENDIMENTO]:[MEDICO]],2,FALSE)</f>
        <v>Ana Paula Bandeira Barboza</v>
      </c>
      <c r="E12" s="4" t="str">
        <f>VLOOKUP(F12,[1]!Tabela1[[#All],[ATENDIMENTO]:[MEDICO]],6,FALSE)</f>
        <v>Rodrigo+Tomazo</v>
      </c>
      <c r="F12" s="8">
        <v>21641796</v>
      </c>
      <c r="G12" s="2" t="s">
        <v>299</v>
      </c>
    </row>
  </sheetData>
  <conditionalFormatting sqref="F4:F12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Silva dos Anjos</cp:lastModifiedBy>
  <dcterms:created xsi:type="dcterms:W3CDTF">2023-09-04T17:48:56Z</dcterms:created>
  <dcterms:modified xsi:type="dcterms:W3CDTF">2024-01-21T02:03:33Z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