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Microlitiase\"/>
    </mc:Choice>
  </mc:AlternateContent>
  <xr:revisionPtr revIDLastSave="0" documentId="13_ncr:1_{60796669-BC9B-46D0-9281-C61D65D2DAD0}" xr6:coauthVersionLast="47" xr6:coauthVersionMax="47" xr10:uidLastSave="{00000000-0000-0000-0000-000000000000}"/>
  <bookViews>
    <workbookView xWindow="11520" yWindow="0" windowWidth="11520" windowHeight="12504" activeTab="1" xr2:uid="{A8ACE4DA-3742-43DB-A8A2-8EF44546F628}"/>
  </bookViews>
  <sheets>
    <sheet name="DADOS" sheetId="1" r:id="rId1"/>
    <sheet name="Com calculo" sheetId="7" r:id="rId2"/>
    <sheet name="excluir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68" i="1" l="1"/>
  <c r="P189" i="1"/>
  <c r="P190" i="1"/>
  <c r="P191" i="1"/>
  <c r="P192" i="1"/>
  <c r="P193" i="1"/>
  <c r="P574" i="1"/>
  <c r="P570" i="1"/>
  <c r="P567" i="1"/>
  <c r="P194" i="1"/>
  <c r="P204" i="1"/>
  <c r="P591" i="1"/>
  <c r="P592" i="1"/>
  <c r="P594" i="1"/>
  <c r="P795" i="1"/>
  <c r="P211" i="1"/>
  <c r="P595" i="1"/>
  <c r="P222" i="1"/>
  <c r="P232" i="1"/>
  <c r="P33" i="1"/>
  <c r="P236" i="1"/>
  <c r="P618" i="1"/>
  <c r="P276" i="1"/>
  <c r="P813" i="1"/>
  <c r="P284" i="1"/>
  <c r="P298" i="1"/>
  <c r="P636" i="1"/>
  <c r="P637" i="1"/>
  <c r="P816" i="1"/>
  <c r="P638" i="1"/>
  <c r="P301" i="1"/>
  <c r="P60" i="1"/>
  <c r="P61" i="1"/>
  <c r="P309" i="1"/>
  <c r="P63" i="1"/>
  <c r="P64" i="1"/>
  <c r="P314" i="1"/>
  <c r="P322" i="1"/>
  <c r="P825" i="1"/>
  <c r="P647" i="1"/>
  <c r="P667" i="1"/>
  <c r="P832" i="1"/>
  <c r="P86" i="1"/>
  <c r="P373" i="1"/>
  <c r="P87" i="1"/>
  <c r="P688" i="1"/>
  <c r="P376" i="1"/>
  <c r="P377" i="1"/>
  <c r="P380" i="1"/>
  <c r="P381" i="1"/>
  <c r="P97" i="1"/>
  <c r="P395" i="1"/>
  <c r="P398" i="1"/>
  <c r="P409" i="1"/>
  <c r="P705" i="1"/>
  <c r="P420" i="1"/>
  <c r="J420" i="1"/>
  <c r="B420" i="1"/>
  <c r="J705" i="1"/>
  <c r="B705" i="1"/>
  <c r="J409" i="1"/>
  <c r="B409" i="1"/>
  <c r="J398" i="1"/>
  <c r="B398" i="1"/>
  <c r="J395" i="1"/>
  <c r="B395" i="1"/>
  <c r="J97" i="1"/>
  <c r="B97" i="1"/>
  <c r="J381" i="1"/>
  <c r="B381" i="1"/>
  <c r="J380" i="1"/>
  <c r="B380" i="1"/>
  <c r="J377" i="1"/>
  <c r="B377" i="1"/>
  <c r="J376" i="1"/>
  <c r="B376" i="1"/>
  <c r="J688" i="1"/>
  <c r="B688" i="1"/>
  <c r="J87" i="1"/>
  <c r="B87" i="1"/>
  <c r="J373" i="1"/>
  <c r="B373" i="1"/>
  <c r="J86" i="1"/>
  <c r="B86" i="1"/>
  <c r="J667" i="1"/>
  <c r="B667" i="1"/>
  <c r="J647" i="1"/>
  <c r="B647" i="1"/>
  <c r="J322" i="1"/>
  <c r="B322" i="1"/>
  <c r="J314" i="1"/>
  <c r="B314" i="1"/>
  <c r="J64" i="1"/>
  <c r="B64" i="1"/>
  <c r="J63" i="1"/>
  <c r="B63" i="1"/>
  <c r="J309" i="1"/>
  <c r="B309" i="1"/>
  <c r="J61" i="1"/>
  <c r="B61" i="1"/>
  <c r="J60" i="1"/>
  <c r="B60" i="1"/>
  <c r="J301" i="1"/>
  <c r="B301" i="1"/>
  <c r="J638" i="1"/>
  <c r="B638" i="1"/>
  <c r="J637" i="1"/>
  <c r="B637" i="1"/>
  <c r="J636" i="1"/>
  <c r="B636" i="1"/>
  <c r="J298" i="1"/>
  <c r="B298" i="1"/>
  <c r="J284" i="1"/>
  <c r="B284" i="1"/>
  <c r="J276" i="1"/>
  <c r="B276" i="1"/>
  <c r="J618" i="1"/>
  <c r="B618" i="1"/>
  <c r="J236" i="1"/>
  <c r="B236" i="1"/>
  <c r="J33" i="1"/>
  <c r="B33" i="1"/>
  <c r="J232" i="1"/>
  <c r="B232" i="1"/>
  <c r="J222" i="1"/>
  <c r="B222" i="1"/>
  <c r="J595" i="1"/>
  <c r="B595" i="1"/>
  <c r="J211" i="1"/>
  <c r="B211" i="1"/>
  <c r="J594" i="1"/>
  <c r="B594" i="1"/>
  <c r="J592" i="1"/>
  <c r="B592" i="1"/>
  <c r="J591" i="1"/>
  <c r="B591" i="1"/>
  <c r="J204" i="1"/>
  <c r="B204" i="1"/>
  <c r="J194" i="1"/>
  <c r="B194" i="1"/>
  <c r="J567" i="1"/>
  <c r="B567" i="1"/>
  <c r="J570" i="1"/>
  <c r="B570" i="1"/>
  <c r="J574" i="1"/>
  <c r="B574" i="1"/>
  <c r="J193" i="1"/>
  <c r="B193" i="1"/>
  <c r="J192" i="1"/>
  <c r="B192" i="1"/>
  <c r="J191" i="1"/>
  <c r="B191" i="1"/>
  <c r="J190" i="1"/>
  <c r="B190" i="1"/>
  <c r="J189" i="1"/>
  <c r="B189" i="1"/>
  <c r="J868" i="1"/>
  <c r="B868" i="1"/>
  <c r="P787" i="1"/>
  <c r="P577" i="1"/>
  <c r="P786" i="1"/>
  <c r="P867" i="1"/>
  <c r="P176" i="1"/>
  <c r="P785" i="1"/>
  <c r="P576" i="1"/>
  <c r="P866" i="1"/>
  <c r="P575" i="1"/>
  <c r="P784" i="1"/>
  <c r="P783" i="1"/>
  <c r="P573" i="1"/>
  <c r="P572" i="1"/>
  <c r="P571" i="1"/>
  <c r="P174" i="1"/>
  <c r="P569" i="1"/>
  <c r="P782" i="1"/>
  <c r="P781" i="1"/>
  <c r="P568" i="1"/>
  <c r="P780" i="1"/>
  <c r="P565" i="1"/>
  <c r="P779" i="1"/>
  <c r="P778" i="1"/>
  <c r="P564" i="1"/>
  <c r="P777" i="1"/>
  <c r="P776" i="1"/>
  <c r="P563" i="1"/>
  <c r="P172" i="1"/>
  <c r="P562" i="1"/>
  <c r="P920" i="1"/>
  <c r="P561" i="1"/>
  <c r="P919" i="1"/>
  <c r="P775" i="1"/>
  <c r="P560" i="1"/>
  <c r="P171" i="1"/>
  <c r="P865" i="1"/>
  <c r="P559" i="1"/>
  <c r="P170" i="1"/>
  <c r="P558" i="1"/>
  <c r="P774" i="1"/>
  <c r="P169" i="1"/>
  <c r="P557" i="1"/>
  <c r="P773" i="1"/>
  <c r="P556" i="1"/>
  <c r="P555" i="1"/>
  <c r="P168" i="1"/>
  <c r="P772" i="1"/>
  <c r="P771" i="1"/>
  <c r="P554" i="1"/>
  <c r="P167" i="1"/>
  <c r="P770" i="1"/>
  <c r="P553" i="1"/>
  <c r="P552" i="1"/>
  <c r="P551" i="1"/>
  <c r="P769" i="1"/>
  <c r="P550" i="1"/>
  <c r="P768" i="1"/>
  <c r="P549" i="1"/>
  <c r="P548" i="1"/>
  <c r="P767" i="1"/>
  <c r="P547" i="1"/>
  <c r="P864" i="1"/>
  <c r="P863" i="1"/>
  <c r="P862" i="1"/>
  <c r="P166" i="1"/>
  <c r="P165" i="1"/>
  <c r="P546" i="1"/>
  <c r="P164" i="1"/>
  <c r="P163" i="1"/>
  <c r="P162" i="1"/>
  <c r="P766" i="1"/>
  <c r="P545" i="1"/>
  <c r="P544" i="1"/>
  <c r="P543" i="1"/>
  <c r="P765" i="1"/>
  <c r="P161" i="1"/>
  <c r="P542" i="1"/>
  <c r="P764" i="1"/>
  <c r="P160" i="1"/>
  <c r="P918" i="1"/>
  <c r="P861" i="1"/>
  <c r="P860" i="1"/>
  <c r="P917" i="1"/>
  <c r="P859" i="1"/>
  <c r="P159" i="1"/>
  <c r="P158" i="1"/>
  <c r="P157" i="1"/>
  <c r="P763" i="1"/>
  <c r="P541" i="1"/>
  <c r="P156" i="1"/>
  <c r="P155" i="1"/>
  <c r="P916" i="1"/>
  <c r="P858" i="1"/>
  <c r="P154" i="1"/>
  <c r="P153" i="1"/>
  <c r="P762" i="1"/>
  <c r="P857" i="1"/>
  <c r="P540" i="1"/>
  <c r="P761" i="1"/>
  <c r="P760" i="1"/>
  <c r="P152" i="1"/>
  <c r="P539" i="1"/>
  <c r="P538" i="1"/>
  <c r="P537" i="1"/>
  <c r="P536" i="1"/>
  <c r="P535" i="1"/>
  <c r="P759" i="1"/>
  <c r="P534" i="1"/>
  <c r="P533" i="1"/>
  <c r="P758" i="1"/>
  <c r="P531" i="1"/>
  <c r="P528" i="1"/>
  <c r="P527" i="1"/>
  <c r="P915" i="1"/>
  <c r="P757" i="1"/>
  <c r="P914" i="1"/>
  <c r="P526" i="1"/>
  <c r="P913" i="1"/>
  <c r="P756" i="1"/>
  <c r="P525" i="1"/>
  <c r="P912" i="1"/>
  <c r="P150" i="1"/>
  <c r="P149" i="1"/>
  <c r="P755" i="1"/>
  <c r="P911" i="1"/>
  <c r="P524" i="1"/>
  <c r="P856" i="1"/>
  <c r="P523" i="1"/>
  <c r="P522" i="1"/>
  <c r="P521" i="1"/>
  <c r="P520" i="1"/>
  <c r="P754" i="1"/>
  <c r="P519" i="1"/>
  <c r="P148" i="1"/>
  <c r="P518" i="1"/>
  <c r="P855" i="1"/>
  <c r="P517" i="1"/>
  <c r="P516" i="1"/>
  <c r="P854" i="1"/>
  <c r="P513" i="1"/>
  <c r="P512" i="1"/>
  <c r="P853" i="1"/>
  <c r="P852" i="1"/>
  <c r="P511" i="1"/>
  <c r="P510" i="1"/>
  <c r="P752" i="1"/>
  <c r="P509" i="1"/>
  <c r="P508" i="1"/>
  <c r="P146" i="1"/>
  <c r="P751" i="1"/>
  <c r="P507" i="1"/>
  <c r="P506" i="1"/>
  <c r="P505" i="1"/>
  <c r="P504" i="1"/>
  <c r="P145" i="1"/>
  <c r="P503" i="1"/>
  <c r="P502" i="1"/>
  <c r="P500" i="1"/>
  <c r="P749" i="1"/>
  <c r="P499" i="1"/>
  <c r="P144" i="1"/>
  <c r="P748" i="1"/>
  <c r="P498" i="1"/>
  <c r="P497" i="1"/>
  <c r="P143" i="1"/>
  <c r="P910" i="1"/>
  <c r="P496" i="1"/>
  <c r="P493" i="1"/>
  <c r="P747" i="1"/>
  <c r="P746" i="1"/>
  <c r="P745" i="1"/>
  <c r="P744" i="1"/>
  <c r="P743" i="1"/>
  <c r="P142" i="1"/>
  <c r="P491" i="1"/>
  <c r="P490" i="1"/>
  <c r="P141" i="1"/>
  <c r="P850" i="1"/>
  <c r="P849" i="1"/>
  <c r="P742" i="1"/>
  <c r="P489" i="1"/>
  <c r="P909" i="1"/>
  <c r="P140" i="1"/>
  <c r="P741" i="1"/>
  <c r="P740" i="1"/>
  <c r="P488" i="1"/>
  <c r="P487" i="1"/>
  <c r="P486" i="1"/>
  <c r="P485" i="1"/>
  <c r="P484" i="1"/>
  <c r="P739" i="1"/>
  <c r="P139" i="1"/>
  <c r="P483" i="1"/>
  <c r="P482" i="1"/>
  <c r="P481" i="1"/>
  <c r="P738" i="1"/>
  <c r="P480" i="1"/>
  <c r="P138" i="1"/>
  <c r="P908" i="1"/>
  <c r="P479" i="1"/>
  <c r="P737" i="1"/>
  <c r="P137" i="1"/>
  <c r="P848" i="1"/>
  <c r="P907" i="1"/>
  <c r="P736" i="1"/>
  <c r="P906" i="1"/>
  <c r="P735" i="1"/>
  <c r="P478" i="1"/>
  <c r="P136" i="1"/>
  <c r="P905" i="1"/>
  <c r="P904" i="1"/>
  <c r="P135" i="1"/>
  <c r="P477" i="1"/>
  <c r="P476" i="1"/>
  <c r="P475" i="1"/>
  <c r="P734" i="1"/>
  <c r="P134" i="1"/>
  <c r="P133" i="1"/>
  <c r="P733" i="1"/>
  <c r="P474" i="1"/>
  <c r="P732" i="1"/>
  <c r="P847" i="1"/>
  <c r="P731" i="1"/>
  <c r="P473" i="1"/>
  <c r="P132" i="1"/>
  <c r="P131" i="1"/>
  <c r="P472" i="1"/>
  <c r="P903" i="1"/>
  <c r="P471" i="1"/>
  <c r="P730" i="1"/>
  <c r="P130" i="1"/>
  <c r="P729" i="1"/>
  <c r="P470" i="1"/>
  <c r="P469" i="1"/>
  <c r="P129" i="1"/>
  <c r="P468" i="1"/>
  <c r="P846" i="1"/>
  <c r="P467" i="1"/>
  <c r="P466" i="1"/>
  <c r="P465" i="1"/>
  <c r="P128" i="1"/>
  <c r="P728" i="1"/>
  <c r="P464" i="1"/>
  <c r="P127" i="1"/>
  <c r="P461" i="1"/>
  <c r="P126" i="1"/>
  <c r="P845" i="1"/>
  <c r="P727" i="1"/>
  <c r="P460" i="1"/>
  <c r="P125" i="1"/>
  <c r="P726" i="1"/>
  <c r="P124" i="1"/>
  <c r="P459" i="1"/>
  <c r="P725" i="1"/>
  <c r="P458" i="1"/>
  <c r="P123" i="1"/>
  <c r="P456" i="1"/>
  <c r="P122" i="1"/>
  <c r="P455" i="1"/>
  <c r="P454" i="1"/>
  <c r="P723" i="1"/>
  <c r="P902" i="1"/>
  <c r="P722" i="1"/>
  <c r="P721" i="1"/>
  <c r="P450" i="1"/>
  <c r="P720" i="1"/>
  <c r="P120" i="1"/>
  <c r="P449" i="1"/>
  <c r="P448" i="1"/>
  <c r="P719" i="1"/>
  <c r="P447" i="1"/>
  <c r="P446" i="1"/>
  <c r="P445" i="1"/>
  <c r="P444" i="1"/>
  <c r="P119" i="1"/>
  <c r="P118" i="1"/>
  <c r="P716" i="1"/>
  <c r="P715" i="1"/>
  <c r="P901" i="1"/>
  <c r="P117" i="1"/>
  <c r="P443" i="1"/>
  <c r="P714" i="1"/>
  <c r="P116" i="1"/>
  <c r="P442" i="1"/>
  <c r="P713" i="1"/>
  <c r="P441" i="1"/>
  <c r="P440" i="1"/>
  <c r="P900" i="1"/>
  <c r="P712" i="1"/>
  <c r="P711" i="1"/>
  <c r="P437" i="1"/>
  <c r="P436" i="1"/>
  <c r="P844" i="1"/>
  <c r="P435" i="1"/>
  <c r="P434" i="1"/>
  <c r="P433" i="1"/>
  <c r="P432" i="1"/>
  <c r="P431" i="1"/>
  <c r="P430" i="1"/>
  <c r="P429" i="1"/>
  <c r="P428" i="1"/>
  <c r="P843" i="1"/>
  <c r="P427" i="1"/>
  <c r="P426" i="1"/>
  <c r="P425" i="1"/>
  <c r="P422" i="1"/>
  <c r="P899" i="1"/>
  <c r="P709" i="1"/>
  <c r="P115" i="1"/>
  <c r="P421" i="1"/>
  <c r="P708" i="1"/>
  <c r="P707" i="1"/>
  <c r="P898" i="1"/>
  <c r="P113" i="1"/>
  <c r="P706" i="1"/>
  <c r="P418" i="1"/>
  <c r="P112" i="1"/>
  <c r="P417" i="1"/>
  <c r="P111" i="1"/>
  <c r="P841" i="1"/>
  <c r="P416" i="1"/>
  <c r="P415" i="1"/>
  <c r="P110" i="1"/>
  <c r="P840" i="1"/>
  <c r="P414" i="1"/>
  <c r="P109" i="1"/>
  <c r="P413" i="1"/>
  <c r="P703" i="1"/>
  <c r="P412" i="1"/>
  <c r="P411" i="1"/>
  <c r="P410" i="1"/>
  <c r="P408" i="1"/>
  <c r="P407" i="1"/>
  <c r="P108" i="1"/>
  <c r="P107" i="1"/>
  <c r="P406" i="1"/>
  <c r="P405" i="1"/>
  <c r="P404" i="1"/>
  <c r="P701" i="1"/>
  <c r="P106" i="1"/>
  <c r="P105" i="1"/>
  <c r="P700" i="1"/>
  <c r="P403" i="1"/>
  <c r="P104" i="1"/>
  <c r="P897" i="1"/>
  <c r="P896" i="1"/>
  <c r="P699" i="1"/>
  <c r="P402" i="1"/>
  <c r="P103" i="1"/>
  <c r="P102" i="1"/>
  <c r="P101" i="1"/>
  <c r="P839" i="1"/>
  <c r="P838" i="1"/>
  <c r="P401" i="1"/>
  <c r="P698" i="1"/>
  <c r="P697" i="1"/>
  <c r="P400" i="1"/>
  <c r="P100" i="1"/>
  <c r="P895" i="1"/>
  <c r="P399" i="1"/>
  <c r="P396" i="1"/>
  <c r="P894" i="1"/>
  <c r="P393" i="1"/>
  <c r="P99" i="1"/>
  <c r="P696" i="1"/>
  <c r="P837" i="1"/>
  <c r="P392" i="1"/>
  <c r="P695" i="1"/>
  <c r="P893" i="1"/>
  <c r="P892" i="1"/>
  <c r="P98" i="1"/>
  <c r="P694" i="1"/>
  <c r="P891" i="1"/>
  <c r="P390" i="1"/>
  <c r="P389" i="1"/>
  <c r="P890" i="1"/>
  <c r="P388" i="1"/>
  <c r="P96" i="1"/>
  <c r="P387" i="1"/>
  <c r="P95" i="1"/>
  <c r="P386" i="1"/>
  <c r="P94" i="1"/>
  <c r="P385" i="1"/>
  <c r="P384" i="1"/>
  <c r="P836" i="1"/>
  <c r="P693" i="1"/>
  <c r="P692" i="1"/>
  <c r="P383" i="1"/>
  <c r="P835" i="1"/>
  <c r="P691" i="1"/>
  <c r="P382" i="1"/>
  <c r="P690" i="1"/>
  <c r="P93" i="1"/>
  <c r="P92" i="1"/>
  <c r="P90" i="1"/>
  <c r="P889" i="1"/>
  <c r="P888" i="1"/>
  <c r="P378" i="1"/>
  <c r="P375" i="1"/>
  <c r="P89" i="1"/>
  <c r="P88" i="1"/>
  <c r="P834" i="1"/>
  <c r="P689" i="1"/>
  <c r="P374" i="1"/>
  <c r="P887" i="1"/>
  <c r="P372" i="1"/>
  <c r="P371" i="1"/>
  <c r="P370" i="1"/>
  <c r="P886" i="1"/>
  <c r="P369" i="1"/>
  <c r="P687" i="1"/>
  <c r="P85" i="1"/>
  <c r="P686" i="1"/>
  <c r="P84" i="1"/>
  <c r="P685" i="1"/>
  <c r="P83" i="1"/>
  <c r="P368" i="1"/>
  <c r="P367" i="1"/>
  <c r="P366" i="1"/>
  <c r="P365" i="1"/>
  <c r="P364" i="1"/>
  <c r="P684" i="1"/>
  <c r="P885" i="1"/>
  <c r="P363" i="1"/>
  <c r="P362" i="1"/>
  <c r="P361" i="1"/>
  <c r="P82" i="1"/>
  <c r="P683" i="1"/>
  <c r="P682" i="1"/>
  <c r="P883" i="1"/>
  <c r="P831" i="1"/>
  <c r="P360" i="1"/>
  <c r="P830" i="1"/>
  <c r="P359" i="1"/>
  <c r="P681" i="1"/>
  <c r="P680" i="1"/>
  <c r="P81" i="1"/>
  <c r="P882" i="1"/>
  <c r="P679" i="1"/>
  <c r="P678" i="1"/>
  <c r="P677" i="1"/>
  <c r="P358" i="1"/>
  <c r="P357" i="1"/>
  <c r="P356" i="1"/>
  <c r="P355" i="1"/>
  <c r="P881" i="1"/>
  <c r="P80" i="1"/>
  <c r="P676" i="1"/>
  <c r="P675" i="1"/>
  <c r="P829" i="1"/>
  <c r="P354" i="1"/>
  <c r="P353" i="1"/>
  <c r="P352" i="1"/>
  <c r="P79" i="1"/>
  <c r="P351" i="1"/>
  <c r="P350" i="1"/>
  <c r="P674" i="1"/>
  <c r="P673" i="1"/>
  <c r="P880" i="1"/>
  <c r="P78" i="1"/>
  <c r="P349" i="1"/>
  <c r="P828" i="1"/>
  <c r="P348" i="1"/>
  <c r="P347" i="1"/>
  <c r="P346" i="1"/>
  <c r="P672" i="1"/>
  <c r="P671" i="1"/>
  <c r="P345" i="1"/>
  <c r="P670" i="1"/>
  <c r="P669" i="1"/>
  <c r="P344" i="1"/>
  <c r="P668" i="1"/>
  <c r="P343" i="1"/>
  <c r="P77" i="1"/>
  <c r="P342" i="1"/>
  <c r="P827" i="1"/>
  <c r="P665" i="1"/>
  <c r="P664" i="1"/>
  <c r="P663" i="1"/>
  <c r="P662" i="1"/>
  <c r="P341" i="1"/>
  <c r="P661" i="1"/>
  <c r="P660" i="1"/>
  <c r="P659" i="1"/>
  <c r="P658" i="1"/>
  <c r="P340" i="1"/>
  <c r="P339" i="1"/>
  <c r="P338" i="1"/>
  <c r="P337" i="1"/>
  <c r="P336" i="1"/>
  <c r="P657" i="1"/>
  <c r="P335" i="1"/>
  <c r="P656" i="1"/>
  <c r="P655" i="1"/>
  <c r="P654" i="1"/>
  <c r="P76" i="1"/>
  <c r="P75" i="1"/>
  <c r="P74" i="1"/>
  <c r="P653" i="1"/>
  <c r="P652" i="1"/>
  <c r="P73" i="1"/>
  <c r="P651" i="1"/>
  <c r="P334" i="1"/>
  <c r="P333" i="1"/>
  <c r="P826" i="1"/>
  <c r="P650" i="1"/>
  <c r="P72" i="1"/>
  <c r="P332" i="1"/>
  <c r="P649" i="1"/>
  <c r="P648" i="1"/>
  <c r="P878" i="1"/>
  <c r="P331" i="1"/>
  <c r="P330" i="1"/>
  <c r="P329" i="1"/>
  <c r="P328" i="1"/>
  <c r="P327" i="1"/>
  <c r="P326" i="1"/>
  <c r="P325" i="1"/>
  <c r="P324" i="1"/>
  <c r="P645" i="1"/>
  <c r="P323" i="1"/>
  <c r="P321" i="1"/>
  <c r="P71" i="1"/>
  <c r="P320" i="1"/>
  <c r="P822" i="1"/>
  <c r="P70" i="1"/>
  <c r="P319" i="1"/>
  <c r="P644" i="1"/>
  <c r="P318" i="1"/>
  <c r="P317" i="1"/>
  <c r="P643" i="1"/>
  <c r="P316" i="1"/>
  <c r="P642" i="1"/>
  <c r="P69" i="1"/>
  <c r="P315" i="1"/>
  <c r="P68" i="1"/>
  <c r="P641" i="1"/>
  <c r="P313" i="1"/>
  <c r="P66" i="1"/>
  <c r="P65" i="1"/>
  <c r="P312" i="1"/>
  <c r="P311" i="1"/>
  <c r="P821" i="1"/>
  <c r="P310" i="1"/>
  <c r="P640" i="1"/>
  <c r="P308" i="1"/>
  <c r="P820" i="1"/>
  <c r="P307" i="1"/>
  <c r="P58" i="1"/>
  <c r="P306" i="1"/>
  <c r="P639" i="1"/>
  <c r="P57" i="1"/>
  <c r="P305" i="1"/>
  <c r="P56" i="1"/>
  <c r="P304" i="1"/>
  <c r="P819" i="1"/>
  <c r="P303" i="1"/>
  <c r="P302" i="1"/>
  <c r="P55" i="1"/>
  <c r="P300" i="1"/>
  <c r="P817" i="1"/>
  <c r="P54" i="1"/>
  <c r="P299" i="1"/>
  <c r="P53" i="1"/>
  <c r="P52" i="1"/>
  <c r="P296" i="1"/>
  <c r="P635" i="1"/>
  <c r="P815" i="1"/>
  <c r="P295" i="1"/>
  <c r="P294" i="1"/>
  <c r="P634" i="1"/>
  <c r="P293" i="1"/>
  <c r="P292" i="1"/>
  <c r="P291" i="1"/>
  <c r="P290" i="1"/>
  <c r="P51" i="1"/>
  <c r="P50" i="1"/>
  <c r="P289" i="1"/>
  <c r="P288" i="1"/>
  <c r="P814" i="1"/>
  <c r="P287" i="1"/>
  <c r="P286" i="1"/>
  <c r="P633" i="1"/>
  <c r="P285" i="1"/>
  <c r="P283" i="1"/>
  <c r="P632" i="1"/>
  <c r="P282" i="1"/>
  <c r="P281" i="1"/>
  <c r="P47" i="1"/>
  <c r="P631" i="1"/>
  <c r="P280" i="1"/>
  <c r="P630" i="1"/>
  <c r="P629" i="1"/>
  <c r="P46" i="1"/>
  <c r="P812" i="1"/>
  <c r="P877" i="1"/>
  <c r="P628" i="1"/>
  <c r="P627" i="1"/>
  <c r="P279" i="1"/>
  <c r="P278" i="1"/>
  <c r="P45" i="1"/>
  <c r="P277" i="1"/>
  <c r="P44" i="1"/>
  <c r="P811" i="1"/>
  <c r="P626" i="1"/>
  <c r="P810" i="1"/>
  <c r="P809" i="1"/>
  <c r="P625" i="1"/>
  <c r="P808" i="1"/>
  <c r="P43" i="1"/>
  <c r="P274" i="1"/>
  <c r="P624" i="1"/>
  <c r="P273" i="1"/>
  <c r="P623" i="1"/>
  <c r="P272" i="1"/>
  <c r="P807" i="1"/>
  <c r="P806" i="1"/>
  <c r="P271" i="1"/>
  <c r="P622" i="1"/>
  <c r="P621" i="1"/>
  <c r="P270" i="1"/>
  <c r="P620" i="1"/>
  <c r="P619" i="1"/>
  <c r="P42" i="1"/>
  <c r="P269" i="1"/>
  <c r="P268" i="1"/>
  <c r="P267" i="1"/>
  <c r="P41" i="1"/>
  <c r="P40" i="1"/>
  <c r="P876" i="1"/>
  <c r="P265" i="1"/>
  <c r="P264" i="1"/>
  <c r="P263" i="1"/>
  <c r="P262" i="1"/>
  <c r="P261" i="1"/>
  <c r="P260" i="1"/>
  <c r="P805" i="1"/>
  <c r="P259" i="1"/>
  <c r="P258" i="1"/>
  <c r="P617" i="1"/>
  <c r="P257" i="1"/>
  <c r="P256" i="1"/>
  <c r="P255" i="1"/>
  <c r="P254" i="1"/>
  <c r="P39" i="1"/>
  <c r="P616" i="1"/>
  <c r="P615" i="1"/>
  <c r="P253" i="1"/>
  <c r="P252" i="1"/>
  <c r="P251" i="1"/>
  <c r="P804" i="1"/>
  <c r="P614" i="1"/>
  <c r="P38" i="1"/>
  <c r="P250" i="1"/>
  <c r="P613" i="1"/>
  <c r="P249" i="1"/>
  <c r="P37" i="1"/>
  <c r="P248" i="1"/>
  <c r="P247" i="1"/>
  <c r="P246" i="1"/>
  <c r="P612" i="1"/>
  <c r="P245" i="1"/>
  <c r="P875" i="1"/>
  <c r="P611" i="1"/>
  <c r="P36" i="1"/>
  <c r="P244" i="1"/>
  <c r="P243" i="1"/>
  <c r="P874" i="1"/>
  <c r="P242" i="1"/>
  <c r="P241" i="1"/>
  <c r="P35" i="1"/>
  <c r="P240" i="1"/>
  <c r="P34" i="1"/>
  <c r="P610" i="1"/>
  <c r="P239" i="1"/>
  <c r="P609" i="1"/>
  <c r="P608" i="1"/>
  <c r="P803" i="1"/>
  <c r="P238" i="1"/>
  <c r="P607" i="1"/>
  <c r="P873" i="1"/>
  <c r="P237" i="1"/>
  <c r="P802" i="1"/>
  <c r="P606" i="1"/>
  <c r="P234" i="1"/>
  <c r="P233" i="1"/>
  <c r="P872" i="1"/>
  <c r="P230" i="1"/>
  <c r="P229" i="1"/>
  <c r="P32" i="1"/>
  <c r="P228" i="1"/>
  <c r="P31" i="1"/>
  <c r="P605" i="1"/>
  <c r="P30" i="1"/>
  <c r="P227" i="1"/>
  <c r="P604" i="1"/>
  <c r="P29" i="1"/>
  <c r="P603" i="1"/>
  <c r="P28" i="1"/>
  <c r="P801" i="1"/>
  <c r="P226" i="1"/>
  <c r="P602" i="1"/>
  <c r="P225" i="1"/>
  <c r="P27" i="1"/>
  <c r="P26" i="1"/>
  <c r="P800" i="1"/>
  <c r="P224" i="1"/>
  <c r="P25" i="1"/>
  <c r="P223" i="1"/>
  <c r="P601" i="1"/>
  <c r="P600" i="1"/>
  <c r="P221" i="1"/>
  <c r="P220" i="1"/>
  <c r="P799" i="1"/>
  <c r="P599" i="1"/>
  <c r="P219" i="1"/>
  <c r="P218" i="1"/>
  <c r="P217" i="1"/>
  <c r="P598" i="1"/>
  <c r="P798" i="1"/>
  <c r="P597" i="1"/>
  <c r="P216" i="1"/>
  <c r="P23" i="1"/>
  <c r="P871" i="1"/>
  <c r="P215" i="1"/>
  <c r="P214" i="1"/>
  <c r="P22" i="1"/>
  <c r="P797" i="1"/>
  <c r="P596" i="1"/>
  <c r="P21" i="1"/>
  <c r="P20" i="1"/>
  <c r="P212" i="1"/>
  <c r="P19" i="1"/>
  <c r="P18" i="1"/>
  <c r="P796" i="1"/>
  <c r="P209" i="1"/>
  <c r="P17" i="1"/>
  <c r="P593" i="1"/>
  <c r="P207" i="1"/>
  <c r="P590" i="1"/>
  <c r="P206" i="1"/>
  <c r="P205" i="1"/>
  <c r="P589" i="1"/>
  <c r="P793" i="1"/>
  <c r="P588" i="1"/>
  <c r="P202" i="1"/>
  <c r="P869" i="1"/>
  <c r="P587" i="1"/>
  <c r="P201" i="1"/>
  <c r="P16" i="1"/>
  <c r="P200" i="1"/>
  <c r="P586" i="1"/>
  <c r="P792" i="1"/>
  <c r="P791" i="1"/>
  <c r="P15" i="1"/>
  <c r="P585" i="1"/>
  <c r="P199" i="1"/>
  <c r="P14" i="1"/>
  <c r="P13" i="1"/>
  <c r="P584" i="1"/>
  <c r="P12" i="1"/>
  <c r="P11" i="1"/>
  <c r="P198" i="1"/>
  <c r="P10" i="1"/>
  <c r="P197" i="1"/>
  <c r="P196" i="1"/>
  <c r="P195" i="1"/>
  <c r="P9" i="1"/>
  <c r="P790" i="1"/>
  <c r="P583" i="1"/>
  <c r="P188" i="1"/>
  <c r="P187" i="1"/>
  <c r="P581" i="1"/>
  <c r="P186" i="1"/>
  <c r="P7" i="1"/>
  <c r="P6" i="1"/>
  <c r="P185" i="1"/>
  <c r="P5" i="1"/>
  <c r="P184" i="1"/>
  <c r="P183" i="1"/>
  <c r="P182" i="1"/>
  <c r="P4" i="1"/>
  <c r="P579" i="1"/>
  <c r="P789" i="1"/>
  <c r="P788" i="1"/>
  <c r="P181" i="1"/>
  <c r="P3" i="1"/>
  <c r="P180" i="1"/>
  <c r="P179" i="1"/>
  <c r="P178" i="1"/>
  <c r="P578" i="1"/>
  <c r="P177" i="1"/>
  <c r="P2" i="1"/>
  <c r="P175" i="1"/>
  <c r="P173" i="1"/>
  <c r="P566" i="1"/>
  <c r="P151" i="1"/>
  <c r="P532" i="1"/>
  <c r="P530" i="1"/>
  <c r="P529" i="1"/>
  <c r="P753" i="1"/>
  <c r="P147" i="1"/>
  <c r="P515" i="1"/>
  <c r="P514" i="1"/>
  <c r="P750" i="1"/>
  <c r="P501" i="1"/>
  <c r="P495" i="1"/>
  <c r="P494" i="1"/>
  <c r="P851" i="1"/>
  <c r="P492" i="1"/>
  <c r="P463" i="1"/>
  <c r="P462" i="1"/>
  <c r="P724" i="1"/>
  <c r="P457" i="1"/>
  <c r="P453" i="1"/>
  <c r="P121" i="1"/>
  <c r="P452" i="1"/>
  <c r="P451" i="1"/>
  <c r="P718" i="1"/>
  <c r="P717" i="1"/>
  <c r="P439" i="1"/>
  <c r="P438" i="1"/>
  <c r="P424" i="1"/>
  <c r="P710" i="1"/>
  <c r="P423" i="1"/>
  <c r="P842" i="1"/>
  <c r="P114" i="1"/>
  <c r="P419" i="1"/>
  <c r="P704" i="1"/>
  <c r="P702" i="1"/>
  <c r="P397" i="1"/>
  <c r="P394" i="1"/>
  <c r="P391" i="1"/>
  <c r="P91" i="1"/>
  <c r="P379" i="1"/>
  <c r="P833" i="1"/>
  <c r="P884" i="1"/>
  <c r="P666" i="1"/>
  <c r="P879" i="1"/>
  <c r="P646" i="1"/>
  <c r="P824" i="1"/>
  <c r="P823" i="1"/>
  <c r="P67" i="1"/>
  <c r="P62" i="1"/>
  <c r="P59" i="1"/>
  <c r="P818" i="1"/>
  <c r="P297" i="1"/>
  <c r="P49" i="1"/>
  <c r="P48" i="1"/>
  <c r="P275" i="1"/>
  <c r="P266" i="1"/>
  <c r="P235" i="1"/>
  <c r="P231" i="1"/>
  <c r="P24" i="1"/>
  <c r="P213" i="1"/>
  <c r="P210" i="1"/>
  <c r="P794" i="1"/>
  <c r="P870" i="1"/>
  <c r="P208" i="1"/>
  <c r="P203" i="1"/>
  <c r="P8" i="1"/>
  <c r="P582" i="1"/>
  <c r="P580" i="1"/>
  <c r="B2" i="1"/>
  <c r="B177" i="1"/>
  <c r="B178" i="1"/>
  <c r="B180" i="1"/>
  <c r="B3" i="1"/>
  <c r="B181" i="1"/>
  <c r="B579" i="1"/>
  <c r="B4" i="1"/>
  <c r="B187" i="1"/>
  <c r="B8" i="1"/>
  <c r="B583" i="1"/>
  <c r="B195" i="1"/>
  <c r="B196" i="1"/>
  <c r="B584" i="1"/>
  <c r="B585" i="1"/>
  <c r="B201" i="1"/>
  <c r="B587" i="1"/>
  <c r="B589" i="1"/>
  <c r="B207" i="1"/>
  <c r="B208" i="1"/>
  <c r="B17" i="1"/>
  <c r="B209" i="1"/>
  <c r="B210" i="1"/>
  <c r="B18" i="1"/>
  <c r="B19" i="1"/>
  <c r="B20" i="1"/>
  <c r="B213" i="1"/>
  <c r="B596" i="1"/>
  <c r="B22" i="1"/>
  <c r="B214" i="1"/>
  <c r="B215" i="1"/>
  <c r="B23" i="1"/>
  <c r="B597" i="1"/>
  <c r="B217" i="1"/>
  <c r="B219" i="1"/>
  <c r="B599" i="1"/>
  <c r="B220" i="1"/>
  <c r="B600" i="1"/>
  <c r="B601" i="1"/>
  <c r="B223" i="1"/>
  <c r="B224" i="1"/>
  <c r="B26" i="1"/>
  <c r="B27" i="1"/>
  <c r="B226" i="1"/>
  <c r="B603" i="1"/>
  <c r="B604" i="1"/>
  <c r="B227" i="1"/>
  <c r="B30" i="1"/>
  <c r="B605" i="1"/>
  <c r="B32" i="1"/>
  <c r="B229" i="1"/>
  <c r="B230" i="1"/>
  <c r="B872" i="1"/>
  <c r="B233" i="1"/>
  <c r="B606" i="1"/>
  <c r="B235" i="1"/>
  <c r="B237" i="1"/>
  <c r="B607" i="1"/>
  <c r="B609" i="1"/>
  <c r="B239" i="1"/>
  <c r="B240" i="1"/>
  <c r="B242" i="1"/>
  <c r="B244" i="1"/>
  <c r="B611" i="1"/>
  <c r="B246" i="1"/>
  <c r="B249" i="1"/>
  <c r="B250" i="1"/>
  <c r="B38" i="1"/>
  <c r="B615" i="1"/>
  <c r="B616" i="1"/>
  <c r="B39" i="1"/>
  <c r="B256" i="1"/>
  <c r="B261" i="1"/>
  <c r="B262" i="1"/>
  <c r="B263" i="1"/>
  <c r="B265" i="1"/>
  <c r="B876" i="1"/>
  <c r="B40" i="1"/>
  <c r="B41" i="1"/>
  <c r="B269" i="1"/>
  <c r="B270" i="1"/>
  <c r="B621" i="1"/>
  <c r="B271" i="1"/>
  <c r="B272" i="1"/>
  <c r="B273" i="1"/>
  <c r="B43" i="1"/>
  <c r="B275" i="1"/>
  <c r="B625" i="1"/>
  <c r="B44" i="1"/>
  <c r="B277" i="1"/>
  <c r="B45" i="1"/>
  <c r="B627" i="1"/>
  <c r="B877" i="1"/>
  <c r="B629" i="1"/>
  <c r="B630" i="1"/>
  <c r="B280" i="1"/>
  <c r="B281" i="1"/>
  <c r="B632" i="1"/>
  <c r="B283" i="1"/>
  <c r="B287" i="1"/>
  <c r="B289" i="1"/>
  <c r="B51" i="1"/>
  <c r="B291" i="1"/>
  <c r="B293" i="1"/>
  <c r="B634" i="1"/>
  <c r="B635" i="1"/>
  <c r="B296" i="1"/>
  <c r="B52" i="1"/>
  <c r="B297" i="1"/>
  <c r="B53" i="1"/>
  <c r="B300" i="1"/>
  <c r="B303" i="1"/>
  <c r="B304" i="1"/>
  <c r="B56" i="1"/>
  <c r="B305" i="1"/>
  <c r="B57" i="1"/>
  <c r="B306" i="1"/>
  <c r="B59" i="1"/>
  <c r="B310" i="1"/>
  <c r="B311" i="1"/>
  <c r="B62" i="1"/>
  <c r="B65" i="1"/>
  <c r="B66" i="1"/>
  <c r="B313" i="1"/>
  <c r="B67" i="1"/>
  <c r="B641" i="1"/>
  <c r="B68" i="1"/>
  <c r="B69" i="1"/>
  <c r="B642" i="1"/>
  <c r="B316" i="1"/>
  <c r="B317" i="1"/>
  <c r="B644" i="1"/>
  <c r="B71" i="1"/>
  <c r="B323" i="1"/>
  <c r="B645" i="1"/>
  <c r="B324" i="1"/>
  <c r="B325" i="1"/>
  <c r="B327" i="1"/>
  <c r="B878" i="1"/>
  <c r="B648" i="1"/>
  <c r="B332" i="1"/>
  <c r="B72" i="1"/>
  <c r="B650" i="1"/>
  <c r="B334" i="1"/>
  <c r="B651" i="1"/>
  <c r="B653" i="1"/>
  <c r="B75" i="1"/>
  <c r="B76" i="1"/>
  <c r="B654" i="1"/>
  <c r="B338" i="1"/>
  <c r="B340" i="1"/>
  <c r="B661" i="1"/>
  <c r="B664" i="1"/>
  <c r="B665" i="1"/>
  <c r="B666" i="1"/>
  <c r="B343" i="1"/>
  <c r="B668" i="1"/>
  <c r="B344" i="1"/>
  <c r="B669" i="1"/>
  <c r="B670" i="1"/>
  <c r="B345" i="1"/>
  <c r="B671" i="1"/>
  <c r="B346" i="1"/>
  <c r="B347" i="1"/>
  <c r="B349" i="1"/>
  <c r="B880" i="1"/>
  <c r="B673" i="1"/>
  <c r="B352" i="1"/>
  <c r="B353" i="1"/>
  <c r="B675" i="1"/>
  <c r="B357" i="1"/>
  <c r="B358" i="1"/>
  <c r="B677" i="1"/>
  <c r="B679" i="1"/>
  <c r="B81" i="1"/>
  <c r="B681" i="1"/>
  <c r="B883" i="1"/>
  <c r="B884" i="1"/>
  <c r="B362" i="1"/>
  <c r="B363" i="1"/>
  <c r="B684" i="1"/>
  <c r="B365" i="1"/>
  <c r="B366" i="1"/>
  <c r="B367" i="1"/>
  <c r="B83" i="1"/>
  <c r="B685" i="1"/>
  <c r="B686" i="1"/>
  <c r="B687" i="1"/>
  <c r="B369" i="1"/>
  <c r="B370" i="1"/>
  <c r="B371" i="1"/>
  <c r="B372" i="1"/>
  <c r="B887" i="1"/>
  <c r="B88" i="1"/>
  <c r="B375" i="1"/>
  <c r="B90" i="1"/>
  <c r="B91" i="1"/>
  <c r="B92" i="1"/>
  <c r="B93" i="1"/>
  <c r="B690" i="1"/>
  <c r="B382" i="1"/>
  <c r="B691" i="1"/>
  <c r="B383" i="1"/>
  <c r="B692" i="1"/>
  <c r="B693" i="1"/>
  <c r="B95" i="1"/>
  <c r="B388" i="1"/>
  <c r="B890" i="1"/>
  <c r="B390" i="1"/>
  <c r="B99" i="1"/>
  <c r="B394" i="1"/>
  <c r="B397" i="1"/>
  <c r="B399" i="1"/>
  <c r="B895" i="1"/>
  <c r="B100" i="1"/>
  <c r="B698" i="1"/>
  <c r="B401" i="1"/>
  <c r="B101" i="1"/>
  <c r="B103" i="1"/>
  <c r="B699" i="1"/>
  <c r="B700" i="1"/>
  <c r="B105" i="1"/>
  <c r="B106" i="1"/>
  <c r="B108" i="1"/>
  <c r="B407" i="1"/>
  <c r="B408" i="1"/>
  <c r="B703" i="1"/>
  <c r="B413" i="1"/>
  <c r="B109" i="1"/>
  <c r="B414" i="1"/>
  <c r="B415" i="1"/>
  <c r="B704" i="1"/>
  <c r="B416" i="1"/>
  <c r="B417" i="1"/>
  <c r="B419" i="1"/>
  <c r="B708" i="1"/>
  <c r="B709" i="1"/>
  <c r="B423" i="1"/>
  <c r="B710" i="1"/>
  <c r="B426" i="1"/>
  <c r="B427" i="1"/>
  <c r="B428" i="1"/>
  <c r="B430" i="1"/>
  <c r="B431" i="1"/>
  <c r="B432" i="1"/>
  <c r="B433" i="1"/>
  <c r="B436" i="1"/>
  <c r="B438" i="1"/>
  <c r="B439" i="1"/>
  <c r="B900" i="1"/>
  <c r="B441" i="1"/>
  <c r="B713" i="1"/>
  <c r="B443" i="1"/>
  <c r="B901" i="1"/>
  <c r="B715" i="1"/>
  <c r="B716" i="1"/>
  <c r="B118" i="1"/>
  <c r="B444" i="1"/>
  <c r="B718" i="1"/>
  <c r="B446" i="1"/>
  <c r="B448" i="1"/>
  <c r="B449" i="1"/>
  <c r="B120" i="1"/>
  <c r="B720" i="1"/>
  <c r="B450" i="1"/>
  <c r="B451" i="1"/>
  <c r="B452" i="1"/>
  <c r="B121" i="1"/>
  <c r="B453" i="1"/>
  <c r="B454" i="1"/>
  <c r="B457" i="1"/>
  <c r="B724" i="1"/>
  <c r="B459" i="1"/>
  <c r="B726" i="1"/>
  <c r="B125" i="1"/>
  <c r="B461" i="1"/>
  <c r="B462" i="1"/>
  <c r="B463" i="1"/>
  <c r="B728" i="1"/>
  <c r="B465" i="1"/>
  <c r="B466" i="1"/>
  <c r="B467" i="1"/>
  <c r="B469" i="1"/>
  <c r="B131" i="1"/>
  <c r="B731" i="1"/>
  <c r="B732" i="1"/>
  <c r="B474" i="1"/>
  <c r="B734" i="1"/>
  <c r="B475" i="1"/>
  <c r="B476" i="1"/>
  <c r="B477" i="1"/>
  <c r="B135" i="1"/>
  <c r="B136" i="1"/>
  <c r="B907" i="1"/>
  <c r="B737" i="1"/>
  <c r="B479" i="1"/>
  <c r="B480" i="1"/>
  <c r="B481" i="1"/>
  <c r="B482" i="1"/>
  <c r="B483" i="1"/>
  <c r="B139" i="1"/>
  <c r="B739" i="1"/>
  <c r="B485" i="1"/>
  <c r="B488" i="1"/>
  <c r="B140" i="1"/>
  <c r="B489" i="1"/>
  <c r="B742" i="1"/>
  <c r="B490" i="1"/>
  <c r="B491" i="1"/>
  <c r="B492" i="1"/>
  <c r="B142" i="1"/>
  <c r="B743" i="1"/>
  <c r="B744" i="1"/>
  <c r="B745" i="1"/>
  <c r="B747" i="1"/>
  <c r="B493" i="1"/>
  <c r="B494" i="1"/>
  <c r="B495" i="1"/>
  <c r="B143" i="1"/>
  <c r="B144" i="1"/>
  <c r="B501" i="1"/>
  <c r="B750" i="1"/>
  <c r="B504" i="1"/>
  <c r="B505" i="1"/>
  <c r="B506" i="1"/>
  <c r="B146" i="1"/>
  <c r="B508" i="1"/>
  <c r="B509" i="1"/>
  <c r="B510" i="1"/>
  <c r="B516" i="1"/>
  <c r="B147" i="1"/>
  <c r="B753" i="1"/>
  <c r="B518" i="1"/>
  <c r="B519" i="1"/>
  <c r="B521" i="1"/>
  <c r="B522" i="1"/>
  <c r="B524" i="1"/>
  <c r="B149" i="1"/>
  <c r="B912" i="1"/>
  <c r="B526" i="1"/>
  <c r="B757" i="1"/>
  <c r="B527" i="1"/>
  <c r="B529" i="1"/>
  <c r="B530" i="1"/>
  <c r="B758" i="1"/>
  <c r="B532" i="1"/>
  <c r="B534" i="1"/>
  <c r="B759" i="1"/>
  <c r="B536" i="1"/>
  <c r="B539" i="1"/>
  <c r="B152" i="1"/>
  <c r="B761" i="1"/>
  <c r="B540" i="1"/>
  <c r="B762" i="1"/>
  <c r="B154" i="1"/>
  <c r="B155" i="1"/>
  <c r="B763" i="1"/>
  <c r="B160" i="1"/>
  <c r="B765" i="1"/>
  <c r="B544" i="1"/>
  <c r="B545" i="1"/>
  <c r="B766" i="1"/>
  <c r="B162" i="1"/>
  <c r="B546" i="1"/>
  <c r="B165" i="1"/>
  <c r="B547" i="1"/>
  <c r="B767" i="1"/>
  <c r="B548" i="1"/>
  <c r="B550" i="1"/>
  <c r="B552" i="1"/>
  <c r="B167" i="1"/>
  <c r="B771" i="1"/>
  <c r="B168" i="1"/>
  <c r="B773" i="1"/>
  <c r="B774" i="1"/>
  <c r="B171" i="1"/>
  <c r="B775" i="1"/>
  <c r="B562" i="1"/>
  <c r="B563" i="1"/>
  <c r="B778" i="1"/>
  <c r="B780" i="1"/>
  <c r="B781" i="1"/>
  <c r="B782" i="1"/>
  <c r="B173" i="1"/>
  <c r="B572" i="1"/>
  <c r="B573" i="1"/>
  <c r="B575" i="1"/>
  <c r="B576" i="1"/>
  <c r="B786" i="1"/>
  <c r="B760" i="1"/>
  <c r="B678" i="1"/>
  <c r="B472" i="1"/>
  <c r="B882" i="1"/>
  <c r="B672" i="1"/>
  <c r="B566" i="1"/>
  <c r="B183" i="1"/>
  <c r="B206" i="1"/>
  <c r="B608" i="1"/>
  <c r="B631" i="1"/>
  <c r="B294" i="1"/>
  <c r="B308" i="1"/>
  <c r="B885" i="1"/>
  <c r="B889" i="1"/>
  <c r="B406" i="1"/>
  <c r="B702" i="1"/>
  <c r="B440" i="1"/>
  <c r="B722" i="1"/>
  <c r="B455" i="1"/>
  <c r="B470" i="1"/>
  <c r="B134" i="1"/>
  <c r="B906" i="1"/>
  <c r="B503" i="1"/>
  <c r="B145" i="1"/>
  <c r="B512" i="1"/>
  <c r="B913" i="1"/>
  <c r="B914" i="1"/>
  <c r="B917" i="1"/>
  <c r="B919" i="1"/>
  <c r="B787" i="1"/>
  <c r="B200" i="1"/>
  <c r="B602" i="1"/>
  <c r="B31" i="1"/>
  <c r="B873" i="1"/>
  <c r="B610" i="1"/>
  <c r="B35" i="1"/>
  <c r="B264" i="1"/>
  <c r="B623" i="1"/>
  <c r="B624" i="1"/>
  <c r="B626" i="1"/>
  <c r="B643" i="1"/>
  <c r="B79" i="1"/>
  <c r="B384" i="1"/>
  <c r="B389" i="1"/>
  <c r="B706" i="1"/>
  <c r="B723" i="1"/>
  <c r="B725" i="1"/>
  <c r="B507" i="1"/>
  <c r="B514" i="1"/>
  <c r="B151" i="1"/>
  <c r="B542" i="1"/>
  <c r="B777" i="1"/>
  <c r="B6" i="1"/>
  <c r="B581" i="1"/>
  <c r="B15" i="1"/>
  <c r="B202" i="1"/>
  <c r="B231" i="1"/>
  <c r="B243" i="1"/>
  <c r="B36" i="1"/>
  <c r="B37" i="1"/>
  <c r="B253" i="1"/>
  <c r="B268" i="1"/>
  <c r="B622" i="1"/>
  <c r="B295" i="1"/>
  <c r="B302" i="1"/>
  <c r="B321" i="1"/>
  <c r="B649" i="1"/>
  <c r="B351" i="1"/>
  <c r="B354" i="1"/>
  <c r="B881" i="1"/>
  <c r="B680" i="1"/>
  <c r="B85" i="1"/>
  <c r="B694" i="1"/>
  <c r="B392" i="1"/>
  <c r="B102" i="1"/>
  <c r="B405" i="1"/>
  <c r="B110" i="1"/>
  <c r="B114" i="1"/>
  <c r="B429" i="1"/>
  <c r="B442" i="1"/>
  <c r="B117" i="1"/>
  <c r="B719" i="1"/>
  <c r="B721" i="1"/>
  <c r="B458" i="1"/>
  <c r="B127" i="1"/>
  <c r="B130" i="1"/>
  <c r="B904" i="1"/>
  <c r="B502" i="1"/>
  <c r="B148" i="1"/>
  <c r="B520" i="1"/>
  <c r="B756" i="1"/>
  <c r="B533" i="1"/>
  <c r="B159" i="1"/>
  <c r="B172" i="1"/>
  <c r="B175" i="1"/>
  <c r="B185" i="1"/>
  <c r="B212" i="1"/>
  <c r="B871" i="1"/>
  <c r="B216" i="1"/>
  <c r="B247" i="1"/>
  <c r="B248" i="1"/>
  <c r="B42" i="1"/>
  <c r="B285" i="1"/>
  <c r="B50" i="1"/>
  <c r="B58" i="1"/>
  <c r="B318" i="1"/>
  <c r="B328" i="1"/>
  <c r="B329" i="1"/>
  <c r="B330" i="1"/>
  <c r="B336" i="1"/>
  <c r="B341" i="1"/>
  <c r="B80" i="1"/>
  <c r="B368" i="1"/>
  <c r="B888" i="1"/>
  <c r="B379" i="1"/>
  <c r="B385" i="1"/>
  <c r="B424" i="1"/>
  <c r="B717" i="1"/>
  <c r="B138" i="1"/>
  <c r="B537" i="1"/>
  <c r="B557" i="1"/>
  <c r="B564" i="1"/>
  <c r="B571" i="1"/>
  <c r="B655" i="1"/>
  <c r="B9" i="1"/>
  <c r="B10" i="1"/>
  <c r="B199" i="1"/>
  <c r="B590" i="1"/>
  <c r="B598" i="1"/>
  <c r="B24" i="1"/>
  <c r="B614" i="1"/>
  <c r="B257" i="1"/>
  <c r="B260" i="1"/>
  <c r="B74" i="1"/>
  <c r="B656" i="1"/>
  <c r="B348" i="1"/>
  <c r="B82" i="1"/>
  <c r="B886" i="1"/>
  <c r="B374" i="1"/>
  <c r="B378" i="1"/>
  <c r="B94" i="1"/>
  <c r="B98" i="1"/>
  <c r="B892" i="1"/>
  <c r="B897" i="1"/>
  <c r="B404" i="1"/>
  <c r="B410" i="1"/>
  <c r="B412" i="1"/>
  <c r="B115" i="1"/>
  <c r="B712" i="1"/>
  <c r="B126" i="1"/>
  <c r="B128" i="1"/>
  <c r="B733" i="1"/>
  <c r="B905" i="1"/>
  <c r="B478" i="1"/>
  <c r="B735" i="1"/>
  <c r="B137" i="1"/>
  <c r="B486" i="1"/>
  <c r="B741" i="1"/>
  <c r="B496" i="1"/>
  <c r="B752" i="1"/>
  <c r="B164" i="1"/>
  <c r="B769" i="1"/>
  <c r="B551" i="1"/>
  <c r="B554" i="1"/>
  <c r="B558" i="1"/>
  <c r="B170" i="1"/>
  <c r="B559" i="1"/>
  <c r="B565" i="1"/>
  <c r="B569" i="1"/>
  <c r="B174" i="1"/>
  <c r="B28" i="1"/>
  <c r="B70" i="1"/>
  <c r="B123" i="1"/>
  <c r="B133" i="1"/>
  <c r="B141" i="1"/>
  <c r="B910" i="1"/>
  <c r="B5" i="1"/>
  <c r="B13" i="1"/>
  <c r="B25" i="1"/>
  <c r="B245" i="1"/>
  <c r="B48" i="1"/>
  <c r="B315" i="1"/>
  <c r="B335" i="1"/>
  <c r="B89" i="1"/>
  <c r="B111" i="1"/>
  <c r="B112" i="1"/>
  <c r="B447" i="1"/>
  <c r="B153" i="1"/>
  <c r="B898" i="1"/>
  <c r="B578" i="1"/>
  <c r="B179" i="1"/>
  <c r="B182" i="1"/>
  <c r="B580" i="1"/>
  <c r="B7" i="1"/>
  <c r="B197" i="1"/>
  <c r="B198" i="1"/>
  <c r="B12" i="1"/>
  <c r="B14" i="1"/>
  <c r="B203" i="1"/>
  <c r="B205" i="1"/>
  <c r="B593" i="1"/>
  <c r="B870" i="1"/>
  <c r="B218" i="1"/>
  <c r="B225" i="1"/>
  <c r="B29" i="1"/>
  <c r="B228" i="1"/>
  <c r="B34" i="1"/>
  <c r="B241" i="1"/>
  <c r="B251" i="1"/>
  <c r="B252" i="1"/>
  <c r="B266" i="1"/>
  <c r="B267" i="1"/>
  <c r="B620" i="1"/>
  <c r="B274" i="1"/>
  <c r="B278" i="1"/>
  <c r="B279" i="1"/>
  <c r="B628" i="1"/>
  <c r="B46" i="1"/>
  <c r="B49" i="1"/>
  <c r="B286" i="1"/>
  <c r="B292" i="1"/>
  <c r="B299" i="1"/>
  <c r="B54" i="1"/>
  <c r="B55" i="1"/>
  <c r="B639" i="1"/>
  <c r="B307" i="1"/>
  <c r="B640" i="1"/>
  <c r="B319" i="1"/>
  <c r="B320" i="1"/>
  <c r="B646" i="1"/>
  <c r="B333" i="1"/>
  <c r="B73" i="1"/>
  <c r="B657" i="1"/>
  <c r="B337" i="1"/>
  <c r="B339" i="1"/>
  <c r="B658" i="1"/>
  <c r="B660" i="1"/>
  <c r="B663" i="1"/>
  <c r="B674" i="1"/>
  <c r="B350" i="1"/>
  <c r="B360" i="1"/>
  <c r="B682" i="1"/>
  <c r="B683" i="1"/>
  <c r="B361" i="1"/>
  <c r="B84" i="1"/>
  <c r="B386" i="1"/>
  <c r="B96" i="1"/>
  <c r="B695" i="1"/>
  <c r="B696" i="1"/>
  <c r="B393" i="1"/>
  <c r="B894" i="1"/>
  <c r="B400" i="1"/>
  <c r="B697" i="1"/>
  <c r="B402" i="1"/>
  <c r="B896" i="1"/>
  <c r="B104" i="1"/>
  <c r="B403" i="1"/>
  <c r="B107" i="1"/>
  <c r="B411" i="1"/>
  <c r="B707" i="1"/>
  <c r="B421" i="1"/>
  <c r="B422" i="1"/>
  <c r="B434" i="1"/>
  <c r="B435" i="1"/>
  <c r="B437" i="1"/>
  <c r="B714" i="1"/>
  <c r="B445" i="1"/>
  <c r="B902" i="1"/>
  <c r="B122" i="1"/>
  <c r="B456" i="1"/>
  <c r="B124" i="1"/>
  <c r="B460" i="1"/>
  <c r="B464" i="1"/>
  <c r="B468" i="1"/>
  <c r="B129" i="1"/>
  <c r="B471" i="1"/>
  <c r="B903" i="1"/>
  <c r="B473" i="1"/>
  <c r="B736" i="1"/>
  <c r="B908" i="1"/>
  <c r="B738" i="1"/>
  <c r="B484" i="1"/>
  <c r="B487" i="1"/>
  <c r="B740" i="1"/>
  <c r="B497" i="1"/>
  <c r="B499" i="1"/>
  <c r="B749" i="1"/>
  <c r="B511" i="1"/>
  <c r="B515" i="1"/>
  <c r="B517" i="1"/>
  <c r="B523" i="1"/>
  <c r="B911" i="1"/>
  <c r="B150" i="1"/>
  <c r="B525" i="1"/>
  <c r="B915" i="1"/>
  <c r="B531" i="1"/>
  <c r="B538" i="1"/>
  <c r="B156" i="1"/>
  <c r="B541" i="1"/>
  <c r="B157" i="1"/>
  <c r="B158" i="1"/>
  <c r="B764" i="1"/>
  <c r="B161" i="1"/>
  <c r="B543" i="1"/>
  <c r="B163" i="1"/>
  <c r="B549" i="1"/>
  <c r="B768" i="1"/>
  <c r="B772" i="1"/>
  <c r="B556" i="1"/>
  <c r="B560" i="1"/>
  <c r="B561" i="1"/>
  <c r="B776" i="1"/>
  <c r="B568" i="1"/>
  <c r="B783" i="1"/>
  <c r="B784" i="1"/>
  <c r="B176" i="1"/>
  <c r="B577" i="1"/>
  <c r="B916" i="1"/>
  <c r="B918" i="1"/>
  <c r="B586" i="1"/>
  <c r="B770" i="1"/>
  <c r="B184" i="1"/>
  <c r="B186" i="1"/>
  <c r="B188" i="1"/>
  <c r="B582" i="1"/>
  <c r="B11" i="1"/>
  <c r="B16" i="1"/>
  <c r="B588" i="1"/>
  <c r="B221" i="1"/>
  <c r="B234" i="1"/>
  <c r="B238" i="1"/>
  <c r="B612" i="1"/>
  <c r="B613" i="1"/>
  <c r="B254" i="1"/>
  <c r="B255" i="1"/>
  <c r="B617" i="1"/>
  <c r="B258" i="1"/>
  <c r="B619" i="1"/>
  <c r="B47" i="1"/>
  <c r="B282" i="1"/>
  <c r="B288" i="1"/>
  <c r="B290" i="1"/>
  <c r="B312" i="1"/>
  <c r="B331" i="1"/>
  <c r="B652" i="1"/>
  <c r="B659" i="1"/>
  <c r="B662" i="1"/>
  <c r="B77" i="1"/>
  <c r="B78" i="1"/>
  <c r="B676" i="1"/>
  <c r="B355" i="1"/>
  <c r="B356" i="1"/>
  <c r="B359" i="1"/>
  <c r="B391" i="1"/>
  <c r="B396" i="1"/>
  <c r="B701" i="1"/>
  <c r="B418" i="1"/>
  <c r="B113" i="1"/>
  <c r="B425" i="1"/>
  <c r="B711" i="1"/>
  <c r="B119" i="1"/>
  <c r="B727" i="1"/>
  <c r="B729" i="1"/>
  <c r="B730" i="1"/>
  <c r="B746" i="1"/>
  <c r="B748" i="1"/>
  <c r="B500" i="1"/>
  <c r="B513" i="1"/>
  <c r="B754" i="1"/>
  <c r="B528" i="1"/>
  <c r="B166" i="1"/>
  <c r="B553" i="1"/>
  <c r="B555" i="1"/>
  <c r="B169" i="1"/>
  <c r="B779" i="1"/>
  <c r="B785" i="1"/>
  <c r="B869" i="1"/>
  <c r="B874" i="1"/>
  <c r="B875" i="1"/>
  <c r="B879" i="1"/>
  <c r="B891" i="1"/>
  <c r="B893" i="1"/>
  <c r="B899" i="1"/>
  <c r="B909" i="1"/>
  <c r="B21" i="1"/>
  <c r="B259" i="1"/>
  <c r="B326" i="1"/>
  <c r="B342" i="1"/>
  <c r="B364" i="1"/>
  <c r="B387" i="1"/>
  <c r="B116" i="1"/>
  <c r="B132" i="1"/>
  <c r="B498" i="1"/>
  <c r="B751" i="1"/>
  <c r="B755" i="1"/>
  <c r="B535" i="1"/>
  <c r="B689" i="1"/>
  <c r="B633" i="1"/>
  <c r="B920" i="1"/>
  <c r="J2" i="1"/>
  <c r="J177" i="1"/>
  <c r="J178" i="1"/>
  <c r="J180" i="1"/>
  <c r="J3" i="1"/>
  <c r="J181" i="1"/>
  <c r="J579" i="1"/>
  <c r="J4" i="1"/>
  <c r="J187" i="1"/>
  <c r="J8" i="1"/>
  <c r="J583" i="1"/>
  <c r="J195" i="1"/>
  <c r="J196" i="1"/>
  <c r="J584" i="1"/>
  <c r="J585" i="1"/>
  <c r="J201" i="1"/>
  <c r="J587" i="1"/>
  <c r="J589" i="1"/>
  <c r="J207" i="1"/>
  <c r="J208" i="1"/>
  <c r="J17" i="1"/>
  <c r="J209" i="1"/>
  <c r="J210" i="1"/>
  <c r="J18" i="1"/>
  <c r="J19" i="1"/>
  <c r="J20" i="1"/>
  <c r="J213" i="1"/>
  <c r="J596" i="1"/>
  <c r="J22" i="1"/>
  <c r="J214" i="1"/>
  <c r="J215" i="1"/>
  <c r="J23" i="1"/>
  <c r="J597" i="1"/>
  <c r="J217" i="1"/>
  <c r="J219" i="1"/>
  <c r="J599" i="1"/>
  <c r="J220" i="1"/>
  <c r="J600" i="1"/>
  <c r="J601" i="1"/>
  <c r="J223" i="1"/>
  <c r="J224" i="1"/>
  <c r="J26" i="1"/>
  <c r="J27" i="1"/>
  <c r="J226" i="1"/>
  <c r="J603" i="1"/>
  <c r="J604" i="1"/>
  <c r="J227" i="1"/>
  <c r="J30" i="1"/>
  <c r="J605" i="1"/>
  <c r="J32" i="1"/>
  <c r="J229" i="1"/>
  <c r="J230" i="1"/>
  <c r="J872" i="1"/>
  <c r="J233" i="1"/>
  <c r="J606" i="1"/>
  <c r="J235" i="1"/>
  <c r="J237" i="1"/>
  <c r="J607" i="1"/>
  <c r="J609" i="1"/>
  <c r="J239" i="1"/>
  <c r="J240" i="1"/>
  <c r="J242" i="1"/>
  <c r="J244" i="1"/>
  <c r="J611" i="1"/>
  <c r="J246" i="1"/>
  <c r="J249" i="1"/>
  <c r="J250" i="1"/>
  <c r="J38" i="1"/>
  <c r="J615" i="1"/>
  <c r="J616" i="1"/>
  <c r="J39" i="1"/>
  <c r="J256" i="1"/>
  <c r="J261" i="1"/>
  <c r="J262" i="1"/>
  <c r="J263" i="1"/>
  <c r="J265" i="1"/>
  <c r="J876" i="1"/>
  <c r="J40" i="1"/>
  <c r="J41" i="1"/>
  <c r="J269" i="1"/>
  <c r="J270" i="1"/>
  <c r="J621" i="1"/>
  <c r="J271" i="1"/>
  <c r="J272" i="1"/>
  <c r="J273" i="1"/>
  <c r="J43" i="1"/>
  <c r="J275" i="1"/>
  <c r="J625" i="1"/>
  <c r="J44" i="1"/>
  <c r="J277" i="1"/>
  <c r="J45" i="1"/>
  <c r="J627" i="1"/>
  <c r="J877" i="1"/>
  <c r="J629" i="1"/>
  <c r="J630" i="1"/>
  <c r="J280" i="1"/>
  <c r="J281" i="1"/>
  <c r="J632" i="1"/>
  <c r="J283" i="1"/>
  <c r="J287" i="1"/>
  <c r="J289" i="1"/>
  <c r="J51" i="1"/>
  <c r="J291" i="1"/>
  <c r="J293" i="1"/>
  <c r="J634" i="1"/>
  <c r="J635" i="1"/>
  <c r="J296" i="1"/>
  <c r="J52" i="1"/>
  <c r="J297" i="1"/>
  <c r="J53" i="1"/>
  <c r="J300" i="1"/>
  <c r="J303" i="1"/>
  <c r="J304" i="1"/>
  <c r="J56" i="1"/>
  <c r="J305" i="1"/>
  <c r="J57" i="1"/>
  <c r="J306" i="1"/>
  <c r="J59" i="1"/>
  <c r="J310" i="1"/>
  <c r="J311" i="1"/>
  <c r="J62" i="1"/>
  <c r="J65" i="1"/>
  <c r="J66" i="1"/>
  <c r="J313" i="1"/>
  <c r="J67" i="1"/>
  <c r="J641" i="1"/>
  <c r="J68" i="1"/>
  <c r="J69" i="1"/>
  <c r="J642" i="1"/>
  <c r="J316" i="1"/>
  <c r="J317" i="1"/>
  <c r="J644" i="1"/>
  <c r="J71" i="1"/>
  <c r="J323" i="1"/>
  <c r="J645" i="1"/>
  <c r="J324" i="1"/>
  <c r="J325" i="1"/>
  <c r="J327" i="1"/>
  <c r="J878" i="1"/>
  <c r="J648" i="1"/>
  <c r="J332" i="1"/>
  <c r="J72" i="1"/>
  <c r="J650" i="1"/>
  <c r="J334" i="1"/>
  <c r="J651" i="1"/>
  <c r="J653" i="1"/>
  <c r="J75" i="1"/>
  <c r="J76" i="1"/>
  <c r="J654" i="1"/>
  <c r="J338" i="1"/>
  <c r="J340" i="1"/>
  <c r="J661" i="1"/>
  <c r="J664" i="1"/>
  <c r="J665" i="1"/>
  <c r="J666" i="1"/>
  <c r="J343" i="1"/>
  <c r="J668" i="1"/>
  <c r="J344" i="1"/>
  <c r="J669" i="1"/>
  <c r="J670" i="1"/>
  <c r="J345" i="1"/>
  <c r="J671" i="1"/>
  <c r="J346" i="1"/>
  <c r="J347" i="1"/>
  <c r="J349" i="1"/>
  <c r="J880" i="1"/>
  <c r="J673" i="1"/>
  <c r="J352" i="1"/>
  <c r="J353" i="1"/>
  <c r="J675" i="1"/>
  <c r="J357" i="1"/>
  <c r="J358" i="1"/>
  <c r="J677" i="1"/>
  <c r="J679" i="1"/>
  <c r="J81" i="1"/>
  <c r="J681" i="1"/>
  <c r="J883" i="1"/>
  <c r="J884" i="1"/>
  <c r="J362" i="1"/>
  <c r="J363" i="1"/>
  <c r="J684" i="1"/>
  <c r="J365" i="1"/>
  <c r="J366" i="1"/>
  <c r="J367" i="1"/>
  <c r="J83" i="1"/>
  <c r="J685" i="1"/>
  <c r="J686" i="1"/>
  <c r="J687" i="1"/>
  <c r="J369" i="1"/>
  <c r="J370" i="1"/>
  <c r="J371" i="1"/>
  <c r="J372" i="1"/>
  <c r="J887" i="1"/>
  <c r="J88" i="1"/>
  <c r="J375" i="1"/>
  <c r="J90" i="1"/>
  <c r="J91" i="1"/>
  <c r="J92" i="1"/>
  <c r="J93" i="1"/>
  <c r="J690" i="1"/>
  <c r="J382" i="1"/>
  <c r="J691" i="1"/>
  <c r="J383" i="1"/>
  <c r="J692" i="1"/>
  <c r="J693" i="1"/>
  <c r="J95" i="1"/>
  <c r="J388" i="1"/>
  <c r="J890" i="1"/>
  <c r="J390" i="1"/>
  <c r="J99" i="1"/>
  <c r="J394" i="1"/>
  <c r="J397" i="1"/>
  <c r="J399" i="1"/>
  <c r="J895" i="1"/>
  <c r="J100" i="1"/>
  <c r="J698" i="1"/>
  <c r="J401" i="1"/>
  <c r="J101" i="1"/>
  <c r="J103" i="1"/>
  <c r="J699" i="1"/>
  <c r="J700" i="1"/>
  <c r="J105" i="1"/>
  <c r="J106" i="1"/>
  <c r="J108" i="1"/>
  <c r="J407" i="1"/>
  <c r="J408" i="1"/>
  <c r="J703" i="1"/>
  <c r="J413" i="1"/>
  <c r="J109" i="1"/>
  <c r="J414" i="1"/>
  <c r="J415" i="1"/>
  <c r="J704" i="1"/>
  <c r="J416" i="1"/>
  <c r="J417" i="1"/>
  <c r="J419" i="1"/>
  <c r="J708" i="1"/>
  <c r="J709" i="1"/>
  <c r="J423" i="1"/>
  <c r="J710" i="1"/>
  <c r="J426" i="1"/>
  <c r="J427" i="1"/>
  <c r="J428" i="1"/>
  <c r="J430" i="1"/>
  <c r="J431" i="1"/>
  <c r="J432" i="1"/>
  <c r="J433" i="1"/>
  <c r="J436" i="1"/>
  <c r="J438" i="1"/>
  <c r="J439" i="1"/>
  <c r="J900" i="1"/>
  <c r="J441" i="1"/>
  <c r="J713" i="1"/>
  <c r="J443" i="1"/>
  <c r="J901" i="1"/>
  <c r="J715" i="1"/>
  <c r="J716" i="1"/>
  <c r="J118" i="1"/>
  <c r="J444" i="1"/>
  <c r="J718" i="1"/>
  <c r="J446" i="1"/>
  <c r="J448" i="1"/>
  <c r="J449" i="1"/>
  <c r="J120" i="1"/>
  <c r="J720" i="1"/>
  <c r="J450" i="1"/>
  <c r="J451" i="1"/>
  <c r="J452" i="1"/>
  <c r="J121" i="1"/>
  <c r="J453" i="1"/>
  <c r="J454" i="1"/>
  <c r="J457" i="1"/>
  <c r="J724" i="1"/>
  <c r="J459" i="1"/>
  <c r="J726" i="1"/>
  <c r="J125" i="1"/>
  <c r="J461" i="1"/>
  <c r="J462" i="1"/>
  <c r="J463" i="1"/>
  <c r="J728" i="1"/>
  <c r="J465" i="1"/>
  <c r="J466" i="1"/>
  <c r="J467" i="1"/>
  <c r="J469" i="1"/>
  <c r="J131" i="1"/>
  <c r="J731" i="1"/>
  <c r="J732" i="1"/>
  <c r="J474" i="1"/>
  <c r="J734" i="1"/>
  <c r="J475" i="1"/>
  <c r="J476" i="1"/>
  <c r="J477" i="1"/>
  <c r="J135" i="1"/>
  <c r="J136" i="1"/>
  <c r="J907" i="1"/>
  <c r="J737" i="1"/>
  <c r="J479" i="1"/>
  <c r="J480" i="1"/>
  <c r="J481" i="1"/>
  <c r="J482" i="1"/>
  <c r="J483" i="1"/>
  <c r="J139" i="1"/>
  <c r="J739" i="1"/>
  <c r="J485" i="1"/>
  <c r="J488" i="1"/>
  <c r="J140" i="1"/>
  <c r="J489" i="1"/>
  <c r="J742" i="1"/>
  <c r="J490" i="1"/>
  <c r="J491" i="1"/>
  <c r="J492" i="1"/>
  <c r="J142" i="1"/>
  <c r="J743" i="1"/>
  <c r="J744" i="1"/>
  <c r="J745" i="1"/>
  <c r="J747" i="1"/>
  <c r="J493" i="1"/>
  <c r="J494" i="1"/>
  <c r="J495" i="1"/>
  <c r="J143" i="1"/>
  <c r="J144" i="1"/>
  <c r="J501" i="1"/>
  <c r="J750" i="1"/>
  <c r="J504" i="1"/>
  <c r="J505" i="1"/>
  <c r="J506" i="1"/>
  <c r="J146" i="1"/>
  <c r="J508" i="1"/>
  <c r="J509" i="1"/>
  <c r="J510" i="1"/>
  <c r="J516" i="1"/>
  <c r="J147" i="1"/>
  <c r="J753" i="1"/>
  <c r="J518" i="1"/>
  <c r="J519" i="1"/>
  <c r="J521" i="1"/>
  <c r="J522" i="1"/>
  <c r="J524" i="1"/>
  <c r="J149" i="1"/>
  <c r="J912" i="1"/>
  <c r="J526" i="1"/>
  <c r="J757" i="1"/>
  <c r="J527" i="1"/>
  <c r="J529" i="1"/>
  <c r="J530" i="1"/>
  <c r="J758" i="1"/>
  <c r="J532" i="1"/>
  <c r="J534" i="1"/>
  <c r="J759" i="1"/>
  <c r="J536" i="1"/>
  <c r="J539" i="1"/>
  <c r="J152" i="1"/>
  <c r="J761" i="1"/>
  <c r="J540" i="1"/>
  <c r="J762" i="1"/>
  <c r="J154" i="1"/>
  <c r="J155" i="1"/>
  <c r="J763" i="1"/>
  <c r="J160" i="1"/>
  <c r="J765" i="1"/>
  <c r="J544" i="1"/>
  <c r="J545" i="1"/>
  <c r="J766" i="1"/>
  <c r="J162" i="1"/>
  <c r="J546" i="1"/>
  <c r="J165" i="1"/>
  <c r="J547" i="1"/>
  <c r="J767" i="1"/>
  <c r="J548" i="1"/>
  <c r="J550" i="1"/>
  <c r="J552" i="1"/>
  <c r="J167" i="1"/>
  <c r="J771" i="1"/>
  <c r="J168" i="1"/>
  <c r="J773" i="1"/>
  <c r="J774" i="1"/>
  <c r="J171" i="1"/>
  <c r="J775" i="1"/>
  <c r="J562" i="1"/>
  <c r="J563" i="1"/>
  <c r="J778" i="1"/>
  <c r="J780" i="1"/>
  <c r="J781" i="1"/>
  <c r="J782" i="1"/>
  <c r="J173" i="1"/>
  <c r="J572" i="1"/>
  <c r="J573" i="1"/>
  <c r="J575" i="1"/>
  <c r="J576" i="1"/>
  <c r="J786" i="1"/>
  <c r="J760" i="1"/>
  <c r="J678" i="1"/>
  <c r="J472" i="1"/>
  <c r="J882" i="1"/>
  <c r="J672" i="1"/>
  <c r="J566" i="1"/>
  <c r="J183" i="1"/>
  <c r="J206" i="1"/>
  <c r="J608" i="1"/>
  <c r="J631" i="1"/>
  <c r="J294" i="1"/>
  <c r="J308" i="1"/>
  <c r="J885" i="1"/>
  <c r="J889" i="1"/>
  <c r="J406" i="1"/>
  <c r="J702" i="1"/>
  <c r="J440" i="1"/>
  <c r="J722" i="1"/>
  <c r="J455" i="1"/>
  <c r="J470" i="1"/>
  <c r="J134" i="1"/>
  <c r="J906" i="1"/>
  <c r="J503" i="1"/>
  <c r="J145" i="1"/>
  <c r="J512" i="1"/>
  <c r="J913" i="1"/>
  <c r="J914" i="1"/>
  <c r="J917" i="1"/>
  <c r="J919" i="1"/>
  <c r="J787" i="1"/>
  <c r="J200" i="1"/>
  <c r="J602" i="1"/>
  <c r="J31" i="1"/>
  <c r="J873" i="1"/>
  <c r="J610" i="1"/>
  <c r="J35" i="1"/>
  <c r="J264" i="1"/>
  <c r="J623" i="1"/>
  <c r="J624" i="1"/>
  <c r="J626" i="1"/>
  <c r="J643" i="1"/>
  <c r="J79" i="1"/>
  <c r="J384" i="1"/>
  <c r="J389" i="1"/>
  <c r="J706" i="1"/>
  <c r="J723" i="1"/>
  <c r="J725" i="1"/>
  <c r="J507" i="1"/>
  <c r="J514" i="1"/>
  <c r="J151" i="1"/>
  <c r="J542" i="1"/>
  <c r="J777" i="1"/>
  <c r="J6" i="1"/>
  <c r="J581" i="1"/>
  <c r="J15" i="1"/>
  <c r="J202" i="1"/>
  <c r="J231" i="1"/>
  <c r="J243" i="1"/>
  <c r="J36" i="1"/>
  <c r="J37" i="1"/>
  <c r="J253" i="1"/>
  <c r="J268" i="1"/>
  <c r="J622" i="1"/>
  <c r="J295" i="1"/>
  <c r="J302" i="1"/>
  <c r="J321" i="1"/>
  <c r="J649" i="1"/>
  <c r="J351" i="1"/>
  <c r="J354" i="1"/>
  <c r="J881" i="1"/>
  <c r="J680" i="1"/>
  <c r="J85" i="1"/>
  <c r="J694" i="1"/>
  <c r="J392" i="1"/>
  <c r="J102" i="1"/>
  <c r="J405" i="1"/>
  <c r="J110" i="1"/>
  <c r="J114" i="1"/>
  <c r="J429" i="1"/>
  <c r="J442" i="1"/>
  <c r="J117" i="1"/>
  <c r="J719" i="1"/>
  <c r="J721" i="1"/>
  <c r="J458" i="1"/>
  <c r="J127" i="1"/>
  <c r="J130" i="1"/>
  <c r="J904" i="1"/>
  <c r="J502" i="1"/>
  <c r="J148" i="1"/>
  <c r="J520" i="1"/>
  <c r="J756" i="1"/>
  <c r="J533" i="1"/>
  <c r="J159" i="1"/>
  <c r="J172" i="1"/>
  <c r="J175" i="1"/>
  <c r="J185" i="1"/>
  <c r="J212" i="1"/>
  <c r="J871" i="1"/>
  <c r="J216" i="1"/>
  <c r="J247" i="1"/>
  <c r="J248" i="1"/>
  <c r="J42" i="1"/>
  <c r="J285" i="1"/>
  <c r="J50" i="1"/>
  <c r="J58" i="1"/>
  <c r="J318" i="1"/>
  <c r="J328" i="1"/>
  <c r="J329" i="1"/>
  <c r="J330" i="1"/>
  <c r="J336" i="1"/>
  <c r="J341" i="1"/>
  <c r="J80" i="1"/>
  <c r="J368" i="1"/>
  <c r="J888" i="1"/>
  <c r="J379" i="1"/>
  <c r="J385" i="1"/>
  <c r="J424" i="1"/>
  <c r="J717" i="1"/>
  <c r="J138" i="1"/>
  <c r="J537" i="1"/>
  <c r="J557" i="1"/>
  <c r="J564" i="1"/>
  <c r="J571" i="1"/>
  <c r="J655" i="1"/>
  <c r="J9" i="1"/>
  <c r="J10" i="1"/>
  <c r="J199" i="1"/>
  <c r="J590" i="1"/>
  <c r="J598" i="1"/>
  <c r="J24" i="1"/>
  <c r="J614" i="1"/>
  <c r="J257" i="1"/>
  <c r="J260" i="1"/>
  <c r="J74" i="1"/>
  <c r="J656" i="1"/>
  <c r="J348" i="1"/>
  <c r="J82" i="1"/>
  <c r="J886" i="1"/>
  <c r="J374" i="1"/>
  <c r="J378" i="1"/>
  <c r="J94" i="1"/>
  <c r="J98" i="1"/>
  <c r="J892" i="1"/>
  <c r="J897" i="1"/>
  <c r="J404" i="1"/>
  <c r="J410" i="1"/>
  <c r="J412" i="1"/>
  <c r="J115" i="1"/>
  <c r="J712" i="1"/>
  <c r="J126" i="1"/>
  <c r="J128" i="1"/>
  <c r="J733" i="1"/>
  <c r="J905" i="1"/>
  <c r="J478" i="1"/>
  <c r="J735" i="1"/>
  <c r="J137" i="1"/>
  <c r="J486" i="1"/>
  <c r="J741" i="1"/>
  <c r="J496" i="1"/>
  <c r="J752" i="1"/>
  <c r="J164" i="1"/>
  <c r="J769" i="1"/>
  <c r="J551" i="1"/>
  <c r="J554" i="1"/>
  <c r="J558" i="1"/>
  <c r="J170" i="1"/>
  <c r="J559" i="1"/>
  <c r="J565" i="1"/>
  <c r="J569" i="1"/>
  <c r="J174" i="1"/>
  <c r="J28" i="1"/>
  <c r="J70" i="1"/>
  <c r="J123" i="1"/>
  <c r="J133" i="1"/>
  <c r="J141" i="1"/>
  <c r="J910" i="1"/>
  <c r="J5" i="1"/>
  <c r="J13" i="1"/>
  <c r="J25" i="1"/>
  <c r="J245" i="1"/>
  <c r="J48" i="1"/>
  <c r="J315" i="1"/>
  <c r="J335" i="1"/>
  <c r="J89" i="1"/>
  <c r="J111" i="1"/>
  <c r="J112" i="1"/>
  <c r="J447" i="1"/>
  <c r="J153" i="1"/>
  <c r="J898" i="1"/>
  <c r="J578" i="1"/>
  <c r="J179" i="1"/>
  <c r="J182" i="1"/>
  <c r="J580" i="1"/>
  <c r="J7" i="1"/>
  <c r="J197" i="1"/>
  <c r="J198" i="1"/>
  <c r="J12" i="1"/>
  <c r="J14" i="1"/>
  <c r="J203" i="1"/>
  <c r="J205" i="1"/>
  <c r="J593" i="1"/>
  <c r="J870" i="1"/>
  <c r="J218" i="1"/>
  <c r="J225" i="1"/>
  <c r="J29" i="1"/>
  <c r="J228" i="1"/>
  <c r="J34" i="1"/>
  <c r="J241" i="1"/>
  <c r="J251" i="1"/>
  <c r="J252" i="1"/>
  <c r="J266" i="1"/>
  <c r="J267" i="1"/>
  <c r="J620" i="1"/>
  <c r="J274" i="1"/>
  <c r="J278" i="1"/>
  <c r="J279" i="1"/>
  <c r="J628" i="1"/>
  <c r="J46" i="1"/>
  <c r="J49" i="1"/>
  <c r="J286" i="1"/>
  <c r="J292" i="1"/>
  <c r="J299" i="1"/>
  <c r="J54" i="1"/>
  <c r="J55" i="1"/>
  <c r="J639" i="1"/>
  <c r="J307" i="1"/>
  <c r="J640" i="1"/>
  <c r="J319" i="1"/>
  <c r="J320" i="1"/>
  <c r="J646" i="1"/>
  <c r="J333" i="1"/>
  <c r="J73" i="1"/>
  <c r="J657" i="1"/>
  <c r="J337" i="1"/>
  <c r="J339" i="1"/>
  <c r="J658" i="1"/>
  <c r="J660" i="1"/>
  <c r="J663" i="1"/>
  <c r="J674" i="1"/>
  <c r="J350" i="1"/>
  <c r="J360" i="1"/>
  <c r="J682" i="1"/>
  <c r="J683" i="1"/>
  <c r="J361" i="1"/>
  <c r="J84" i="1"/>
  <c r="J386" i="1"/>
  <c r="J96" i="1"/>
  <c r="J695" i="1"/>
  <c r="J696" i="1"/>
  <c r="J393" i="1"/>
  <c r="J894" i="1"/>
  <c r="J400" i="1"/>
  <c r="J697" i="1"/>
  <c r="J402" i="1"/>
  <c r="J896" i="1"/>
  <c r="J104" i="1"/>
  <c r="J403" i="1"/>
  <c r="J107" i="1"/>
  <c r="J411" i="1"/>
  <c r="J707" i="1"/>
  <c r="J421" i="1"/>
  <c r="J422" i="1"/>
  <c r="J434" i="1"/>
  <c r="J435" i="1"/>
  <c r="J437" i="1"/>
  <c r="J714" i="1"/>
  <c r="J445" i="1"/>
  <c r="J902" i="1"/>
  <c r="J122" i="1"/>
  <c r="J456" i="1"/>
  <c r="J124" i="1"/>
  <c r="J460" i="1"/>
  <c r="J464" i="1"/>
  <c r="J468" i="1"/>
  <c r="J129" i="1"/>
  <c r="J471" i="1"/>
  <c r="J903" i="1"/>
  <c r="J473" i="1"/>
  <c r="J736" i="1"/>
  <c r="J908" i="1"/>
  <c r="J738" i="1"/>
  <c r="J484" i="1"/>
  <c r="J487" i="1"/>
  <c r="J740" i="1"/>
  <c r="J497" i="1"/>
  <c r="J499" i="1"/>
  <c r="J749" i="1"/>
  <c r="J511" i="1"/>
  <c r="J515" i="1"/>
  <c r="J517" i="1"/>
  <c r="J523" i="1"/>
  <c r="J911" i="1"/>
  <c r="J150" i="1"/>
  <c r="J525" i="1"/>
  <c r="J915" i="1"/>
  <c r="J531" i="1"/>
  <c r="J538" i="1"/>
  <c r="J156" i="1"/>
  <c r="J541" i="1"/>
  <c r="J157" i="1"/>
  <c r="J158" i="1"/>
  <c r="J764" i="1"/>
  <c r="J161" i="1"/>
  <c r="J543" i="1"/>
  <c r="J163" i="1"/>
  <c r="J549" i="1"/>
  <c r="J768" i="1"/>
  <c r="J772" i="1"/>
  <c r="J556" i="1"/>
  <c r="J560" i="1"/>
  <c r="J561" i="1"/>
  <c r="J776" i="1"/>
  <c r="J568" i="1"/>
  <c r="J783" i="1"/>
  <c r="J784" i="1"/>
  <c r="J176" i="1"/>
  <c r="J577" i="1"/>
  <c r="J916" i="1"/>
  <c r="J918" i="1"/>
  <c r="J586" i="1"/>
  <c r="J770" i="1"/>
  <c r="J184" i="1"/>
  <c r="J186" i="1"/>
  <c r="J188" i="1"/>
  <c r="J582" i="1"/>
  <c r="J11" i="1"/>
  <c r="J16" i="1"/>
  <c r="J588" i="1"/>
  <c r="J221" i="1"/>
  <c r="J234" i="1"/>
  <c r="J238" i="1"/>
  <c r="J612" i="1"/>
  <c r="J613" i="1"/>
  <c r="J254" i="1"/>
  <c r="J255" i="1"/>
  <c r="J617" i="1"/>
  <c r="J258" i="1"/>
  <c r="J619" i="1"/>
  <c r="J47" i="1"/>
  <c r="J282" i="1"/>
  <c r="J288" i="1"/>
  <c r="J290" i="1"/>
  <c r="J312" i="1"/>
  <c r="J331" i="1"/>
  <c r="J652" i="1"/>
  <c r="J659" i="1"/>
  <c r="J662" i="1"/>
  <c r="J77" i="1"/>
  <c r="J78" i="1"/>
  <c r="J676" i="1"/>
  <c r="J355" i="1"/>
  <c r="J356" i="1"/>
  <c r="J359" i="1"/>
  <c r="J391" i="1"/>
  <c r="J396" i="1"/>
  <c r="J701" i="1"/>
  <c r="J418" i="1"/>
  <c r="J113" i="1"/>
  <c r="J425" i="1"/>
  <c r="J711" i="1"/>
  <c r="J119" i="1"/>
  <c r="J727" i="1"/>
  <c r="J729" i="1"/>
  <c r="J730" i="1"/>
  <c r="J746" i="1"/>
  <c r="J748" i="1"/>
  <c r="J500" i="1"/>
  <c r="J513" i="1"/>
  <c r="J754" i="1"/>
  <c r="J528" i="1"/>
  <c r="J166" i="1"/>
  <c r="J553" i="1"/>
  <c r="J555" i="1"/>
  <c r="J169" i="1"/>
  <c r="J779" i="1"/>
  <c r="J785" i="1"/>
  <c r="J869" i="1"/>
  <c r="J874" i="1"/>
  <c r="J875" i="1"/>
  <c r="J879" i="1"/>
  <c r="J891" i="1"/>
  <c r="J893" i="1"/>
  <c r="J899" i="1"/>
  <c r="J909" i="1"/>
  <c r="J21" i="1"/>
  <c r="J259" i="1"/>
  <c r="J326" i="1"/>
  <c r="J342" i="1"/>
  <c r="J364" i="1"/>
  <c r="J387" i="1"/>
  <c r="J116" i="1"/>
  <c r="J132" i="1"/>
  <c r="J498" i="1"/>
  <c r="J751" i="1"/>
  <c r="J755" i="1"/>
  <c r="J535" i="1"/>
  <c r="J689" i="1"/>
  <c r="J633" i="1"/>
  <c r="J920" i="1"/>
</calcChain>
</file>

<file path=xl/sharedStrings.xml><?xml version="1.0" encoding="utf-8"?>
<sst xmlns="http://schemas.openxmlformats.org/spreadsheetml/2006/main" count="7863" uniqueCount="1239">
  <si>
    <t>DATA</t>
  </si>
  <si>
    <t>ANO</t>
  </si>
  <si>
    <t>ATENDIMENTO</t>
  </si>
  <si>
    <t>PACIENTE</t>
  </si>
  <si>
    <t>CONVENIO</t>
  </si>
  <si>
    <t>MEDICO</t>
  </si>
  <si>
    <t>MED</t>
  </si>
  <si>
    <t>EXAME</t>
  </si>
  <si>
    <t>ALTA</t>
  </si>
  <si>
    <t>COLECISTECTOMIA</t>
  </si>
  <si>
    <t>LESÕES SUBEPITERIAIS</t>
  </si>
  <si>
    <t>MINIPROBE</t>
  </si>
  <si>
    <t>ESTASE GASTRICA</t>
  </si>
  <si>
    <t>MICROLITIASE</t>
  </si>
  <si>
    <t>status</t>
  </si>
  <si>
    <t xml:space="preserve">Setor / Leito
SADT Eco-Endoscopia - VNS / 501
Ramal
Convênio
Particular / Cód: Val:
Plano
Particular
Estado civil
Outros
Grau instrução
Segundo Grau
CPF
11288604653
RG
744790
Nacionalidade
Brasileiro
Cidade natal
Religião
Católica
Raça/Cor
Branca
Endereço
RUA Rua Teixeira Mendes , 40 Cidade Jardim
Cidade/Estado
30380170 - Belo Horizonte - MG
Telefone/Celular
(45) 999754079 (Residencial) / (11) 999754079 (Particular)
E-mail
isabr02@aol.com
Profissão
Empresa
Responsável
Adalgisa Bougleux de Rezende
Prontuário
Nome da filiação 2
Josue Rezende
Nome da filiação 1
MARIA C BOUGLEUX RESENDE
Idioma português
Fluente
Idiomas adicionais
</t>
  </si>
  <si>
    <t>Adalgisa Bougleux de Rezende</t>
  </si>
  <si>
    <t>Particular</t>
  </si>
  <si>
    <t>Diogo</t>
  </si>
  <si>
    <t>DIOGO</t>
  </si>
  <si>
    <t>ECO ALTA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</si>
  <si>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</si>
  <si>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>Adriana Debbas</t>
  </si>
  <si>
    <t>Sul America Up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</si>
  <si>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</si>
  <si>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Adriano Bernardo Medici</t>
  </si>
  <si>
    <t>Sul America</t>
  </si>
  <si>
    <t>Tasy
Prontuário Eletrônico Paciente - PEP
Alberto do Amaral Osorio Filho
Atendimento
32353798
Data alta
22/04/2023 16:35:30
Prontuário
5732938
Sexo
Masculino
Nascimento
27/02/1944
Idade
79a 5m 21d
Setor - Leito
Laboratório de Análises Clínicas - VNS 1
Entrada
22/04/2023 02:43:34
PO
N/A
Dias desde internação
1
BH cumulativo
N/A
BH diário
N/A
Nome social/afetivo
N/A
Peso (último valor)
N/A
Dados do paciente/médico
Perfil socioeconômico
Histórico de saúde
Paciente
Setor / Leito
Laboratório de Análises Clínicas - VNS / 1
Ramal
Convênio
Sul América / Cód: 54588888012822230010 Val: 30/12/2024
Plano
Prestige
Estado civil
Casado
Grau instrução
Superior
CPF
23995645704
RG
017382664
Nacionalidade
Brasileiro
Cidade natal
Religião
Raça/Cor
Branca
Endereço
RUA Rua Pedro Lago , 139 Barra da Tijuca Cobertura 301
Cidade/Estado
22621110 - Rio de Janeiro - RJ
Telefone/Celular
(21) 993337652 (Residencial) / (21) 993337652 (Particular)
E-mail
aosorio@mariafilo.com.br
Profissão
Empresa
Responsável
Alberto do Amaral Osorio Filho
Prontuário
Nome da filiação 2
Alberto do Amaral Osorio
Nome da filiação 1
KIMIYE MACHIYA OSORIO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20:37 UTC (-03:00)</t>
  </si>
  <si>
    <t>Alberto do Amaral Osorio Filho</t>
  </si>
  <si>
    <t>Mateus</t>
  </si>
  <si>
    <t>MATEUS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</si>
  <si>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</si>
  <si>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>Alejandro Martins Vargas Gomez</t>
  </si>
  <si>
    <t>Amil</t>
  </si>
  <si>
    <t>Gustavo R</t>
  </si>
  <si>
    <t>GUSTAVO R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</si>
  <si>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</si>
  <si>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Alessandro Teixeira Gazzinelli de Barros</t>
  </si>
  <si>
    <t>Rodrigo</t>
  </si>
  <si>
    <t>RODRIGO</t>
  </si>
  <si>
    <t>Tasy
Prontuário Eletrônico Paciente - PEP
Almerinda Demes Albertoni
Atendimento
32185516
Data alta
13/04/2023 17:30:24
Prontuário
5034819
Sexo
Feminino
Nascimento
31/10/1961
Idade
61a 9m 17d
Setor - Leito
5º Andar - Unidade de Internação - VNS 508
Entrada
13/04/2023 07:18:28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868710900019002 Val:
Plano
Premium
Estado civil
Viúvo
Grau instrução
Superior
CPF
13512730353
RG
1314500
Nacionalidade
Brasileiro
Cidade natal
Religião
Raça/Cor
Branca
Endereço
ALAMEDA Alameda Pico da Neblina , 133 Tamboré Residencial aAphasitio
Cidade/Estado
06544440 - Santana de Parnaíba - SP
Telefone/Celular
(62) 999734697 (Particular)
E-mail
demesalmerinda@gmail.com
Profissão
Administrador
Empresa
Responsável
Franco Leite Demes
Prontuário
Nome da filiação 2
Jose Demes Sobrinho
Nome da filiação 1
TEREZINHA DE JESUS MARTINS LEITE DEMES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20:44 UTC (-03:00)
Este paciente recebeu alta.</t>
  </si>
  <si>
    <t>Almerinda Demes Albertoni</t>
  </si>
  <si>
    <t>Bradesco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</si>
  <si>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</si>
  <si>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Amanda Misseno Bueno</t>
  </si>
  <si>
    <t>Marcos</t>
  </si>
  <si>
    <t>MARCOS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</si>
  <si>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</si>
  <si>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Ana Carolina Soares da Silva Peixoto Guimaraes</t>
  </si>
  <si>
    <t>Bradesco Up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</si>
  <si>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</si>
  <si>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Ana Carolina Terra Carraro</t>
  </si>
  <si>
    <t>Sergio</t>
  </si>
  <si>
    <t>SERGIO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</si>
  <si>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</si>
  <si>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Ana Claudia Souza Bento</t>
  </si>
  <si>
    <t>Tasy
Prontuário Eletrônico Paciente - PEP
Ana Cristina Ferreira Cardoso
Atendimento
31093418
Data alta
14/02/2023 12:48:32
Prontuário
1891965
Sexo
Feminino
Nascimento
17/05/1982
Idade
41a 3m
Setor - Leito
SADT Endoscopia - VNS 501
Entrada
14/02/2023 09:39:01
PO
N/A
Dias desde internação
1
BH cumulativo
N/A
BH diário
N/A
Nome social/afetivo
N/A
Peso (último valor)
N/A
Dados do paciente/médico
Perfil socioeconômico
Histórico de saúde
Paciente
Setor / Leito
SADT Endoscopia - VNS / 501
Ramal
Convênio
Sul América / Cód: 54588888012992750023 Val: 28/02/2023
Plano
Executivo
Estado civil
Concubinato/união estável
Grau instrução
Pós-graduação
CPF
05525745623
RG
MG7531896
Nacionalidade
Brasileiro
Cidade natal
Religião
Outras Crenças
Raça/Cor
Parda
Endereço
AVENIDA Avenida Escola Politécnica , 5950 Rio Pequeno 271 b2
Cidade/Estado
05350000 - São Paulo - SP
Telefone/Celular
(11) 977079897 (Particular)
E-mail
ANACRIS_CARDOSO@HOTMAIL.COM
Profissão
Empresa
Responsável
Prontuário
Nome da filiação 2
Nome da filiação 1
Maria Lucia Ferreira Cardoso
Idioma português
Fluente
Idiomas adicionais
Médico assistente
Médico assistente
Carlos Fernando Reina
Especialidade
Cirurgia do Aparelho Digestivo
Telefone
30326024
E-mail
CRM
41537
UF conselho
SP
Especialidade referência
Especialidade
Início vigência
Pessoa referência
Philips Clinical Informatics  Aviso de Privacidade e Termos de Uso
Hospital Vila Nova Star WTASY 3.07.1817.737
17 ago 2023 20:54 UTC (-03:00)</t>
  </si>
  <si>
    <t>Ana Cristina Ferreira Cardoso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</si>
  <si>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</si>
  <si>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>Ana Cristina Mazzochi Tsubake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</si>
  <si>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</si>
  <si>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 Luiza Silva Spinola</t>
  </si>
  <si>
    <t>Omint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</si>
  <si>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</si>
  <si>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 Paula Pereira Figueiredo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</si>
  <si>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</si>
  <si>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Andrea Pereira Serrano Signorini Toffoli</t>
  </si>
  <si>
    <t>Tasy
Prontuário Eletrônico Paciente - PEP
Angelita Silva Santos
Atendimento
31258641
Data alta
21/03/2023 23:19:06
Prontuário
5614065
Sexo
Feminino
Nascimento
12/01/1986
Idade
37a 7m 5d
Setor - Leito
14º Andar - Unidade de Internação - VNS 1407
Entrada
23/02/2023 20:46:37
PO
N/A
Dias desde internação
27
BH cumulativo
30207.39
BH diário
N/A
Nome social/afetivo
N/A
Peso (último valor)
66.8
Dados do paciente/médico
Perfil socioeconômico
Histórico de saúde
Paciente
Setor / Leito
14º Andar - Unidade de Internação - VNS / 1407
Ramal
Convênio
Bradesco UpGrade Itaim / Cód: 881072100019013 Val:
Plano
Rede Nacional
Estado civil
Casado
Grau instrução
Superior
CPF
00380957345
RG
4352181
Nacionalidade
Brasileiro
Cidade natal
Religião
Católica
Raça/Cor
Branca
Endereço
QUADRA Smpw26 Conjunto 7 Lote 11/12 , 7 Setor de Mansões Park Way casa F
Cidade/Estado
71745607 - Núcleo Bandeirante - DF
Telefone/Celular
+55 (61) 981434730 (Particular)
E-mail
angelisilvasantos@hotmail.com
Profissão
Empresa
Responsável
Angelita Silva Santos
Prontuário
Nome da filiação 2
Nome da filiação 1
JOSIRENE DA SILVA SANTOS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</si>
  <si>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Angelita Silva Santos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</si>
  <si>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</si>
  <si>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Angelo Albiero Neto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</si>
  <si>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</si>
  <si>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Anna Carolina Gozzo Figueiredo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</si>
  <si>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</si>
  <si>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Anna Padilha Maia</t>
  </si>
  <si>
    <t>Tomazo</t>
  </si>
  <si>
    <t>TOMAZO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</si>
  <si>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</si>
  <si>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Antonietta Varlese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</si>
  <si>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</si>
  <si>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Antonio Carlos Pinheiro Machado Galves</t>
  </si>
  <si>
    <t>Tasy
Prontuário Eletrônico Paciente - PEP
Aylo Ramos Niederauer Junior
Atendimento
30572950
Data alta
14/01/2023 12:49:00
Prontuário
326450
Sexo
Masculino
Nascimento
20/02/1972
Idade
51a 5m 28d
Setor - Leito
Laboratório de Anatomia - VNS 1
Entrada
14/01/2023 00:55:37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960019334621004 Val: 30/04/2023
Plano
Rede Nacional
Estado civil
Casado
Grau instrução
Superior
CPF
10745178812
RG
28072756
Nacionalidade
Brasileiro
Cidade natal
Religião
Católica
Raça/Cor
Branca
Endereço
RUA Rua Nossa Senhora do Bom Conselho , 443 Chácara Nossa Senhora do Bom Conselho Casa 29
Cidade/Estado
05763470 - São Paulo - SP
Telefone/Celular
(11) 997364117 (Residencial) / (11) 997364117 (Particular)
E-mail
aylo@uol.com.br
Profissão
Empresa
Responsável
Prontuário
Nome da filiação 2
Aylo Ramos Niederauer
Nome da filiação 1
MARGARIDA PERRUCHI NIEDERAUER
Idioma português
Idiomas adicionais
Médico assistente
Médico assistente
Pedro Pereira Neffa
Especialidade
Hematologia e Hemoterapia
Telefone
E-mail
CRM
172414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</si>
  <si>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Aylo Ramos Niederauer Junior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</si>
  <si>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</si>
  <si>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Barbara Vieira Fernandes Alves de Carvalho</t>
  </si>
  <si>
    <t>Tasy
Prontuário Eletrônico Paciente - PEP
Berenice Amorim de Castro Brandao
Atendimento
30873424
Data alta
01/02/2023 18:00:18
Prontuário
4104972
Sexo
Feminino
Nascimento
10/10/1952
Idade
70a 10m 7d
Setor - Leito
Laboratório de Anatomia - VNS 1
Entrada
01/02/2023 15:32:23
PO
N/A
Dias desde internação
1
BH cumulativo
N/A
BH diário
N/A
Nome social/afetivo
N/A
Peso (último valor)
N/A
Dados do paciente/médico
Perfil socioeconômico
Histórico de saúde
Médico auxili...
Paciente
Setor / Leito
Laboratório de Anatomia - VNS / 1
Ramal
Convênio
OMINT/SKILL / Cód: 2015023101310 Val: 31/07/2023
Plano
Omint Premium Completo
Estado civil
Casado
Grau instrução
Superior
CPF
53480449891
RG
62489422
Nacionalidade
Brasileiro
Cidade natal
Religião
Católica
Raça/Cor
Branca
Endereço
AVENIDA Av. Magalhaes de Castro , 12000 Jd. Panorama Ed. 7 Ap. 7
Cidade/Estado
05676900 - São Paulo - SP
Telefone/Celular
(11) 984039000 (Residencial) / (11) 983729989 (Particular)
E-mail
bbamorim2@gmail.com
Profissão
Psicanalista
Empresa
Responsável
Berenice Amorim de Castro Brandao
Prontuário
Nome da filiação 2
Pedro Gomes de Amorim
Nome da filiação 1
Benedicta de Oliveira Amorim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21:07 UTC (-03:00)</t>
  </si>
  <si>
    <t>Berenice Amorim de Castro Brandao</t>
  </si>
  <si>
    <t>Tasy
Prontuário Eletrônico Paciente - PEP
Bernardo Di Domenico Grazziotin
Atendimento
31900037
Data alta
29/03/2023 12:05:42
Prontuário
5685959
Sexo
Masculino
Nascimento
03/09/1999
Idade
23a 11m 14
Setor - Leito
SADT Eco-Endoscopia - VNS 501
Entrada
29/03/2023 01:45:20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Grau instrução
Não informado pela pessoa
CPF
01014920060
RG
1129682413
Nacionalidade
Brasileiro
Cidade natal
Religião
Raça/Cor
Branca
Endereço
Av. Brasil Oeste , 1536 Apto 1301
Cidade/Estado
999025054 - Passo Fundo - RS
Telefone/Celular
(54) 984094112 (Residencial) / (54) 984094112 (Particular)
E-mail
berngrazziotin@gmail.com
Profissão
Empresa
Responsável
Prontuário
Nome da filiação 2
Nome da filiação 1
JUCELAINE BIER D D GRAZZIOTIN
Idioma português
Fluente
Idiomas adicionais
Médico assistente
Médico assistente
ANGELINA DANTAS COSTA
Especialidade
Telefone
E-mail
CRM
35971
UF conselho
RS
Especialidade referência
Especialidade
Início vigência
Pessoa referência
Philips Clinical Informatics  Aviso de Privacidade e Termos de Uso
Hospital Vila Nova Star WTASY 3.07.1817.737
17 ago 2023 21:08 UTC (-03:00)</t>
  </si>
  <si>
    <t xml:space="preserve">Bernardo Di Domenico Grazziotin 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</si>
  <si>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</si>
  <si>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>Bruna Stuber Menasce</t>
  </si>
  <si>
    <t xml:space="preserve">Marcos 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</si>
  <si>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</si>
  <si>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>Bruno Mania Coelho</t>
  </si>
  <si>
    <t>Tasy
Prontuário Eletrônico Paciente - PEP
Caetano Emanuel Viana Teles Veloso
Atendimento
31758885
Data alta
23/03/2023 01:51:18
Prontuário
5670857
Sexo
Masculino
Nascimento
07/08/1942
Idade
81a 10d
Setor - Leito
Laboratório de Análises Clínicas - VNS 1
Entrada
22/03/2023 04:30:52
PO
N/A
Dias desde internação
2
BH cumulativo
N/A
BH diário
N/A
Nome social/afetivo
N/A
Peso (último valor)
55
Dados do paciente/médico
Perfil socioeconômico
Histórico de saúde
Médico auxiliar/referido
Paciente
Setor / Leito
Laboratório de Análises Clínicas - VNS / 1
Ramal
Convênio
BRADESCO SEGUR / Cód: 888216100027018 Val: 01/08/2027
Plano
Premium
Estado civil
Casado
Grau instrução
Superior
CPF
13049313749
RG
429191
Nacionalidade
Brasileiro
Cidade natal
Religião
Raça/Cor
Branca
Endereço
AVENIDA Avenida Niemeyer , 179 Vidigal 101 casa
Cidade/Estado
22450220 - Rio de Janeiro - RJ
Telefone/Celular
(21) 972961667 (Residencial) / (21) 981580707 (Particular)
E-mail
edna@unsproducoes.com.br
Profissão
Empresa
Responsável
Caetano Emanuel Viana Teles Veloso
Prontuário
Nome da filiação 2
Jose Teles Veloso
Nome da filiação 1
Claudionor Viana Teles Veloso
Idioma português
Fluente
Idiomas adicionais
Médico assistente
Médico assistente
Ludhmila Abrahao Hajjar
Especialidade
Cardiologia
Telefone
26615399
E-mail
clinicadraludhmila@gmail.com
CRM
103034
UF conselho
SP
Especialidade referência
Especialidade
Início vigência
25/03/2023 14:29:50
Pessoa referência
Philips Clinical Informatics  Aviso de Privacidade e Termos de Uso
Hospital Vila Nova Star WTASY 3.07.1817.737
17 ago 2023 21:09 UTC (-03:00)</t>
  </si>
  <si>
    <t>Caetano Emanuel Viana Teles Veloso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</si>
  <si>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</si>
  <si>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>Caio Luz Leda</t>
  </si>
  <si>
    <t>Gustavo L</t>
  </si>
  <si>
    <t>GUSTAVO L</t>
  </si>
  <si>
    <t xml:space="preserve">Tasy
Prontuário Eletrônico Paciente - PEP
Camila Camboim Ferreira da Costa
Atendimento
31002811
Data alta
09/02/2023 13:44:00
Prontuário
2907000
Sexo
Feminino
Nascimento
30/11/1993
Idade
29a 8m 18d
Setor - Leito
Laboratório de Anatomia - VNS 1
Entrada
09/02/2023 03:25:17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54588888013258900 Val: 30/05/2025
Plano
Especial 100
Estado civil
Solteiro
Grau instrução
Superior
CPF
08784295490
RG
8502173
Nacionalidade
Brasileiro
Cidade natal
Religião
Não declarado
Raça/Cor
Branca
Endereço
RUA Rua Benedito Lapin , 123 Itaim Bibi apto 182
Cidade/Estado
04532040 - São Paulo - SP
Telefone/Celular
(81) 991280905 (Particular)
E-mail
camila_costa_1@hotmail.com
Profissão
Empresa
Responsável
Prontuário
Nome da filiação 2
Nome da filiação 1
Adriana Rodrigues Camboim da Costa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21:10 UTC (-03:00)
Este paciente recebeu alta.
</t>
  </si>
  <si>
    <t>Camila Camboim Ferreira da Costa</t>
  </si>
  <si>
    <t>Tasy
Prontuário Eletrônico Paciente - PEP
Carla Renata Ferreira Pajanoti Gasparoto
Atendimento
31783130
Data alta
23/03/2023 16:40:00
Prontuário
4886946
Sexo
Feminino
Nascimento
29/05/1981
Idade
42a 2m 19d
Setor - Leito
Laboratório de Anatomia - VNS 1
Entrada
23/03/2023 03:26:49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17 ago 2023 21:10 UTC (-03:00)</t>
  </si>
  <si>
    <t>Carla Renata Ferreira Pajanoti Gasparoto</t>
  </si>
  <si>
    <t>ECO ALTA+PUNCAO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</si>
  <si>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</si>
  <si>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>Carlos Eduardo Paro Lopes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</si>
  <si>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</si>
  <si>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Carlos Felipe Barbosa Vasconcelos da Fonseca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</si>
  <si>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</si>
  <si>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Carmen Sandra Parra de Gil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</si>
  <si>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</si>
  <si>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Catia Cristina de Oliveira Neves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</si>
  <si>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</si>
  <si>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Celia Maria de Araujo Barbosa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</si>
  <si>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</si>
  <si>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Chaim Eliezer Markovits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</si>
  <si>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</si>
  <si>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>Cleber Costa de Souza</t>
  </si>
  <si>
    <t xml:space="preserve">ECO ALTA  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</si>
  <si>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</si>
  <si>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Cleonice Drum Schenkel</t>
  </si>
  <si>
    <t xml:space="preserve">Particular 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</si>
  <si>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</si>
  <si>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>Cristiana Barbosa da Silva Oliveira</t>
  </si>
  <si>
    <t>Joel</t>
  </si>
  <si>
    <t>JOEL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</si>
  <si>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</si>
  <si>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Daniela Manassero Podkolinski de Almeida Queiroz</t>
  </si>
  <si>
    <t xml:space="preserve">Tasy
Prontuário Eletrônico Paciente - PEP
Demes Brito
Atendimento
32160016
Data alta
12/04/2023 13:01:00
Prontuário
4586079
Sexo
Masculino
Nascimento
06/12/1975
Idade
47a 8m 11d
Setor - Leito
Laboratório de Anatomia - VNS 1
Entrada
12/04/2023 00:23:04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56788888008408430037 Val: 30/04/2023
Plano
Executivo
Estado civil
Grau instrução
Superior
CPF
26510379821
RG
202648849
Nacionalidade
Brasileiro
Cidade natal
Religião
Raça/Cor
Branca
Endereço
RUA Rua Doutor Brasílio Machado , 267 Santa Cecília AP 191
Cidade/Estado
01230010 - São Paulo - SP
Telefone/Celular
(11) 947441580 (Residencial) / (11) 947441580 (Particular)
E-mail
diretoria@intectosolucoes.com.br
Profissão
Advogado
Empresa
Responsável
Prontuário
Nome da filiação 2
Nome da filiação 1
EDILVA GOMES DE SOUZA
Idioma português
Fluente
Idiomas adicionais
Médico assistente
Médico assistente
Felipe Giacobo Nunes
Especialidade
Cirurgia Geral
Telefone
E-mail
CRM
186925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</si>
  <si>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Demes Brito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</si>
  <si>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</si>
  <si>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>Denise Bertoli de Morais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</si>
  <si>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</si>
  <si>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Diogo Turiani Hourneaux de Moura</t>
  </si>
  <si>
    <t xml:space="preserve">Tasy
Prontuário Eletrônico Paciente - PEP
Edilene Firmino Arruda
Atendimento
30668970
Data alta
20/01/2023 11:54:41
Prontuário
5542587
Sexo
Feminino
Nascimento
15/09/1968
Idade
54a 11m 2d
Setor - Leito
Laboratório de Anatomia - VNS 1
Entrada
20/01/2023 02:00:16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55788888478001380025 Val: 30/12/2023
Plano
Executivo
Estado civil
Casado
Grau instrução
Segundo Grau
CPF
67558950406
RG
26241837
Nacionalidade
Brasileiro
Cidade natal
Religião
Católica
Raça/Cor
Branca
Endereço
AVENIDA Avenida Acre , 601 Estados
Cidade/Estado
58030230 - João Pessoa - PB
Telefone/Celular
(11) 990000000 (Residencial) / (83) 991397820 (Particular)
E-mail
edilenefaarruda@gmail.com
Profissão
Empresa
Responsável
Edilene Firmino Arruda
Prontuário
Nome da filiação 2
Francisco Firmino dos Santos
Nome da filiação 1
Constância Leite dos Santos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21:17 UTC (-03:00)
Este paciente recebeu alta.
</t>
  </si>
  <si>
    <t>Edilene Firmino Arruda</t>
  </si>
  <si>
    <t xml:space="preserve">Tasy
Prontuário Eletrônico Paciente - PEP
Edna Posca Ventura
Atendimento
30816633
Data alta
30/01/2023 16:57:58
Prontuário
1217196
Sexo
Feminino
Nascimento
20/04/1947
Idade
76a 3m 28d
Setor - Leito
5º Andar - Unidade de Internação - VNS 507
Entrada
30/01/2023 06:36:36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UpGrade Itaim / Cód: 01249000639090114 Val: 30/01/2023
Plano
Especial 500
Estado civil
Viúvo
Grau instrução
Primeiro Grau
CPF
84504757834
RG
9124626X
Nacionalidade
Brasileiro
Cidade natal
Religião
Espírita
Raça/Cor
Branca
Endereço
RUA Rua José Gonçalves , 180 Vila Andrade Ap 222 edficio agua
Cidade/Estado
05727250 - São Paulo - SP
Telefone/Celular
(11) 977981992 (Residencial) / (11) 996070670 (Particular)
E-mail
ednaposcaventura@gmail.com
Profissão
Do Lar
Empresa
Responsável
Renata Daumichen
Prontuário
Nome da filiação 2
Salvador Posca
Nome da filiação 1
MARIA APARECIDA DE LIMA POSCA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</si>
  <si>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Edna Posca Ventura</t>
  </si>
  <si>
    <t xml:space="preserve">Tasy
Prontuário Eletrônico Paciente - PEP
Edson Alves Sa Teles
Atendimento
30629371
Data alta
18/01/2023 09:51:54
Prontuário
5168151
Sexo
Masculino
Nascimento
21/04/1946
Idade
77a 3m 27d
Setor - Leito
Laboratório de Anatomia - VNS 1
Entrada
18/01/2023 01:20:53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Unafisco / Cód: 48817007 Val: 30/04/2023
Plano
Unafico Premium II
Estado civil
Grau instrução
Não informado pela pessoa
CPF
00387584153
RG
Nacionalidade
Brasileiro
Cidade natal
Religião
Raça/Cor
Branca
Endereço
QUADRA Quadra SHIN QI 10 Conjunto 7 - Setor de Habitações Individuais Norte Casa 20
Cidade/Estado
71525070 - Lago Norte - DF
Telefone/Celular
(61) 999722099 (Particular)
E-mail
edsonsateles46@gmail.com
Profissão
Empresa
Responsável
Edson Alves Sa Teles
Prontuário
Nome da filiação 2
Nome da filiação 1
MARIA ARAUJO SA TELES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</si>
  <si>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Edson Alves Sa Teles</t>
  </si>
  <si>
    <t>Unafisco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</si>
  <si>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</si>
  <si>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Eduardo Iaki</t>
  </si>
  <si>
    <t xml:space="preserve">Tasy
Prontuário Eletrônico Paciente - PEP
Eduardo Junqueira da Motta Luiz
Atendimento
31619752
Data alta
15/03/2023 16:45:47
Prontuário
5649377
Sexo
Masculino
Nascimento
08/04/1952
Idade
71a 4m 9d
Setor - Leito
5º Andar - Unidade de Internação - VNS 506
Entrada
15/03/2023 07:10:05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506
Ramal
Convênio
OMINT/SKILL / Cód: 2046639700112 Val:
Plano
Omint Premium Completo
Estado civil
Casado
Grau instrução
Superior
CPF
57590788872
RG
Nacionalidade
Brasileiro
Cidade natal
Religião
Raça/Cor
Branca
Endereço
RUA Rua Maranhão , 690 Higienópolis Apto 11
Cidade/Estado
01240000 - São Paulo - SP
Telefone/Celular
(16) 997257181 (Particular)
E-mail
Profissão
Empresa
Responsável
Eduardo Junqueira da Motta Luiz
Prontuário
Nome da filiação 2
Heracclito da Motta Luiz
Nome da filiação 1
LUCIA JUNQUEIRA MOTTA LUIZ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</si>
  <si>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Eduardo Junqueira da Motta Luiz</t>
  </si>
  <si>
    <t xml:space="preserve">Omint 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</si>
  <si>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</si>
  <si>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Eliza Harumi Ogawa</t>
  </si>
  <si>
    <t>Care Plus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</si>
  <si>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</si>
  <si>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>Elizabeth Salgueiro Santos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</si>
  <si>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</si>
  <si>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>Elton Praciano Melgaco</t>
  </si>
  <si>
    <t>Tasy
Prontuário Eletrônico Paciente - PEP
Emilio Divino Rodrigues
Atendimento
31618610
Data alta
15/03/2023 20:39:00
Prontuário
4216481
Sexo
Masculino
Nascimento
07/10/1959
Idade
63a 10m 10
Setor - Leito
SADT Endoscopia - VNS 501
Entrada
15/03/2023 01:57:38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891231500019016 Val: 30/04/2028
Plano
Rede Nacional
Estado civil
Casado
Grau instrução
Superior
CPF
36755257915
RG
Nacionalidade
Brasileiro
Cidade natal
Religião
Católica
Raça/Cor
Branca
Endereço
RUA Av Minas Gerais , 1294 Centro
Cidade/Estado
78850000 - Primavera do Leste - MT
Telefone/Celular
(66) 999861891 (Particular)
E-mail
emilio.divino.rodrigues@hotmail.com
Profissão
Administrador
Empresa
Responsável
Prontuário
Nome da filiação 2
Nome da filiação 1
APARECIDA PRAXEDES RODRIGUES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21:20 UTC (-03:00)</t>
  </si>
  <si>
    <t>Emilio Divino Rodrigues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</si>
  <si>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</si>
  <si>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Ernesto Borges Neto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</si>
  <si>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</si>
  <si>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Estela Alves Fusaro da Rocha Rodrigues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</si>
  <si>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</si>
  <si>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Ewerton Cordeiro Fulini</t>
  </si>
  <si>
    <t xml:space="preserve">Tasy
Prontuário Eletrônico Paciente - PEP
Fabiano Arantes de Faria
Atendimento
30868777
Data alta
01/02/2023 18:18:35
Prontuário
5271032
Sexo
Masculino
Nascimento
06/07/1971
Idade
52a 1m 11d
Setor - Leito
Laboratório de Anatomia - VNS 1
Entrada
01/02/2023 12:28:36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085203484 Val: 28/02/2023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</si>
  <si>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Fabiano Arantes de Faria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</si>
  <si>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</si>
  <si>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Tasy
Prontuário Eletrônico Paciente - PEP
Fabio Henrique Tangerino
Atendimento
31317992
Data alta
08/04/2023 12:11:29
Prontuário
4522381
Sexo
Masculino
Nascimento
28/10/1974
Idade
48a 9m 20d
Setor - Leito
14º Andar - Unidade de Internação - VNS 1405
Entrada
27/02/2023 14:36:23
PO
5
Dias desde internação
41
BH cumulativo
-830.93
BH diário
N/A
Nome social/afetivo
N/A
Peso (último valor)
85.7
Dados do paciente/médico
Perfil socioeconômico
Histórico de saúde
Médico auxiliar/referido
Paciente
Setor / Leito
14º Andar - Unidade de Internação - VNS / 1405
Ramal
Convênio
Sul América UpGrade Itaim / Cód: 88888470539590012 Val: 30/07/2023
Plano
Especial 100
Estado civil
Casado
Grau instrução
Superior
CPF
17699435877
RG
244735906
Nacionalidade
Brasileiro
Cidade natal
Religião
Cristão
Raça/Cor
Branca
Endereço
AVENIDA Alameda cores da mata , 1973 Tamboré Apto 64 bloco Diamante
Cidade/Estado
06543001 - Santana de Parnaíba - SP
Telefone/Celular
(11) 989391640 (Residencial) / (11) 989391640 (Particular)
E-mail
fabiotangerino@hotmail.com
Profissão
Empresa
Responsável
Maraiza Fernandes de Freitas Tangerino
Prontuário
Nome da filiação 2
Antonio Rodrigues Tangerino
Nome da filiação 1
CARMEN PASCOA CERRI TANGERINO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21:22 UTC (-03:00)</t>
  </si>
  <si>
    <t>Fabio Henrique Tangerino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</si>
  <si>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</si>
  <si>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 Maradei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</si>
  <si>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</si>
  <si>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 Sader</t>
  </si>
  <si>
    <t xml:space="preserve">Tasy
Prontuário Eletrônico Paciente - PEP
Fatima Albino
Atendimento
30776764
Data alta
26/01/2023 22:41:40
Prontuário
621401
Sexo
Feminino
Nascimento
31/03/1954
Idade
69a 4m 17d
Setor - Leito
SADT Eco-Endoscopia - VNS 501
Entrada
26/01/2023 17:24:21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749889000272003 Val: 30/09/2025
Plano
Nacional Plus
Estado civil
Solteiro
Grau instrução
Superior
CPF
61855987872
RG
56337656
Nacionalidade
Brasileiro
Cidade natal
Religião
Não declarado
Raça/Cor
Branca
Endereço
RUA Rua Pascal , 1800 Campo Belo Ap. 101
Cidade/Estado
04616005 - São Paulo - SP
Telefone/Celular
+55 (11) 981852833 (Residencial) / (11) 981852833 (Particular)
E-mail
fatima.albino@artsessencias.com.br
Profissão
Administrador
Empresa
Responsável
Fatima Albino
Prontuário
Nome da filiação 2
José Albino
Nome da filiação 1
Olivia de Jesus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</si>
  <si>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Fatima Albino</t>
  </si>
  <si>
    <t xml:space="preserve">Tasy
Prontuário Eletrônico Paciente - PEP
Feliciano Libanio da Silveira Filho
Atendimento
30761921
Data alta
26/01/2023 09:59:11
Prontuário
3750590
Sexo
Masculino
Nascimento
16/01/1950
Idade
73a 7m 1d
Setor - Leito
SADT Endoscopia - VNS 501
Entrada
26/01/2023 07:33:22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97607323000001660 Val: 30/01/2023
Plano
Especial I
Estado civil
Casado
Grau instrução
Superior
CPF
08908516620
RG
742190
Nacionalidade
Brasileiro
Cidade natal
Religião
Não declarado
Raça/Cor
Branca
Endereço
AVENIDA Avenida São Vicente , 221 Centro casa
Cidade/Estado
37130051 - Alfenas - MG
Telefone/Celular
(35) 991995950 (Particular)
E-mail
Profissão
Empresa
Responsável
Feliciano Libanio da Silveira Filho
Prontuário
Nome da filiação 2
Nome da filiação 1
MARIA LOURDES VIEIRA SILVEIRA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21:23 UTC (-03:00)
Este paciente recebeu alta.
</t>
  </si>
  <si>
    <t>Feliciano Libanio da Silveira Filho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</si>
  <si>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</si>
  <si>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>Felipe Cezar Alves Ferreira da Costa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</si>
  <si>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</si>
  <si>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Fernanda Golin Nogueira</t>
  </si>
  <si>
    <t>Tasy
Prontuário Eletrônico Paciente - PEP
Fernanda Maura Goncalves Gasparoto
Atendimento
31239315
Data alta
23/02/2023 19:23:09
Prontuário
159463
Sexo
Feminino
Nascimento
16/01/1978
Idade
45a 7m 1d
Setor - Leito
SADT Endoscopia - VNS 501
Entrada
23/02/2023 07:36:02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58200460000504790023 Val: 28/02/2023
Plano
Executivo
Estado civil
Casado
Grau instrução
Superior
CPF
25180930871
RG
284047090
Nacionalidade
Brasileiro
Cidade natal
Religião
Católica
Raça/Cor
Branca
Endereço
AVENIDA Avenida Senador Vergueiro , 608 Centro APTO 133 TORRE 03
Cidade/Estado
09750000 - São Bernardo do Campo - SP
Telefone/Celular
(11) 986002406 (Residencial) / (11) 986002406 (Particular)
E-mail
maura.fernanda@gmail.com
Profissão
Jornalista
Empresa
Responsável
Prontuário
Nome da filiação 2
Alcino Goncalves Neto
Nome da filiação 1
Nadir Xavier Goncalves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21:24 UTC (-03:00)</t>
  </si>
  <si>
    <t>Fernanda Maura Goncalves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</si>
  <si>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</si>
  <si>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>Frederico Augusto Poles da Cunha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</si>
  <si>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</si>
  <si>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Gabriela Gavazzi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</si>
  <si>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</si>
  <si>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>Gabrielle Dias dos Santos Lages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</si>
  <si>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</si>
  <si>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Geferson Reis Marcos de Moura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</si>
  <si>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</si>
  <si>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Gerson Micheline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</si>
  <si>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</si>
  <si>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>Gustavo de Oliveira Luz</t>
  </si>
  <si>
    <t>Porto Seguro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</si>
  <si>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</si>
  <si>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Herbert Alessandro Mota</t>
  </si>
  <si>
    <t xml:space="preserve">Tasy
Prontuário Eletrônico Paciente - PEP
Ines Provenzi Bergamini
Atendimento
31926396
Data alta
30/03/2023 21:50:36
Prontuário
5688691
Sexo
Feminino
Nascimento
18/04/1966
Idade
57a 3m 30d
Setor - Leito
SADT Endoscopia - VNS 503
Entrada
30/03/2023 08:14:47
PO
N/A
Dias desde internação
1
BH cumulativo
N/A
BH diário
N/A
Nome social/afetivo
N/A
Peso (último valor)
N/A
Dados do paciente/médico
Perfil socioeconômico
Histórico de saúde
Médico auxiliar/referido
Paciente
Setor / Leito
SADT Endoscopia - VNS / 503
Ramal
Convênio
Particular / Cód: Val:
Plano
Particular
Estado civil
Grau instrução
Segundo Grau
CPF
51372886915
RG
Nacionalidade
Brasileiro
Cidade natal
Religião
Raça/Cor
Branca
Endereço
RUA Rua Frei Rogerio , 538 Centro Casa
Cidade/Estado
89600000 - Joaçaba - SC
Telefone/Celular
(49) 999217080 (Residencial) / (49) 999217080 (Particular)
E-mail
andreibergamini@gmail.com
Profissão
Empresa
Responsável
Prontuário
Nome da filiação 2
Nome da filiação 1
MARIA DALMOLIN PROVENZI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17 ago 2023 21:26 UTC (-03:00)
Este paciente recebeu alta.
</t>
  </si>
  <si>
    <t>Ines Provenzi Bergamini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</si>
  <si>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</si>
  <si>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Isabela Marcondes Khzouz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</si>
  <si>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</si>
  <si>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Jacqueline Perla Shor Gliksman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</si>
  <si>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</si>
  <si>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Jesely Pereira Myrrha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</si>
  <si>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</si>
  <si>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Joao Paulo Maffei Junior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</si>
  <si>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</si>
  <si>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Joao Paulo Tucci Di Grassi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</si>
  <si>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</si>
  <si>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Joao Pedro Rosa Dobrianskyj</t>
  </si>
  <si>
    <t>Tasy
Prontuário Eletrônico Paciente - PEP
Jose Almeida Santana
Atendimento
32423694
Data alta
26/04/2023 17:57:01
Prontuário
717462
Sexo
Masculino
Nascimento
22/05/1973
Idade
50a 2m 26d
Setor - Leito
15º Andar - Unidade de Internação - VNS 1501
Entrada
26/04/2023 06:15:59
PO
N/A
Dias desde internação
1
BH cumulativo
N/A
BH diário
N/A
Nome social/afetivo
N/A
Peso (último valor)
65
Dados do paciente/médico
Perfil socioeconômico
Histórico de saúde
Médico auxiliar/referido
Paciente
Setor / Leito
15º Andar - Unidade de Internação - VNS / 1501
Ramal
Convênio
Porto Seguro / Cód: 4630030500000108 Val: 30/12/2023
Plano
DIAMANTE MAIS R1 Q PME
Estado civil
Solteiro
Grau instrução
Segundo Grau
CPF
17750269819
RG
34115331X
Nacionalidade
Brasileiro
Cidade natal
Religião
Evangélica
Raça/Cor
Parda
Endereço
RUA Rua Tchucaramanis , 53 Tarumã casa
Cidade/Estado
06515345 - Santana de Parnaíba - SP
Telefone/Celular
(11) 986344454 (Residencial) / (11) 997916283 (Particular)
E-mail
santanapietra09@hotmail.com
Profissão
Administrador
Empresa
Responsável
Jose Almeida Santana
Prontuário
Nome da filiação 2
João de Deus Santana
Nome da filiação 1
MARIA DA CONCEICAO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01/08/2021 07:16:09
Pessoa referência
Philips Clinical Informatics  Aviso de Privacidade e Termos de Uso
Hospital Vila Nova Star WTASY 3.07.1817.737
17 ago 2023 21:28 UTC (-03:00)</t>
  </si>
  <si>
    <t>Jose Almeida Santana</t>
  </si>
  <si>
    <t>Tasy
Prontuário Eletrônico Paciente - PEP
Jose Almeida Santana
Atendimento
31621500
Data alta
17/03/2023 18:08:23
Prontuário
717462
Sexo
Masculino
Nascimento
22/05/1973
Idade
50a 2m 26d
Setor - Leito
9º Andar - Unidade de Internação - VNS 901
Entrada
15/03/2023 08:17:32
PO
2
Dias desde internação
3
BH cumulativo
N/A
BH diário
N/A
Nome social/afetivo
N/A
Peso (último valor)
80
Dados do paciente/médico
Perfil socioeconômico
Histórico de saúde
Médico auxiliar/referido
Paciente
Setor / Leito
SADT Endoscopia - VNS / 501
Ramal
Convênio
Porto Seguro / Cód: 4630030500000108 Val: 31/12/2023
Plano
DIAMANTE MAIS R1 Q - EMP
Estado civil
Solteiro
Grau instrução
Segundo Grau
CPF
17750269819
RG
34115331X
Nacionalidade
Brasileiro
Cidade natal
Religião
Evangélica
Raça/Cor
Parda
Endereço
RUA Rua Tchucaramanis , 53 Tarumã casa
Cidade/Estado
06515345 - Santana de Parnaíba - SP
Telefone/Celular
(11) 986344454 (Residencial) / (11) 997916283 (Particular)
E-mail
santanapietra09@hotmail.com
Profissão
Administrador
Empresa
Responsável
Viviane Tavares Romano
Prontuário
Nome da filiação 2
João de Deus Santana
Nome da filiação 1
MARIA DA CONCEICAO SOUZA
Idioma português
Fluente
Idiomas adicionais
Médico assistente
Médico assistente
Dinaldo Cirino Silva
Especialidade
Proctologia
Telefone
33921604
E-mail
omegaoccupational@gmail.com
CRM
54452
UF conselho
SP
Especialidade referência
Especialidade
Início vigência
01/08/2021 07:16:09
Pessoa referência
Philips Clinical Informatics  Aviso de Privacidade e Termos de Uso
Hospital Vila Nova Star WTASY 3.07.1817.737
17 ago 2023 21:29 UTC (-03:00)</t>
  </si>
  <si>
    <t>Tasy
Prontuário Eletrônico Paciente - PEP
Jose Batista Junior
Atendimento
30884850
Data alta
03/02/2023 11:52:20
Prontuário
5476930
Sexo
Masculino
Nascimento
12/02/1960
Idade
63a 6m 5d
Setor - Leito
8º Andar - Unidade de Internação - VNS 800
Entrada
02/02/2023 09:27:21
PO
N/A
Dias desde internação
2
BH cumulativo
N/A
BH diário
N/A
Nome social/afetivo
N/A
Peso (último valor)
100
Dados do paciente/médico
Perfil socioeconômico
Histórico de saúde
Médico auxiliar/referido
Paciente
Setor / Leito
Laboratório de Anatomia - VNS / 1
Ramal
Convênio
BRADESCO SEGUR / Cód: 846441400019009 Val: 30/11/2025
Plano
Premium
Estado civil
Grau instrução
Superior
CPF
19408714172
RG
424030
Nacionalidade
Brasileiro
Cidade natal
Religião
Católica
Raça/Cor
Branca
Endereço
RUA Rua dos Babaçus , 7 Residencial Aldeia do Vale Quadra 25 lote 7
Cidade/Estado
74680060 - Goiânia - GO
Telefone/Celular
(62) 999901202 (Particular)
E-mail
junior@jbjinvestimentos.com.br
Profissão
Empresa
Responsável
Josilayne Bonfim de Araujo
Prontuário
Nome da filiação 2
Nome da filiação 1
FLORA MENDONCA BATISTA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21:29 UTC (-03:00)</t>
  </si>
  <si>
    <t>Jose Batista Junior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</si>
  <si>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</si>
  <si>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Jose Camilo da Silva Neto Bucci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</si>
  <si>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</si>
  <si>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Jose Roberto Moreira Filho</t>
  </si>
  <si>
    <t xml:space="preserve">Tasy
Prontuário Eletrônico Paciente - PEP
Jose Ulisses Rodrigues Vasconcelos
Atendimento
31903533
Data alta
29/03/2023 21:08:20
Prontuário
5474242
Sexo
Masculino
Nascimento
25/12/1961
Idade
61a 7m 23d
Setor - Leito
Laboratório de Anatomia - VNS 1
Entrada
29/03/2023 08:27:45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Grau instrução
Superior
CPF
24121398300
RG
332760
Nacionalidade
Brasileiro
Cidade natal
Religião
Raça/Cor
Branca
Endereço
QUADRA Quadra SQSW 302 Bloco A - Setor Sudoeste APTO 106
Cidade/Estado
70673201 - Cruzeiro - DF
Telefone/Celular
(61) 992121672 (Residencial) / (61) 991216727 (Particular)
E-mail
joseur@icloud.com
Profissão
Administrador
Empresa
Responsável
Prontuário
Nome da filiação 2
Nome da filiação 1
NEUSA CANDIDA R VASCONCELOS
Idioma português
Fluente
Idiomas adicionais
Médico assistente
Médico assistente
Guilherme Fialho de Freitas
Especialidade
Oncologia Clínica
Telefone
975007771
E-mail
CRM
170934
UF conselho
SP
Especialidade referência
Especialidade
Início vigência
Pessoa referência
Philips Clinical Informatics  Aviso de Privacidade e Termos de Uso
Hospital Vila Nova Star WTASY 3.07.1817.737
17 ago 2023 21:31 UTC (-03:00)
Este paciente recebeu alta.
</t>
  </si>
  <si>
    <t>Jose Ulisses Rodrigues Vasconcelos</t>
  </si>
  <si>
    <t>Tasy
Prontuário Eletrônico Paciente - PEP
Jose Vilton da Cunha
Atendimento
31486451
Data alta
08/03/2023 10:54:56
Prontuário
5640039
Sexo
Masculino
Nascimento
03/02/1952
Idade
71a 6m 14d
Setor - Leito
Laboratório de Anatomia - VNS 1
Entrada
08/03/2023 05:34:53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03945502420
RG
127627
Nacionalidade
Brasileiro
Cidade natal
Religião
Católica
Raça/Cor
Branca
Endereço
PRACA Rua Vereador Silvino Araujo , 6 Centro Comercial
Cidade/Estado
59380000 - Currais Novos - RN
Telefone/Celular
(11) 999420353 (Particular)
E-mail
viltoncunha@hotmail.com
Profissão
Empresa
Responsável
Jose Vilton da Cunha
Prontuário
Nome da filiação 2
Nome da filiação 1
MARGARIDA MARIA DA CUNHA
Idioma português
Fluente
Idiomas adicionais
Médico assistente
Médico assistente
Pedro Henrique Shimiti Hashizume
Especialidade
Clínica Geral
Telefone
E-mail
CRM
176069
UF conselho
SP
Especialidade referência
Especialidade
Início vigência
Pessoa referência
Philips Clinical Informatics  Aviso de Privacidade e Termos de Uso
Hospital Vila Nova Star WTASY 3.07.1817.737
17 ago 2023 21:31 UTC (-03:00)</t>
  </si>
  <si>
    <t>Jose Vilton da Cunha</t>
  </si>
  <si>
    <t>ECO ALTA TERAPEUTICA</t>
  </si>
  <si>
    <t xml:space="preserve">Tasy
Prontuário Eletrônico Paciente - PEP
Julia Bezerra Damasio
Atendimento
31120873
Data alta
15/02/2023 17:31:32
Prontuário
3912329
Sexo
Feminino
Nascimento
02/11/1957
Idade
65a 9m 15d
Setor - Leito
Laboratório de Anatomia - VNS 1
Entrada
15/02/2023 11:37:32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881887700027007 Val: 20/02/2023
Plano
Rede Nacional
Estado civil
Divorciado
Grau instrução
Superior
CPF
02976836833
RG
73488768
Nacionalidade
Brasileiro
Cidade natal
Religião
Católica
Raça/Cor
Branca
Endereço
RUA Rua Jorge Ozi , 213 Centro Casa
Cidade/Estado
18200085 - Itapetininga - SP
Telefone/Celular
(15) 997828744 (Particular)
E-mail
juliabdamasio@gmail.com
Profissão
Empresa
Responsável
Prontuário
Nome da filiação 2
Nome da filiação 1
JULIETA BEZERRA DAMASIO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21:31 UTC (-03:00)
Este paciente recebeu alta.
</t>
  </si>
  <si>
    <t>Julia Bezerra Damasio</t>
  </si>
  <si>
    <t>Tasy
Prontuário Eletrônico Paciente - PEP
Julio Cesar Nogueira
Atendimento
31043886
Data alta
11/02/2023 16:00:23
Prontuário
5578091
Sexo
Masculino
Nascimento
29/10/1969
Idade
53a 9m 19d
Setor - Leito
5º Andar - Unidade de Internação - VNS 507
Entrada
11/02/2023 06:08:58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774566000388005 Val: 31/07/2024
Plano
Nacional Plus
Estado civil
Casado
Grau instrução
Superior
CPF
11050118871
RG
1820564
Nacionalidade
Brasileiro
Cidade natal
Religião
Católica
Raça/Cor
Branca
Endereço
RUA Rua Doutor Augusto de Miranda , 907 Vila Pompéia ap 114
Cidade/Estado
05026000 - São Paulo - SP
Telefone/Celular
(11) 994594910 (Residencial) / (11) 994594910 (Particular)
E-mail
julioc_nogueira@yahoo.com
Profissão
Empresa
Responsável
Julio Cesar Nogueira
Prontuário
Nome da filiação 2
Francisco Nogueira Filho
Nome da filiação 1
Maria Luzia Maricato Nogueira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21:31 UTC (-03:00)</t>
  </si>
  <si>
    <t>Julio Cesar Nogueira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</si>
  <si>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</si>
  <si>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Júlio de Siqueira Carvalho de Araújo Filho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</si>
  <si>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</si>
  <si>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Karina Araujo Pena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</si>
  <si>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</si>
  <si>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>Kikue Lin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</si>
  <si>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</si>
  <si>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Lais Lopes de Souza</t>
  </si>
  <si>
    <t>Tasy
Prontuário Eletrônico Paciente - PEP
Leticia de Mattei Goncalves
Atendimento
30760450
Data alta
26/01/2023 12:15:00
Prontuário
5556089
Sexo
Feminino
Nascimento
14/12/1994
Idade
28a 8m 3d
Setor - Leito
Laboratório de Anatomia - VNS 1
Entrada
26/01/2023 01:00:54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225720079000 Val: 26/01/2023
Plano
MASTER I
Estado civil
Casado
Grau instrução
Não informado pela pessoa
CPF
42492150836
RG
38541859
Nacionalidade
Brasileiro
Cidade natal
Religião
Raça/Cor
Branca
Endereço
AVENIDA Avenida Macuco , 280 Moema Ap 171 B
Cidade/Estado
04523000 - São Paulo - SP
Telefone/Celular
(19) 992589486 (Residencial) / (19) 992589486 (Particular)
E-mail
leticiademattei@gmail.com
Profissão
Consultor
Empresa
Responsável
Prontuário
Nome da filiação 2
Nome da filiação 1
Patricia Maria Almeida de Mattei Goncalves
Idioma português
Fluente
Idiomas adicionais
Médico assistente
Médico assistente
Rafael Goncalves Nicastro
Especialidade
Cirurgia Geral
Telefone
937160782
E-mail
rgnicastro@hotmail.com
CRM
134275
UF conselho
SP
Especialidade referência
Especialidade
Início vigência
Pessoa referência
Philips Clinical Informatics  Aviso de Privacidade e Termos de Uso
Hospital Vila Nova Star WTASY 3.07.1817.737
17 ago 2023 21:33 UTC (-03:00)</t>
  </si>
  <si>
    <t>Leticia de Mattei Goncalves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</si>
  <si>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</si>
  <si>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Lourdes Rosario Lozada Bravo Lourenco</t>
  </si>
  <si>
    <t>Tasy
Prontuário Eletrônico Paciente - PEP
Luciana Aparecida Ramos Chagas
Atendimento
31783002
Data alta
23/03/2023 09:18:00
Prontuário
2012999
Sexo
Feminino
Nascimento
04/03/1986
Idade
37a 5m 13d
Setor - Leito
SADT Endoscopia - VNS 501
Entrada
23/03/2023 02:18:42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772679000485007 Val: 01/07/2025
Plano
Nacional Plus
Estado civil
Grau instrução
Superior
CPF
33260171894
RG
41977623
Nacionalidade
Brasileiro
Cidade natal
Religião
Raça/Cor
Branca
Endereço
RUA Rua Nelson Gama de Oliveira , 235 Vila Andrade 11º registro de imóveis
Cidade/Estado
05734150 - São Paulo - SP
Telefone/Celular
(11) 910108878 (Residencial) / (11) 910108878 (Particular)
E-mail
luciana.ramoss@icloud.com
Profissão
Advogado
Empresa
Responsável
Prontuário
Nome da filiação 2
Nome da filiação 1
Maria Aparecida Ramos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21:33 UTC (-03:00)</t>
  </si>
  <si>
    <t>Luciana Aparecida Ramos Chagas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</si>
  <si>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</si>
  <si>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>Luciana David Gusmao dos Santos Floriano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</si>
  <si>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</si>
  <si>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>Luciana de Fatima Caetano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</si>
  <si>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</si>
  <si>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>Luciane Vilella Castello Letizio</t>
  </si>
  <si>
    <t>Tasy
Prontuário Eletrônico Paciente - PEP
Ludhmila Abrahao Hajjar
Atendimento
30812617
Data alta
29/01/2023 23:25:36
Prontuário
3790718
Sexo
Feminino
Nascimento
16/05/1977
Idade
46a 3m 1d
Setor - Leito
SADT Eco-Endoscopia - VNS 501
Entrada
29/01/2023 14:26:53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55788888472814210013 Val: 30/01/2023
Plano
Executivo
Estado civil
Outros
Grau instrução
Doutor
CPF
83386777104
RG
3468399
Nacionalidade
Brasileiro
Cidade natal
Religião
Raça/Cor
Branca
Endereço
RUA Rua da Consolação , 2840 Cerqueira César apta 151
Cidade/Estado
01416000 - São Paulo - SP
Telefone/Celular
(11) 993194401 (Residencial) / (11) 993194401 (Particular)
E-mail
clinicadraludhmila@gmail.com
Profissão
Empresa
Responsável
Prontuário
Nome da filiação 2
Samir Hajjar
Nome da filiação 1
Miryam Alfredo Abrahao Hajjar
Idioma português
Fluente
Idiomas adicionais
Médico assistente
Médico assistente
Bruno Soares da Silva Rangel
Especialidade
Cardiologia
Telefone
E-mail
CRM
203520
UF conselho
RJ
Especialidade referência
Especialidade
Início vigência
28/02/2023 19:06:58
Pessoa referência
Philips Clinical Informatics  Aviso de Privacidade e Termos de Uso
Hospital Vila Nova Star WTASY 3.07.1817.737
17 ago 2023 21:34 UTC (-03:00)</t>
  </si>
  <si>
    <t>Ludhmila Abrahao Hajjar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</si>
  <si>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</si>
  <si>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>Luis Alberto Altilio Junior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</si>
  <si>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</si>
  <si>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 xml:space="preserve">Luiz Alexandre Santichio 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</si>
  <si>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</si>
  <si>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Luiz Antonio Bossa Graca</t>
  </si>
  <si>
    <t>Tasy
Prontuário Eletrônico Paciente - PEP
Luiz Lourenco
Atendimento
30982261
Data alta
09/02/2023 08:36:42
Prontuário
4662261
Sexo
Masculino
Nascimento
22/07/1942
Idade
81a 26d
Setor - Leito
SADT Endoscopia - VNS 501
Entrada
08/02/2023 07:31:15
PO
N/A
Dias desde internação
2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00661554953
RG
4670515
Nacionalidade
Brasileiro
Cidade natal
Religião
Católica
Raça/Cor
Branca
Endereço
RUA Rua Affonso Hernandes Bitencourt , 279 Jardim Cidade Monções Casa 23
Cidade/Estado
87060399 - Maringá - PR
Telefone/Celular
(44) 99137065 (Residencial) / (44) 991370965 (Particular)
E-mail
llourenc42@uol.com.br
Profissão
Diretor administrativo
Empresa
Responsável
Luiz Lourenco
Prontuário
Nome da filiação 2
Antonio Lourenco
Nome da filiação 1
Hilda Libarina Bassan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18/04/2022 21:02:39
Pessoa referência
Fernando Sanz Sogayar
Philips Clinical Informatics  Aviso de Privacidade e Termos de Uso
Hospital Vila Nova Star WTASY 3.07.1817.737
17 ago 2023 21:35 UTC (-03:00)</t>
  </si>
  <si>
    <t>Luiz Lourenco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</si>
  <si>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</si>
  <si>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Luiz Pedro Scavone Neto</t>
  </si>
  <si>
    <t>Tasy
Prontuário Eletrônico Paciente - PEP
Magali Diniz Pecinho
Atendimento
30591604
Data alta
18/01/2023 17:01:48
Prontuário
4036310
Sexo
Feminino
Nascimento
02/02/1958
Idade
65a 6m 15d
Setor - Leito
16º Andar - Unidade de Internação - VNS 1600
Entrada
16/01/2023 08:45:36
PO
N/A
Dias desde internação
3
BH cumulativo
600
BH diário
N/A
Nome social/afetivo
N/A
Peso (último valor)
73
Dados do paciente/médico
Perfil socioeconômico
Histórico de saúde
Médico auxiliar/referido
Paciente
Setor / Leito
16º Andar - Unidade de Internação - VNS / 1600
Ramal
Convênio
BRADESCO SEGUR / Cód: 544544170240014 Val: 30/12/2023
Plano
Livre Escolha Hospitalar
Estado civil
Grau instrução
Superior
CPF
01279148896
RG
10161939X
Nacionalidade
Brasileiro
Cidade natal
Religião
Católica
Raça/Cor
Branca
Endereço
RUA Rua roma , 42 Centro cond. paysagem vert
Cidade/Estado
06730000 - Vargem Grande Paulista - SP
Telefone/Celular
(11) 998737565 (Particular)
E-mail
amandadpecinho@gmail.com
Profissão
Empresa
Responsável
Amanda Diniz Pecinho Boquete
Prontuário
Nome da filiação 2
Nome da filiação 1
NEUSA OILANDA DINIZ
Idioma português
Fluente
Idiomas adicionais
Médico assistente
Médico assistente
Sueli Vieira Santos
Especialidade
Cardiologia
Telefone
25067276
E-mail
cardioesp@yahoo.com.br
CRM
88585
UF conselho
SP
Especialidade referência
Especialidade
Início vigência
Pessoa referência
Philips Clinical Informatics  Aviso de Privacidade e Termos de Uso
Hospital Vila Nova Star WTASY 3.07.1817.737
17 ago 2023 21:36 UTC (-03:00)</t>
  </si>
  <si>
    <t>Magali Diniz Pecinho</t>
  </si>
  <si>
    <t>Tasy
Prontuário Eletrônico Paciente - PEP
Maicon dos Santos Oliveira
Atendimento
32238127
Data alta
18/04/2023 16:13:56
Prontuário
5698900
Sexo
Masculino
Nascimento
26/04/1981
Idade
42a 3m 22d
Setor - Leito
15º Andar - Unidade de Internação - VNS 1502
Entrada
15/04/2023 17:34:30
PO
N/A
Dias desde internação
4
BH cumulativo
N/A
BH diário
N/A
Nome social/afetivo
N/A
Peso (último valor)
178
Dados do paciente/médico
Perfil socioeconômico
Histórico de saúde
Médico auxiliar/referido
Paciente
Setor / Leito
15º Andar - Unidade de Internação - VNS / 1502
Ramal
Convênio
Particular / Cód: Val:
Plano
Particular
Estado civil
Casado
Grau instrução
Superior incompleto
CPF
00951341405
RG
5292561
Nacionalidade
Brasileiro
Cidade natal
Religião
Católica
Raça/Cor
Branca
Endereço
RUA Rua Ana Camelo da Silva , 256 Boa Viagem ap 601
Cidade/Estado
51111040 - Recife - PE
Telefone/Celular
(81) 971188332 (Particular)
E-mail
maicondoliveira26@gmail.com
Profissão
Empresa
Responsável
Marcella Fugagnoli Goncalves
Prontuário
Nome da filiação 2
Nome da filiação 1
MARIA FREIRE SANTOS OLIVEIRA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21:36 UTC (-03:00)</t>
  </si>
  <si>
    <t>Maicon dos Santos Oliveira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</si>
  <si>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</si>
  <si>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Mara Cristina da Silva Batista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</si>
  <si>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</si>
  <si>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Marcelo Claudio de Mello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</si>
  <si>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</si>
  <si>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Marcelo de Toledo Petrilli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</si>
  <si>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</si>
  <si>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Marcus Tadeu Capraro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</si>
  <si>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</si>
  <si>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Maria Alice de Oliveira Lima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</si>
  <si>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</si>
  <si>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Maria Beatriz Righi Conde Kuntz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</si>
  <si>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</si>
  <si>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Maria Bernadete Antonialli Peres</t>
  </si>
  <si>
    <t>Tasy
Prontuário Eletrônico Paciente - PEP
Maria Elisabete Cassoli
Atendimento
32322179
Data alta
20/04/2023 18:17:00
Prontuário
5721206
Sexo
Feminino
Nascimento
28/07/1955
Idade
68a 20d
Setor - Leito
SADT Endoscopia - VNS 501
Entrada
20/04/2023 01:21:17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Divorciado
Grau instrução
Superior
CPF
71104240815
RG
77627015
Nacionalidade
Brasileiro
Cidade natal
Religião
Católica
Raça/Cor
Branca
Endereço
AVENIDA Avenida das Nações , 633 Centro ap 61 A
Cidade/Estado
17201300 - Jaú - SP
Telefone/Celular
(14) 997831964 (Residencial) / (14) 997831964 (Particular)
E-mail
betecassoli@hotmail.com
Profissão
Aposentado
Empresa
Responsável
Sarah Helena Moya
Prontuário
Nome da filiação 2
Cerilo Cassoli
Nome da filiação 1
Solene Cassoli
Idioma português
Fluente
Idiomas adicionais
Médico assistente
Médico assistente
EDUARDO MARCUCCI PRACUCHO
Especialidade
Telefone
E-mail
CRM
115712
UF conselho
SP
Especialidade referência
Especialidade
Início vigência
Pessoa referência
Philips Clinical Informatics  Aviso de Privacidade e Termos de Uso
Hospital Vila Nova Star WTASY 3.07.1817.737
17 ago 2023 21:38 UTC (-03:00)</t>
  </si>
  <si>
    <t>Maria Elisabete Cassoli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</si>
  <si>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</si>
  <si>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Maria Iolanda Bonatto Bonamin</t>
  </si>
  <si>
    <t xml:space="preserve">Tasy
Prontuário Eletrônico Paciente - PEP
Maria Ivonne Tardio de Saavedra
Atendimento
30960299
Data alta
07/02/2023 15:40:00
Prontuário
5376549
Sexo
Feminino
Nascimento
16/04/1956
Idade
67a 4m 1d
Setor - Leito
Laboratório de Anatomia - VNS 1
Entrada
07/02/2023 03:55:03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Não informado pela pessoa
CPF
RG
Nacionalidade
Boliviano
Cidade natal
Religião
Raça/Cor
Branca
Endereço
COIGUA , 21 SANTA CRUZ DE LA SIERRA
Cidade/Estado
00000000 - - IN
Telefone/Celular
(59) 177608666 (Residencial) / (11) 34571000 (Particular)
E-mail
i_tardio@hotmail.com
Profissão
Empresa
Responsável
Maria Ivonne Tardio de Saavedra
Prontuário
Nome da filiação 2
Nome da filiação 1
.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21:38 UTC (-03:00)
Este paciente recebeu alta.
</t>
  </si>
  <si>
    <t>Maria Ivonne Tardio de Saavedra</t>
  </si>
  <si>
    <t xml:space="preserve">Tasy
Prontuário Eletrônico Paciente - PEP
Maria Luiza Infanti de Avelar Bettencourt
Atendimento
31515707
Data alta
09/03/2023 21:26:59
Prontuário
993930
Sexo
Feminino
Nascimento
12/11/1939
Idade
83a 9m 5d
Setor - Leito
SADT Eco-Endoscopia - VNS 501
Entrada
09/03/2023 10:34:50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Particular / Cód: Val: 30/03/2023
Plano
Particular
Estado civil
Viúvo
Grau instrução
Superior
CPF
13922925812
RG
7048312
Nacionalidade
Brasileiro
Cidade natal
Religião
Raça/Cor
Branca
Endereço
RUA Rua dos Franceses , 498 Morro dos Ingleses apto 143 A
Cidade/Estado
01329010 - São Paulo - SP
Telefone/Celular
+55 (11) 991606211 (Residencial) / +55 (11) 991606211 (Particular)
E-mail
sobett1@hotmail.com
Profissão
Empresa
Responsável
Sonia Cristina Infanti de Avelar Bittencourt
Prontuário
Nome da filiação 2
Nome da filiação 1
IOLANDA MARIANI INFANTE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21:38 UTC (-03:00)
Este paciente recebeu alta.
</t>
  </si>
  <si>
    <t>Maria Luiza Infanti de Avelar Bettencourt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</si>
  <si>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</si>
  <si>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Maria Regina Rodrigues</t>
  </si>
  <si>
    <t>Plan Assiste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</si>
  <si>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</si>
  <si>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Maria Victoria Pereira de Almeida Villela de Andrade</t>
  </si>
  <si>
    <t xml:space="preserve">Tasy
Prontuário Eletrônico Paciente - PEP
Mariella de Noronha Ariano Mesquita
Atendimento
30884081
Data alta
03/02/2023 01:09:00
Prontuário
4928753
Sexo
Feminino
Nascimento
03/06/1979
Idade
44a 2m 14d
Setor - Leito
Laboratório de Análises Clínicas - VNS 1
Entrada
02/02/2023 09:03:47
PO
N/A
Dias desde internação
2
BH cumulativo
N/A
BH diário
N/A
Nome social/afetivo
N/A
Peso (último valor)
N/A
Dados do paciente/médico
Perfil socioeconômico
Histórico de saúde
Médico auxiliar/referido
Paciente
Setor / Leito
Laboratório de Análises Clínicas - VNS / 1
Ramal
Convênio
BRADESCO SEGUR / Cód: 857636700108017 Val: 02/02/2023
Plano
Nacional Plus
Estado civil
Grau instrução
Superior
CPF
28618877883
RG
322280345
Nacionalidade
Brasileiro
Cidade natal
Religião
Raça/Cor
Branca
Endereço
AVENIDA Avenida Almirante Cochrane , 72 Aparecida Ap: 141
Cidade/Estado
11040000 - Santos - SP
Telefone/Celular
(11) 986050003 (Residencial) / (11) 986050003 (Particular)
E-mail
mariella.mesquita@gmail.com
Profissão
Empresa
Responsável
Prontuário
Nome da filiação 2
Nome da filiação 1
MARIA HELOISA DE NORONHA ARIANO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
Este paciente recebeu alta.
</t>
  </si>
  <si>
    <t>Mariella de Noronha Ariano Mesquita</t>
  </si>
  <si>
    <t>Tasy
Prontuário Eletrônico Paciente - PEP
Marina Miranda da Silva Gimenes
Atendimento
31805941
Data alta
24/03/2023 12:57:32
Prontuário
184535
Sexo
Feminino
Nascimento
01/02/1984
Idade
39a 6m 16d
Setor - Leito
SADT Endoscopia - VNS 501
Entrada
24/03/2023 01:02:03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772592007625005 Val: 24/03/2023
Plano
Nacional Plus
Estado civil
Casado
Grau instrução
Não informado pela pessoa
CPF
30323815847
RG
33457004
Nacionalidade
Brasileiro
Cidade natal
Religião
Raça/Cor
Endereço
RUA Rua Doutor Paulo Ferraz da Costa Aguiar , 1380 Vila Yara Ap 135
Cidade/Estado
06026090 - Osasco - SP
Telefone/Celular
(11) 997637147 (Residencial) / (11) 97175-7051 (Particular)
E-mail
marina.mslv@gmail.com
Profissão
Empresa
Responsável
Prontuário
Nome da filiação 2
Mauricio da Silva
Nome da filiação 1
Ivete Aparecida Miranda da Silva
Idioma português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21:43 UTC (-03:00)</t>
  </si>
  <si>
    <t>Marina Miranda da Silva Gimenes</t>
  </si>
  <si>
    <t xml:space="preserve">Tasy
Prontuário Eletrônico Paciente - PEP
Mario Makyama
Atendimento
30659363
Data alta
20/01/2023 08:25:21
Prontuário
5543710
Sexo
Masculino
Nascimento
12/09/1970
Idade
52a 11m 5d
Setor - Leito
SADT Endoscopia - VNS 501
Entrada
19/01/2023 13:17:59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88888471736000011 Val: 30/12/2023
Plano
Especial 100
Estado civil
Casado
Grau instrução
Superior
CPF
13039240803
RG
18396897
Nacionalidade
Brasileiro
Cidade natal
Religião
Católica
Raça/Cor
Branca
Endereço
RUA Rua Jorge Cardoso , 535 Jardim Colombo cs
Cidade/Estado
18206520 - Itapetininga - SP
Telefone/Celular
(15) 998009973 (Particular)
E-mail
Profissão
Empresa
Responsável
Prontuário
Nome da filiação 2
Nome da filiação 1
EMIYO MAKYAMA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</si>
  <si>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 xml:space="preserve">Mario Makyama 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</si>
  <si>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</si>
  <si>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Marlon Ribas Vismari</t>
  </si>
  <si>
    <t xml:space="preserve">Tasy
Prontuário Eletrônico Paciente - PEP
Mauricio Gariglia
Atendimento
31946994
Data alta
31/03/2023 09:44:41
Prontuário
340212
Sexo
Masculino
Nascimento
20/11/1966
Idade
56a 8m 28d
Setor - Leito
SADT Eco-Endoscopia - VNS 501
Entrada
31/03/2023 02:50:04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887329600019008 Val: 30/07/2027
Plano
Premium
Estado civil
Casado
Grau instrução
Superior
CPF
07546367808
RG
14498416
Nacionalidade
Brasileiro
Cidade natal
Religião
Evangélica
Raça/Cor
Branca
Endereço
AVENIDA Avenida Cauaxi , 293 Alphaville Industrial 16° ANDAR
Cidade/Estado
06454020 - Barueri - SP
Telefone/Celular
(11) 999845753 (Residencial) / (11) 999845753 (Particular)
E-mail
presidencia@brsoho.com.br
Profissão
Empresa
Responsável
Prontuário
Nome da filiação 2
Nome da filiação 1
DIRCE APARECIDA P GARIGLIA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</si>
  <si>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Mauricio Gariglia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</si>
  <si>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</si>
  <si>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Mayara Santos Lages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</si>
  <si>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</si>
  <si>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Melany Priscila Guedes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</si>
  <si>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</si>
  <si>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Milena Zoleti Monteiro</t>
  </si>
  <si>
    <t>Tasy
Prontuário Eletrônico Paciente - PEP
Miriam Bosco
Atendimento
31174199
Data alta
22/02/2023 17:52:59
Prontuário
680960
Sexo
Feminino
Nascimento
25/12/1942
Idade
80a 7m 23d
Setor - Leito
16º Andar - Unidade de Internação - VNS 1601
Entrada
17/02/2023 22:42:27
PO
N/A
Dias desde internação
6
BH cumulativo
2014.5
BH diário
N/A
Nome social/afetivo
N/A
Peso (último valor)
74.9
Dados do paciente/médico
Perfil socioeconômico
Histórico de saúde
Médico auxiliar/referido
Paciente
Setor / Leito
16º Andar - Unidade de Internação - VNS / 1601
Ramal
Convênio
Sul América UpGrade Itaim / Cód: 88531002622030019 Val:
Plano
Especial 100
Estado civil
Divorciado
Grau instrução
Segundo Grau
CPF
26220318820
RG
39931092
Nacionalidade
Brasileiro
Cidade natal
Religião
Católica
Raça/Cor
Branca
Endereço
RUA Rua Professor Ciridião Buarque , 96 Vila Anglo Brasileira Apt 41 D
Cidade/Estado
05028000 - São Paulo - SP
Telefone/Celular
(11) 992494309 (Residencial) / +55 (11) 992494309 (Particular)
E-mail
miriambosco@uol.com.br
Profissão
Empresa
Responsável
Luciana Bosco Risso
Prontuário
Nome da filiação 2
Nome da filiação 1
Anna Pereira Bosco
Idioma português
Fluente
Idiomas adicionais
Médico assistente
Médico assistente
Maria Ignez Freitas Melro Braghiroli
Especialidade
Oncologia Clínica
Telefone
21075373
E-mail
CRM
128231
UF conselho
SP
Especialidade referência
Especialidade
Início vigência
Pessoa referência
Philips Clinical Informatics  Aviso de Privacidade e Termos de Uso
Hospital Vila Nova Star WTASY 3.07.1817.737
17 ago 2023 21:56 UTC (-03:00)</t>
  </si>
  <si>
    <t>Miriam Bosco</t>
  </si>
  <si>
    <t>Eduardo T</t>
  </si>
  <si>
    <t>EDUARDO T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</si>
  <si>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</si>
  <si>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Monica de Campos Giani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</si>
  <si>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</si>
  <si>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Murillo Flores Magalhaes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</si>
  <si>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</si>
  <si>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Nestor Alberto Marcondes Junior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</si>
  <si>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</si>
  <si>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Nilson Teodoro Vieira Junior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</si>
  <si>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</si>
  <si>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Octavio de Azevedo Marques da Rocha E Silva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</si>
  <si>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</si>
  <si>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Patricia Fabiana Miranda Patury Accioly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</si>
  <si>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</si>
  <si>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>Patricia Orozco Correa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</si>
  <si>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</si>
  <si>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Paula Mafra Lavigne</t>
  </si>
  <si>
    <t>Tasy
Prontuário Eletrônico Paciente - PEP
Pedro Gabriel Naponoceno
Atendimento
31227157
Data alta
22/02/2023 15:52:00
Prontuário
5610265
Sexo
Masculino
Nascimento
21/09/1994
Idade
28a 10m 27
Setor - Leito
Laboratório de Anatomia - VNS 1
Entrada
22/02/2023 13:09:29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88888478831190016 Val: 31/03/2026
Plano
Especial 100
Estado civil
Solteiro
Grau instrução
Superior incompleto
CPF
37327339809
RG
431657294
Nacionalidade
Brasileiro
Cidade natal
Religião
Católica
Raça/Cor
Branca
Endereço
RUA Rua Rúbens Roberto Ciolfi , 154 Parque Residencial Vila União
Cidade/Estado
13060744 - Campinas - SP
Telefone/Celular
(11) 950435807 (Particular)
E-mail
pedro.naponoceno@gmail.com
Profissão
Empresa
Responsável
Prontuário
Nome da filiação 2
Carlos Edilberto Naponoceno
Nome da filiação 1
ANA PAULA VENTURA NAPONOCENO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21:58 UTC (-03:00)</t>
  </si>
  <si>
    <t>Pedro Gabriel Naponoceno</t>
  </si>
  <si>
    <t>Tasy
Prontuário Eletrônico Paciente - PEP
Priscila Cirila do Amaral
Atendimento
31144144
Data alta
17/02/2023 00:57:20
Prontuário
1352369
Sexo
Feminino
Nascimento
19/08/1973
Idade
49a 11m 29
Setor - Leito
SADT Eco-Endoscopia - VNS 501
Entrada
16/02/2023 11:51:13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88788888014544040029 Val: 31/03/2026
Plano
Supremo II Nac
Estado civil
Casado
Grau instrução
Não informado pela pessoa
CPF
16577627851
RG
20185711
Nacionalidade
Brasileiro
Cidade natal
Religião
Católica
Raça/Cor
Branca
Endereço
RUA Rua David Gebara , 146 Vila Suzana Ap. 51
Cidade/Estado
05642040 - São Paulo - SP
Telefone/Celular
+55 (11) 976669807 (Residencial) / +55 (11) 976669807 (Particular)
E-mail
amaralpriscila@hotmail.com
Profissão
Empresa
Responsável
Prontuário
Nome da filiação 2
Wagner do Amaral
Nome da filiação 1
IDATI AZEVEDO DO AMARAL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21:58 UTC (-03:00)</t>
  </si>
  <si>
    <t>Priscila Cirila do Amaral</t>
  </si>
  <si>
    <t xml:space="preserve">Tasy
Prontuário Eletrônico Paciente - PEP
Rafael Borba Martinelli
Atendimento
31685421
Data alta
18/03/2023 12:33:00
Prontuário
2321688
Sexo
Masculino
Nascimento
15/02/2006
Idade
17a 6m 2d
Setor - Leito
Laboratório de Anatomia - VNS 1
Entrada
18/03/2023 01:28:42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772837053686021 Val: 30/12/2023
Plano
Nacional Plus
Estado civil
Solteiro
Grau instrução
Segundo Grau Incompleto
CPF
42283959888
RG
506693983
Nacionalidade
Brasileiro
Cidade natal
Religião
Católica
Raça/Cor
Branca
Endereço
RUA Rua Bazílio da Silva , 209 Jardim Monte Alegre Ap 43 Ed Dalia
Cidade/Estado
05545010 - São Paulo - SP
Telefone/Celular
(11) 976221013 (Residencial) / (11) 976221013 (Particular)
E-mail
ck.borba2201@gmail.com
Profissão
Empresa
Responsável
Cristina Korneieff Borba
Prontuário
Nome da filiação 2
Renato Borba Martinelli
Nome da filiação 1
Cristina Korneieff Borba
Idioma português
Fluente
Idiomas adicionais
Médico assistente
Médico assistente
Carlos Renato Oliveira de Castro Prado
Especialidade
Cirurgia Geral
Telefone
30326024
E-mail
recepcao@cemcj.com.br
CRM
163178
UF conselho
SP
Especialidade referência
Especialidade
Início vigência
Pessoa referência
Philips Clinical Informatics  Aviso de Privacidade e Termos de Uso
Hospital Vila Nova Star WTASY 3.07.1817.737
17 ago 2023 21:59 UTC (-03:00)
Este paciente recebeu alta.
</t>
  </si>
  <si>
    <t>Rafael Borba Martinelli</t>
  </si>
  <si>
    <t xml:space="preserve">Tasy
Prontuário Eletrônico Paciente - PEP
Rahel Karol Jacob
Atendimento
31784087
Data alta
23/03/2023 10:45:25
Prontuário
5673715
Sexo
Feminino
Nascimento
25/06/1963
Idade
60a 1m 23d
Setor - Leito
SADT Endoscopia - VNS 501
Entrada
23/03/2023 07:15:07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00702241962
RG
6798900
Nacionalidade
Outros
Cidade natal
Religião
Judaica
Raça/Cor
Branca
Endereço
AVENIDA Avenida Visconde de Guarapuava , 5345 Batel Apto 6
Cidade/Estado
80240010 - Curitiba - PR
Telefone/Celular
(45) 998178555 (Particular)
E-mail
rakel@nylis.com
Profissão
Administrador
Empresa
Responsável
Prontuário
Nome da filiação 2
Nome da filiação 1
RINA KAROL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21:59 UTC (-03:00)
Este paciente recebeu alta.
</t>
  </si>
  <si>
    <t>Rahel Karol Jacob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</si>
  <si>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</si>
  <si>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Renato Guedes da Silva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</si>
  <si>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</si>
  <si>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>Reynaldo Martinelli Neto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</si>
  <si>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</si>
  <si>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Roberta Massetto Castellano</t>
  </si>
  <si>
    <t xml:space="preserve">Tasy
Prontuário Eletrônico Paciente - PEP
Roberto Carlos Baptistella
Atendimento
32026171
Data alta
04/04/2023 16:01:06
Prontuário
835285
Sexo
Masculino
Nascimento
25/12/1960
Idade
62a 7m 23d
Setor - Leito
SADT Endoscopia - VNS 501
Entrada
04/04/2023 12:48:08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55788888475153980020 Val: 30/04/2023
Plano
Executivo
Estado civil
Casado
Grau instrução
Superior
CPF
00880257806
RG
13108610
Nacionalidade
Brasileiro
Cidade natal
Religião
Não declarado
Raça/Cor
Parda
Endereço
RUA Rua Almirante Protógenes , 380 Jardim APTO 61
Cidade/Estado
09090760 - Santo André - SP
Telefone/Celular
(011) 44371670 (Residencial) / (11) 947353686 (Particular)
E-mail
rede.bap@uol.com.br
Profissão
Empresa
Auto Posto Guigui
Responsável
Prontuário
Nome da filiação 2
Carlos Baptistella
Nome da filiação 1
MARIA AP BAPTISTELLA
Idioma português
Idiomas adicionais
Médico assistente
Médico assistente
Sandra Di Felice Boratto
Especialidade
Proctologia
Telefone
44365090
E-mail
clinicasantatereza@hotmail.com
CRM
69349
UF conselho
SP
Especialidade referência
Especialidade
Início vigência
Pessoa referência
Philips Clinical Informatics  Aviso de Privacidade e Termos de Uso
Hospital Vila Nova Star WTASY 3.07.1817.737
17 ago 2023 22:01 UTC (-03:00)
Este paciente recebeu alta.
</t>
  </si>
  <si>
    <t>Roberto Carlos Baptistella</t>
  </si>
  <si>
    <t xml:space="preserve">Tasy
Prontuário Eletrônico Paciente - PEP
Rosana Boniconte Camargo Santomartino
Atendimento
30649151
Data alta
19/01/2023 13:05:00
Prontuário
5304059
Sexo
Feminino
Nascimento
07/08/1962
Idade
61a 10d
Setor - Leito
Laboratório de Anatomia - VNS 1
Entrada
19/01/2023 01:28:46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58200581701889720021 Val: 19/01/2024
Plano
Executivo
Estado civil
Casado
Grau instrução
Superior
CPF
03198390877
RG
134465337
Nacionalidade
Brasileiro
Cidade natal
Religião
Católica
Raça/Cor
Branca
Endereço
RUA Rua Itapaiuna , 1800 Jardim Morumbi Ap. 52 Mirabiles
Cidade/Estado
05707001 - São Paulo - SP
Telefone/Celular
(11) 992424858 (Residencial) / (11) 992424858 (Particular)
E-mail
rosanabonicontecamargo@gmail.com
Profissão
Administrador
Empresa
Responsável
Prontuário
Nome da filiação 2
Antonio Camargo
Nome da filiação 1
Rosa Boniconte Camargo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
Este paciente recebeu alta.
</t>
  </si>
  <si>
    <t>Rosana Boniconte Camargo Santomartino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</si>
  <si>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</si>
  <si>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Ruy Gabriel Balieiro Filho</t>
  </si>
  <si>
    <t>Tasy
Prontuário Eletrônico Paciente - PEP
Sandra Eulalia Bianco Leal
Atendimento
31714601
Data alta
21/03/2023 09:43:08
Prontuário
5104678
Sexo
Feminino
Nascimento
31/01/1953
Idade
70a 6m 17d
Setor - Leito
8º Andar - Unidade de Internação - VNS 802
Entrada
20/03/2023 10:10:26
PO
N/A
Dias desde internação
2
BH cumulativo
N/A
BH diário
N/A
Nome social/afetivo
N/A
Peso (último valor)
55
Dados do paciente/médico
Perfil socioeconômico
Histórico de saúde
Médico auxiliar/referido
Paciente
Setor / Leito
8º Andar - Unidade de Internação - VNS / 802
Ramal
Convênio
BRADESCO SEGUR / Cód: 847289600027003 Val:
Plano
Nacional Plus
Estado civil
Grau instrução
Superior
CPF
17038325825
RG
5672782
Nacionalidade
Brasileiro
Cidade natal
Religião
Raça/Cor
Branca
Endereço
ALAMEDA Alameda Grajaú , 98 Alphaville Industrial AP 1601
Cidade/Estado
06454050 - Barueri - SP
Telefone/Celular
(14) 997841125 (Residencial) / (11) 995578322 (Particular)
E-mail
thibianco@hotmail.com
Profissão
Empresa
Responsável
Marciana Santos de Matos
Prontuário
Nome da filiação 2
Luiz Vicente Bianco
Nome da filiação 1
EULALIA G SANCHES BIANCO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22:01 UTC (-03:00)</t>
  </si>
  <si>
    <t>Sandra Eulalia Bianco Leal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</si>
  <si>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</si>
  <si>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Sandra Maria Daniele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</si>
  <si>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</si>
  <si>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Savia Christina Pereira Bueno</t>
  </si>
  <si>
    <t>Tasy
Prontuário Eletrônico Paciente - PEP
Sebastiana Vasconcelos Doi
Atendimento
31698698
Data alta
19/03/2023 11:33:00
Prontuário
5662512
Sexo
Feminino
Nascimento
07/08/1953
Idade
70a 10d
Setor - Leito
Laboratório de Anatomia - VNS 1
Entrada
19/03/2023 06:47:25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889765800027014 Val: 30/12/2027
Plano
Rede Nacional
Estado civil
Grau instrução
Não informado pela pessoa
CPF
32284454291
RG
14184
Nacionalidade
Brasileiro
Cidade natal
Religião
Raça/Cor
Branca
Endereço
RUA Rua Manoel Dias de Almeida , 239 Trinta e Um de Março casa
Cidade/Estado
69305280 - Boa Vista - RR
Telefone/Celular
(95) 981179554 (Residencial) / (95) 981055845 (Particular)
E-mail
svdoi@hotmail.com
Profissão
Empresa
Responsável
Sebastiana Vasconcelos Doi
Prontuário
Nome da filiação 2
Nome da filiação 1
LUCIULA MENDES DE VASCONCELOS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22:03 UTC (-03:00)</t>
  </si>
  <si>
    <t>Sebastiana Vasconcelos Doi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</si>
  <si>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</si>
  <si>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Sergio Carlos de Godoy Hidalgo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</si>
  <si>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</si>
  <si>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>Sergio Ricardo Batista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</si>
  <si>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</si>
  <si>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Shirlei Kinue Hashiguchi Takano</t>
  </si>
  <si>
    <t>Tasy
Prontuário Eletrônico Paciente - PEP
Silvia Helena Pellegrini Ruschel
Atendimento
30760633
Data alta
26/01/2023 09:23:29
Prontuário
5556103
Sexo
Feminino
Nascimento
26/08/1972
Idade
50a 11m 22
Setor - Leito
SADT Endoscopia - VNS 501
Entrada
26/01/2023 02:23:39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847975500027011 Val: 26/01/2023
Plano
Nacional Plus
Estado civil
Casado
Grau instrução
Não informado pela pessoa
CPF
70583994091
RG
308639849
Nacionalidade
Brasileiro
Cidade natal
Religião
Católica
Raça/Cor
Branca
Endereço
RUA Rua Itapaiuna , 1800 Jardim Morumbi ap 82 edif. Cipris
Cidade/Estado
05707001 - São Paulo - SP
Telefone/Celular
(11) 991955083 (Particular)
E-mail
silvia.ruschel@yahoo.com.br
Profissão
Empresa
Responsável
Prontuário
Nome da filiação 2
Nome da filiação 1
Marlou Zanella Pellegrini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22:06 UTC (-03:00)</t>
  </si>
  <si>
    <t>Silvia Helena Pellegrini Ruschel</t>
  </si>
  <si>
    <t>Tasy
Prontuário Eletrônico Paciente - PEP
Simone Aparecida Tezolin
Atendimento
32423298
Data alta
26/04/2023 10:44:05
Prontuário
4472474
Sexo
Feminino
Nascimento
21/06/1971
Idade
52a 1m 27d
Setor - Leito
SADT Endoscopia - VNS 501
Entrada
26/04/2023 03:57:43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894061600027017 Val: 30/09/2028
Plano
Nacional Plus
Estado civil
Solteiro
Grau instrução
Superior
CPF
15110481822
RG
18760800
Nacionalidade
Brasileiro
Cidade natal
Religião
Raça/Cor
Branca
Endereço
RUA Rua do Oratório , 260 Mooca apt 54 b
Cidade/Estado
03116000 - São Paulo - SP
Telefone/Celular
(11) 999997940 (Residencial) / (11) 996667391 (Particular)
E-mail
Profissão
Empresa
Responsável
Prontuário
Nome da filiação 2
Nome da filiação 1
CLEIDE REINOSO TEZOLIN
Idioma português
Fluente
Idiomas adicionais
Médico assistente
Médico assistente
Maithe Pimentel Tomarchio
Especialidade
Cirurgia Geral
Telefone
E-mail
CRM
112418
UF conselho
SP
Especialidade referência
Especialidade
Início vigência
Pessoa referência
Philips Clinical Informatics  Aviso de Privacidade e Termos de Uso
Hospital Vila Nova Star WTASY 3.07.1817.737
17 ago 2023 22:07 UTC (-03:00)</t>
  </si>
  <si>
    <t>Simone Aparecida Tezolin</t>
  </si>
  <si>
    <t>Tasy
Prontuário Eletrônico Paciente - PEP
Sonia Maria Affonso de Carvalho Xavier
Atendimento
30996672
Data alta
09/02/2023 07:20:00
Prontuário
2978852
Sexo
Feminino
Nascimento
04/10/1966
Idade
56a 10m 13
Setor - Leito
SADT Endoscopia - VNS 501
Entrada
08/02/2023 16:02:37
PO
N/A
Dias desde internação
2
BH cumulativo
N/A
BH diário
N/A
Nome social/afetivo
N/A
Peso (último valor)
N/A
Dados do paciente/médico
Perfil socioeconômico
Histórico de saúde
Médico auxiliar/referido
Paciente
Setor / Leito
SADT Endoscopia - VNS / 501
Ramal
Convênio
Amil / Cód: 083092458 Val: 28/02/2023
Plano
AMIL ONE S1500 QP
Estado civil
Casado
Grau instrução
Pós-graduação
CPF
85995614720
RG
074045386
Nacionalidade
Brasileiro
Cidade natal
Religião
Católica
Raça/Cor
Branca
Endereço
RUA Rua Doutor José Áureo Bustamante , 230 Santo Amaro apto 71
Cidade/Estado
04710090 - São Paulo - SP
Telefone/Celular
+55 (011) 99987-7114 (Residencial) / +55 (11) 999877114 (Particular)
E-mail
soniacarvalhorj@uol.com.br
Profissão
Empresa
Responsável
Prontuário
Nome da filiação 2
Fernando Zenobil Affonso de Carvalho
Nome da filiação 1
MARIA BEATRIS N A CARVALHO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22:07 UTC (-03:00)</t>
  </si>
  <si>
    <t>Sonia Maria Affonso de Carvalho Xavier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</si>
  <si>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</si>
  <si>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Sonia Regina Victorio Guedes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</si>
  <si>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</si>
  <si>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Soraia de Fatima Maluf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</si>
  <si>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</si>
  <si>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>Sueli Cardoso Horta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</si>
  <si>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</si>
  <si>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>Suellen Sarah Drumond Linhares Franco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</si>
  <si>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</si>
  <si>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Tatiane Cristina Alves e Sá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</si>
  <si>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</si>
  <si>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>Thaise Vicente Stocco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</si>
  <si>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</si>
  <si>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Ulisses Monteiro Ruiz de Gamboa</t>
  </si>
  <si>
    <t>Tasy
Prontuário Eletrônico Paciente - PEP
Valdereza Rocha Kalaijian
Atendimento
31228658
Data alta
24/02/2023 17:44:57
Prontuário
3301432
Sexo
Feminino
Nascimento
10/06/1950
Idade
73a 2m 7d
Setor - Leito
9º Andar - Unidade de Internação - VNS 905
Entrada
22/02/2023 14:10:12
PO
N/A
Dias desde internação
3
BH cumulativo
601
BH diário
N/A
Nome social/afetivo
N/A
Peso (último valor)
90
Dados do paciente/médico
Perfil socioeconômico
Histórico de saúde
Médico auxiliar/referido
Paciente
Setor / Leito
9º Andar - Unidade de Internação - VNS / 905
Ramal
Convênio
OMINT/SKILL / Cód: 2055365701269 Val:
Plano
Premium Saúde Integral
Estado civil
Casado
Grau instrução
Superior
CPF
84039736834
RG
5233191
Nacionalidade
Brasileiro
Cidade natal
Religião
Católica
Raça/Cor
Branca
Endereço
RUA Rua Doutor Manoel Maria Tourinho , 450 Pacaembu Casa
Cidade/Estado
01236000 - São Paulo - SP
Telefone/Celular
(11) 988179994 (Residencial) / (11) 987170303 (Particular)
E-mail
wandykalaijian@outlook.com
Profissão
Administrador
Empresa
Responsável
Valdereza Rocha Kalaijian
Prontuário
Nome da filiação 2
Manoel José da Rocha
Nome da filiação 1
Danieza Dutrada Rocha
Idioma português
Fluente
Idiomas adicionais
Médico assistente
Médico assistente
Rafael Alves Franco
Especialidade
Cardiologia
Telefone
30711036
E-mail
rafael.afranco@saoluiz.com.br
CRM
131682
UF conselho
SP
Especialidade referência
Especialidade
Início vigência
Pessoa referência
Philips Clinical Informatics  Aviso de Privacidade e Termos de Uso
Hospital Vila Nova Star WTASY 3.07.1817.737
17 ago 2023 22:10 UTC (-03:00)</t>
  </si>
  <si>
    <t>Valdereza Rocha Kalaijian</t>
  </si>
  <si>
    <t xml:space="preserve">Tasy
Prontuário Eletrônico Paciente - PEP
Vaneide Marinho Vilela Galli
Atendimento
31758821
Data alta
22/03/2023 16:00:25
Prontuário
5670849
Sexo
Feminino
Nascimento
02/08/1956
Idade
67a 15d
Setor - Leito
Laboratório de Anatomia - VNS 1
Entrada
22/03/2023 04:03:15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864619600027017 Val: 01/05/2025
Plano
Rede Nacional
Estado civil
Casado
Grau instrução
Superior
CPF
77010043868
RG
68922080
Nacionalidade
Brasileiro
Cidade natal
Religião
Raça/Cor
Branca
Endereço
RUA Rua Bahia , 329 Higienópolis Prédio
Cidade/Estado
01244000 - São Paulo - SP
Telefone/Celular
(11) 981875770 (Residencial) / (11) 981875770 (Particular)
E-mail
neide.gallinew@gmail.com
Profissão
Empresa
Responsável
Vaneide Marinho Vilela Galli
Prontuário
Nome da filiação 2
Sebastiao Marinho Vilela
Nome da filiação 1
ANGELINA MINELLI VILELA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22:38 UTC (-03:00)
Este paciente recebeu alta.
</t>
  </si>
  <si>
    <t>Vaneide Marinho Vilela Galli</t>
  </si>
  <si>
    <t xml:space="preserve">Tasy
Prontuário Eletrônico Paciente - PEP
Victor Cogliati Boccardo
Atendimento
30782605
Data alta
27/01/2023 12:53:38
Prontuário
3027330
Sexo
Masculino
Nascimento
24/07/1990
Idade
33a 24d
Setor - Leito
Laboratório de Anatomia - VNS 1
Entrada
27/01/2023 07:52:09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Grau instrução
Superior
CPF
37602661850
RG
382926201
Nacionalidade
Brasileiro
Cidade natal
Religião
Raça/Cor
Branca
Endereço
RUA Rua Doutor Veiga Filho , 83 Santa Cecília ap 24
Cidade/Estado
01229001 - São Paulo - SP
Telefone/Celular
(11) 981870874 (Particular)
E-mail
Pcboccardo@gmail.com
Profissão
Empresa
Responsável
Prontuário
Nome da filiação 2
Nome da filiação 1
Patricia Silva Cogliati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22:38 UTC (-03:00)
Este paciente recebeu alta.
</t>
  </si>
  <si>
    <t>Victor Cogliati Boccardo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</si>
  <si>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</si>
  <si>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>Wallace Salgado de Oliveira</t>
  </si>
  <si>
    <t xml:space="preserve">Tasy
Prontuário Eletrônico Paciente - PEP
Walter dos Reis Pedreira Filho
Atendimento
32190210
Data alta
13/04/2023 20:42:00
Prontuário
1253153
Sexo
Masculino
Nascimento
06/09/1964
Idade
58a 11m 11
Setor - Leito
Laboratório de Anatomia - VNS 1
Entrada
13/04/2023 09:46:08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88888463644920016 Val: 30/04/2023
Plano
Especial 100
Estado civil
Casado
Grau instrução
Superior
CPF
32700830504
RG
1732135
Nacionalidade
Brasileiro
Cidade natal
Religião
Testemunha de Jeová
Raça/Cor
Branca
Endereço
RUA Rua Pascoal da Ribeira , 246 Jardim Consórcio Casa
Cidade/Estado
04437090 - São Paulo - SP
Telefone/Celular
(11) 3066-6071com (Residencial) / (11) 981331121 (Particular)
E-mail
walterdrpf@hotmail.com
Profissão
Empresa
Responsável
Prontuário
Nome da filiação 2
Nome da filiação 1
Josefa Aurelina dos R Pedreira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22:39 UTC (-03:00)
Este paciente recebeu alta.
</t>
  </si>
  <si>
    <t>Walter dos Reis Pedreira Filho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</si>
  <si>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</si>
  <si>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Willians Agnoletto Lopes</t>
  </si>
  <si>
    <t xml:space="preserve">Tasy
Prontuário Eletrônico Paciente - PEP
Yves Alessandro Russo Zamataro
Atendimento
30629585
Data alta
18/01/2023 12:19:13
Prontuário
648570
Sexo
Masculino
Nascimento
20/08/1968
Idade
54a 11m 28
Setor - Leito
SADT Eco-Endoscopia - VNS 501
Entrada
18/01/2023 03:39:44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55788888476849520100 Val: 30/01/2023
Plano
Executivo
Estado civil
Solteiro
Grau instrução
Superior
CPF
14385918880
RG
17842912
Nacionalidade
Brasileiro
Cidade natal
Religião
Raça/Cor
Branca
Endereço
RUA Rua Doutor Chibata Miyakoshi , 399 Paraíso do Morumbi Ap 34
Cidade/Estado
05705170 - São Paulo - SP
Telefone/Celular
(11) 973203434 (Residencial) / (11) 973203434 (Particular)
E-mail
yvesz@uol.com.br
Profissão
Empresa
Responsável
Prontuário
Nome da filiação 2
Nome da filiação 1
MARIA ELISA RUSSO ZAMATARO
Idioma português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22:39 UTC (-03:00)
Este paciente recebeu alta.
</t>
  </si>
  <si>
    <t>Yves Alessandro Russo Zamataro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</si>
  <si>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</si>
  <si>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Adamo Abdul Carimo Cassamo</t>
  </si>
  <si>
    <t>Tasy
Adelino Angelo de Oliveira Neto
Atendimento
30265295
Data alta
21/12/2022 17:41:00
Prontuário
4879981
Sexo
Masculino
Nascimento
26/01/1965
Idade
58a 6m 22d
Setor - Leito
Laboratório de Anatomia - VNS 1
Entrada
21/12/2022 12:46:42
PO
N/A
Dias desde internação
1
BH cumulativo
N/A
BH diário
N/A
Nome social/afetivo
N/A
Peso (último valor)
N/A
Dados do paciente/médico
Perfil socioeconômico
Paciente
Setor / Leito
Laboratório de Anatomia - VNS / 1
Ramal
Convênio
Bradesco UpGrade Itaim / Cód: 863493600019009 Val: 30/12/2022
Plano
Rede Nacional
Estado civil
Grau instrução
Não informado pela pessoa
CPF
08829951897
RG
11207149
Nacionalidade
Cidade natal
Religião
Não declarado
Raça/Cor
Branca
Endereço
AVENIDA Avenida Santana , 951 Nova Gardênia ap 12 bl C
Cidade/Estado
12946000 - Atibaia - SP
Telefone/Celular
(11) 998261703 (Particular)
E-mail
adelinoangelo54@gmail.com
Profissão
Empresa
Responsável
Prontuário
Nome da filiação 2
Nome da filiação 1
ELY AVELLAR DE OLIVEIRA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20:21 UTC (-03:00)</t>
  </si>
  <si>
    <t>Adelino Angelo de Oliveira Neto</t>
  </si>
  <si>
    <t xml:space="preserve">Tasy
Adriana Akinaga Hatori Garcez
Atendimento
25151393
Data alta
12/02/2022 16:28:09
Prontuário
3782603
Sexo
Feminino
Nascimento
29/05/1975
Idade
48a 2m 19d
Setor - Leito
SADT Endoscopia - VNS 501
Entrada
12/02/2022 12:05:44
PO
N/A
Dias desde internação
1
BH cumulativo
N/A
BH diário
N/A
Nome social/afetivo
N/A
Peso (último valor)
N/A
Dados do paciente/médico
Perfil socioeconômico
Paciente
Setor / Leito
SADT Endoscopia - VNS / 501
Ramal
Convênio
Sul América / Cód: 00025810016940037 Val: 30/05/2025
Plano
Executivo
Estado civil
Separado
Grau instrução
Superior
CPF
16328870884
RG
18436323
Nacionalidade
Brasileiro
Cidade natal
Religião
Raça/Cor
Parda
Endereço
RUA Rua Padre Eugênio Lopes , 177 Vila Progredior Ap 71
Cidade/Estado
05615010 - São Paulo - SP
Telefone/Celular
(11) 962670797 (Residencial) / (11) 962670797 (Particular)
E-mail
adriana.hatori@hotmail.com
Profissão
Empresa
Responsável
Prontuário
Nome da filiação 2
Mituo Hatori
Nome da filiação 1
Teresinha Akinaga Hatori
Idioma português
Fluente
Idiomas adicionais
Médico assistente
Médico assistente
Marina Carla Gimenez
Especialidade
Cirurgia Geral
Telefone
30931100
E-mail
CRM
197108
UF conselho
SP
Especialidade referência
Especialidade
Início vigência
Pessoa referência
Philips Clinical Informatics  Aviso de Privacidade e Termos de Uso
Hospital Vila Nova Star WTASY 3.07.1817.737
17 ago 2023 20:22 UTC (-03:00)
Este paciente recebeu alta.
</t>
  </si>
  <si>
    <t>Adriana Akinaga Hatori Garcez</t>
  </si>
  <si>
    <t>Tasy
Prontuário Eletrônico Paciente - PEP
Adriana da Conceicao Alves Prochnow
Atendimento
27793855
Data alta
28/07/2022 12:29:47
Prontuário
3095681
Sexo
Feminino
Nascimento
08/12/1978
Idade
44a 8m 9d
Setor - Leito
Laboratório de Anatomia - VNS 1
Entrada
28/07/2022 01:33:23
PO
N/A
Dias desde internação
1
BH cumulativo
N/A
BH diário
N/A
Nome social/afetivo
N/A
Peso (último valor)
N/A
Dados do paciente/médico
Perfil socioeconômico
Histórico de ...
Paciente
Setor / Leito
Laboratório de Anatomia - VNS / 1
Ramal
Convênio
BRADESCO SEGUR / Cód: 858626300027013 Val:
Plano
Nacional Plus
Estado civil
Casado
Grau instrução
Superior
CPF
27566634844
RG
331240129
Nacionalidade
Brasileiro
Cidade natal
Religião
Católica
Raça/Cor
Branca
Endereço
RUA Rua 1 , 200 Saúde casa 27 Cond portal Copacabana
Cidade/Estado
13500315 - Rio Claro - SP
Telefone/Celular
(19) 996996313 (Particular)
E-mail
adriana.prochnow@rioclarense.com.br
Profissão
Administrador
Empresa
Responsável
Adriana da Conceicao Alves Prochnow
Prontuário
Nome da filiação 2
Manoel Alves
Nome da filiação 1
BRASILIA BARBOSA DA COSTA ALVES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18/02/2018 08:38:48
Pessoa referência
Philips Clinical Informatics  Aviso de Privacidade e Termos de Uso
Hospital Vila Nova Star WTASY 3.07.1817.737
17 ago 2023 20:22 UTC (-03:00)</t>
  </si>
  <si>
    <t>Adriana da Conceicao Alves Prochnow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</si>
  <si>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</si>
  <si>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Adriana Haasz de Moura Gaunszer</t>
  </si>
  <si>
    <t>Afonso Henrique Biscaro</t>
  </si>
  <si>
    <t>ECO ALTA+PUNÇÃO</t>
  </si>
  <si>
    <t>Tasy
Prontuário Eletrônico Paciente - PEP
Alaine Teodoro Charchat
Atendimento
25913782
Data alta
06/04/2022 12:58:11
Prontuário
803610
Sexo
Feminino
Nascimento
14/03/1981
Idade
42a 5m 3d
Setor - Leito
SADT Eco-Endoscopia - VNS 501
Entrada
06/04/2022 04:04:19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88888472775430020 Val: 07/04/2022
Plano
Executivo
Estado civil
Casado
Grau instrução
CPF
07810761706
RG
639343685
Nacionalidade
Brasileiro
Cidade natal
Religião
Raça/Cor
Branca
Endereço
RUA Rua Nebraska , 401 Brooklin Novo Apto 21
Cidade/Estado
04560011 - São Paulo - SP
Telefone/Celular
(11) 91906191 (Residencial) / (11) 991906191 (Particular)
E-mail
alaine.charchat@gmail.com
Profissão
Empresa
Responsável
Alaine Teodoro Charchat
Prontuário
Nome da filiação 2
Nome da filiação 1
.
Idioma português
Fluente
Idiomas adicionais
Médico assistente
Médico assistente
Dani Ejzenberg
Especialidade
Ginecologia
Telefone
50551010
E-mail
dani_ejzenberg@yahoo.com.br
CRM
100673
UF conselho
SP
Especialidade referência
Especialidade
Início vigência
Pessoa referência
Philips Clinical Informatics  Aviso de Privacidade e Termos de Uso
Hospital Vila Nova Star WTASY 3.07.1817.737
17 ago 2023 20:36 UTC (-03:00)</t>
  </si>
  <si>
    <t>Alaine Teodoro Charchat</t>
  </si>
  <si>
    <t>Tasy
Prontuário Eletrônico Paciente - PEP
Alberico Mendes Navarro
Atendimento
29091832
Data alta
14/10/2022 11:27:28
Prontuário
5352123
Sexo
Masculino
Nascimento
09/07/1950
Idade
73a 1m 8d
Setor - Leito
Laboratório de Anatomia - VNS 1
Entrada
14/10/2022 02:01:11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88888477691900018 Val: 14/10/2022
Plano
Executivo
Estado civil
Casado
Grau instrução
Não informado pela pessoa
CPF
07049668591
RG
562492SSPBA
Nacionalidade
Brasileiro
Cidade natal
Religião
Raça/Cor
Branca
Endereço
AVENIDA Avenida Luís Eduardo Magalhães , 800 Recreio casa 06
Cidade/Estado
45020282 - Vitória da Conquista - BA
Telefone/Celular
(77) 988188777 (Residencial) / (77) 9881888777 (Particular)
E-mail
carol_gap@hotmail.com
Profissão
Empresa
Responsável
Alberico Mendes Navarro
Prontuário
Nome da filiação 2
Nome da filiação 1
DINORAH MENDES NAVARRO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20:37 UTC (-03:00)</t>
  </si>
  <si>
    <t>Alberico Mendes Navarro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</si>
  <si>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</si>
  <si>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>Alcides Cavalca Neto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</si>
  <si>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</si>
  <si>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Alex Beserra dos Santos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</si>
  <si>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</si>
  <si>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Alexandre Coelho Gilberto Silva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</si>
  <si>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</si>
  <si>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Alexandre Soares Boldrin Junior</t>
  </si>
  <si>
    <t>Tasy
Prontuário Eletrônico Paciente - PEP
Aline da Silva Santos
Atendimento
29273584
Data alta
23/11/2022 19:16:36
Prontuário
4372796
Sexo
Feminino
Nascimento
07/05/1991
Idade
32a 3m 10d
Setor - Leito
9º Andar - Unidade de Internação - VNS 905
Entrada
24/10/2022 14:34:12
PO
16
Dias desde internação
31
BH cumulativo
2392
BH diário
N/A
Nome social/afetivo
N/A
Peso (último valor)
N/A
Dados do paciente/médico
Perfil socioeconômico
Histórico de saúde
Médico auxiliar/referido
Paciente
Setor / Leito
9º Andar - Unidade de Internação - VNS / 905
Ramal
Convênio
Sul América / Cód: 88888476722520035 Val:
Plano
Executivo
Estado civil
Solteiro
Grau instrução
Segundo Grau
CPF
35514040895
RG
35102843
Nacionalidade
Brasileiro
Cidade natal
Religião
Evangélica
Raça/Cor
Branca
Endereço
RUA Rua Rosa Gaeta Lazara , 93 Brooklin Paulista Ap. 114b
Cidade/Estado
04570050 - São Paulo - SP
Telefone/Celular
+55 (11) 953761177 (Residencial) / (11) 953761177 (Particular)
E-mail
aline.santiago1405@outlook.com
Profissão
Administrador
Empresa
Responsável
Ildamara Lins da Rocha
Prontuário
Nome da filiação 2
Loney Jesse Santos
Nome da filiação 1
VANUSA ANTONIA DA SILVA
Idioma português
Fluente
Idiomas adicionais
Médico assistente
Médico assistente
Fabricio Dias Assis
Especialidade
Anestesiologia
Telefone
30712898
E-mail
CRM
86588
UF conselho
SP
Especialidade referência
Especialidade
Início vigência
Pessoa referência
Philips Clinical Informatics  Aviso de Privacidade e Termos de Uso
Hospital Vila Nova Star WTASY 3.07.1817.737
17 ago 2023 22:40 UTC (-03:00)</t>
  </si>
  <si>
    <t>Aline da Silva Santos</t>
  </si>
  <si>
    <t>Tasy
Prontuário Eletrônico Paciente - PEP
Almerinda Demes Albertoni
Atendimento
26471746
Data alta
12/05/2022 08:57:00
Prontuário
5034819
Sexo
Feminino
Nascimento
31/10/1961
Idade
61a 9m 17d
Setor - Leito
Laboratório de Anatomia - VNS 1
Entrada
12/05/2022 03:42:30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868710900019002 Val: 02/01/2026
Plano
Premium
Estado civil
Viúvo
Grau instrução
Superior
CPF
13512730353
RG
1314500
Nacionalidade
Brasileiro
Cidade natal
Religião
Raça/Cor
Branca
Endereço
ALAMEDA Alameda Pico da Neblina , 133 Tamboré Residencial aAphasitio
Cidade/Estado
06544440 - Santana de Parnaíba - SP
Telefone/Celular
(62) 999734697 (Particular)
E-mail
demesalmerinda@gmail.com
Profissão
Administrador
Empresa
Responsável
Prontuário
Nome da filiação 2
Jose Demes Sobrinho
Nome da filiação 1
TEREZINHA DE JESUS MARTINS LEITE DEMES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22:41 UTC (-03:00)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</si>
  <si>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</si>
  <si>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Americo Martins dos Santos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</si>
  <si>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</si>
  <si>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>Ana Beatriz dos Anjos Ribeiro Rodrigues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</si>
  <si>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</si>
  <si>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Ana Carolina Marcondes de Castro</t>
  </si>
  <si>
    <t>Tasy
Prontuário Eletrônico Paciente - PEP
Ana Carolina Susin Oliveira Santos
Atendimento
29110158
Data alta
15/10/2022 10:36:23
Prontuário
81505
Sexo
Feminino
Nascimento
25/11/1977
Idade
45a 8m 23d
Setor - Leito
SADT Eco-Endoscopia - VNS 501
Entrada
15/10/2022 02:36:01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OPERAD / Cód: 954350072338019 Val: 10/06/2028
Plano
IBM Nacional Plus
Estado civil
Casado
Grau instrução
Mestrado
CPF
01958363910
RG
3879379
Nacionalidade
Brasileiro
Cidade natal
Religião
Católica
Raça/Cor
Branca
Endereço
AVENIDA Avenida Escola Politécnica , 942 Rio Pequeno ap 231 - C1
Cidade/Estado
05350000 - São Paulo - SP
Telefone/Celular
(11) 999157771 (Residencial) / (11) 999157771 (Particular)
E-mail
anacarolsusin@gmail.com
Profissão
Empresa
Responsável
Prontuário
Nome da filiação 2
Roberto Sebben Susin
Nome da filiação 1
RITA DE CASSIA DAS DORES DE SOUZA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22:42 UTC (-03:00)</t>
  </si>
  <si>
    <t>Ana Carolina Susin Oliveira Santos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</si>
  <si>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</si>
  <si>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>Ana Laura Borges de Sousa Ferreira</t>
  </si>
  <si>
    <t>Tasy
Prontuário Eletrônico Paciente - PEP
Ana Paula Faria Gama
Atendimento
29575669
Data alta
10/11/2022 13:02:20
Prontuário
4478062
Sexo
Feminino
Nascimento
07/06/1977
Idade
46a 2m 10d
Setor - Leito
SADT Endoscopia - VNS 505
Entrada
10/11/2022 00:46:06
PO
N/A
Dias desde internação
1
BH cumulativo
N/A
BH diário
N/A
Nome social/afetivo
N/A
Peso (último valor)
N/A
Dados do paciente/médico
Perfil socioeconômico
Histórico de saúde
Médico auxiliar/referido
Paciente
Setor / Leito
SADT Endoscopia - VNS / 505
Ramal
Convênio
SULAMERIC SOMPO / Cód: 133670000016007 Val:
Plano
SUPREMO II
Estado civil
Divorciado
Grau instrução
Superior
CPF
25695397839
RG
266318459
Nacionalidade
Brasileiro
Cidade natal
Religião
Raça/Cor
Branca
Endereço
RUA Rua Ministro Gastão Mesquita , 515 Perdizes Apto 84
Cidade/Estado
05012010 - São Paulo - SP
Telefone/Celular
(11) 994536138 (Particular)
E-mail
anapaula@adonconsultoria.com
Profissão
Administrador
Empresa
Responsável
Prontuário
Nome da filiação 2
Marcos Faria dos Santos
Nome da filiação 1
ENCARNACAO SAES DOS SANTOS
Idioma português
Fluente
Idiomas adicionais
Médico assistente
Médico assistente
Nam Jin Kim
Especialidade
Cirurgia Geral
Telefone
E-mail
CRM
131413
UF conselho
SP
Especialidade referência
Especialidade
Início vigência
Pessoa referência
Philips Clinical Informatics  Aviso de Privacidade e Termos de Uso
Hospital Vila Nova Star WTASY 3.07.1817.737
17 ago 2023 22:43 UTC (-03:00)</t>
  </si>
  <si>
    <t>Ana Paula Faria Gama</t>
  </si>
  <si>
    <t xml:space="preserve">Sompo 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</si>
  <si>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</si>
  <si>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>Ana Paula Santamaria Zeizer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</si>
  <si>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</si>
  <si>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Andre Feldman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</si>
  <si>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</si>
  <si>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Andre Luiz Buontempo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</si>
  <si>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</si>
  <si>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Tasy
Prontuário Eletrônico Paciente - PEP
Andre Luiz de Mello Feitosa
Atendimento
27588944
Data alta
18/07/2022 16:33:29
Prontuário
5165847
Sexo
Masculino
Nascimento
16/08/1973
Idade
50a 1d
Setor - Leito
9º Andar - Unidade de Internação - VNS 904
Entrada
14/07/2022 16:26:14
PO
N/A
Dias desde internação
5
BH cumulativo
N/A
BH diário
N/A
Nome social/afetivo
N/A
Peso (último valor)
N/A
Dados do paciente/médico
Perfil socioeconômico
Histórico de saúde
Médico auxiliar/referido
Paciente
Setor / Leito
9º Andar - Unidade de Internação - VNS / 904
Ramal
Convênio
Sul América / Cód: 88888465745220024 Val: 14/08/2022
Plano
Executivo
Estado civil
Casado
Grau instrução
Superior
CPF
86406493400
RG
1760438
Nacionalidade
Brasileiro
Cidade natal
Religião
Católica
Raça/Cor
Branca
Endereço
Condominio ALdebaram Omega - Jardim Petropolis G 21
Cidade/Estado
57080548 - Maceio - AL
Telefone/Celular
(82) 999074707 (Particular)
E-mail
decofeitosa@gmail.com
Profissão
Administrador
Empresa
Responsável
Andre Luiz de Mello Feitosa
Prontuário
Nome da filiação 2
Nome da filiação 1
Debora Ferreira de Mello Feitosa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22:44 UTC (-03:00)</t>
  </si>
  <si>
    <t>Andre Luiz de Mello Feitosa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</si>
  <si>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</si>
  <si>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Andre Luiz Vilela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</si>
  <si>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</si>
  <si>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Andre Santana Navarro</t>
  </si>
  <si>
    <t>Tasy
Prontuário Eletrônico Paciente - PEP
Andrea Cristina Lessa Pansa
Atendimento
25331072
Data alta
25/02/2022 09:12:26
Prontuário
3006893
Sexo
Feminino
Nascimento
06/04/1971
Idade
52a 4m 11d
Setor - Leito
SADT Endoscopia - VNS 503
Entrada
25/02/2022 01:01:13
PO
N/A
Dias desde internação
1
BH cumulativo
N/A
BH diário
N/A
Nome social/afetivo
N/A
Peso (último valor)
N/A
Dados do paciente/médico
Perfil socioeconômico
Histórico de saúde
Médico auxiliar/referido
Paciente
Setor / Leito
SADT Endoscopia - VNS / 503
Ramal
Convênio
OMINT/SKILL / Cód: 2042266302231 Val: 31/07/2022
Plano
Omint Premium
Estado civil
Separado
Grau instrução
Não informado pela pessoa
CPF
16107867856
RG
18435923
Nacionalidade
Brasileiro
Cidade natal
Religião
Não declarado
Raça/Cor
Branca
Endereço
ALAMEDA Alameda Equador , 208 Alphaville Residencial Dois casa
Cidade/Estado
06470060 - Barueri - SP
Telefone/Celular
(11) 999866360 (Particular)
E-mail
andreapansa@uol.com.br
Profissão
Empresa
Responsável
Prontuário
Nome da filiação 2
Massimo Pensa
Nome da filiação 1
JADWIGA CICHON PANSA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22:44 UTC (-03:00)</t>
  </si>
  <si>
    <t>Andrea Cristina Lessa Pansa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</si>
  <si>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</si>
  <si>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Andreia Melgaco Barbosa David de Sanson</t>
  </si>
  <si>
    <t>Mediservice</t>
  </si>
  <si>
    <t xml:space="preserve">Tasy
Prontuário Eletrônico Paciente - PEP
Angela Maria Arruda Celiberto
Atendimento
30046236
Data alta
08/12/2022 13:46:00
Prontuário
1219493
Sexo
Feminino
Nascimento
07/05/1954
Idade
69a 3m 10d
Setor - Leito
SADT Endoscopia - VNS 501
Entrada
07/12/2022 14:10:58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SEGUR / Cód: 952509346030016 Val: 30/09/2026
Plano
Nacional Plus
Estado civil
Casado
Grau instrução
Segundo Grau
CPF
93599277834
RG
6850826
Nacionalidade
Brasileiro
Cidade natal
Religião
Católica
Raça/Cor
Branca
Endereço
RUA Rua Monte Alegre , 253 Santo Antônio Ap. 42
Cidade/Estado
09531110 - São Caetano do Sul - SP
Telefone/Celular
+55 (11) 982228106 (Residencial) / (11) 982228106 (Particular)
E-mail
aceliberto1954@gmail.com
Profissão
Empresa
Responsável
Angela Maria Arruda Celiberto
Prontuário
Nome da filiação 2
Noel Prestes Arruda
Nome da filiação 1
Maria Amaral Arruda
Idioma português
Fluente
Idiomas adicionais
Médico assistente
Médico assistente
Joao Vitor Antunes Marques Gregorio
Especialidade
Oncologia Clínica
Telefone
E-mail
CRM
151211
UF conselho
SP
Especialidade referência
Especialidade
Início vigência
Pessoa referência
Philips Clinical Informatics  Aviso de Privacidade e Termos de Uso
Hospital Vila Nova Star WTASY 3.07.1817.737
17 ago 2023 22:45 UTC (-03:00)
Este paciente recebeu alta.
</t>
  </si>
  <si>
    <t>Angela Maria Arruda Celiberto</t>
  </si>
  <si>
    <t>Tasy
Prontuário Eletrônico Paciente - PEP
Angela Maria Arruda Celiberto
Atendimento
30175933
Data alta
15/12/2022 17:13:37
Prontuário
1219493
Sexo
Feminino
Nascimento
07/05/1954
Idade
69a 3m 10d
Setor - Leito
SADT Endoscopia - VNS 501
Entrada
15/12/2022 13:34:05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952509346030016 Val: 30/09/2026
Plano
Nacional Plus
Estado civil
Casado
Grau instrução
Segundo Grau
CPF
93599277834
RG
6850826
Nacionalidade
Brasileiro
Cidade natal
Religião
Católica
Raça/Cor
Branca
Endereço
RUA Rua Monte Alegre , 253 Santo Antônio Ap. 42
Cidade/Estado
09531110 - São Caetano do Sul - SP
Telefone/Celular
+55 (11) 982228106 (Residencial) / (11) 982228106 (Particular)
E-mail
aceliberto1954@gmail.com
Profissão
Empresa
Responsável
Angela Maria Arruda Celiberto
Prontuário
Nome da filiação 2
Noel Prestes Arruda
Nome da filiação 1
Maria Amaral Arruda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22:45 UTC (-03:00)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</si>
  <si>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</si>
  <si>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Anna Candida Conceicao Biagi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</si>
  <si>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</si>
  <si>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>Anna Paula Aparecida Pires</t>
  </si>
  <si>
    <t>Tasy
Prontuário Eletrônico Paciente - PEP
Antonio Bueno de Souza
Atendimento
29685810
Data alta
16/11/2022 22:45:00
Prontuário
5418866
Sexo
Masculino
Nascimento
10/09/1961
Idade
61a 11m 7d
Setor - Leito
Laboratório de Anatomia - VNS 1
Entrada
16/11/2022 15:24:40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863298200019000 Val: 28/02/2025
Plano
Rede Nacional
Estado civil
Casado
Grau instrução
Não informado pela pessoa
CPF
03619716803
RG
17990708
Nacionalidade
Brasileiro
Cidade natal
Religião
Raça/Cor
Branca
Endereço
RUA Rua Maria Teresa Conceição , 25 Centro Casa
Cidade/Estado
12960000 - Nazaré Paulista - SP
Telefone/Celular
(11) 975625337 (Particular)
E-mail
abnabu15@gmail.com
Profissão
Empresa
Responsável
Prontuário
Nome da filiação 2
Sebastião Bueno de Souza
Nome da filiação 1
Josefa Maria de Jesus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22:47 UTC (-03:00)</t>
  </si>
  <si>
    <t>Antonio Bueno de Souza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</si>
  <si>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</si>
  <si>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Antonio Carlos de Melo Junior</t>
  </si>
  <si>
    <t>Tasy
Prontuário Eletrônico Paciente - PEP
Antonio Carlos Srouge
Atendimento
26008323
Data alta
12/04/2022 15:32:05
Prontuário
4625412
Sexo
Masculino
Nascimento
13/04/1951
Idade
72a 4m 4d
Setor - Leito
5º Andar - Unidade de Internação - VNS 507
Entrada
12/04/2022 08:12:26
PO
N/A
Dias desde internação
1
BH cumulativo
N/A
BH diário
N/A
Nome social/afetivo
N/A
Peso (último valor)
N/A
Dados do paciente/médico
Perfil socioeconômico
Histórico de saúde
Médico auxiliar/referido
Paciente
Setor / Leito
SADT Endoscopia - VNS / 504
Ramal
Convênio
OMINT/SKILL / Cód: 2405653300045 Val:
Plano
Omint Corporate
Estado civil
Casado
Grau instrução
Superior
CPF
70237930897
RG
4244946
Nacionalidade
Brasileiro
Cidade natal
Religião
Católica
Raça/Cor
Branca
Endereço
RUA Rua Marcos Mélega , 150 Alto de Pinheiros Ap. 18
Cidade/Estado
05466010 - São Paulo - SP
Telefone/Celular
(11) 945773317 (Residencial) / (11) 945773317 (Particular)
E-mail
acsrouge@uol.com.br
Profissão
Administrador
Empresa
Responsável
Isaura Mesquita Pereira Srouge
Prontuário
Nome da filiação 2
Nabih Nakle Srouge
Nome da filiação 1
Josephina Nahas Srouge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22:47 UTC (-03:00)</t>
  </si>
  <si>
    <t>Antonio Carlos Srouge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</si>
  <si>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</si>
  <si>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Antonio Neres Alves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</si>
  <si>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</si>
  <si>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Antonio Rayes Sakr</t>
  </si>
  <si>
    <t>Tasy
Prontuário Eletrônico Paciente - PEP
Antonio Sergio Bernardi Verde Selva
Atendimento
28843417
Data alta
29/09/2022 20:00:36
Prontuário
3707573
Sexo
Masculino
Nascimento
22/12/1953
Idade
69a 7m 26d
Setor - Leito
SADT Endoscopia - VNS 501
Entrada
29/09/2022 13:57:46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084692988 Val: 30/12/2022
Plano
Amil One S2500 QP
Estado civil
Casado
Grau instrução
Superior
CPF
96543710810
RG
6141397
Nacionalidade
Brasileiro
Cidade natal
Religião
Raça/Cor
Branca
Endereço
RUA rua joao batista p de camargo , 107 Panorama Parque Residencial casa
Cidade/Estado
12941415 - Atibaia - SP
Telefone/Celular
(11) 973386755 (Particular)
E-mail
SERGIOVERDESELVA@YAHOO.COM.BR
Profissão
Empresa
Responsável
Antonio Sergio Bernardi Verde Selva
Prontuário
Nome da filiação 2
Moacir Verde Silva
Nome da filiação 1
AIDA BERNARDI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04/09/2019 12:20:21
Pessoa referência
Philips Clinical Informatics  Aviso de Privacidade e Termos de Uso
Hospital Vila Nova Star WTASY 3.07.1817.737
17 ago 2023 22:48 UTC (-03:00)</t>
  </si>
  <si>
    <t>Antonio Sergio Bernardi Verde Selva</t>
  </si>
  <si>
    <t>Tasy
Prontuário Eletrônico Paciente - PEP
Arminda Garcia da Silva
Atendimento
29198198
Data alta
20/10/2022 13:22:45
Prontuário
5346779
Sexo
Feminino
Nascimento
15/06/1948
Idade
75a 2m 2d
Setor - Leito
SADT Eco-Endoscopia - VNS 501
Entrada
20/10/2022 01:56:45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810546200035007 Val: 30/08/2026
Plano
Rede Nacional
Estado civil
Grau instrução
Não informado pela pessoa
CPF
13850026892
RG
245584699
Nacionalidade
Brasileiro
Cidade natal
Religião
Raça/Cor
Branca
Endereço
Rua Perdiz , 203 Condominio Colonial Vilage Prque LAgoa Azul
Cidade/Estado
- Pindamonhagaba - SP
Telefone/Celular
(12) 997796015 (Particular)
E-mail
fabricia.garcia@ciaemporio.com.br
Profissão
Empresa
Responsável
Fabricia Garcia da Silva
Prontuário
Nome da filiação 2
Nome da filiação 1
Efigenia Clementina da Silva
Idioma português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22:48 UTC (-03:00)</t>
  </si>
  <si>
    <t>Arminda Garcia da Silva</t>
  </si>
  <si>
    <t xml:space="preserve">Tasy
Prontuário Eletrônico Paciente - PEP
Augusto Alves Santos
Atendimento
28278832
Data alta
27/08/2022 09:02:17
Prontuário
5258947
Sexo
Masculino
Nascimento
22/04/1982
Idade
41a 3m 26d
Setor - Leito
SADT Eco-Endoscopia - VNS 501
Entrada
27/08/2022 06:15:56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88888012212710019 Val: 30/08/2022
Plano
Especial 100
Estado civil
Casado
Grau instrução
Superior
CPF
29641263803
RG
33622521
Nacionalidade
Brasileiro
Cidade natal
Religião
Católica
Raça/Cor
Branca
Endereço
RUA Rua Avaré , 880 Jardim Ângela casa
Cidade/Estado
06824270 - Embu - SP
Telefone/Celular
(11) 976494201 (Particular)
E-mail
augustoasantos@outlook.com
Profissão
Empresa
Responsável
Prontuário
Nome da filiação 2
Nome da filiação 1
JULITA ALVES SANTOS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22:48 UTC (-03:00)
Este paciente recebeu alta.
</t>
  </si>
  <si>
    <t>Augusto Alves Santos</t>
  </si>
  <si>
    <t>Tasy
Prontuário Eletrônico Paciente - PEP
Aylo Ramos Niederauer Junior
Atendimento
24563367
Data alta
06/01/2022 10:16:00
Prontuário
326450
Sexo
Masculino
Nascimento
20/02/1972
Idade
51a 5m 28d
Setor - Leito
Laboratório de Anatomia - VNS 1
Entrada
06/01/2022 05:53:57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2076964201097 Val:
Plano
Omint Premium
Estado civil
Casado
Grau instrução
Superior
CPF
10745178812
RG
28072756
Nacionalidade
Brasileiro
Cidade natal
Religião
Católica
Raça/Cor
Branca
Endereço
RUA Rua Nossa Senhora do Bom Conselho , 443 Chácara Nossa Senhora do Bom Conselho Casa 29
Cidade/Estado
05763470 - São Paulo - SP
Telefone/Celular
(11) 997364117 (Residencial) / (11) 997364117 (Particular)
E-mail
aylo@uol.com.br
Profissão
Empresa
Responsável
Aylo Ramos Niederauer Junior
Prontuário
Nome da filiação 2
Aylo Ramos Niederauer
Nome da filiação 1
MARGARIDA PERRUCHI NIEDERAUER
Idioma português
Idiomas adicionais
Médico assistente
Médico assistente
Pedro Pereira Neffa
Especialidade
Hematologia e Hemoterapia
Telefone
E-mail
CRM
172414
UF conselho
SP
Especialidade referência
Especialidade
Início vigência
Pessoa referência
Philips Clinical Informatics  Aviso de Privacidade e Termos de Uso
Hospital Vila Nova Star WTASY 3.07.1817.737
17 ago 2023 22:48 UTC (-03:00)</t>
  </si>
  <si>
    <t xml:space="preserve">Tasy
Prontuário Eletrônico Paciente - PEP
Barbara Paganotti Lins Alves
Atendimento
27339859
Data alta
30/06/2022 10:01:13
Prontuário
3845941
Sexo
Feminino
Nascimento
08/11/1984
Idade
38a 9m 9d
Setor - Leito
SADT Endoscopia - VNS 505
Entrada
30/06/2022 01:04:12
PO
N/A
Dias desde internação
1
BH cumulativo
N/A
BH diário
N/A
Nome social/afetivo
N/A
Peso (último valor)
N/A
Dados do paciente/médico
Perfil socioeconômico
Histórico de saúde
Médico auxiliar/referido
Paciente
Setor / Leito
SADT Endoscopia - VNS / 505
Ramal
Convênio
BRADESCO SEGUR / Cód: 864413600019053 Val:
Plano
Nacional Plus
Estado civil
Casado
Grau instrução
Superior
CPF
32478053896
RG
434613745
Nacionalidade
Brasileiro
Cidade natal
Religião
Católica
Raça/Cor
Branca
Endereço
AVENIDA Rua Henrique Dias , 979 Centro
Cidade/Estado
19600000 - Rancharia - SP
Telefone/Celular
(18) 997735083 (Residencial) / (18) 997735083 (Particular)
E-mail
linsalves2013@gmail.com
Profissão
Empresa
Responsável
Prontuário
Nome da filiação 2
Nome da filiação 1
IDA MARIA PAGANOTTI LINS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
Este paciente recebeu alta.
</t>
  </si>
  <si>
    <t>Barbara Paganotti Lins Alves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</si>
  <si>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</si>
  <si>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>Beatriz Helena Flosi de Vasconcellos Macedo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</si>
  <si>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</si>
  <si>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Bernardo Esequiel Laia Franco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</si>
  <si>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</si>
  <si>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Branca Rosa da Fonseca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</si>
  <si>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</si>
  <si>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Bruno Salari Frederico</t>
  </si>
  <si>
    <t>Tasy
Prontuário Eletrônico Paciente - PEP
Caio Renato Louro Silva
Atendimento
26816123
Data alta
01/06/2022 15:16:00
Prontuário
4495761
Sexo
Masculino
Nascimento
17/10/2000
Idade
22a 10m
Setor - Leito
Laboratório de Anatomia - VNS 1
Entrada
01/06/2022 02:05:55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88888009529710101 Val:
Plano
Executivo
Estado civil
Grau instrução
Não informado pela pessoa
CPF
38609909859
RG
52648600
Nacionalidade
Brasileiro
Cidade natal
Religião
Não declarado
Raça/Cor
Branca
Endereço
AVENIDA Av Prof Virgília R. A. de C. Pinto , 158 Jardim Leonor Mendes de Barros APT 21 TORRE 2
Cidade/Estado
02346000 - São Paulo - SP
Telefone/Celular
+55 (11) 962996423 (Residencial) / (11) 962996423 (Particular)
E-mail
caiorlouroo@gmail.com
Profissão
Empresa
Responsável
Prontuário
Nome da filiação 2
Renato Guedesda Silva
Nome da filiação 1
RAQUEL DAS NEVES LOURO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22:50 UTC (-03:00)</t>
  </si>
  <si>
    <t>Caio Renato Louro Silva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</si>
  <si>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</si>
  <si>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Camila Cavalheiro Prates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</si>
  <si>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</si>
  <si>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Camila Moretti Maluhy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</si>
  <si>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</si>
  <si>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Camila Souza Franca</t>
  </si>
  <si>
    <t>Tasy
Prontuário Eletrônico Paciente - PEP
Camila Souza Franca
Atendimento
30256889
Data alta
21/12/2022 11:40:19
Prontuário
4766351
Sexo
Feminino
Nascimento
12/09/1993
Idade
29a 11m 5d
Setor - Leito
Laboratório de Anatomia - VNS 1
Entrada
21/12/2022 01:47:14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 30/12/2022
Plano
Particular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</si>
  <si>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</si>
  <si>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Camila Teixeira Monteiro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</si>
  <si>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</si>
  <si>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>Camila Vasconcelos Mlot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</si>
  <si>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</si>
  <si>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Tasy
Prontuário Eletrônico Paciente - PEP
Carla Renata Ferreira Pajanoti Gasparoto
Atendimento
25347107
Data alta
12/03/2022 13:35:56
Prontuário
4886946
Sexo
Feminino
Nascimento
29/05/1981
Idade
42a 2m 19d
Setor - Leito
13º Andar - Unidade de Internação - VNS 1305
Entrada
26/02/2022 08:31:28
PO
4
Dias desde internação
15
BH cumulativo
-5953.9
BH diário
N/A
Nome social/afetivo
N/A
Peso (último valor)
58
Dados do paciente/médico
Perfil socioeconômico
Histórico de saúde
Médico auxiliar/referido
Paciente
Setor / Leito
13º Andar - Unidade de Internação - VNS / 1305
Ramal
Convênio
BRADESCO SEGUR / Cód: 884619700027014 Val: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Gustavo Gasparoto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</si>
  <si>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Tasy
Prontuário Eletrônico Paciente - PEP
Carla Sanchez Bergamin
Atendimento
28960957
Data alta
08/10/2022 15:39:29
Prontuário
3717870
Sexo
Feminino
Nascimento
28/03/1980
Idade
43a 4m 20d
Setor - Leito
16º Andar - Unidade de Internação - VNS 1607
Entrada
06/10/2022 08:49:06
PO
1
Dias desde internação
3
BH cumulativo
N/A
BH diário
N/A
Nome social/afetivo
N/A
Peso (último valor)
55
Dados do paciente/médico
Perfil socioeconômico
Histórico de saúde
Médico auxiliar/referido
Paciente
Setor / Leito
16º Andar - Unidade de Internação - VNS / 1607
Ramal
Convênio
BRADESCO SEGUR / Cód: 544544166853028 Val:
Plano
Livre Escolha Hospitalar
Estado civil
Casado
Grau instrução
Superior
CPF
22088044817
RG
MG5391200
Nacionalidade
Brasileiro
Cidade natal
Religião
Raça/Cor
Branca
Endereço
Alameda Atenas , 282 Alphaville Nova Esplanada 3 Casa
Cidade/Estado
18118057 - Votorantim - SP
Telefone/Celular
(11) 982441122 (Particular)
E-mail
cabergamin@uol.com.br
Profissão
Médico
Empresa
Responsável
Eduardo Astil Rizzetto
Prontuário
Nome da filiação 2
Nome da filiação 1
JUSSARA SANCHEZ BERGAMIN
Idioma português
Fluente
Idiomas adicionais
Médico assistente
Médico assistente
Marco Felipe da Silva Ariette dos Santos
Especialidade
Cirurgia Geral
Telefone
E-mail
marco.felipe.md@gmail.com
CRM
115546
UF conselho
SP
Especialidade referência
Especialidade
Início vigência
Pessoa referência
Philips Clinical Informatics  Aviso de Privacidade e Termos de Uso
Hospital Vila Nova Star WTASY 3.07.1817.737
17 ago 2023 22:52 UTC (-03:00)</t>
  </si>
  <si>
    <t>Carla Sanchez Bergamin</t>
  </si>
  <si>
    <t>Tasy
Prontuário Eletrônico Paciente - PEP
Carlos Alberto Ferreira Godinho
Atendimento
29350265
Data alta
28/10/2022 16:55:06
Prontuário
5381655
Sexo
Masculino
Nascimento
08/08/1949
Idade
74a 9d
Setor - Leito
SADT Endoscopia - VNS 501
Entrada
28/10/2022 04:40:48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847518600019003 Val:
Plano
Nacional Plus
Estado civil
Casado
Grau instrução
Superior
CPF
57114005849
RG
3724859
Nacionalidade
Brasileiro
Cidade natal
Religião
Espírita
Raça/Cor
Branca
Endereço
RUA Rua Afonso Braz , 473 Vila Nova Conceição 2 ANDAR
Cidade/Estado
04511011 - São Paulo - SP
Telefone/Celular
(11) 981494775 (Particular)
E-mail
CAFGODINHO@GMAIL.COM
Profissão
Empresa
Responsável
Carlos Alberto Ferreira Godinho
Prontuário
Nome da filiação 2
Nome da filiação 1
LUCIA BOMENCINI GODINHO
Idioma português
Fluente
Idiomas adicionais
Médico assistente
Médico assistente
Octavio Goncalves Ribeiro
Especialidade
Clínica Geral
Telefone
29595903
E-mail
CRM
150863
UF conselho
SP
Especialidade referência
Especialidade
Início vigência
Pessoa referência
Philips Clinical Informatics  Aviso de Privacidade e Termos de Uso
Hospital Vila Nova Star WTASY 3.07.1817.737
17 ago 2023 22:52 UTC (-03:00)</t>
  </si>
  <si>
    <t>Carlos Alberto Ferreira Godinho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</si>
  <si>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</si>
  <si>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Carlos Eduardo Cotrim</t>
  </si>
  <si>
    <t>Tasy
Prontuário Eletrônico Paciente - PEP
Carlos Eduardo Rochitte
Atendimento
30342466
Data alta
29/12/2022 11:16:04
Prontuário
4457143
Sexo
Masculino
Nascimento
11/08/1967
Idade
56a 6d
Setor - Leito
9º Andar - Unidade de Internação - VNS 901
Entrada
28/12/2022 08:03:41
PO
N/A
Dias desde internação
2
BH cumulativo
N/A
BH diário
N/A
Nome social/afetivo
N/A
Peso (último valor)
92
Dados do paciente/médico
Perfil socioeconômico
Histórico de saúde
Médico auxiliar/referido
Paciente
Setor / Leito
SADT Endoscopia - VNS / 501
Ramal
Convênio
BRADESCO SEGUR / Cód: 302544197541009 Val: 30/07/2025
Plano
Livre Escolha Hospitalar
Estado civil
Casado
Grau instrução
Superior
CPF
15821156807
RG
16836176
Nacionalidade
Brasileiro
Cidade natal
Religião
Católica
Raça/Cor
Branca
Endereço
RUA Rua Capote Valente , 281 Pinheiros apto 61
Cidade/Estado
05409000 - São Paulo - SP
Telefone/Celular
(11) 994777428 (Particular)
E-mail
rochitte@gmail.com
Profissão
Médico
Empresa
Responsável
Karina Franco de Almeida Rochitte
Prontuário
Nome da filiação 2
Gildo Rochitte
Nome da filiação 1
Catarina de Oliveira Rochitte
Idioma português
Fluente
Idiomas adicionais
Médico assistente
Médico assistente
Ludhmila Abrahao Hajjar
Especialidade
Cardiologia
Telefone
26615399
E-mail
clinicadraludhmila@gmail.com
CRM
103034
UF conselho
SP
Especialidade referência
Especialidade
Início vigência
23/05/2022 11:56:25
Pessoa referência
Philips Clinical Informatics  Aviso de Privacidade e Termos de Uso
Hospital Vila Nova Star WTASY 3.07.1817.737
17 ago 2023 22:52 UTC (-03:00)</t>
  </si>
  <si>
    <t>Carlos Eduardo Rochitte</t>
  </si>
  <si>
    <t>Tasy
Prontuário Eletrônico Paciente - PEP
Carlos Ishi
Falecido
07/08/2022 05:50
Atendimento
26551579
Data alta
17/05/2022 12:43:54
Prontuário
3989258
Sexo
Masculino
Nascimento
09/09/1965
Idade
56a 10m 29
Setor - Leito
SADT Eco-Endoscopia - VNS 501
Entrada
17/05/2022 02:10:16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88888464233160016 Val: 30/12/2024
Plano
Especial 100
Estado civil
Casado
Grau instrução
Superior
CPF
08430417818
RG
14085853
Nacionalidade
Brasileiro
Cidade natal
Religião
Sem Religião
Raça/Cor
Amarela
Endereço
RUA Rua Tabor , 647 Ipiranga Apto 22 Bloco A
Cidade/Estado
04202021 - São Paulo - SP
Telefone/Celular
(11) 981418902 (Residencial) / (11) 981418902 (Particular)
E-mail
carlos@rentallaser.com.br
Profissão
Advogado
Empresa
Responsável
Elizabete Hisako Egashira Ishi
Prontuário
Nome da filiação 2
Nome da filiação 1
MITIKO TAKAGUI ISHI
Idioma português
Fluente
Idiomas adicionais
Médico assistente
Médico assistente
Ricardo Sales dos Santos
Especialidade
Cirurgia do Aparelho Digestivo
Telefone
21510123
E-mail
sandra.santos@einstein.com
CRM
85436
UF conselho
SP
Especialidade referência
Especialidade
Início vigência
01/07/2022 15:16:16
Pessoa referência
Fernando Sanz Sogayar
Philips Clinical Informatics  Aviso de Privacidade e Termos de Uso
Hospital Vila Nova Star WTASY 3.07.1817.737
17 ago 2023 22:53 UTC (-03:00)</t>
  </si>
  <si>
    <t>Carlos Ishi</t>
  </si>
  <si>
    <t xml:space="preserve">Tasy
Prontuário Eletrônico Paciente - PEP
Carlos Junior de Souza Padilha
Atendimento
28362288
Data alta
01/09/2022 18:34:49
Prontuário
3697280
Sexo
Masculino
Nascimento
21/11/1983
Idade
39a 8m 27d
Setor - Leito
SADT Endoscopia - VNS 501
Entrada
01/09/2022 09:24:06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Solteiro
Grau instrução
Superior
CPF
77482077200
RG
169869
Nacionalidade
Brasileiro
Cidade natal
Religião
Raça/Cor
Branca
Endereço
ALAMEDA 004 Alameda Platão , 336 Nossa Senhora Aparecida
Cidade/Estado
69306371 - Boa Vista - RR
Telefone/Celular
+55 (95) 991194513 (Residencial) / (95) 991194513 (Particular)
E-mail
carlosjrpadilha2014@gmail.com
Profissão
Empresa
Responsável
Prontuário
Nome da filiação 2
Carlos da Costa Padilha
Nome da filiação 1
MONICA DE SOUZA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22:53 UTC (-03:00)
Este paciente recebeu alta.
</t>
  </si>
  <si>
    <t>Carlos Junior de Souza Padilha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</si>
  <si>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</si>
  <si>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Carlos Peterson Tremonte</t>
  </si>
  <si>
    <t>Tasy
Prontuário Eletrônico Paciente - PEP
Carlos Saboia Monte
Atendimento
28775071
Data alta
29/09/2022 16:04:12
Prontuário
5316327
Sexo
Masculino
Nascimento
25/07/1939
Idade
84a 23d
Setor - Leito
8º Andar - Unidade de Internação - VNS 801
Entrada
26/09/2022 10:40:14
PO
2
Dias desde internação
4
BH cumulativo
N/A
BH diário
N/A
Nome social/afetivo
N/A
Peso (último valor)
75
Dados do paciente/médico
Perfil socioeconômico
Histórico de saúde
Médico auxiliar/referido
Paciente
Setor / Leito
8º Andar - Unidade de Internação - VNS / 801
Ramal
Convênio
BRADESCO SEGUR / Cód: 546544000072004 Val:
Plano
Livre Escolha Hospitalar
Estado civil
Casado
Grau instrução
Superior
CPF
01035835720
RG
014502850
Nacionalidade
Brasileiro
Cidade natal
Religião
Raça/Cor
Branca
Endereço
RUA Rua Embaixador Carlos Taylor , 90 Gávea ap. 402
Cidade/Estado
22451080 - Rio de Janeiro - RJ
Telefone/Celular
(21) 988841447 (Particular)
E-mail
csmonte2015@gmail.com
Profissão
Engenheiro mecânico
Empresa
Responsável
Carlos Saboia Monte
Prontuário
Nome da filiação 2
Nelson Rubens Monte
Nome da filiação 1
MARIA DE LOURDES SABOIA MONTE
Idioma português
Fluente
Idiomas adicionais
Médico assistente
Médico assistente
Ludhmila Abrahao Hajjar
Especialidade
Cardiologia
Telefone
26615399
E-mail
clinicadraludhmila@gmail.com
CRM
103034
UF conselho
SP
Especialidade referência
Especialidade
Início vigência
03/10/2022 11:02:31
Pessoa referência
Philips Clinical Informatics  Aviso de Privacidade e Termos de Uso
Hospital Vila Nova Star WTASY 3.07.1817.737
17 ago 2023 22:54 UTC (-03:00)</t>
  </si>
  <si>
    <t>Carlos Saboia Monte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</si>
  <si>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</si>
  <si>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Carolina da Silva Francoso</t>
  </si>
  <si>
    <t>Tasy
Prontuário Eletrônico Paciente - PEP
Carolina Panca Marques Pavao
Atendimento
25824570
Data alta
31/03/2022 18:02:00
Prontuário
825103
Sexo
Feminino
Nascimento
10/07/1994
Idade
29a 1m 7d
Setor - Leito
Laboratório de Anatomia - VNS 1
Entrada
31/03/2022 07:19:23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771230006785008 Val: 31/12/2025
Plano
Rede Nacional
Estado civil
Solteiro
Grau instrução
Superior incompleto
CPF
22859215867
RG
377078463
Nacionalidade
Brasileiro
Cidade natal
Religião
Não declarado
Raça/Cor
Branca
Endereço
RUA Rua Doutor José de Andrade Figueira , 121 Vila Suzana Ap 134
Cidade/Estado
05709010 - São Paulo - SP
Telefone/Celular
+55 (011) 3772-0005 (Residencial) / (11) 971888894 (Particular)
E-mail
carolpmp@hotmail.com
Profissão
Empresa
Responsável
Carolina Panca Marques Pavao
Prontuário
Nome da filiação 2
Luiz Henrique Marques Pavao
Nome da filiação 1
ROBERTA PANCA MARQUES PAVAO
Idioma português
Fluente
Idiomas adicionais
Médico assistente
Médico assistente
Tricia Mary Tabuse
Especialidade
Ginecologia
Telefone
2503-0235
E-mail
clinicastitabuse@gmail.com
CRM
97940
UF conselho
SP
Especialidade referência
Especialidade
Início vigência
Pessoa referência
Philips Clinical Informatics  Aviso de Privacidade e Termos de Uso
Hospital Vila Nova Star WTASY 3.07.1817.737
17 ago 2023 22:54 UTC (-03:00)</t>
  </si>
  <si>
    <t>Carolina Panca Marques Pavao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</si>
  <si>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</si>
  <si>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>Caroline de Araujo Bicheiro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</si>
  <si>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</si>
  <si>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Cassia Yuriko Hoshii Suguiyama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</si>
  <si>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</si>
  <si>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Cecilia Gabbay Rascovschi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</si>
  <si>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</si>
  <si>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Cecilia Pelegrini Portella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</si>
  <si>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</si>
  <si>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Celisa Tavares de Campos Oliveira Perez</t>
  </si>
  <si>
    <t>Tasy
Prontuário Eletrônico Paciente - PEP
Celso Prado
Atendimento
28890045
Data alta
03/10/2022 09:00:16
Prontuário
3077246
Sexo
Masculino
Nascimento
29/12/1954
Idade
68a 7m 19d
Setor - Leito
SADT Endoscopia - VNS 501
Entrada
03/10/2022 03:47:43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214770056700 Val: 31/10/2022
Plano
MASTER I
Estado civil
Casado
Grau instrução
Superior
CPF
02475527803
RG
59184243
Nacionalidade
Brasileiro
Cidade natal
Religião
Católica
Raça/Cor
Branca
Endereço
AVENIDA Avenida Mascote , 333 Vila Mascote Apto 22
Cidade/Estado
04363000 - São Paulo - SP
Telefone/Celular
(11) 976771081 (Residencial) / (11) 976771081 (Particular)
E-mail
celsoprado@live.com
Profissão
Analista de Sistemas
Empresa
Responsável
Celso Prado
Prontuário
Nome da filiação 2
Pedro Prado
Nome da filiação 1
ANTONIA INES POVEDA PRADO
Idioma português
Fluente
Idiomas adicionais
Médico assistente
Médico assistente
Aline Lopes Chagas
Especialidade
Gastroenterologia
Telefone
28256047
E-mail
alinelchagas@gmail.com
CRM
113756
UF conselho
SP
Especialidade referência
Especialidade
Início vigência
Pessoa referência
Philips Clinical Informatics  Aviso de Privacidade e Termos de Uso
Hospital Vila Nova Star WTASY 3.07.1817.737
17 ago 2023 22:56 UTC (-03:00)</t>
  </si>
  <si>
    <t>Celso Prado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</si>
  <si>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</si>
  <si>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>Cesar Augusto Borba Moraes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</si>
  <si>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</si>
  <si>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Chiara Battaglia Tonin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</si>
  <si>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</si>
  <si>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Christiane Maia Raimundo Valese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</si>
  <si>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</si>
  <si>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Cilene Cristina Cerri Ahmad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</si>
  <si>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</si>
  <si>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Cirillo Marcos Alves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</si>
  <si>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</si>
  <si>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Clarissa de Almeida Barton</t>
  </si>
  <si>
    <t>Internacionais</t>
  </si>
  <si>
    <t xml:space="preserve">Tasy
Prontuário Eletrônico Paciente - PEP
Claudia Bosch Goepfert
Atendimento
29996704
Data alta
05/12/2022 09:09:59
Prontuário
5460544
Sexo
Feminino
Nascimento
27/08/1980
Idade
42a 11m 21
Setor - Leito
SADT Endoscopia - VNS 501
Entrada
05/12/2022 06:39:40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44576384000046810011 Val: 30/12/2022
Plano
Executivo
Estado civil
Grau instrução
Superior
CPF
22119201870
RG
32671367
Nacionalidade
Brasileiro
Cidade natal
Religião
Católica
Raça/Cor
Branca
Endereço
AVENIDA Avenida Dona Helena Pereira de Moraes , 415 Parque do Morumbi Ap 221 A
Cidade/Estado
05707400 - São Paulo - SP
Telefone/Celular
(11) 984571126 (Residencial) / (11) 984571126 (Particular)
E-mail
claudia.b.goepfert@gmail.com
Profissão
Empresa
Responsável
Prontuário
Nome da filiação 2
Nome da filiação 1
MONTSERRAT MIGUEL GOEPFERT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
Este paciente recebeu alta.
</t>
  </si>
  <si>
    <t>Claudia Bosch Goepfert</t>
  </si>
  <si>
    <t xml:space="preserve">Tasy
Prontuário Eletrônico Paciente - PEP
Claudia Gama de Sousa
Atendimento
30005659
Data alta
05/12/2022 15:27:56
Prontuário
5461614
Sexo
Feminino
Nascimento
18/08/1963
Idade
59a 11m 30
Setor - Leito
SADT Endoscopia - VNS 503
Entrada
05/12/2022 12:25:46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/ Cód: 96809009016003910105 Val: 30/12/2022
Plano
Executivo II
Estado civil
Solteiro
Grau instrução
Superior
CPF
09942198814
RG
7734872
Nacionalidade
Brasileiro
Cidade natal
Religião
Católica
Raça/Cor
Branca
Endereço
RUA Rua Caropá , 662 Vila Madalena casa
Cidade/Estado
05447000 - São Paulo - SP
Telefone/Celular
(11) 991923294 (Particular)
E-mail
claudia@corbrisa.com.br
Profissão
Empresa
Responsável
Prontuário
Nome da filiação 2
Nome da filiação 1
DAISY GAMA DE SOUSA
Idioma português
Fluente
Idiomas adicionais
Médico assistente
Médico assistente
Andre Luis Montagnini
Especialidade
Cirurgia do Aparelho Digestivo
Telefone
30515554
E-mail
CRM
51464
UF conselho
SP
Especialidade referência
Especialidade
Início vigência
Pessoa referência
Philips Clinical Informatics  Aviso de Privacidade e Termos de Uso
Hospital Vila Nova Star WTASY 3.07.1817.737
17 ago 2023 22:58 UTC (-03:00)
Este paciente recebeu alta.
</t>
  </si>
  <si>
    <t>Claudia Gama de Sousa</t>
  </si>
  <si>
    <t xml:space="preserve">Tasy
Prontuário Eletrônico Paciente - PEP
Claudia Gomes Prudente de Aquino D Alambert
Atendimento
29442839
Data alta
03/11/2022 11:06:21
Prontuário
5391705
Sexo
Feminino
Nascimento
13/12/1964
Idade
58a 8m 4d
Setor - Leito
SADT Eco-Endoscopia - VNS 501
Entrada
03/11/2022 00:27:52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881930500019011 Val: 30/09/2026
Plano
Nacional Plus
Estado civil
Casado
Grau instrução
Superior
CPF
15783508837
RG
151109205
Nacionalidade
Brasileiro
Cidade natal
Religião
Católica
Raça/Cor
Branca
Endereço
AVENIDA Avenida Sorocaba , 277 Residencial Tamboré Residencial Tamboré 1
Cidade/Estado
06458020 - Barueri - SP
Telefone/Celular
(11) 992439299 (Residencial) / (11) 992439299 (Particular)
E-mail
claudia.alambert@terra.com.br
Profissão
Empresa
Responsável
Flavio Correia D Alambert
Prontuário
Nome da filiação 2
Nome da filiação 1
SYLVIA GOMES PRUDENTE DE AQUINO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
Este paciente recebeu alta.
</t>
  </si>
  <si>
    <t>Claudia Gomes Prudente de Aquino D Alambert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</si>
  <si>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</si>
  <si>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>Claudia Magalhaes Benemond Meier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</si>
  <si>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</si>
  <si>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Claudia Rotta Piccoli</t>
  </si>
  <si>
    <t xml:space="preserve">Tasy
Prontuário Eletrônico Paciente - PEP
Claudia Sayuri Ozeki
Atendimento
28837508
Data alta
29/09/2022 13:03:28
Prontuário
197566
Sexo
Feminino
Nascimento
10/06/1980
Idade
43a 2m 7d
Setor - Leito
SADT Eco-Endoscopia - VNS 501
Entrada
29/09/2022 10:01:39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847811000027014 Val: 30/05/2025
Plano
Nacional Plus
Estado civil
Concubinato/união estável
Grau instrução
Superior
CPF
28347430888
RG
246171005
Nacionalidade
Brasileiro
Cidade natal
Religião
Raça/Cor
Branca
Endereço
RUA Rua Coronel Gustavo Santiago , 100 Vila Zilda AP 184
Cidade/Estado
03069030 - São Paulo - SP
Telefone/Celular
(11) 20925483 (Residencial) / (11) 996677737 (Particular)
E-mail
ozekiclaudi@yahoo.com
Profissão
Empresa
Responsável
Prontuário
Nome da filiação 2
Nome da filiação 1
CLARA YOSHIE OZEKI
Idioma português
Idiomas adicionais
Médico assistente
Médico assistente
Ana Cristina Inamine Tanaka
Especialidade
Cirurgia do Aparelho Digestivo
Telefone
32662311
E-mail
leo.carvalho@haru.med.br
CRM
82531
UF conselho
SP
Especialidade referência
Especialidade
Início vigência
Pessoa referência
Philips Clinical Informatics  Aviso de Privacidade e Termos de Uso
Hospital Vila Nova Star WTASY 3.07.1817.737
17 ago 2023 22:59 UTC (-03:00)
Este paciente recebeu alta.
</t>
  </si>
  <si>
    <t>Claudia Sayuri Ozeki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</si>
  <si>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</si>
  <si>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Claudia Terezinha Baratella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</si>
  <si>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</si>
  <si>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Claudio Seguro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</si>
  <si>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</si>
  <si>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Cleusa Feriani Longo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</si>
  <si>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</si>
  <si>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Cleuson Peter Renosto</t>
  </si>
  <si>
    <t>salva</t>
  </si>
  <si>
    <t>Coriolano Nogueira Franco</t>
  </si>
  <si>
    <t>Cristina da Costa Carvalho Tripichio</t>
  </si>
  <si>
    <t>Daniel Breschak Junior</t>
  </si>
  <si>
    <t>Daniel Salles Pascowitch</t>
  </si>
  <si>
    <t>Daniela Correa da Cunha</t>
  </si>
  <si>
    <t>Daniela Figueiredo Lima de Souza</t>
  </si>
  <si>
    <t>Daniela Seve Duvivier</t>
  </si>
  <si>
    <t>Denis Donaire</t>
  </si>
  <si>
    <t>Denise Gouvea de Seixas Pereira</t>
  </si>
  <si>
    <t>Devino Joao Zambonim</t>
  </si>
  <si>
    <t>Dora Azer Maluf</t>
  </si>
  <si>
    <t>Edlaine Boccia Galuzzi</t>
  </si>
  <si>
    <t>Edna Regina Pettine</t>
  </si>
  <si>
    <t>Edneia de Fatima Marques</t>
  </si>
  <si>
    <t>Edson Auricchio</t>
  </si>
  <si>
    <t>Edson Catarino de Paula</t>
  </si>
  <si>
    <t>Edson da Silva Passos</t>
  </si>
  <si>
    <t>Eduardo Gabriel</t>
  </si>
  <si>
    <t>Eduardo Goncalves Cardoso</t>
  </si>
  <si>
    <t>Eduardo Miranda Rolim</t>
  </si>
  <si>
    <t>Edvaldo Jose Pascon</t>
  </si>
  <si>
    <t>Elaine Cristina Lubiano</t>
  </si>
  <si>
    <t>Elaine Takaesso</t>
  </si>
  <si>
    <t>Eliana Aparecida Cardoso Barros</t>
  </si>
  <si>
    <t>Elias Pereira Barros Filho</t>
  </si>
  <si>
    <t>Elisson Bruno Albuquerque de Brito</t>
  </si>
  <si>
    <t>Elizabeth Maria Barbosa de Carvalhaes</t>
  </si>
  <si>
    <t>Elizangela Roweder Del Ciel</t>
  </si>
  <si>
    <t>Elza Rodrigues Monteiro de Sousa</t>
  </si>
  <si>
    <t>Enzo Buchicchio</t>
  </si>
  <si>
    <t>Enzo Ferreira Magliari</t>
  </si>
  <si>
    <t>Enzo Leonardo Tieppo</t>
  </si>
  <si>
    <t>Erivaldo Oliveira Silva</t>
  </si>
  <si>
    <t>Ernesto Margolis</t>
  </si>
  <si>
    <t>Evelyn Dellapasi de Oliveira</t>
  </si>
  <si>
    <t>Fabiana Lucelia de Miranda Campos</t>
  </si>
  <si>
    <t>Fabiana Mendes</t>
  </si>
  <si>
    <t>Fabiano Persoli Pinheiro Machado</t>
  </si>
  <si>
    <t>Fabio de Mesquita Garcia E Souza</t>
  </si>
  <si>
    <t>Fabio Luiz Minelli</t>
  </si>
  <si>
    <t>Fabricio Royer</t>
  </si>
  <si>
    <t>Felipe Augusto Tamegao Lopes Barros</t>
  </si>
  <si>
    <t>World Assist</t>
  </si>
  <si>
    <t>Felipe Grecco Lazaretti</t>
  </si>
  <si>
    <t>Fernand Boulos Junior</t>
  </si>
  <si>
    <t>Fernanda Cristina Valente Lima</t>
  </si>
  <si>
    <t>Fernanda Escobar Parente</t>
  </si>
  <si>
    <t>Itau</t>
  </si>
  <si>
    <t>Fernanda Lima Braz</t>
  </si>
  <si>
    <t>Fernanda Toledo de Moura</t>
  </si>
  <si>
    <t>Fernando Antonio Fonseca Lopes</t>
  </si>
  <si>
    <t>Fernando Guida Sandoval</t>
  </si>
  <si>
    <t>Fernando Sanzi Cortez</t>
  </si>
  <si>
    <t>Fernando Vieira Santos Filho</t>
  </si>
  <si>
    <t>Filipe Antonio Carneiro Fuzaro</t>
  </si>
  <si>
    <t>Flavia Cortes Monteiro da Silva</t>
  </si>
  <si>
    <t>Flavio Mesquita Martins</t>
  </si>
  <si>
    <t>Francisco Carlos Paletta</t>
  </si>
  <si>
    <t>Francisco dos Reis Landim</t>
  </si>
  <si>
    <t>Francisco Goncalves Nunes</t>
  </si>
  <si>
    <t xml:space="preserve">Franklin Batista Gomes </t>
  </si>
  <si>
    <t>Gabriel Francisco Melle Zeni</t>
  </si>
  <si>
    <t>Gabriel Oliveira Pinheiro de Carvalho</t>
  </si>
  <si>
    <t>Gilson Carlos Luckmann</t>
  </si>
  <si>
    <t>Giovanna Pfutzenreuter Carril</t>
  </si>
  <si>
    <t>Gisele Mancurso da Silva</t>
  </si>
  <si>
    <t>Giseli Paccini de Melo</t>
  </si>
  <si>
    <t>Gisselle de Paiva Azevedo Menezes</t>
  </si>
  <si>
    <t>Giuliano Colameo</t>
  </si>
  <si>
    <t>Graziella Silva Campos Castellano</t>
  </si>
  <si>
    <t>Gustavo de Almeida Evangelista</t>
  </si>
  <si>
    <t>Gustavo Jarreta de Castro</t>
  </si>
  <si>
    <t>Gustavo Luiz Zampol Pavani</t>
  </si>
  <si>
    <t>Helen de Oliveira Zaccaro Rico</t>
  </si>
  <si>
    <t>Helena Olimpia de Almeida Brennand Guerra</t>
  </si>
  <si>
    <t>Helena Travaglini Spira Guimaraes</t>
  </si>
  <si>
    <t>Helena Verdi Campos</t>
  </si>
  <si>
    <t>Henrique Roberto Goncalves</t>
  </si>
  <si>
    <t>Ieda Barauna Pinheiro Carvalho</t>
  </si>
  <si>
    <t>Inah de Lemos E Silva Machado</t>
  </si>
  <si>
    <t>Ingrid da Silva Guimaraes</t>
  </si>
  <si>
    <t>Ione Calais Christians</t>
  </si>
  <si>
    <t>Ione Mendonca Figueiredo de Brito</t>
  </si>
  <si>
    <t>Isabella Calonge Mattos</t>
  </si>
  <si>
    <t>Isabella Wonhrath da Gama E Silva Rubini</t>
  </si>
  <si>
    <t>Isadora Tanaka Solleiro</t>
  </si>
  <si>
    <t>Ivan Kenedy da Costa</t>
  </si>
  <si>
    <t>Janaina Alves Arcenio Garms</t>
  </si>
  <si>
    <t>Jaqueline Sevcenka Zequin</t>
  </si>
  <si>
    <t>Jesus Alberto Venancio Porfirio</t>
  </si>
  <si>
    <t>Joao Batista Cervetto</t>
  </si>
  <si>
    <t>Joao Batista Jadao de Souza</t>
  </si>
  <si>
    <t>Joao Carlos Pozitel</t>
  </si>
  <si>
    <t>Joao Carlos Vitor Garcia</t>
  </si>
  <si>
    <t>Joao Leal Eulalio</t>
  </si>
  <si>
    <t>Joao Luiz de Lima</t>
  </si>
  <si>
    <t>Joao Luiz Guedes Junior</t>
  </si>
  <si>
    <t>Joao Torres Filho</t>
  </si>
  <si>
    <t>Jocy Pieratti Mussarra</t>
  </si>
  <si>
    <t>Jorge Ferreira da Rocha</t>
  </si>
  <si>
    <t>Jose Adalberto Ferrara</t>
  </si>
  <si>
    <t>Jose Antonio Guimaraes Lavareda Filho</t>
  </si>
  <si>
    <t>Jose Cassio de Camargo</t>
  </si>
  <si>
    <t>Jose Eduardo Almeida de Castro</t>
  </si>
  <si>
    <t>Senado Federal</t>
  </si>
  <si>
    <t>Jose Fernando Pereira Barcellos</t>
  </si>
  <si>
    <t>Jose Luiz Guimaraes de Carvalho</t>
  </si>
  <si>
    <t>Julia Pereira dos Santos de Barros Leal</t>
  </si>
  <si>
    <t>Juliana Cristina Rodrigues Criscuolo Rebehy</t>
  </si>
  <si>
    <t>Juliana Puertas Galego</t>
  </si>
  <si>
    <t>Juliana Santos Gianotto</t>
  </si>
  <si>
    <t>Julio de Fatima Alves</t>
  </si>
  <si>
    <t>Karen Christian Torres Medici</t>
  </si>
  <si>
    <t>Karina Harbich Johannpeter</t>
  </si>
  <si>
    <t>Karina Vaz Toste</t>
  </si>
  <si>
    <t>Karyna Daher Crudo de Faria</t>
  </si>
  <si>
    <t>Leny Cristina Rodrigues Kyrillos</t>
  </si>
  <si>
    <t>Leticia Ines Freire Matos</t>
  </si>
  <si>
    <t>Ligia Bejar Sanches</t>
  </si>
  <si>
    <t>Lin Chin Ping</t>
  </si>
  <si>
    <t>Lisandra Mascotto Silva Oliveira</t>
  </si>
  <si>
    <t>Livia Aragao Dantas</t>
  </si>
  <si>
    <t>Luana Arantes Villanueva</t>
  </si>
  <si>
    <t>Lucca Duarte Bertolucci</t>
  </si>
  <si>
    <t>Luciana Lima Harvey</t>
  </si>
  <si>
    <t>Luciano Pacini Ledo</t>
  </si>
  <si>
    <t>Luis Henrique Borrozzino</t>
  </si>
  <si>
    <t>Luisa Pinheiro Castanho</t>
  </si>
  <si>
    <t>Luiz Alexandre Santichio</t>
  </si>
  <si>
    <t>Luiz Antonio de Morais</t>
  </si>
  <si>
    <t>Luiz Augusto Almeida de Castro</t>
  </si>
  <si>
    <t>Luiz Eduardo Toledo Ferraz</t>
  </si>
  <si>
    <t xml:space="preserve">ECO ALTA </t>
  </si>
  <si>
    <t>Luiz Fernando Borneo</t>
  </si>
  <si>
    <t>Luiz Fernando Colombelli Albuquerque</t>
  </si>
  <si>
    <t>Luiz Fernando Graziano</t>
  </si>
  <si>
    <t>Luiz Heitor Demolinari Junior</t>
  </si>
  <si>
    <t>Luiz Lourenço</t>
  </si>
  <si>
    <t>Luiz Persano Pacheco E Silva</t>
  </si>
  <si>
    <t>Luiza Camargo Mendes</t>
  </si>
  <si>
    <t>Magali Mauricio da Silva Souza</t>
  </si>
  <si>
    <t>Maiely Marcolin</t>
  </si>
  <si>
    <t>Marcela Silveira Pinto Barci Quialheiro</t>
  </si>
  <si>
    <t>Marcello Kolanian</t>
  </si>
  <si>
    <t>Marcelo Kahn</t>
  </si>
  <si>
    <t>Marcelo Luiz Avila de Bessa</t>
  </si>
  <si>
    <t>Marcelo Marques Miyake</t>
  </si>
  <si>
    <t>Marcelo Orozco Velehov</t>
  </si>
  <si>
    <t>Marcelo Queiroz Hoexter</t>
  </si>
  <si>
    <t>Marcelo Rocha Leal Gomes de Sa</t>
  </si>
  <si>
    <t>Marcelo Xavier Leite</t>
  </si>
  <si>
    <t>Marcia Manno de Oliveira</t>
  </si>
  <si>
    <t>Marcia Prado de Freitas</t>
  </si>
  <si>
    <t>Marcia Regina Melo Garcia de Lima</t>
  </si>
  <si>
    <t>Marcia Ribeiro Elias</t>
  </si>
  <si>
    <t>Marcio Jose Rocha E Silva</t>
  </si>
  <si>
    <t>Marco Antonio da Silva</t>
  </si>
  <si>
    <t>Marco Aurelio Tavares</t>
  </si>
  <si>
    <t>Marcos Antonio Horacio</t>
  </si>
  <si>
    <t>Marcos Mauad Arede</t>
  </si>
  <si>
    <t>Marcos Tadeu de Paula Marques</t>
  </si>
  <si>
    <t>Unimed</t>
  </si>
  <si>
    <t>Marcos Tulio Arbex</t>
  </si>
  <si>
    <t>Marcus Paulo Magalhaes Turano</t>
  </si>
  <si>
    <t>Marguerite Haddad Abi Chedid</t>
  </si>
  <si>
    <t>Maria Cristina Tafarelo Colonello</t>
  </si>
  <si>
    <t>Maria de Fatima Figueiredo Nakano Furtado</t>
  </si>
  <si>
    <t>Maria de Fatima Fonseca Teixeira</t>
  </si>
  <si>
    <t xml:space="preserve">Maria de Fatima Lima Barbosa </t>
  </si>
  <si>
    <t>Maria do Rosario Rito E Melo Chaves</t>
  </si>
  <si>
    <t>Maria Eduarda de Souza Huallem</t>
  </si>
  <si>
    <t>Maria Francisca Tereza dos Santos Costa</t>
  </si>
  <si>
    <t>Maria Ignez Escobar Verdi</t>
  </si>
  <si>
    <t>Maria Isa Craveiro de Macedo</t>
  </si>
  <si>
    <t>Maria Isabel Staub Mellao</t>
  </si>
  <si>
    <t>Maria Ledizia Pavan Teixeira</t>
  </si>
  <si>
    <t>Maria Luiza Vieira da Cunha Ramos Musetti</t>
  </si>
  <si>
    <t>Maria Madalena Carolino de Mendonca</t>
  </si>
  <si>
    <t>Maria Paula Tenorio Becker Von Sothen</t>
  </si>
  <si>
    <t>Maria Zuleide da Conceiçao</t>
  </si>
  <si>
    <t>Marilene Mussolino Lima</t>
  </si>
  <si>
    <t>Marina de Moraes Vicintin Lopes</t>
  </si>
  <si>
    <t>Mario Alberto Vieira Salvatierra</t>
  </si>
  <si>
    <t>Marisa Angela Parzianello Nabhan Garcia</t>
  </si>
  <si>
    <t>Marjorie Harmbach Vicente</t>
  </si>
  <si>
    <t>Marjorie Mallmann</t>
  </si>
  <si>
    <t>Marli Schovinder</t>
  </si>
  <si>
    <t>Matheus Rocha Villagra</t>
  </si>
  <si>
    <t>Matheus Teles Machado</t>
  </si>
  <si>
    <t>Mauro Jordao</t>
  </si>
  <si>
    <t>Mauro Machado</t>
  </si>
  <si>
    <t>Diogo+Joel</t>
  </si>
  <si>
    <t>Melissa Pena de Gouveia</t>
  </si>
  <si>
    <t>Milena Feres Aidar</t>
  </si>
  <si>
    <t>Mirian Tanaka Solleiro</t>
  </si>
  <si>
    <t>Moacir Teles Montilha</t>
  </si>
  <si>
    <t>Moises Augusto Vitoriano de Araujo</t>
  </si>
  <si>
    <t>Nadia de Oliveira Tambasco Amancio</t>
  </si>
  <si>
    <t>Nicole dos Santos Luiz</t>
  </si>
  <si>
    <t>Nilza Batista Teixeira Coelho</t>
  </si>
  <si>
    <t>Nilza Helena Pellizzaro Wernck</t>
  </si>
  <si>
    <t>Nina Siemsen Collard</t>
  </si>
  <si>
    <t>Nizan Mansur de Carvalho Guanaes Gomes</t>
  </si>
  <si>
    <t>Odete da Conceicao Rodrigues da Silva</t>
  </si>
  <si>
    <t>Orlando Ceschin Filho</t>
  </si>
  <si>
    <t>EDA+ECO</t>
  </si>
  <si>
    <t>Oscar Dario Sanchez</t>
  </si>
  <si>
    <t>Oscar Soares Martins</t>
  </si>
  <si>
    <t>Osvaldo Malara de Andrade</t>
  </si>
  <si>
    <t>Patricia Korn Hamoui</t>
  </si>
  <si>
    <t>Patricia Strommer Montenegro</t>
  </si>
  <si>
    <t>Patrick Wainer Licht</t>
  </si>
  <si>
    <t>Paula Fonseca Esteves</t>
  </si>
  <si>
    <t>Paulo Jatene Bosisio</t>
  </si>
  <si>
    <t>Paulo Ricardo Tonet Camargo</t>
  </si>
  <si>
    <t>ECO ALTA+DRENAGEM</t>
  </si>
  <si>
    <t>Paulo Sergio da Silva Guimaraes</t>
  </si>
  <si>
    <t>Pedro Jose Domingues</t>
  </si>
  <si>
    <t>Pedro Paulo Pereira Amarante dos Santos</t>
  </si>
  <si>
    <t>Priscila do Amaral Santana Reis</t>
  </si>
  <si>
    <t>Priscila Gomes de Souza Nunes</t>
  </si>
  <si>
    <t>Priscilla Andrade Santos</t>
  </si>
  <si>
    <t>Priscilla Aparecida Pereira</t>
  </si>
  <si>
    <t>Priscilla Pimentel Lario</t>
  </si>
  <si>
    <t>Rafael da Costa Teixeira</t>
  </si>
  <si>
    <t>Rafael da Silva Lima</t>
  </si>
  <si>
    <t>Rafael Souza Fava Nersessian</t>
  </si>
  <si>
    <t>Rafaela Bianchini de Aredes Almeida</t>
  </si>
  <si>
    <t>Raphael Cairo de Camargo</t>
  </si>
  <si>
    <t>Raquel de Amorim D Avila</t>
  </si>
  <si>
    <t>Regiane Cristina de Araujo Saladino</t>
  </si>
  <si>
    <t>Reinilsa Porta Zacarias</t>
  </si>
  <si>
    <t>Renata Beloto Silvestrin</t>
  </si>
  <si>
    <t>Renata Maria Sousa da Fonseca E Silva</t>
  </si>
  <si>
    <t>Renata Portella Cassab</t>
  </si>
  <si>
    <t>Renata Silveira Rollemberg Aragao</t>
  </si>
  <si>
    <t>Renato Balsam Hacker</t>
  </si>
  <si>
    <t>Rene Benedito Fornari</t>
  </si>
  <si>
    <t>Ricardo Augusto Leonel Carandina</t>
  </si>
  <si>
    <t>Ricardo Freiesleben Pereira</t>
  </si>
  <si>
    <t>Ricardo Mauad Arede</t>
  </si>
  <si>
    <t>Ricardo Rinaldi</t>
  </si>
  <si>
    <t>Ricardo Rubini</t>
  </si>
  <si>
    <t>Rinalde Almeida Santos Rodrigues</t>
  </si>
  <si>
    <t>Roberto Rittes de Oliveira Silva</t>
  </si>
  <si>
    <t>Rodrigo da Silveira Souto</t>
  </si>
  <si>
    <t>Romildo Cypriano Carletto</t>
  </si>
  <si>
    <t>Ronaldo Carvalhaes Viana</t>
  </si>
  <si>
    <t>Ronaldo da Cruz Camelo</t>
  </si>
  <si>
    <t>Ronaldo Tirico Linero</t>
  </si>
  <si>
    <t>Rosana de Lima Licerio</t>
  </si>
  <si>
    <t>Rosana Maria do Carmo</t>
  </si>
  <si>
    <t>Rosely Dayraut Fanton</t>
  </si>
  <si>
    <t>Rosely Kahvegian Kalaigian</t>
  </si>
  <si>
    <t>Rubens do Amaral Junior</t>
  </si>
  <si>
    <t>Rubens Slaviero Neto</t>
  </si>
  <si>
    <t>Rudinei de Almeida Souza</t>
  </si>
  <si>
    <t>Samanta Regina Mendes Cantoli</t>
  </si>
  <si>
    <t xml:space="preserve">Bradesco  </t>
  </si>
  <si>
    <t>Sebastiao Marcos de Souza Santos</t>
  </si>
  <si>
    <t>ECO ALTA+BX</t>
  </si>
  <si>
    <t>Silvia Roberta Hemann</t>
  </si>
  <si>
    <t>Simone Zinezzi Esvicero</t>
  </si>
  <si>
    <t>Sofia Fischer</t>
  </si>
  <si>
    <t>Sofia Garcia Capellini</t>
  </si>
  <si>
    <t>Sueli Aparecida Pereira de Andrade</t>
  </si>
  <si>
    <t>Sylas Ribeiro</t>
  </si>
  <si>
    <t>Tamara Remaili Mereb</t>
  </si>
  <si>
    <t>Tammy Pereira Simões</t>
  </si>
  <si>
    <t>Tania Mara de Oliveira</t>
  </si>
  <si>
    <t>Tania Tieppo Huertas</t>
  </si>
  <si>
    <t>Tati Svartsnaider Dyskant</t>
  </si>
  <si>
    <t xml:space="preserve">Tatiana Miramontes Ribeiro </t>
  </si>
  <si>
    <t>Tereza Varicoda</t>
  </si>
  <si>
    <t>Thiago Trujillo Rodriguez</t>
  </si>
  <si>
    <t>Tiago Lourenço Cardeal da Costa</t>
  </si>
  <si>
    <t>Toni Carlo Camargo</t>
  </si>
  <si>
    <t>Valdeilaine de Fatima Coutinho Amaral</t>
  </si>
  <si>
    <t>Valeska Karina Bona Mendonca</t>
  </si>
  <si>
    <t>Vanessa Orosco Ferreira</t>
  </si>
  <si>
    <t xml:space="preserve">Care Plus </t>
  </si>
  <si>
    <t>Veronica Ribeiro Gerlah Paganatto</t>
  </si>
  <si>
    <t>Victor Ambar Prandine</t>
  </si>
  <si>
    <t>Victoria Braile Grendene Bartelle</t>
  </si>
  <si>
    <t>Vinicius Costa Faria</t>
  </si>
  <si>
    <t>Virginia Raquel Taveira E Silva Mendes</t>
  </si>
  <si>
    <t>Virginia Raquel Taveira E Silva Mendes Ferreira</t>
  </si>
  <si>
    <t>Diogo+Rodrigo</t>
  </si>
  <si>
    <t>ECO ALTA+PUNCAO+DRENAGEM</t>
  </si>
  <si>
    <t xml:space="preserve">Vlademir Sperandeo </t>
  </si>
  <si>
    <t>Walber Jose Valente de Lima</t>
  </si>
  <si>
    <t>Wendel Loschi Ferreira</t>
  </si>
  <si>
    <t>Wilder Pedro de Morais</t>
  </si>
  <si>
    <t>Wiliam Ramos Mamedio</t>
  </si>
  <si>
    <t>Yolanda Zita Querido Gusmao</t>
  </si>
  <si>
    <t>Yumiko Inose Morizono</t>
  </si>
  <si>
    <t>Zelia Pajzos Pereira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</si>
  <si>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</si>
  <si>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Adelaide Brito Neves</t>
  </si>
  <si>
    <t>ECO ALTA C/ PUNÇÃO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</si>
  <si>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</si>
  <si>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>Adriana Teresa Bogus Saad Gimenes</t>
  </si>
  <si>
    <t>Tasy
Prontuário Eletrônico Paciente - PEP
Alcir Bourbon Cabral
Atendimento
21018136
Data alta
16/04/2021 13:47:24
Prontuário
3836913
Sexo
Masculino
Nascimento
19/04/1945
Idade
78a 3m 29d
Setor - Leito
15º Andar - Unidade de Internação - VNS 1502
Entrada
16/03/2021 16:50:04
PO
2
Dias desde internação
32
BH cumulativo
4169.73
BH diário
N/A
Nome social/afetivo
N/A
Peso (último valor)
72.3
Dados do paciente/médico
Perfil socioeconômico
Histórico de saúde
Paciente
Setor / Leito
15º Andar - Unidade de Internação - VNS / 1502
Ramal
Convênio
BRADESCO SEGUR / Cód: 773224000108003 Val: 30/12/2021
Plano
Nacional Plus
Estado civil
Divorciado
Grau instrução
Superior
CPF
04415639704
RG
65390CREARJ
Nacionalidade
Brasileiro
Cidade natal
Religião
Sem Religião
Raça/Cor
Branca
Endereço
RUA Rua José Linhares , 41 Leblon Apto 401
Cidade/Estado
22430220 - Rio de Janeiro - RJ
Telefone/Celular
(21) 998730746 (Residencial) / (21) 998741974 (Particular)
E-mail
alcirbc@globo.com
Profissão
Engenheiro naval
Empresa
Responsável
Ana Cristina de Andrade Cabral Zalfa
Prontuário
Nome da filiação 2
Alcides Henrique Cabral
Nome da filiação 1
Celina Bourbon Cabral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17 ago 2023 20:38 UTC (-03:00)</t>
  </si>
  <si>
    <t>Alcir Bourbon Cabral</t>
  </si>
  <si>
    <t>ECO ALTA S/ PUNÇÃO</t>
  </si>
  <si>
    <t>Alexandre Capelli</t>
  </si>
  <si>
    <t>Alvaro Augusto Ferreira Antunes</t>
  </si>
  <si>
    <t>Ana Cristina Cordeiro Nobrega Barreto</t>
  </si>
  <si>
    <t xml:space="preserve">Ana Lucia Andrade Pinto Sanseverino </t>
  </si>
  <si>
    <t>Ana Paula Bandeira Barboza</t>
  </si>
  <si>
    <t>Rodrigo+Tomazo</t>
  </si>
  <si>
    <t>Ana Paula Vieira Araujo</t>
  </si>
  <si>
    <t>Andre Jensen</t>
  </si>
  <si>
    <t>Sul América</t>
  </si>
  <si>
    <t>Andre Luis Rousselet Lafratta</t>
  </si>
  <si>
    <t>Andre Pablo Lebl</t>
  </si>
  <si>
    <t>Andrea Gama Pavao</t>
  </si>
  <si>
    <t>Andreia Dias Gomes Cisterna</t>
  </si>
  <si>
    <t>Anna Paula Aureliano Marques</t>
  </si>
  <si>
    <t>Antonio Celso da Silva Gioia</t>
  </si>
  <si>
    <t>Antonio Julio Macorano</t>
  </si>
  <si>
    <t>Arlete Praca Fonseca Esteves</t>
  </si>
  <si>
    <t>Aurea da Silva Minei</t>
  </si>
  <si>
    <t>Sul América Up</t>
  </si>
  <si>
    <t>Ayrton Caramaschi</t>
  </si>
  <si>
    <t>Bettina Marin</t>
  </si>
  <si>
    <t>Bruno Dametto Martins</t>
  </si>
  <si>
    <t>Bruno Rafael Ballardie de Oliveira</t>
  </si>
  <si>
    <t>Caio Cavalheiro Madeira Marques</t>
  </si>
  <si>
    <t>Camile de Castro Cals Gaspar</t>
  </si>
  <si>
    <t>Carlos Alberto Ferian</t>
  </si>
  <si>
    <t>Carlos Braga Neto</t>
  </si>
  <si>
    <t>Carlos Comenale Neto</t>
  </si>
  <si>
    <t>Carlos Eduardo da Silva Lima</t>
  </si>
  <si>
    <t>Carolina Balieiro Salomao Antonio</t>
  </si>
  <si>
    <t>Carolina de Souza Alves dos Santos</t>
  </si>
  <si>
    <t>Cecilia Lapolli Chiodelli</t>
  </si>
  <si>
    <t>Celina Damm Roncoli</t>
  </si>
  <si>
    <t>Cesar Augusto de Las Casas Diaz</t>
  </si>
  <si>
    <t>Cesar Oiticica</t>
  </si>
  <si>
    <t>Clarice Mendes Cortes</t>
  </si>
  <si>
    <t>Cristiane Yoshie Nakazawa</t>
  </si>
  <si>
    <t>Cristianne Carol Usero Ayres Beneton</t>
  </si>
  <si>
    <t>Cristina Maria Pusset</t>
  </si>
  <si>
    <t>Cristina Zancaner Hernandes</t>
  </si>
  <si>
    <t>Daniela Aparecida Moreira E Moura</t>
  </si>
  <si>
    <t>Daniela de Oliveira Castro Vaz</t>
  </si>
  <si>
    <t>Daniela Virginia Godoy Coimbra</t>
  </si>
  <si>
    <t>Debora Mafra Mendeleh</t>
  </si>
  <si>
    <t>Diana Guerekmezian Atra</t>
  </si>
  <si>
    <t>Diego Ferreira Morais</t>
  </si>
  <si>
    <t>Dione Facanha da Costa</t>
  </si>
  <si>
    <t>Diva Heide Benevides Carvalho</t>
  </si>
  <si>
    <t>Douglas Caio Madona</t>
  </si>
  <si>
    <t>Edna Reis de Souza Lima</t>
  </si>
  <si>
    <t>Edson Cardin Nogueira</t>
  </si>
  <si>
    <t>Tomazo+Rodrigo</t>
  </si>
  <si>
    <t>Eli Magno Faleiros</t>
  </si>
  <si>
    <t>Elie Youssef Hakme</t>
  </si>
  <si>
    <t>Evanise Sposito</t>
  </si>
  <si>
    <t>Fabiano Medeiros Marques</t>
  </si>
  <si>
    <t>Fatima Mc Clelland Scarpa</t>
  </si>
  <si>
    <t>Felipe de Moura Prata</t>
  </si>
  <si>
    <t>Felipe Martins Alves Pereira</t>
  </si>
  <si>
    <t xml:space="preserve">Fernanda Dusilek </t>
  </si>
  <si>
    <t xml:space="preserve">Sul América  </t>
  </si>
  <si>
    <t>Fernando Jose de Paula Antunes Frauches</t>
  </si>
  <si>
    <t>Flavia Regina de Arruda Pereira</t>
  </si>
  <si>
    <t>Francisco Ricardo Heraclio do Rego</t>
  </si>
  <si>
    <t>Frank Norbert Wiggers</t>
  </si>
  <si>
    <t xml:space="preserve">Bradesco </t>
  </si>
  <si>
    <t>Frederico Rezende Palmerston Xavier</t>
  </si>
  <si>
    <t>Gabriel Pupo Nogueira Neto</t>
  </si>
  <si>
    <t>Gabriela Guerra Guimaraes</t>
  </si>
  <si>
    <t>Gabriela Lessa Teles de Menezes</t>
  </si>
  <si>
    <t>Gerson Tudela</t>
  </si>
  <si>
    <t>Gilberto Ratto Ferreira Leite</t>
  </si>
  <si>
    <t>Lera+Tomazo</t>
  </si>
  <si>
    <t>Gilmar Tadeu Costa Teixeira</t>
  </si>
  <si>
    <t>Giovani Gionedis</t>
  </si>
  <si>
    <t>Giuseppi Galeno Verdi Zago</t>
  </si>
  <si>
    <t>Gloria Maria de Araujo Barreto da Rocha</t>
  </si>
  <si>
    <t>Graziela Bento da Silva</t>
  </si>
  <si>
    <t>Graziela Cristina Pereira</t>
  </si>
  <si>
    <t>Guido Antonio Salvatierra Torrico</t>
  </si>
  <si>
    <t>Guilherme Gusmao Telles</t>
  </si>
  <si>
    <t>Guilherme Kenedy Santos Costa</t>
  </si>
  <si>
    <t>Guilherme Ribeiro de Almeida Barton</t>
  </si>
  <si>
    <t>Guilherme Verissimo</t>
  </si>
  <si>
    <t>Gustavo Luiz Avila</t>
  </si>
  <si>
    <t>Gustavo Luiz Zampoli Pavani</t>
  </si>
  <si>
    <t>Heide Goldmann</t>
  </si>
  <si>
    <t>Helena de Angelo E Lizo</t>
  </si>
  <si>
    <t>Helena Olimpia de Almeida Brennand</t>
  </si>
  <si>
    <t>Horacio Franco Zacharias</t>
  </si>
  <si>
    <t>Hugo Cordova Ramos Junior</t>
  </si>
  <si>
    <t>Irineu Aparecido Ferreira</t>
  </si>
  <si>
    <t>Isaac Azar</t>
  </si>
  <si>
    <t>Ivaneres Meneguzzo Tolari</t>
  </si>
  <si>
    <t>Ivo Goncalves Rezende Junior</t>
  </si>
  <si>
    <t>Ivoneide Pereira Costa</t>
  </si>
  <si>
    <t>Jae Hun Song</t>
  </si>
  <si>
    <t>Jair Lento</t>
  </si>
  <si>
    <t>Jean Pierre Dupui</t>
  </si>
  <si>
    <t>Jean Willem Chatziefstratiou</t>
  </si>
  <si>
    <t>Joao Carlos Marinho Lutz</t>
  </si>
  <si>
    <t>Joao Paulo Medeiros Cavalvanti</t>
  </si>
  <si>
    <t>Joao Pedro Caldini</t>
  </si>
  <si>
    <t>Joao Tadeu Waesshaupt Jose</t>
  </si>
  <si>
    <t>Jose Antonio Guimarães Lavareda Filho</t>
  </si>
  <si>
    <t>Tomazo+Diogo</t>
  </si>
  <si>
    <t>Julia Ferreira</t>
  </si>
  <si>
    <t>Juliana Benvenuto Maiolino</t>
  </si>
  <si>
    <t>Juliana da Cunha Assad</t>
  </si>
  <si>
    <t>Juliana Ferreira Camargo</t>
  </si>
  <si>
    <t xml:space="preserve">Sul America Up </t>
  </si>
  <si>
    <t>Kethyleen Guarnieri</t>
  </si>
  <si>
    <t>Leandro Cavalcante</t>
  </si>
  <si>
    <t>Leonardo Rodrigues Mattos da Costa</t>
  </si>
  <si>
    <t>Lucas Copelli Taborda</t>
  </si>
  <si>
    <t>Lucas Sena Molero</t>
  </si>
  <si>
    <t>Luciana Pardini Chamie</t>
  </si>
  <si>
    <t xml:space="preserve">Lucio Roberto Bresser Srour </t>
  </si>
  <si>
    <t>Luis Antonio Floriano</t>
  </si>
  <si>
    <t>Luiz Gornstein</t>
  </si>
  <si>
    <t>Luiz Ricardo Smith Marques</t>
  </si>
  <si>
    <t>Manuela Mallet Pacileo Cruz</t>
  </si>
  <si>
    <t>Marcela Geo Cruz Patrus</t>
  </si>
  <si>
    <t>Marcela Viana Silva Ribeiro</t>
  </si>
  <si>
    <t xml:space="preserve">EDA+BIÓPSIAS+T.UREASE+ECO ALTA </t>
  </si>
  <si>
    <t>Marcelo dos Santos Mutri</t>
  </si>
  <si>
    <t>Marcos Eduardo Lera dos Santos</t>
  </si>
  <si>
    <t>Marcos Henrique Ferreira Lopes</t>
  </si>
  <si>
    <t>Marcos Vinicius Barcelo</t>
  </si>
  <si>
    <t>Marcus Vinicius Bernado Ramos</t>
  </si>
  <si>
    <t>Maria Aparecida Pereira Paiva</t>
  </si>
  <si>
    <t>Maria Beatriz Assef</t>
  </si>
  <si>
    <t>Maria da Gloria Duarte Turchetti</t>
  </si>
  <si>
    <t>Maria do Carmo Novaes Bueno Cury</t>
  </si>
  <si>
    <t>Maria Fernanda Martins Moura</t>
  </si>
  <si>
    <t>Maria Gabriela da Costa Hernandez</t>
  </si>
  <si>
    <t>Maria Heloisa Raiz Placido</t>
  </si>
  <si>
    <t>Maria Ines Silva Melo</t>
  </si>
  <si>
    <t>Maria Milagres Rique Passos</t>
  </si>
  <si>
    <t>Maria Rosa da Assunção</t>
  </si>
  <si>
    <t>Mariana de Siqueira Picado Ortiz de Kugelmas</t>
  </si>
  <si>
    <t>Mario Luiz Saraiva</t>
  </si>
  <si>
    <t>Mauricio de Setti Alves</t>
  </si>
  <si>
    <t>Mauricio Rodrigues</t>
  </si>
  <si>
    <t>Michele Lima Cerqueira</t>
  </si>
  <si>
    <t>Mihael Blanche</t>
  </si>
  <si>
    <t>Milena Rosada</t>
  </si>
  <si>
    <t>Miriam Steinberg</t>
  </si>
  <si>
    <t>Nadir Teresinha Sinigaglia</t>
  </si>
  <si>
    <t>Nayne Zanotti</t>
  </si>
  <si>
    <t>Newton Cardoso Junior</t>
  </si>
  <si>
    <t>Nilza Ganhito Deel Gaizo</t>
  </si>
  <si>
    <t>Odemir Imperio</t>
  </si>
  <si>
    <t>Otavio Augusto de Carvalho Argenton</t>
  </si>
  <si>
    <t>Pamela Zacharias Ferreira Lima</t>
  </si>
  <si>
    <t>Patricia Lisboa Merenda</t>
  </si>
  <si>
    <t>Paula Raquel Rodrigues da Silva</t>
  </si>
  <si>
    <t>Paulo Antonio</t>
  </si>
  <si>
    <t xml:space="preserve">Paulo Antonio </t>
  </si>
  <si>
    <t>Paulo Germano Regis Ribeiro Coutinho</t>
  </si>
  <si>
    <t>Paulo Goncalves Esteves</t>
  </si>
  <si>
    <t>Plinio Antonio Chagas</t>
  </si>
  <si>
    <t>Priscila Domingues de Oliveira</t>
  </si>
  <si>
    <t>Rafaella Gaiolli Gimenes Pasetti de Souza</t>
  </si>
  <si>
    <t>Raquel Pelosini Ferraz de Almeida Prado</t>
  </si>
  <si>
    <t>Ricardo Azer Maluf</t>
  </si>
  <si>
    <t>Roberta Lianza Staibano</t>
  </si>
  <si>
    <t>Robson Lima</t>
  </si>
  <si>
    <t>Rogerio Faraldo</t>
  </si>
  <si>
    <t>Roni Broder Cohen</t>
  </si>
  <si>
    <t>Rosane Rubinstein Gobbis Pagliuca</t>
  </si>
  <si>
    <t>Ruz Gonzalez Romero</t>
  </si>
  <si>
    <t>Salete Aparecida de Nicola Lopes</t>
  </si>
  <si>
    <t>Samir Jacob Bechara</t>
  </si>
  <si>
    <t>Serena Okama</t>
  </si>
  <si>
    <t>Silvia Oliveira de Araujo</t>
  </si>
  <si>
    <t>Simone Villas Boas de Carvalho Brito</t>
  </si>
  <si>
    <t>Solange Garcia de Mello</t>
  </si>
  <si>
    <t>Taisa de Jesus Pereira Molina Granero</t>
  </si>
  <si>
    <t>Tammy Reis</t>
  </si>
  <si>
    <t>Tania Marize Pereira Prim</t>
  </si>
  <si>
    <t>Tatiana Pomella Zion</t>
  </si>
  <si>
    <t xml:space="preserve">Terezinha Santos Jansen Dunin </t>
  </si>
  <si>
    <t>Thais Hosannah Cordeiro</t>
  </si>
  <si>
    <t>Tomaz Crochemore</t>
  </si>
  <si>
    <t>Vagner Lopes</t>
  </si>
  <si>
    <t>Vasco Carvalho Oliveira Junior</t>
  </si>
  <si>
    <t>Victoria Vinagre Pires Franco</t>
  </si>
  <si>
    <t>Vida Mosse Sarfatti</t>
  </si>
  <si>
    <t xml:space="preserve">Vinicius Nabhan </t>
  </si>
  <si>
    <t>Virginia de Medeiros Claudino Milani</t>
  </si>
  <si>
    <t>Vlademir Sperandeo</t>
  </si>
  <si>
    <t>Wagner Constantino Martins</t>
  </si>
  <si>
    <t>Wagner Rosendo de Oliveira</t>
  </si>
  <si>
    <t>Wilma Lundgren Werner</t>
  </si>
  <si>
    <t xml:space="preserve">Sul América </t>
  </si>
  <si>
    <t>Wilma Takako Natsubori Sato</t>
  </si>
  <si>
    <t>Yuri Terra Abou Chahin</t>
  </si>
  <si>
    <t>Zeila Silva Boim</t>
  </si>
  <si>
    <t>Zhenchuang Jin</t>
  </si>
  <si>
    <t>Tasy
Prontuário Eletrônico Paciente - PEP
Adriana Martins Figueiredo Rillo Montini
Atendimento
17989055
Data alta
11/03/2020 15:54:30
Prontuário
3968745
Sexo
Feminino
Nascimento
29/01/1966
Idade
57a 6m 19d
Setor - Leito
SADT Eco-Endoscopia - VNS 501
Entrada
11/03/2020 07:43:14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771510056421000 Val: 28/09/2020
Plano
Nacional Plus
Estado civil
Grau instrução
Superior
CPF
11116487861
RG
13525951
Nacionalidade
Brasileiro
Cidade natal
Religião
Católica
Raça/Cor
Parda
Endereço
RUA Rua Senador Vergueiro , 661 Santo Amaro CASA
Cidade/Estado
04739060 - São Paulo - SP
Telefone/Celular
(11) 991995477 (Particular)
E-mail
adrianarmontini@gmail.com
Profissão
Empresa
Responsável
Prontuário
Nome da filiação 2
Nome da filiação 1
Tarcilia Martins Figueiredo Rillo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20:24 UTC (-03:00)</t>
  </si>
  <si>
    <t>Adriana Martins Figueiredo Rillo Montini</t>
  </si>
  <si>
    <t>ECOENDOSCOPIA S/ PUNÇÃO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</si>
  <si>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</si>
  <si>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Adriana Regina Polinario Silva</t>
  </si>
  <si>
    <t xml:space="preserve">ECOENDOSCOPIA S/ PUNÇÃO </t>
  </si>
  <si>
    <t>Amanda Celli Cascaes</t>
  </si>
  <si>
    <t>ECOENDOSCOPIA ALTA S/ PUNÇÃO</t>
  </si>
  <si>
    <t>Ana Maria Ferreira Nastromagario Tufano</t>
  </si>
  <si>
    <t>Ana Maria Magalhaes Maciel Mendes</t>
  </si>
  <si>
    <t>ECOENDOSCOPIA ALTA S/ PUNÇÃO+BIÓPSIAS</t>
  </si>
  <si>
    <t>Andre Jenses</t>
  </si>
  <si>
    <t>Andreia Oliveira de Almeida Costa</t>
  </si>
  <si>
    <t>Sérgio</t>
  </si>
  <si>
    <t>ECOENDOSCOPIA ALTA C/ PUNÇÃO</t>
  </si>
  <si>
    <t>Andreza Almeida Duarte</t>
  </si>
  <si>
    <t>Anthuanet Susana Miraval Huamanchay</t>
  </si>
  <si>
    <t>Antonio Claudio Guedes Palaia</t>
  </si>
  <si>
    <t>Armando Calarezi Junior</t>
  </si>
  <si>
    <t>Omint/Skill</t>
  </si>
  <si>
    <t>Benevides Ricomini Dalcin</t>
  </si>
  <si>
    <t>ECOENDOSCOPIA C/ PUNÇÃO</t>
  </si>
  <si>
    <t>Bruna Assupção Ferreira</t>
  </si>
  <si>
    <t xml:space="preserve">ECOENDOSCOPIA ALTA S/ PUNÇÃO </t>
  </si>
  <si>
    <t>Carla Marino Cepeda</t>
  </si>
  <si>
    <t>Carlos Alberto Monteiro da Rocha</t>
  </si>
  <si>
    <t>Celio Vergilio Piccoli</t>
  </si>
  <si>
    <t>Claudia Falcao da Motta</t>
  </si>
  <si>
    <t>Daniel Navarro Luna</t>
  </si>
  <si>
    <t>Turiani+Lera</t>
  </si>
  <si>
    <t>CPRE+RET. CE+2 PRÓTESES+ECO S/ PUNÇÃO</t>
  </si>
  <si>
    <t>Daniel Saboia Goes de Azevedo</t>
  </si>
  <si>
    <t>Daniela Rodrigues Lopes</t>
  </si>
  <si>
    <t>Daniele Fornaziero Medeiros de Avila</t>
  </si>
  <si>
    <t>Darwin Bueno dos Santos</t>
  </si>
  <si>
    <t>Diogo+Lera</t>
  </si>
  <si>
    <t>ECOENDOSCOPIA C/ DRENAGEM ECOGUIADA</t>
  </si>
  <si>
    <t>Deepaq Kukreti</t>
  </si>
  <si>
    <t>Diogo Albernaz Resende</t>
  </si>
  <si>
    <t>Eduardo Ceccotto Campos</t>
  </si>
  <si>
    <t>Elidio Marchesi Filho</t>
  </si>
  <si>
    <t>Diogo+Lera+Rodrigo</t>
  </si>
  <si>
    <t>ANASTOMOSE GASTROJEJUNAL ECOGUIADA</t>
  </si>
  <si>
    <t xml:space="preserve">Elton Sequeira de Moraes </t>
  </si>
  <si>
    <t>Erick Nestor Andrade</t>
  </si>
  <si>
    <t>Segur. Interna.</t>
  </si>
  <si>
    <t>Fabiana Maria Boccato Morais</t>
  </si>
  <si>
    <t xml:space="preserve">Fabio Cesar Gordon </t>
  </si>
  <si>
    <t>Fernanda Guimaraes Hernandez</t>
  </si>
  <si>
    <t>Fernando Jose de Paula A. Frauches</t>
  </si>
  <si>
    <t>Gabriel Benedito Issaac Chalita</t>
  </si>
  <si>
    <t>Guilherme Sanghino Tonini</t>
  </si>
  <si>
    <t>Heloiza de Faria Jeronimo Leite Rocha</t>
  </si>
  <si>
    <t>Ione Mendonça Figueiredo de Brito</t>
  </si>
  <si>
    <t>Janaina Barbosa Faria Ziegelmeyer</t>
  </si>
  <si>
    <t>Jayme Blanc</t>
  </si>
  <si>
    <t>Jeick Nahmias</t>
  </si>
  <si>
    <t xml:space="preserve">Diogo </t>
  </si>
  <si>
    <t>Jose Antônio Guimarães Lavareda Filho</t>
  </si>
  <si>
    <t>Juliana Chaves Hermida Vilar</t>
  </si>
  <si>
    <t>Juliana Moraes Murad</t>
  </si>
  <si>
    <t>Leonardo Ferrari Mestieri Cestari Silva</t>
  </si>
  <si>
    <t>Luci Anne Gonçalves Cortes</t>
  </si>
  <si>
    <t>Lucia Helena de Oliveira</t>
  </si>
  <si>
    <t>Luiz Otavio Lage de Carvalho</t>
  </si>
  <si>
    <t>Lera+Rodela</t>
  </si>
  <si>
    <t xml:space="preserve">ECOENDOSCOPIA C/ PUNÇÃO </t>
  </si>
  <si>
    <t>Luzia Bochi Truzzi</t>
  </si>
  <si>
    <t>Marcelo Ricardo de Castro</t>
  </si>
  <si>
    <t>Marco Antonio de Medeiros Alonso</t>
  </si>
  <si>
    <t>Mariana Nassiff Maranha Crestana</t>
  </si>
  <si>
    <t>Marlene Alves dos Santos</t>
  </si>
  <si>
    <t>Miguel Kolarovic</t>
  </si>
  <si>
    <t>Nelly Malka de Carvalho</t>
  </si>
  <si>
    <t>Patricia Luciano</t>
  </si>
  <si>
    <t>Patricia Martins Ribeiro Pessoa de Melo C.</t>
  </si>
  <si>
    <t xml:space="preserve"> Marcos </t>
  </si>
  <si>
    <t>Rejane Lacorte Antoniazzi Mercatelli</t>
  </si>
  <si>
    <t>Renata Achur Gallo</t>
  </si>
  <si>
    <t>Renata Neves de Souza Queiroz</t>
  </si>
  <si>
    <t>Renato Ubirajara Fortuna</t>
  </si>
  <si>
    <t>Ricardo Scardoa</t>
  </si>
  <si>
    <t>Samara Ruiz Martinez Carril</t>
  </si>
  <si>
    <t>Sandra Maria Moreira Fiorotto</t>
  </si>
  <si>
    <t xml:space="preserve">Sidnei Sanches Zamora </t>
  </si>
  <si>
    <t>Seg. Intern.</t>
  </si>
  <si>
    <t>Silvana Fraraccio</t>
  </si>
  <si>
    <t>Silvana Rossi da Rocha</t>
  </si>
  <si>
    <t>Suzana Barretto Garcia Pereira</t>
  </si>
  <si>
    <t>Suzana de Almeida Prado Marsiglio da Rocha</t>
  </si>
  <si>
    <t xml:space="preserve">Suzzane Jane Fittipaldi </t>
  </si>
  <si>
    <t xml:space="preserve">ECOENDOSCOPIA ALTA C/ PUNÇÃO </t>
  </si>
  <si>
    <t>Vanderson Geraldo Rocha</t>
  </si>
  <si>
    <t>Yoshiharu Kohayakawa</t>
  </si>
  <si>
    <t>Zanira Sabirova</t>
  </si>
  <si>
    <t>Tasy
Prontuário Eletrônico Paciente - PEP
Alcir Bourbon Cabral
Atendimento
17057265
Data alta
16/12/2019 18:24:52
Prontuário
3836913
Sexo
Masculino
Nascimento
19/04/1945
Idade
78a 3m 29d
Setor - Leito
10º Andar - Unidade de Internação - VNS 1000
Entrada
06/12/2019 21:06:12
PO
9
Dias desde internação
11
BH cumulativo
1772.5
BH diário
N/A
Nome social/afetivo
N/A
Peso (último valor)
69
Dados do paciente/médico
Perfil socioeconômico
Histórico de saúde
Paciente
Setor / Leito
10º Andar - Unidade de Internação - VNS / 1000
Ramal
Convênio
BRADESCO SEGUR / Cód: 773224000108003 Val: 31/12/2019
Plano
Nacional Plus
Estado civil
Divorciado
Grau instrução
Superior
CPF
04415639704
RG
65390CREARJ
Nacionalidade
Brasileiro
Cidade natal
Religião
Sem Religião
Raça/Cor
Branca
Endereço
RUA Rua José Linhares , 41 Leblon Apto 401
Cidade/Estado
22430220 - Rio de Janeiro - RJ
Telefone/Celular
(21) 998730746 (Residencial) / (21) 998741974 (Particular)
E-mail
alcirbc@globo.com
Profissão
Engenheiro naval
Empresa
Responsável
Renato de Andrade Cabral
Prontuário
Nome da filiação 2
Alcides Henrique Cabral
Nome da filiação 1
Celina Bourbon Cabral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17 ago 2023 20:39 UTC (-03:00)</t>
  </si>
  <si>
    <t>Andre Barros Potengy</t>
  </si>
  <si>
    <t>Antonio Carlos Miglioli</t>
  </si>
  <si>
    <t>Camila Neves Bernardino de A. Cancado</t>
  </si>
  <si>
    <t>Carla Vanessa Witt Pinto</t>
  </si>
  <si>
    <t>Carlos Mauricio Gallotti Coimbra</t>
  </si>
  <si>
    <t>Carolina Brambilia Freitas</t>
  </si>
  <si>
    <t>Claudio Cini</t>
  </si>
  <si>
    <t>Diego José Oliveira Almeida</t>
  </si>
  <si>
    <t>Francisco José Ferreira Jacintho</t>
  </si>
  <si>
    <t>Giovanna Martins Pelegrine</t>
  </si>
  <si>
    <t>Hiromi Shiraishi Uehara</t>
  </si>
  <si>
    <t>Isabela Marcondes Khzouz Chies</t>
  </si>
  <si>
    <t>Jacob Placido Justolin</t>
  </si>
  <si>
    <t>Diogo+Rodela</t>
  </si>
  <si>
    <t>Jean Daniel Caneli Ricci Oliverio</t>
  </si>
  <si>
    <t>João Carlos Cisterna</t>
  </si>
  <si>
    <t>João Vilma Lipai</t>
  </si>
  <si>
    <t xml:space="preserve">Jose Antonio Gheller </t>
  </si>
  <si>
    <t>Jose Júlio Nogueira Lins</t>
  </si>
  <si>
    <t>Jose Luiz Leitão</t>
  </si>
  <si>
    <t>Karina Saade Zogbi</t>
  </si>
  <si>
    <t>Kauany Garcia Sales</t>
  </si>
  <si>
    <t>Laura Furtado de Andrade</t>
  </si>
  <si>
    <t>Laura Muller Von Adamek</t>
  </si>
  <si>
    <t>Leyda Nazareth da Silva Mendes Cecilio</t>
  </si>
  <si>
    <t>Livio Scorza</t>
  </si>
  <si>
    <t>Luciana Sammarco Rosa</t>
  </si>
  <si>
    <t>Luciana Visconti</t>
  </si>
  <si>
    <t>Maraiza Maria Gonçalves Azevedo</t>
  </si>
  <si>
    <t>Rodela+Sergio</t>
  </si>
  <si>
    <t>Marcelo Falcone Hanan</t>
  </si>
  <si>
    <t>Marcos Rogério dos Santos</t>
  </si>
  <si>
    <t>Maria Angelica de Morais</t>
  </si>
  <si>
    <t>Maria Honoria de Sousa Assumpção</t>
  </si>
  <si>
    <t>Mauro Luiz Mezzomo</t>
  </si>
  <si>
    <t>Mônica de Oliveira Haddad</t>
  </si>
  <si>
    <t>Mônica Padilla de Borbon N. Carvalho</t>
  </si>
  <si>
    <t>Natalia Murad Viana Pereira</t>
  </si>
  <si>
    <t>Neide Cruz</t>
  </si>
  <si>
    <t>Nilson Alves Ribeiro</t>
  </si>
  <si>
    <t>Patricia Gomes Bartolotti Chaves</t>
  </si>
  <si>
    <t>Paulo Sergio de Almeida</t>
  </si>
  <si>
    <t>Roberta Capobianco Machado</t>
  </si>
  <si>
    <t>Roberto Colitti</t>
  </si>
  <si>
    <t>Rodrigo Abdalla</t>
  </si>
  <si>
    <t>Rodrigo Daniel Maronezi</t>
  </si>
  <si>
    <t>Romano Antonio Jose Sivelli</t>
  </si>
  <si>
    <t xml:space="preserve">Sandra Regina Souza Rezende </t>
  </si>
  <si>
    <t xml:space="preserve">Rodrigo </t>
  </si>
  <si>
    <t>Silvana da Silva Taveira Valsecchi</t>
  </si>
  <si>
    <t>Silvia Gomara Daffre</t>
  </si>
  <si>
    <t>Vera Lucia Bonnassis Nicolau Pitsica</t>
  </si>
  <si>
    <t xml:space="preserve">Victor Aloi Junior </t>
  </si>
  <si>
    <t>Turiani+Rodrigo</t>
  </si>
  <si>
    <t>Miriam Oliveira Gomes</t>
  </si>
  <si>
    <t>ECO BAIXA</t>
  </si>
  <si>
    <t>ECO BAIXA S/ PUNÇÃO</t>
  </si>
  <si>
    <t>Alexandre Cruz Hegner</t>
  </si>
  <si>
    <t>ECOENDOSCOPIA BAIXA S/ PUNÇÃO</t>
  </si>
  <si>
    <t>Fernando Cesar de Souza</t>
  </si>
  <si>
    <t>João Henrique Moreira Martins de Barros</t>
  </si>
  <si>
    <t>Livia Rubens Montenegro</t>
  </si>
  <si>
    <t>Marcia Aiub de Moraes Pereira</t>
  </si>
  <si>
    <t>Marcia Aparecida Lopes Athia</t>
  </si>
  <si>
    <t xml:space="preserve">Maria Jose Brandao Soares </t>
  </si>
  <si>
    <t xml:space="preserve">ECOENDOSCOPIA BAIXA C/ PUNÇÃO </t>
  </si>
  <si>
    <t>DADOS DO TASY</t>
  </si>
  <si>
    <t>Tel_resi</t>
  </si>
  <si>
    <t>Tel_par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</si>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</sst>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4" borderId="0" xfId="0" applyFont="1" applyFill="1"/>
    <xf numFmtId="0" fontId="5" fillId="0" borderId="0" xfId="0" applyFont="1" applyAlignment="1">
      <alignment horizontal="left"/>
    </xf>
    <xf numFmtId="0" fontId="4" fillId="0" borderId="0" xfId="0" applyFont="1"/>
    <xf numFmtId="0" fontId="7" fillId="0" borderId="9" xfId="0" applyFont="1" applyBorder="1" applyAlignment="1">
      <alignment horizontal="center" vertical="center"/>
    </xf>
    <xf numFmtId="0" fontId="3" fillId="0" borderId="0" xfId="0" quotePrefix="1" applyFont="1"/>
    <xf numFmtId="1" fontId="7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7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1" xfId="0" applyFont="1" applyBorder="1"/>
    <xf numFmtId="0" fontId="3" fillId="0" borderId="2" xfId="0" quotePrefix="1" applyFont="1" applyBorder="1"/>
    <xf numFmtId="0" fontId="2" fillId="0" borderId="0" xfId="0" applyFont="1" applyAlignment="1">
      <alignment horizontal="center" vertical="center"/>
    </xf>
    <xf numFmtId="0" fontId="2" fillId="0" borderId="12" xfId="0" applyFont="1" applyBorder="1"/>
    <xf numFmtId="164" fontId="2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2" fillId="0" borderId="18" xfId="0" applyFont="1" applyBorder="1"/>
    <xf numFmtId="0" fontId="7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2" fillId="0" borderId="13" xfId="0" applyFont="1" applyBorder="1"/>
    <xf numFmtId="0" fontId="3" fillId="0" borderId="9" xfId="0" applyFont="1" applyBorder="1"/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dd/mm/yy;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43F5C-CFC3-48BF-84A0-68006E9B05C1}" name="Tabela2" displayName="Tabela2" ref="A1:P920" totalsRowShown="0" headerRowDxfId="85" dataDxfId="84" tableBorderDxfId="83">
  <autoFilter ref="A1:P920" xr:uid="{E2E43F5C-CFC3-48BF-84A0-68006E9B05C1}">
    <filterColumn colId="14">
      <filters>
        <filter val="1"/>
      </filters>
    </filterColumn>
  </autoFilter>
  <sortState xmlns:xlrd2="http://schemas.microsoft.com/office/spreadsheetml/2017/richdata2" ref="A2:P920">
    <sortCondition descending="1" ref="B1:B920"/>
  </sortState>
  <tableColumns count="16">
    <tableColumn id="1" xr3:uid="{16198331-7F28-4F8E-80E6-3F74A21FBA62}" name="DATA" dataDxfId="82"/>
    <tableColumn id="16" xr3:uid="{5684E9E1-5DE2-42B4-B1E0-EA6BE4FC7504}" name="ANO" dataDxfId="81">
      <calculatedColumnFormula>YEAR(Tabela2[[#This Row],[DATA]])</calculatedColumnFormula>
    </tableColumn>
    <tableColumn id="2" xr3:uid="{27F8B25B-A6D4-4D31-B5A8-F38C3DBE2DE9}" name="ATENDIMENTO" dataDxfId="80"/>
    <tableColumn id="12" xr3:uid="{3BA1756A-A8AC-4512-93D8-97175C4392C7}" name="DADOS DO TASY" dataDxfId="79"/>
    <tableColumn id="3" xr3:uid="{14000989-9993-4CA1-B938-7FE9B0BF35AC}" name="PACIENTE" dataDxfId="78"/>
    <tableColumn id="4" xr3:uid="{217B5395-33C2-4300-9AA0-409BF1D6A762}" name="CONVENIO" dataDxfId="77"/>
    <tableColumn id="5" xr3:uid="{E02E1BE7-11A7-4734-AD5D-5C8A8AF6652A}" name="MEDICO" dataDxfId="76"/>
    <tableColumn id="14" xr3:uid="{1203B64D-124A-4604-B35E-7566D022B949}" name="MED" dataDxfId="75"/>
    <tableColumn id="6" xr3:uid="{53588F80-F33D-49CC-AF73-7C06D5B2D351}" name="EXAME" dataDxfId="74"/>
    <tableColumn id="15" xr3:uid="{CA3C48D7-086D-4F0C-BC09-1C75EDC46891}" name="ALTA" dataDxfId="73">
      <calculatedColumnFormula>ISNUMBER(FIND("ALTA",Tabela2[[#This Row],[EXAME]]))</calculatedColumnFormula>
    </tableColumn>
    <tableColumn id="8" xr3:uid="{16083984-1F8F-4CDE-861C-9EC42D5D92AD}" name="COLECISTECTOMIA" dataDxfId="72"/>
    <tableColumn id="9" xr3:uid="{F1FED6F4-96DE-4D82-857F-EE0B2DB7265E}" name="LESÕES SUBEPITERIAIS" dataDxfId="71"/>
    <tableColumn id="10" xr3:uid="{079B0505-702E-4AB6-A14B-00A6DED5E6AD}" name="MINIPROBE" dataDxfId="70"/>
    <tableColumn id="7" xr3:uid="{53816333-8F59-46BD-B95F-D6616391D9DC}" name="ESTASE GASTRICA"/>
    <tableColumn id="11" xr3:uid="{BA3CA30A-598D-46FA-80CA-38E951DB8FE9}" name="MICROLITIASE" dataDxfId="69"/>
    <tableColumn id="13" xr3:uid="{E446DB38-5D66-41A8-AAD0-CA4227633AC3}" name="status" dataDxfId="68">
      <calculatedColumnFormula>SUM(Tabela2[[#This Row],[COLECISTECTOMIA]:[ESTASE GASTRICA]])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69306-53DD-4728-955B-50590B7791E8}" name="Tabela1" displayName="Tabela1" ref="A1:S548" totalsRowShown="0" headerRowDxfId="67" dataDxfId="66" tableBorderDxfId="65">
  <autoFilter ref="A1:S548" xr:uid="{7A769306-53DD-4728-955B-50590B7791E8}"/>
  <sortState xmlns:xlrd2="http://schemas.microsoft.com/office/spreadsheetml/2017/richdata2" ref="A2:S548">
    <sortCondition descending="1" ref="A1:A548"/>
  </sortState>
  <tableColumns count="19">
    <tableColumn id="1" xr3:uid="{DD7459A8-661E-4E0B-B364-AC03EAF7B0DF}" name="DATA" dataDxfId="64"/>
    <tableColumn id="2" xr3:uid="{D13A8B22-8B65-4F87-849E-B79FBC200702}" name="ANO" dataDxfId="63"/>
    <tableColumn id="3" xr3:uid="{C08724D0-4AD7-4C79-853C-183BAE68C47E}" name="ATENDIMENTO" dataDxfId="62"/>
    <tableColumn id="4" xr3:uid="{791D4687-F102-4B64-9E11-896EAE30E2E5}" name="DADOS DO TASY" dataDxfId="61"/>
    <tableColumn id="18" xr3:uid="{8A61B794-BA20-450E-A342-13A34DBE192A}" name="Tel_resi" dataDxfId="60"/>
    <tableColumn id="17" xr3:uid="{9F433C1D-BA4B-49A6-B869-0E216E0A8DA8}" name="Tel_par" dataDxfId="59"/>
    <tableColumn id="19" xr3:uid="{0C0B036F-2369-457F-8CCA-05CA204178F1}" name="Email" dataDxfId="58"/>
    <tableColumn id="5" xr3:uid="{4CC82924-DD39-4500-8490-8E8C2EB3F269}" name="PACIENTE" dataDxfId="57"/>
    <tableColumn id="6" xr3:uid="{7D1C4CF0-2864-4F75-94C0-42C8D014E425}" name="CONVENIO" dataDxfId="56"/>
    <tableColumn id="7" xr3:uid="{1766AB18-AA4B-4226-923D-3BD90CE9EBA7}" name="MEDICO" dataDxfId="55"/>
    <tableColumn id="8" xr3:uid="{AFB1C000-EA57-4661-8ACB-14C727536BDC}" name="MED" dataDxfId="54"/>
    <tableColumn id="9" xr3:uid="{A238C1E8-A68E-488B-BFD1-22A16D47AA04}" name="EXAME" dataDxfId="53"/>
    <tableColumn id="10" xr3:uid="{611649C2-B55C-4E68-A412-DC3126B24F50}" name="ALTA" dataDxfId="52"/>
    <tableColumn id="11" xr3:uid="{73E367FF-C372-45EF-9973-FE42353F0FB3}" name="COLECISTECTOMIA" dataDxfId="51"/>
    <tableColumn id="12" xr3:uid="{32760DAC-8CAA-4632-B22B-96D07357A352}" name="LESÕES SUBEPITERIAIS" dataDxfId="50"/>
    <tableColumn id="13" xr3:uid="{0566E6C5-6904-4CED-8C67-140A15A63D4D}" name="MINIPROBE" dataDxfId="49"/>
    <tableColumn id="14" xr3:uid="{1CD51D70-3589-408C-BF7D-E6AC81C69962}" name="ESTASE GASTRICA" dataDxfId="48"/>
    <tableColumn id="15" xr3:uid="{E5BB04E9-BFE8-4F31-A817-2CD1484CEC25}" name="MICROLITIASE" dataDxfId="47"/>
    <tableColumn id="16" xr3:uid="{ECF23A0F-1BB5-49F9-95FA-6F735198144E}" name="status" dataDxfId="4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238A-13A2-4BF6-93F3-09594B56488D}">
  <dimension ref="A1:P920"/>
  <sheetViews>
    <sheetView zoomScale="80" zoomScaleNormal="80" workbookViewId="0">
      <pane ySplit="1" topLeftCell="A3" activePane="bottomLeft" state="frozen"/>
      <selection pane="bottomLeft" activeCell="J4" sqref="J4"/>
    </sheetView>
  </sheetViews>
  <sheetFormatPr defaultRowHeight="14.4" x14ac:dyDescent="0.3"/>
  <cols>
    <col min="2" max="2" width="10.109375" bestFit="1" customWidth="1"/>
    <col min="3" max="3" width="16.109375" customWidth="1"/>
    <col min="4" max="4" width="30.88671875" style="125" customWidth="1"/>
    <col min="5" max="5" width="41.44140625" bestFit="1" customWidth="1"/>
    <col min="6" max="6" width="12.6640625" customWidth="1"/>
    <col min="7" max="7" width="10.109375" customWidth="1"/>
    <col min="8" max="8" width="16.5546875" bestFit="1" customWidth="1"/>
    <col min="9" max="9" width="12.6640625" customWidth="1"/>
    <col min="10" max="10" width="13.6640625" bestFit="1" customWidth="1"/>
    <col min="11" max="11" width="19.109375" customWidth="1"/>
    <col min="12" max="14" width="22.109375" customWidth="1"/>
    <col min="15" max="15" width="15.109375" customWidth="1"/>
    <col min="16" max="16" width="15" customWidth="1"/>
    <col min="17" max="17" width="14.44140625" bestFit="1" customWidth="1"/>
  </cols>
  <sheetData>
    <row r="1" spans="1:16" s="36" customFormat="1" ht="33" customHeight="1" x14ac:dyDescent="0.3">
      <c r="A1" s="31" t="s">
        <v>0</v>
      </c>
      <c r="B1" s="31" t="s">
        <v>1</v>
      </c>
      <c r="C1" s="1" t="s">
        <v>2</v>
      </c>
      <c r="D1" s="124" t="s">
        <v>1235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3" t="s">
        <v>14</v>
      </c>
    </row>
    <row r="2" spans="1:16" ht="14.1" hidden="1" customHeight="1" x14ac:dyDescent="0.3">
      <c r="A2" s="35">
        <v>44960</v>
      </c>
      <c r="B2" s="57">
        <f>YEAR(Tabela2[[#This Row],[DATA]])</f>
        <v>2023</v>
      </c>
      <c r="C2" s="27">
        <v>30902183</v>
      </c>
      <c r="D2" s="103" t="s">
        <v>15</v>
      </c>
      <c r="E2" s="28" t="s">
        <v>16</v>
      </c>
      <c r="F2" s="27" t="s">
        <v>17</v>
      </c>
      <c r="G2" s="27" t="s">
        <v>18</v>
      </c>
      <c r="H2" s="37" t="s">
        <v>19</v>
      </c>
      <c r="I2" s="37" t="s">
        <v>20</v>
      </c>
      <c r="J2" s="42" t="b">
        <f>ISNUMBER(FIND("ALTA",Tabela2[[#This Row],[EXAME]]))</f>
        <v>1</v>
      </c>
      <c r="K2" s="29"/>
      <c r="L2" s="29"/>
      <c r="M2" s="29"/>
      <c r="N2" s="29"/>
      <c r="O2" s="29">
        <v>0</v>
      </c>
      <c r="P2" s="42">
        <f>SUM(Tabela2[[#This Row],[COLECISTECTOMIA]:[ESTASE GASTRICA]])</f>
        <v>0</v>
      </c>
    </row>
    <row r="3" spans="1:16" ht="14.1" customHeight="1" x14ac:dyDescent="0.3">
      <c r="A3" s="35">
        <v>45008</v>
      </c>
      <c r="B3" s="57">
        <f>YEAR(Tabela2[[#This Row],[DATA]])</f>
        <v>2023</v>
      </c>
      <c r="C3" s="27">
        <v>31794884</v>
      </c>
      <c r="D3" s="115" t="s">
        <v>21</v>
      </c>
      <c r="E3" s="28" t="s">
        <v>22</v>
      </c>
      <c r="F3" s="27" t="s">
        <v>23</v>
      </c>
      <c r="G3" s="27" t="s">
        <v>18</v>
      </c>
      <c r="H3" s="37" t="s">
        <v>19</v>
      </c>
      <c r="I3" s="37" t="s">
        <v>20</v>
      </c>
      <c r="J3" s="42" t="b">
        <f>ISNUMBER(FIND("ALTA",Tabela2[[#This Row],[EXAME]]))</f>
        <v>1</v>
      </c>
      <c r="K3" s="29"/>
      <c r="L3" s="29"/>
      <c r="M3" s="29"/>
      <c r="N3" s="29"/>
      <c r="O3" s="29">
        <v>1</v>
      </c>
      <c r="P3" s="42">
        <f>SUM(Tabela2[[#This Row],[COLECISTECTOMIA]:[ESTASE GASTRICA]])</f>
        <v>0</v>
      </c>
    </row>
    <row r="4" spans="1:16" ht="14.1" customHeight="1" x14ac:dyDescent="0.3">
      <c r="A4" s="35">
        <v>45028</v>
      </c>
      <c r="B4" s="57">
        <f>YEAR(Tabela2[[#This Row],[DATA]])</f>
        <v>2023</v>
      </c>
      <c r="C4" s="27">
        <v>32166305</v>
      </c>
      <c r="D4" s="115" t="s">
        <v>24</v>
      </c>
      <c r="E4" s="28" t="s">
        <v>25</v>
      </c>
      <c r="F4" s="27" t="s">
        <v>26</v>
      </c>
      <c r="G4" s="27" t="s">
        <v>18</v>
      </c>
      <c r="H4" s="37" t="s">
        <v>19</v>
      </c>
      <c r="I4" s="37" t="s">
        <v>20</v>
      </c>
      <c r="J4" s="42" t="b">
        <f>ISNUMBER(FIND("ALTA",Tabela2[[#This Row],[EXAME]]))</f>
        <v>1</v>
      </c>
      <c r="K4" s="29"/>
      <c r="L4" s="29"/>
      <c r="M4" s="29"/>
      <c r="N4" s="29"/>
      <c r="O4" s="29">
        <v>1</v>
      </c>
      <c r="P4" s="42">
        <f>SUM(Tabela2[[#This Row],[COLECISTECTOMIA]:[ESTASE GASTRICA]])</f>
        <v>0</v>
      </c>
    </row>
    <row r="5" spans="1:16" ht="14.1" hidden="1" customHeight="1" x14ac:dyDescent="0.3">
      <c r="A5" s="35">
        <v>45038</v>
      </c>
      <c r="B5" s="57">
        <f>YEAR(Tabela2[[#This Row],[DATA]])</f>
        <v>2023</v>
      </c>
      <c r="C5" s="27">
        <v>32353798</v>
      </c>
      <c r="D5" s="104" t="s">
        <v>27</v>
      </c>
      <c r="E5" s="28" t="s">
        <v>28</v>
      </c>
      <c r="F5" s="27" t="s">
        <v>26</v>
      </c>
      <c r="G5" s="27" t="s">
        <v>29</v>
      </c>
      <c r="H5" s="37" t="s">
        <v>30</v>
      </c>
      <c r="I5" s="37" t="s">
        <v>20</v>
      </c>
      <c r="J5" s="42" t="b">
        <f>ISNUMBER(FIND("ALTA",Tabela2[[#This Row],[EXAME]]))</f>
        <v>1</v>
      </c>
      <c r="K5" s="29"/>
      <c r="L5" s="29">
        <v>1</v>
      </c>
      <c r="M5" s="29"/>
      <c r="N5" s="29"/>
      <c r="O5" s="29"/>
      <c r="P5" s="42">
        <f>SUM(Tabela2[[#This Row],[COLECISTECTOMIA]:[ESTASE GASTRICA]])</f>
        <v>1</v>
      </c>
    </row>
    <row r="6" spans="1:16" ht="14.1" customHeight="1" x14ac:dyDescent="0.3">
      <c r="A6" s="35">
        <v>44967</v>
      </c>
      <c r="B6" s="57">
        <f>YEAR(Tabela2[[#This Row],[DATA]])</f>
        <v>2023</v>
      </c>
      <c r="C6" s="27">
        <v>31024076</v>
      </c>
      <c r="D6" s="116" t="s">
        <v>31</v>
      </c>
      <c r="E6" s="28" t="s">
        <v>32</v>
      </c>
      <c r="F6" s="27" t="s">
        <v>33</v>
      </c>
      <c r="G6" s="27" t="s">
        <v>34</v>
      </c>
      <c r="H6" s="37" t="s">
        <v>35</v>
      </c>
      <c r="I6" s="37" t="s">
        <v>20</v>
      </c>
      <c r="J6" s="42" t="b">
        <f>ISNUMBER(FIND("ALTA",Tabela2[[#This Row],[EXAME]]))</f>
        <v>1</v>
      </c>
      <c r="K6" s="29"/>
      <c r="L6" s="29"/>
      <c r="M6" s="29"/>
      <c r="N6" s="29"/>
      <c r="O6" s="29">
        <v>1</v>
      </c>
      <c r="P6" s="42">
        <f>SUM(Tabela2[[#This Row],[COLECISTECTOMIA]:[ESTASE GASTRICA]])</f>
        <v>0</v>
      </c>
    </row>
    <row r="7" spans="1:16" ht="14.1" customHeight="1" x14ac:dyDescent="0.3">
      <c r="A7" s="35">
        <v>45017</v>
      </c>
      <c r="B7" s="57">
        <f>YEAR(Tabela2[[#This Row],[DATA]])</f>
        <v>2023</v>
      </c>
      <c r="C7" s="27">
        <v>31974789</v>
      </c>
      <c r="D7" s="116" t="s">
        <v>36</v>
      </c>
      <c r="E7" s="28" t="s">
        <v>37</v>
      </c>
      <c r="F7" s="27" t="s">
        <v>26</v>
      </c>
      <c r="G7" s="27" t="s">
        <v>38</v>
      </c>
      <c r="H7" s="44" t="s">
        <v>39</v>
      </c>
      <c r="I7" s="37" t="s">
        <v>20</v>
      </c>
      <c r="J7" s="42" t="b">
        <f>ISNUMBER(FIND("ALTA",Tabela2[[#This Row],[EXAME]]))</f>
        <v>1</v>
      </c>
      <c r="K7" s="29"/>
      <c r="L7" s="29"/>
      <c r="M7" s="29"/>
      <c r="N7" s="29"/>
      <c r="O7" s="29">
        <v>1</v>
      </c>
      <c r="P7" s="42">
        <f>SUM(Tabela2[[#This Row],[COLECISTECTOMIA]:[ESTASE GASTRICA]])</f>
        <v>0</v>
      </c>
    </row>
    <row r="8" spans="1:16" ht="14.1" hidden="1" customHeight="1" x14ac:dyDescent="0.3">
      <c r="A8" s="35">
        <v>45029</v>
      </c>
      <c r="B8" s="57">
        <f>YEAR(Tabela2[[#This Row],[DATA]])</f>
        <v>2023</v>
      </c>
      <c r="C8" s="27">
        <v>32185516</v>
      </c>
      <c r="D8" s="104" t="s">
        <v>40</v>
      </c>
      <c r="E8" s="28" t="s">
        <v>41</v>
      </c>
      <c r="F8" s="27" t="s">
        <v>42</v>
      </c>
      <c r="G8" s="27" t="s">
        <v>18</v>
      </c>
      <c r="H8" s="37" t="s">
        <v>19</v>
      </c>
      <c r="I8" s="37" t="s">
        <v>20</v>
      </c>
      <c r="J8" s="42" t="b">
        <f>ISNUMBER(FIND("ALTA",Tabela2[[#This Row],[EXAME]]))</f>
        <v>1</v>
      </c>
      <c r="K8" s="29">
        <v>1</v>
      </c>
      <c r="L8" s="29"/>
      <c r="M8" s="29"/>
      <c r="N8" s="29"/>
      <c r="O8" s="29"/>
      <c r="P8" s="42">
        <f>SUM(Tabela2[[#This Row],[COLECISTECTOMIA]:[ESTASE GASTRICA]])</f>
        <v>1</v>
      </c>
    </row>
    <row r="9" spans="1:16" ht="14.1" customHeight="1" x14ac:dyDescent="0.3">
      <c r="A9" s="35">
        <v>44959</v>
      </c>
      <c r="B9" s="57">
        <f>YEAR(Tabela2[[#This Row],[DATA]])</f>
        <v>2023</v>
      </c>
      <c r="C9" s="27">
        <v>30842161</v>
      </c>
      <c r="D9" s="116" t="s">
        <v>43</v>
      </c>
      <c r="E9" s="28" t="s">
        <v>44</v>
      </c>
      <c r="F9" s="27" t="s">
        <v>42</v>
      </c>
      <c r="G9" s="27" t="s">
        <v>45</v>
      </c>
      <c r="H9" s="44" t="s">
        <v>46</v>
      </c>
      <c r="I9" s="37" t="s">
        <v>20</v>
      </c>
      <c r="J9" s="42" t="b">
        <f>ISNUMBER(FIND("ALTA",Tabela2[[#This Row],[EXAME]]))</f>
        <v>1</v>
      </c>
      <c r="K9" s="29"/>
      <c r="L9" s="29"/>
      <c r="M9" s="29"/>
      <c r="N9" s="29"/>
      <c r="O9" s="29">
        <v>1</v>
      </c>
      <c r="P9" s="42">
        <f>SUM(Tabela2[[#This Row],[COLECISTECTOMIA]:[ESTASE GASTRICA]])</f>
        <v>0</v>
      </c>
    </row>
    <row r="10" spans="1:16" ht="14.1" customHeight="1" x14ac:dyDescent="0.3">
      <c r="A10" s="35">
        <v>44940</v>
      </c>
      <c r="B10" s="57">
        <f>YEAR(Tabela2[[#This Row],[DATA]])</f>
        <v>2023</v>
      </c>
      <c r="C10" s="27">
        <v>30573009</v>
      </c>
      <c r="D10" s="116" t="s">
        <v>47</v>
      </c>
      <c r="E10" s="28" t="s">
        <v>48</v>
      </c>
      <c r="F10" s="27" t="s">
        <v>49</v>
      </c>
      <c r="G10" s="27" t="s">
        <v>45</v>
      </c>
      <c r="H10" s="44" t="s">
        <v>46</v>
      </c>
      <c r="I10" s="37" t="s">
        <v>20</v>
      </c>
      <c r="J10" s="42" t="b">
        <f>ISNUMBER(FIND("ALTA",Tabela2[[#This Row],[EXAME]]))</f>
        <v>1</v>
      </c>
      <c r="K10" s="29"/>
      <c r="L10" s="29"/>
      <c r="M10" s="29"/>
      <c r="N10" s="29"/>
      <c r="O10" s="29">
        <v>1</v>
      </c>
      <c r="P10" s="42">
        <f>SUM(Tabela2[[#This Row],[COLECISTECTOMIA]:[ESTASE GASTRICA]])</f>
        <v>0</v>
      </c>
    </row>
    <row r="11" spans="1:16" ht="14.1" customHeight="1" x14ac:dyDescent="0.3">
      <c r="A11" s="35">
        <v>45030</v>
      </c>
      <c r="B11" s="57">
        <f>YEAR(Tabela2[[#This Row],[DATA]])</f>
        <v>2023</v>
      </c>
      <c r="C11" s="27">
        <v>32207413</v>
      </c>
      <c r="D11" s="116" t="s">
        <v>50</v>
      </c>
      <c r="E11" s="28" t="s">
        <v>51</v>
      </c>
      <c r="F11" s="27" t="s">
        <v>42</v>
      </c>
      <c r="G11" s="27" t="s">
        <v>52</v>
      </c>
      <c r="H11" s="45" t="s">
        <v>53</v>
      </c>
      <c r="I11" s="37" t="s">
        <v>20</v>
      </c>
      <c r="J11" s="42" t="b">
        <f>ISNUMBER(FIND("ALTA",Tabela2[[#This Row],[EXAME]]))</f>
        <v>1</v>
      </c>
      <c r="K11" s="29"/>
      <c r="L11" s="29"/>
      <c r="M11" s="29"/>
      <c r="N11" s="29"/>
      <c r="O11" s="29">
        <v>1</v>
      </c>
      <c r="P11" s="42">
        <f>SUM(Tabela2[[#This Row],[COLECISTECTOMIA]:[ESTASE GASTRICA]])</f>
        <v>0</v>
      </c>
    </row>
    <row r="12" spans="1:16" ht="14.1" customHeight="1" x14ac:dyDescent="0.3">
      <c r="A12" s="35">
        <v>45042</v>
      </c>
      <c r="B12" s="57">
        <f>YEAR(Tabela2[[#This Row],[DATA]])</f>
        <v>2023</v>
      </c>
      <c r="C12" s="27">
        <v>32423228</v>
      </c>
      <c r="D12" s="116" t="s">
        <v>54</v>
      </c>
      <c r="E12" s="28" t="s">
        <v>55</v>
      </c>
      <c r="F12" s="27" t="s">
        <v>42</v>
      </c>
      <c r="G12" s="27" t="s">
        <v>38</v>
      </c>
      <c r="H12" s="44" t="s">
        <v>39</v>
      </c>
      <c r="I12" s="37" t="s">
        <v>20</v>
      </c>
      <c r="J12" s="42" t="b">
        <f>ISNUMBER(FIND("ALTA",Tabela2[[#This Row],[EXAME]]))</f>
        <v>1</v>
      </c>
      <c r="K12" s="29"/>
      <c r="L12" s="29"/>
      <c r="M12" s="29"/>
      <c r="N12" s="29"/>
      <c r="O12" s="29">
        <v>1</v>
      </c>
      <c r="P12" s="42">
        <f>SUM(Tabela2[[#This Row],[COLECISTECTOMIA]:[ESTASE GASTRICA]])</f>
        <v>0</v>
      </c>
    </row>
    <row r="13" spans="1:16" ht="14.1" hidden="1" customHeight="1" x14ac:dyDescent="0.3">
      <c r="A13" s="35">
        <v>44971</v>
      </c>
      <c r="B13" s="57">
        <f>YEAR(Tabela2[[#This Row],[DATA]])</f>
        <v>2023</v>
      </c>
      <c r="C13" s="27">
        <v>31093418</v>
      </c>
      <c r="D13" s="104" t="s">
        <v>56</v>
      </c>
      <c r="E13" s="28" t="s">
        <v>57</v>
      </c>
      <c r="F13" s="27" t="s">
        <v>26</v>
      </c>
      <c r="G13" s="27" t="s">
        <v>29</v>
      </c>
      <c r="H13" s="37" t="s">
        <v>30</v>
      </c>
      <c r="I13" s="37" t="s">
        <v>20</v>
      </c>
      <c r="J13" s="42" t="b">
        <f>ISNUMBER(FIND("ALTA",Tabela2[[#This Row],[EXAME]]))</f>
        <v>1</v>
      </c>
      <c r="K13" s="29">
        <v>1</v>
      </c>
      <c r="L13" s="29"/>
      <c r="M13" s="29"/>
      <c r="N13" s="29"/>
      <c r="O13" s="29"/>
      <c r="P13" s="42">
        <f>SUM(Tabela2[[#This Row],[COLECISTECTOMIA]:[ESTASE GASTRICA]])</f>
        <v>1</v>
      </c>
    </row>
    <row r="14" spans="1:16" ht="14.1" customHeight="1" x14ac:dyDescent="0.3">
      <c r="A14" s="35">
        <v>44950</v>
      </c>
      <c r="B14" s="57">
        <f>YEAR(Tabela2[[#This Row],[DATA]])</f>
        <v>2023</v>
      </c>
      <c r="C14" s="27">
        <v>30723881</v>
      </c>
      <c r="D14" s="116" t="s">
        <v>58</v>
      </c>
      <c r="E14" s="28" t="s">
        <v>59</v>
      </c>
      <c r="F14" s="27" t="s">
        <v>26</v>
      </c>
      <c r="G14" s="27" t="s">
        <v>38</v>
      </c>
      <c r="H14" s="44" t="s">
        <v>39</v>
      </c>
      <c r="I14" s="37" t="s">
        <v>20</v>
      </c>
      <c r="J14" s="42" t="b">
        <f>ISNUMBER(FIND("ALTA",Tabela2[[#This Row],[EXAME]]))</f>
        <v>1</v>
      </c>
      <c r="K14" s="29"/>
      <c r="L14" s="29"/>
      <c r="M14" s="29"/>
      <c r="N14" s="29"/>
      <c r="O14" s="29">
        <v>1</v>
      </c>
      <c r="P14" s="42">
        <f>SUM(Tabela2[[#This Row],[COLECISTECTOMIA]:[ESTASE GASTRICA]])</f>
        <v>0</v>
      </c>
    </row>
    <row r="15" spans="1:16" ht="14.1" customHeight="1" x14ac:dyDescent="0.3">
      <c r="A15" s="35">
        <v>45023</v>
      </c>
      <c r="B15" s="57">
        <f>YEAR(Tabela2[[#This Row],[DATA]])</f>
        <v>2023</v>
      </c>
      <c r="C15" s="27">
        <v>32082421</v>
      </c>
      <c r="D15" s="116" t="s">
        <v>60</v>
      </c>
      <c r="E15" s="28" t="s">
        <v>61</v>
      </c>
      <c r="F15" s="27" t="s">
        <v>62</v>
      </c>
      <c r="G15" s="27" t="s">
        <v>34</v>
      </c>
      <c r="H15" s="37" t="s">
        <v>35</v>
      </c>
      <c r="I15" s="37" t="s">
        <v>20</v>
      </c>
      <c r="J15" s="42" t="b">
        <f>ISNUMBER(FIND("ALTA",Tabela2[[#This Row],[EXAME]]))</f>
        <v>1</v>
      </c>
      <c r="K15" s="29"/>
      <c r="L15" s="29"/>
      <c r="M15" s="29"/>
      <c r="N15" s="29"/>
      <c r="O15" s="29">
        <v>1</v>
      </c>
      <c r="P15" s="42">
        <f>SUM(Tabela2[[#This Row],[COLECISTECTOMIA]:[ESTASE GASTRICA]])</f>
        <v>0</v>
      </c>
    </row>
    <row r="16" spans="1:16" ht="14.1" customHeight="1" x14ac:dyDescent="0.3">
      <c r="A16" s="35">
        <v>45044</v>
      </c>
      <c r="B16" s="57">
        <f>YEAR(Tabela2[[#This Row],[DATA]])</f>
        <v>2023</v>
      </c>
      <c r="C16" s="27">
        <v>32469218</v>
      </c>
      <c r="D16" s="116" t="s">
        <v>63</v>
      </c>
      <c r="E16" s="28" t="s">
        <v>64</v>
      </c>
      <c r="F16" s="27" t="s">
        <v>26</v>
      </c>
      <c r="G16" s="27" t="s">
        <v>52</v>
      </c>
      <c r="H16" s="45" t="s">
        <v>53</v>
      </c>
      <c r="I16" s="37" t="s">
        <v>20</v>
      </c>
      <c r="J16" s="42" t="b">
        <f>ISNUMBER(FIND("ALTA",Tabela2[[#This Row],[EXAME]]))</f>
        <v>1</v>
      </c>
      <c r="K16" s="29"/>
      <c r="L16" s="29"/>
      <c r="M16" s="29"/>
      <c r="N16" s="29"/>
      <c r="O16" s="29">
        <v>1</v>
      </c>
      <c r="P16" s="42">
        <f>SUM(Tabela2[[#This Row],[COLECISTECTOMIA]:[ESTASE GASTRICA]])</f>
        <v>0</v>
      </c>
    </row>
    <row r="17" spans="1:16" ht="14.1" customHeight="1" x14ac:dyDescent="0.3">
      <c r="A17" s="35">
        <v>44993</v>
      </c>
      <c r="B17" s="57">
        <f>YEAR(Tabela2[[#This Row],[DATA]])</f>
        <v>2023</v>
      </c>
      <c r="C17" s="27">
        <v>31497065</v>
      </c>
      <c r="D17" s="116" t="s">
        <v>65</v>
      </c>
      <c r="E17" s="28" t="s">
        <v>66</v>
      </c>
      <c r="F17" s="27" t="s">
        <v>23</v>
      </c>
      <c r="G17" s="27" t="s">
        <v>18</v>
      </c>
      <c r="H17" s="37" t="s">
        <v>19</v>
      </c>
      <c r="I17" s="37" t="s">
        <v>20</v>
      </c>
      <c r="J17" s="42" t="b">
        <f>ISNUMBER(FIND("ALTA",Tabela2[[#This Row],[EXAME]]))</f>
        <v>1</v>
      </c>
      <c r="K17" s="29"/>
      <c r="L17" s="29"/>
      <c r="M17" s="29"/>
      <c r="N17" s="29"/>
      <c r="O17" s="29">
        <v>1</v>
      </c>
      <c r="P17" s="42">
        <f>SUM(Tabela2[[#This Row],[COLECISTECTOMIA]:[ESTASE GASTRICA]])</f>
        <v>0</v>
      </c>
    </row>
    <row r="18" spans="1:16" ht="14.1" hidden="1" customHeight="1" x14ac:dyDescent="0.3">
      <c r="A18" s="35">
        <v>44981</v>
      </c>
      <c r="B18" s="57">
        <f>YEAR(Tabela2[[#This Row],[DATA]])</f>
        <v>2023</v>
      </c>
      <c r="C18" s="27">
        <v>31258641</v>
      </c>
      <c r="D18" s="104" t="s">
        <v>67</v>
      </c>
      <c r="E18" s="28" t="s">
        <v>68</v>
      </c>
      <c r="F18" s="27" t="s">
        <v>49</v>
      </c>
      <c r="G18" s="27" t="s">
        <v>18</v>
      </c>
      <c r="H18" s="37" t="s">
        <v>19</v>
      </c>
      <c r="I18" s="37" t="s">
        <v>20</v>
      </c>
      <c r="J18" s="42" t="b">
        <f>ISNUMBER(FIND("ALTA",Tabela2[[#This Row],[EXAME]]))</f>
        <v>1</v>
      </c>
      <c r="K18" s="29"/>
      <c r="L18" s="29">
        <v>1</v>
      </c>
      <c r="M18" s="29"/>
      <c r="N18" s="29"/>
      <c r="O18" s="29"/>
      <c r="P18" s="42">
        <f>SUM(Tabela2[[#This Row],[COLECISTECTOMIA]:[ESTASE GASTRICA]])</f>
        <v>1</v>
      </c>
    </row>
    <row r="19" spans="1:16" ht="14.1" customHeight="1" x14ac:dyDescent="0.3">
      <c r="A19" s="35">
        <v>44987</v>
      </c>
      <c r="B19" s="57">
        <f>YEAR(Tabela2[[#This Row],[DATA]])</f>
        <v>2023</v>
      </c>
      <c r="C19" s="27">
        <v>31375013</v>
      </c>
      <c r="D19" s="116" t="s">
        <v>69</v>
      </c>
      <c r="E19" s="28" t="s">
        <v>70</v>
      </c>
      <c r="F19" s="27" t="s">
        <v>17</v>
      </c>
      <c r="G19" s="27" t="s">
        <v>18</v>
      </c>
      <c r="H19" s="37" t="s">
        <v>19</v>
      </c>
      <c r="I19" s="37" t="s">
        <v>20</v>
      </c>
      <c r="J19" s="42" t="b">
        <f>ISNUMBER(FIND("ALTA",Tabela2[[#This Row],[EXAME]]))</f>
        <v>1</v>
      </c>
      <c r="K19" s="29"/>
      <c r="L19" s="29"/>
      <c r="M19" s="29"/>
      <c r="N19" s="29"/>
      <c r="O19" s="29">
        <v>1</v>
      </c>
      <c r="P19" s="42">
        <f>SUM(Tabela2[[#This Row],[COLECISTECTOMIA]:[ESTASE GASTRICA]])</f>
        <v>0</v>
      </c>
    </row>
    <row r="20" spans="1:16" ht="14.1" customHeight="1" x14ac:dyDescent="0.3">
      <c r="A20" s="35">
        <v>44970</v>
      </c>
      <c r="B20" s="57">
        <f>YEAR(Tabela2[[#This Row],[DATA]])</f>
        <v>2023</v>
      </c>
      <c r="C20" s="27">
        <v>31063183</v>
      </c>
      <c r="D20" s="116" t="s">
        <v>71</v>
      </c>
      <c r="E20" s="28" t="s">
        <v>72</v>
      </c>
      <c r="F20" s="27" t="s">
        <v>49</v>
      </c>
      <c r="G20" s="27" t="s">
        <v>18</v>
      </c>
      <c r="H20" s="37" t="s">
        <v>19</v>
      </c>
      <c r="I20" s="37" t="s">
        <v>20</v>
      </c>
      <c r="J20" s="42" t="b">
        <f>ISNUMBER(FIND("ALTA",Tabela2[[#This Row],[EXAME]]))</f>
        <v>1</v>
      </c>
      <c r="K20" s="29"/>
      <c r="L20" s="29"/>
      <c r="M20" s="29"/>
      <c r="N20" s="29"/>
      <c r="O20" s="29">
        <v>1</v>
      </c>
      <c r="P20" s="42">
        <f>SUM(Tabela2[[#This Row],[COLECISTECTOMIA]:[ESTASE GASTRICA]])</f>
        <v>0</v>
      </c>
    </row>
    <row r="21" spans="1:16" ht="14.1" customHeight="1" x14ac:dyDescent="0.3">
      <c r="A21" s="35">
        <v>44984</v>
      </c>
      <c r="B21" s="57">
        <f>YEAR(Tabela2[[#This Row],[DATA]])</f>
        <v>2023</v>
      </c>
      <c r="C21" s="27">
        <v>31303096</v>
      </c>
      <c r="D21" s="116" t="s">
        <v>73</v>
      </c>
      <c r="E21" s="28" t="s">
        <v>74</v>
      </c>
      <c r="F21" s="27" t="s">
        <v>26</v>
      </c>
      <c r="G21" s="27" t="s">
        <v>75</v>
      </c>
      <c r="H21" s="37" t="s">
        <v>76</v>
      </c>
      <c r="I21" s="37" t="s">
        <v>20</v>
      </c>
      <c r="J21" s="42" t="b">
        <f>ISNUMBER(FIND("ALTA",Tabela2[[#This Row],[EXAME]]))</f>
        <v>1</v>
      </c>
      <c r="K21" s="29"/>
      <c r="L21" s="29"/>
      <c r="M21" s="29"/>
      <c r="N21" s="29"/>
      <c r="O21" s="29">
        <v>1</v>
      </c>
      <c r="P21" s="42">
        <f>SUM(Tabela2[[#This Row],[COLECISTECTOMIA]:[ESTASE GASTRICA]])</f>
        <v>0</v>
      </c>
    </row>
    <row r="22" spans="1:16" ht="14.1" customHeight="1" x14ac:dyDescent="0.3">
      <c r="A22" s="35">
        <v>45028</v>
      </c>
      <c r="B22" s="57">
        <f>YEAR(Tabela2[[#This Row],[DATA]])</f>
        <v>2023</v>
      </c>
      <c r="C22" s="27">
        <v>32160457</v>
      </c>
      <c r="D22" s="116" t="s">
        <v>77</v>
      </c>
      <c r="E22" s="28" t="s">
        <v>78</v>
      </c>
      <c r="F22" s="27" t="s">
        <v>33</v>
      </c>
      <c r="G22" s="27" t="s">
        <v>18</v>
      </c>
      <c r="H22" s="37" t="s">
        <v>19</v>
      </c>
      <c r="I22" s="37" t="s">
        <v>20</v>
      </c>
      <c r="J22" s="42" t="b">
        <f>ISNUMBER(FIND("ALTA",Tabela2[[#This Row],[EXAME]]))</f>
        <v>1</v>
      </c>
      <c r="K22" s="29"/>
      <c r="L22" s="29"/>
      <c r="M22" s="29"/>
      <c r="N22" s="29"/>
      <c r="O22" s="29">
        <v>1</v>
      </c>
      <c r="P22" s="42">
        <f>SUM(Tabela2[[#This Row],[COLECISTECTOMIA]:[ESTASE GASTRICA]])</f>
        <v>0</v>
      </c>
    </row>
    <row r="23" spans="1:16" ht="14.1" customHeight="1" x14ac:dyDescent="0.3">
      <c r="A23" s="35">
        <v>44973</v>
      </c>
      <c r="B23" s="57">
        <f>YEAR(Tabela2[[#This Row],[DATA]])</f>
        <v>2023</v>
      </c>
      <c r="C23" s="27">
        <v>31134551</v>
      </c>
      <c r="D23" s="116" t="s">
        <v>79</v>
      </c>
      <c r="E23" s="28" t="s">
        <v>80</v>
      </c>
      <c r="F23" s="27" t="s">
        <v>33</v>
      </c>
      <c r="G23" s="27" t="s">
        <v>18</v>
      </c>
      <c r="H23" s="37" t="s">
        <v>19</v>
      </c>
      <c r="I23" s="37" t="s">
        <v>20</v>
      </c>
      <c r="J23" s="55" t="b">
        <f>ISNUMBER(FIND("ALTA",Tabela2[[#This Row],[EXAME]]))</f>
        <v>1</v>
      </c>
      <c r="K23" s="30"/>
      <c r="L23" s="30"/>
      <c r="M23" s="30"/>
      <c r="N23" s="30"/>
      <c r="O23" s="30">
        <v>1</v>
      </c>
      <c r="P23" s="42">
        <f>SUM(Tabela2[[#This Row],[COLECISTECTOMIA]:[ESTASE GASTRICA]])</f>
        <v>0</v>
      </c>
    </row>
    <row r="24" spans="1:16" ht="14.1" hidden="1" customHeight="1" x14ac:dyDescent="0.3">
      <c r="A24" s="35">
        <v>44940</v>
      </c>
      <c r="B24" s="57">
        <f>YEAR(Tabela2[[#This Row],[DATA]])</f>
        <v>2023</v>
      </c>
      <c r="C24" s="27">
        <v>30572950</v>
      </c>
      <c r="D24" s="104" t="s">
        <v>81</v>
      </c>
      <c r="E24" s="28" t="s">
        <v>82</v>
      </c>
      <c r="F24" s="27" t="s">
        <v>49</v>
      </c>
      <c r="G24" s="27" t="s">
        <v>45</v>
      </c>
      <c r="H24" s="44" t="s">
        <v>46</v>
      </c>
      <c r="I24" s="37" t="s">
        <v>20</v>
      </c>
      <c r="J24" s="42" t="b">
        <f>ISNUMBER(FIND("ALTA",Tabela2[[#This Row],[EXAME]]))</f>
        <v>1</v>
      </c>
      <c r="K24" s="29">
        <v>1</v>
      </c>
      <c r="L24" s="29"/>
      <c r="M24" s="29"/>
      <c r="N24" s="29"/>
      <c r="O24" s="29"/>
      <c r="P24" s="42">
        <f>SUM(Tabela2[[#This Row],[COLECISTECTOMIA]:[ESTASE GASTRICA]])</f>
        <v>1</v>
      </c>
    </row>
    <row r="25" spans="1:16" ht="14.1" customHeight="1" x14ac:dyDescent="0.3">
      <c r="A25" s="35">
        <v>45019</v>
      </c>
      <c r="B25" s="57">
        <f>YEAR(Tabela2[[#This Row],[DATA]])</f>
        <v>2023</v>
      </c>
      <c r="C25" s="27">
        <v>31996779</v>
      </c>
      <c r="D25" s="116" t="s">
        <v>83</v>
      </c>
      <c r="E25" s="28" t="s">
        <v>84</v>
      </c>
      <c r="F25" s="27" t="s">
        <v>62</v>
      </c>
      <c r="G25" s="27" t="s">
        <v>29</v>
      </c>
      <c r="H25" s="37" t="s">
        <v>30</v>
      </c>
      <c r="I25" s="37" t="s">
        <v>20</v>
      </c>
      <c r="J25" s="42" t="b">
        <f>ISNUMBER(FIND("ALTA",Tabela2[[#This Row],[EXAME]]))</f>
        <v>1</v>
      </c>
      <c r="K25" s="29"/>
      <c r="L25" s="29"/>
      <c r="M25" s="29"/>
      <c r="N25" s="29"/>
      <c r="O25" s="29">
        <v>1</v>
      </c>
      <c r="P25" s="42">
        <f>SUM(Tabela2[[#This Row],[COLECISTECTOMIA]:[ESTASE GASTRICA]])</f>
        <v>0</v>
      </c>
    </row>
    <row r="26" spans="1:16" ht="14.1" hidden="1" customHeight="1" x14ac:dyDescent="0.3">
      <c r="A26" s="35">
        <v>44958</v>
      </c>
      <c r="B26" s="57">
        <f>YEAR(Tabela2[[#This Row],[DATA]])</f>
        <v>2023</v>
      </c>
      <c r="C26" s="27">
        <v>30873424</v>
      </c>
      <c r="D26" s="104" t="s">
        <v>85</v>
      </c>
      <c r="E26" s="28" t="s">
        <v>86</v>
      </c>
      <c r="F26" s="27" t="s">
        <v>62</v>
      </c>
      <c r="G26" s="27" t="s">
        <v>18</v>
      </c>
      <c r="H26" s="37" t="s">
        <v>19</v>
      </c>
      <c r="I26" s="37" t="s">
        <v>20</v>
      </c>
      <c r="J26" s="42" t="b">
        <f>ISNUMBER(FIND("ALTA",Tabela2[[#This Row],[EXAME]]))</f>
        <v>1</v>
      </c>
      <c r="K26" s="29">
        <v>1</v>
      </c>
      <c r="L26" s="29"/>
      <c r="M26" s="29"/>
      <c r="N26" s="29"/>
      <c r="O26" s="29"/>
      <c r="P26" s="42">
        <f>SUM(Tabela2[[#This Row],[COLECISTECTOMIA]:[ESTASE GASTRICA]])</f>
        <v>1</v>
      </c>
    </row>
    <row r="27" spans="1:16" ht="14.1" hidden="1" customHeight="1" x14ac:dyDescent="0.3">
      <c r="A27" s="35">
        <v>45014</v>
      </c>
      <c r="B27" s="57">
        <f>YEAR(Tabela2[[#This Row],[DATA]])</f>
        <v>2023</v>
      </c>
      <c r="C27" s="27">
        <v>31900037</v>
      </c>
      <c r="D27" s="104" t="s">
        <v>87</v>
      </c>
      <c r="E27" s="28" t="s">
        <v>88</v>
      </c>
      <c r="F27" s="27" t="s">
        <v>17</v>
      </c>
      <c r="G27" s="27" t="s">
        <v>18</v>
      </c>
      <c r="H27" s="37" t="s">
        <v>19</v>
      </c>
      <c r="I27" s="37" t="s">
        <v>20</v>
      </c>
      <c r="J27" s="42" t="b">
        <f>ISNUMBER(FIND("ALTA",Tabela2[[#This Row],[EXAME]]))</f>
        <v>1</v>
      </c>
      <c r="K27" s="29"/>
      <c r="L27" s="29"/>
      <c r="M27" s="29"/>
      <c r="N27" s="29"/>
      <c r="O27" s="29">
        <v>0</v>
      </c>
      <c r="P27" s="42">
        <f>SUM(Tabela2[[#This Row],[COLECISTECTOMIA]:[ESTASE GASTRICA]])</f>
        <v>0</v>
      </c>
    </row>
    <row r="28" spans="1:16" ht="14.1" customHeight="1" x14ac:dyDescent="0.3">
      <c r="A28" s="35">
        <v>44996</v>
      </c>
      <c r="B28" s="57">
        <f>YEAR(Tabela2[[#This Row],[DATA]])</f>
        <v>2023</v>
      </c>
      <c r="C28" s="27">
        <v>31552644</v>
      </c>
      <c r="D28" s="116" t="s">
        <v>89</v>
      </c>
      <c r="E28" s="28" t="s">
        <v>90</v>
      </c>
      <c r="F28" s="27" t="s">
        <v>26</v>
      </c>
      <c r="G28" s="27" t="s">
        <v>91</v>
      </c>
      <c r="H28" s="44" t="s">
        <v>46</v>
      </c>
      <c r="I28" s="37" t="s">
        <v>20</v>
      </c>
      <c r="J28" s="42" t="b">
        <f>ISNUMBER(FIND("ALTA",Tabela2[[#This Row],[EXAME]]))</f>
        <v>1</v>
      </c>
      <c r="K28" s="29"/>
      <c r="L28" s="29"/>
      <c r="M28" s="29"/>
      <c r="N28" s="29"/>
      <c r="O28" s="29">
        <v>1</v>
      </c>
      <c r="P28" s="42">
        <f>SUM(Tabela2[[#This Row],[COLECISTECTOMIA]:[ESTASE GASTRICA]])</f>
        <v>0</v>
      </c>
    </row>
    <row r="29" spans="1:16" ht="14.1" customHeight="1" x14ac:dyDescent="0.3">
      <c r="A29" s="35">
        <v>45015</v>
      </c>
      <c r="B29" s="57">
        <f>YEAR(Tabela2[[#This Row],[DATA]])</f>
        <v>2023</v>
      </c>
      <c r="C29" s="27">
        <v>31933672</v>
      </c>
      <c r="D29" s="116" t="s">
        <v>92</v>
      </c>
      <c r="E29" s="28" t="s">
        <v>93</v>
      </c>
      <c r="F29" s="27" t="s">
        <v>42</v>
      </c>
      <c r="G29" s="27" t="s">
        <v>38</v>
      </c>
      <c r="H29" s="44" t="s">
        <v>39</v>
      </c>
      <c r="I29" s="37" t="s">
        <v>20</v>
      </c>
      <c r="J29" s="42" t="b">
        <f>ISNUMBER(FIND("ALTA",Tabela2[[#This Row],[EXAME]]))</f>
        <v>1</v>
      </c>
      <c r="K29" s="29"/>
      <c r="L29" s="29"/>
      <c r="M29" s="29"/>
      <c r="N29" s="29"/>
      <c r="O29" s="29">
        <v>1</v>
      </c>
      <c r="P29" s="42">
        <f>SUM(Tabela2[[#This Row],[COLECISTECTOMIA]:[ESTASE GASTRICA]])</f>
        <v>0</v>
      </c>
    </row>
    <row r="30" spans="1:16" ht="14.1" hidden="1" customHeight="1" x14ac:dyDescent="0.3">
      <c r="A30" s="35">
        <v>45007</v>
      </c>
      <c r="B30" s="57">
        <f>YEAR(Tabela2[[#This Row],[DATA]])</f>
        <v>2023</v>
      </c>
      <c r="C30" s="27">
        <v>31758885</v>
      </c>
      <c r="D30" s="104" t="s">
        <v>94</v>
      </c>
      <c r="E30" s="28" t="s">
        <v>95</v>
      </c>
      <c r="F30" s="27" t="s">
        <v>42</v>
      </c>
      <c r="G30" s="27" t="s">
        <v>18</v>
      </c>
      <c r="H30" s="37" t="s">
        <v>19</v>
      </c>
      <c r="I30" s="37" t="s">
        <v>20</v>
      </c>
      <c r="J30" s="42" t="b">
        <f>ISNUMBER(FIND("ALTA",Tabela2[[#This Row],[EXAME]]))</f>
        <v>1</v>
      </c>
      <c r="K30" s="29"/>
      <c r="L30" s="29"/>
      <c r="M30" s="29"/>
      <c r="N30" s="29"/>
      <c r="O30" s="29">
        <v>0</v>
      </c>
      <c r="P30" s="42">
        <f>SUM(Tabela2[[#This Row],[COLECISTECTOMIA]:[ESTASE GASTRICA]])</f>
        <v>0</v>
      </c>
    </row>
    <row r="31" spans="1:16" ht="14.1" customHeight="1" x14ac:dyDescent="0.3">
      <c r="A31" s="35">
        <v>44938</v>
      </c>
      <c r="B31" s="57">
        <f>YEAR(Tabela2[[#This Row],[DATA]])</f>
        <v>2023</v>
      </c>
      <c r="C31" s="27">
        <v>30537085</v>
      </c>
      <c r="D31" s="116" t="s">
        <v>96</v>
      </c>
      <c r="E31" s="28" t="s">
        <v>97</v>
      </c>
      <c r="F31" s="27" t="s">
        <v>49</v>
      </c>
      <c r="G31" s="27" t="s">
        <v>98</v>
      </c>
      <c r="H31" s="45" t="s">
        <v>99</v>
      </c>
      <c r="I31" s="37" t="s">
        <v>20</v>
      </c>
      <c r="J31" s="42" t="b">
        <f>ISNUMBER(FIND("ALTA",Tabela2[[#This Row],[EXAME]]))</f>
        <v>1</v>
      </c>
      <c r="K31" s="29"/>
      <c r="L31" s="29"/>
      <c r="M31" s="29"/>
      <c r="N31" s="29"/>
      <c r="O31" s="29">
        <v>1</v>
      </c>
      <c r="P31" s="42">
        <f>SUM(Tabela2[[#This Row],[COLECISTECTOMIA]:[ESTASE GASTRICA]])</f>
        <v>0</v>
      </c>
    </row>
    <row r="32" spans="1:16" ht="14.1" hidden="1" customHeight="1" x14ac:dyDescent="0.3">
      <c r="A32" s="35">
        <v>44966</v>
      </c>
      <c r="B32" s="57">
        <f>YEAR(Tabela2[[#This Row],[DATA]])</f>
        <v>2023</v>
      </c>
      <c r="C32" s="27">
        <v>31002811</v>
      </c>
      <c r="D32" s="104" t="s">
        <v>100</v>
      </c>
      <c r="E32" s="28" t="s">
        <v>101</v>
      </c>
      <c r="F32" s="27" t="s">
        <v>23</v>
      </c>
      <c r="G32" s="27" t="s">
        <v>18</v>
      </c>
      <c r="H32" s="37" t="s">
        <v>19</v>
      </c>
      <c r="I32" s="37" t="s">
        <v>20</v>
      </c>
      <c r="J32" s="42" t="b">
        <f>ISNUMBER(FIND("ALTA",Tabela2[[#This Row],[EXAME]]))</f>
        <v>1</v>
      </c>
      <c r="K32" s="29"/>
      <c r="L32" s="29">
        <v>1</v>
      </c>
      <c r="M32" s="29"/>
      <c r="N32" s="29"/>
      <c r="O32" s="29"/>
      <c r="P32" s="42">
        <f>SUM(Tabela2[[#This Row],[COLECISTECTOMIA]:[ESTASE GASTRICA]])</f>
        <v>1</v>
      </c>
    </row>
    <row r="33" spans="1:16" ht="14.1" hidden="1" customHeight="1" x14ac:dyDescent="0.3">
      <c r="A33" s="35">
        <v>45008</v>
      </c>
      <c r="B33" s="59">
        <f>YEAR(Tabela2[[#This Row],[DATA]])</f>
        <v>2023</v>
      </c>
      <c r="C33" s="27">
        <v>31783130</v>
      </c>
      <c r="D33" s="104" t="s">
        <v>102</v>
      </c>
      <c r="E33" s="28" t="s">
        <v>103</v>
      </c>
      <c r="F33" s="27" t="s">
        <v>42</v>
      </c>
      <c r="G33" s="27" t="s">
        <v>18</v>
      </c>
      <c r="H33" s="44" t="s">
        <v>19</v>
      </c>
      <c r="I33" s="37" t="s">
        <v>104</v>
      </c>
      <c r="J33" s="75" t="b">
        <f>ISNUMBER(FIND("ALTA",Tabela2[[#This Row],[EXAME]]))</f>
        <v>1</v>
      </c>
      <c r="K33" s="29">
        <v>1</v>
      </c>
      <c r="L33" s="29"/>
      <c r="M33" s="29"/>
      <c r="N33" s="29"/>
      <c r="O33" s="29"/>
      <c r="P33" s="42">
        <f>SUM(Tabela2[[#This Row],[COLECISTECTOMIA]:[ESTASE GASTRICA]])</f>
        <v>1</v>
      </c>
    </row>
    <row r="34" spans="1:16" ht="14.1" customHeight="1" x14ac:dyDescent="0.3">
      <c r="A34" s="35">
        <v>45020</v>
      </c>
      <c r="B34" s="57">
        <f>YEAR(Tabela2[[#This Row],[DATA]])</f>
        <v>2023</v>
      </c>
      <c r="C34" s="27">
        <v>32018526</v>
      </c>
      <c r="D34" s="116" t="s">
        <v>105</v>
      </c>
      <c r="E34" s="28" t="s">
        <v>106</v>
      </c>
      <c r="F34" s="27" t="s">
        <v>42</v>
      </c>
      <c r="G34" s="27" t="s">
        <v>38</v>
      </c>
      <c r="H34" s="44" t="s">
        <v>39</v>
      </c>
      <c r="I34" s="37" t="s">
        <v>20</v>
      </c>
      <c r="J34" s="42" t="b">
        <f>ISNUMBER(FIND("ALTA",Tabela2[[#This Row],[EXAME]]))</f>
        <v>1</v>
      </c>
      <c r="K34" s="29"/>
      <c r="L34" s="29"/>
      <c r="M34" s="29"/>
      <c r="N34" s="29"/>
      <c r="O34" s="29">
        <v>1</v>
      </c>
      <c r="P34" s="42">
        <f>SUM(Tabela2[[#This Row],[COLECISTECTOMIA]:[ESTASE GASTRICA]])</f>
        <v>0</v>
      </c>
    </row>
    <row r="35" spans="1:16" ht="14.1" customHeight="1" x14ac:dyDescent="0.3">
      <c r="A35" s="35">
        <v>45043</v>
      </c>
      <c r="B35" s="57">
        <f>YEAR(Tabela2[[#This Row],[DATA]])</f>
        <v>2023</v>
      </c>
      <c r="C35" s="27">
        <v>32446967</v>
      </c>
      <c r="D35" s="116" t="s">
        <v>107</v>
      </c>
      <c r="E35" s="28" t="s">
        <v>108</v>
      </c>
      <c r="F35" s="27" t="s">
        <v>42</v>
      </c>
      <c r="G35" s="27" t="s">
        <v>98</v>
      </c>
      <c r="H35" s="45" t="s">
        <v>99</v>
      </c>
      <c r="I35" s="37" t="s">
        <v>20</v>
      </c>
      <c r="J35" s="42" t="b">
        <f>ISNUMBER(FIND("ALTA",Tabela2[[#This Row],[EXAME]]))</f>
        <v>1</v>
      </c>
      <c r="K35" s="29"/>
      <c r="L35" s="29"/>
      <c r="M35" s="29"/>
      <c r="N35" s="29"/>
      <c r="O35" s="29">
        <v>1</v>
      </c>
      <c r="P35" s="42">
        <f>SUM(Tabela2[[#This Row],[COLECISTECTOMIA]:[ESTASE GASTRICA]])</f>
        <v>0</v>
      </c>
    </row>
    <row r="36" spans="1:16" ht="14.1" customHeight="1" x14ac:dyDescent="0.3">
      <c r="A36" s="35">
        <v>44939</v>
      </c>
      <c r="B36" s="57">
        <f>YEAR(Tabela2[[#This Row],[DATA]])</f>
        <v>2023</v>
      </c>
      <c r="C36" s="27">
        <v>30561347</v>
      </c>
      <c r="D36" s="116" t="s">
        <v>109</v>
      </c>
      <c r="E36" s="28" t="s">
        <v>110</v>
      </c>
      <c r="F36" s="27" t="s">
        <v>17</v>
      </c>
      <c r="G36" s="27" t="s">
        <v>34</v>
      </c>
      <c r="H36" s="37" t="s">
        <v>35</v>
      </c>
      <c r="I36" s="37" t="s">
        <v>20</v>
      </c>
      <c r="J36" s="42" t="b">
        <f>ISNUMBER(FIND("ALTA",Tabela2[[#This Row],[EXAME]]))</f>
        <v>1</v>
      </c>
      <c r="K36" s="29"/>
      <c r="L36" s="29"/>
      <c r="M36" s="29"/>
      <c r="N36" s="29"/>
      <c r="O36" s="29">
        <v>1</v>
      </c>
      <c r="P36" s="42">
        <f>SUM(Tabela2[[#This Row],[COLECISTECTOMIA]:[ESTASE GASTRICA]])</f>
        <v>0</v>
      </c>
    </row>
    <row r="37" spans="1:16" ht="14.1" customHeight="1" x14ac:dyDescent="0.3">
      <c r="A37" s="35">
        <v>45010</v>
      </c>
      <c r="B37" s="57">
        <f>YEAR(Tabela2[[#This Row],[DATA]])</f>
        <v>2023</v>
      </c>
      <c r="C37" s="27">
        <v>31826811</v>
      </c>
      <c r="D37" s="116" t="s">
        <v>111</v>
      </c>
      <c r="E37" s="28" t="s">
        <v>112</v>
      </c>
      <c r="F37" s="27" t="s">
        <v>42</v>
      </c>
      <c r="G37" s="27" t="s">
        <v>34</v>
      </c>
      <c r="H37" s="37" t="s">
        <v>35</v>
      </c>
      <c r="I37" s="37" t="s">
        <v>20</v>
      </c>
      <c r="J37" s="42" t="b">
        <f>ISNUMBER(FIND("ALTA",Tabela2[[#This Row],[EXAME]]))</f>
        <v>1</v>
      </c>
      <c r="K37" s="29"/>
      <c r="L37" s="29"/>
      <c r="M37" s="29"/>
      <c r="N37" s="29"/>
      <c r="O37" s="29">
        <v>1</v>
      </c>
      <c r="P37" s="42">
        <f>SUM(Tabela2[[#This Row],[COLECISTECTOMIA]:[ESTASE GASTRICA]])</f>
        <v>0</v>
      </c>
    </row>
    <row r="38" spans="1:16" ht="14.1" customHeight="1" x14ac:dyDescent="0.3">
      <c r="A38" s="35">
        <v>44980</v>
      </c>
      <c r="B38" s="57">
        <f>YEAR(Tabela2[[#This Row],[DATA]])</f>
        <v>2023</v>
      </c>
      <c r="C38" s="27">
        <v>31237830</v>
      </c>
      <c r="D38" s="116" t="s">
        <v>113</v>
      </c>
      <c r="E38" s="28" t="s">
        <v>114</v>
      </c>
      <c r="F38" s="27" t="s">
        <v>49</v>
      </c>
      <c r="G38" s="27" t="s">
        <v>18</v>
      </c>
      <c r="H38" s="37" t="s">
        <v>19</v>
      </c>
      <c r="I38" s="37" t="s">
        <v>20</v>
      </c>
      <c r="J38" s="42" t="b">
        <f>ISNUMBER(FIND("ALTA",Tabela2[[#This Row],[EXAME]]))</f>
        <v>1</v>
      </c>
      <c r="K38" s="29"/>
      <c r="L38" s="29"/>
      <c r="M38" s="29"/>
      <c r="N38" s="29"/>
      <c r="O38" s="29">
        <v>1</v>
      </c>
      <c r="P38" s="42">
        <f>SUM(Tabela2[[#This Row],[COLECISTECTOMIA]:[ESTASE GASTRICA]])</f>
        <v>0</v>
      </c>
    </row>
    <row r="39" spans="1:16" ht="14.1" customHeight="1" x14ac:dyDescent="0.3">
      <c r="A39" s="35">
        <v>45035</v>
      </c>
      <c r="B39" s="57">
        <f>YEAR(Tabela2[[#This Row],[DATA]])</f>
        <v>2023</v>
      </c>
      <c r="C39" s="27">
        <v>32311199</v>
      </c>
      <c r="D39" s="116" t="s">
        <v>115</v>
      </c>
      <c r="E39" s="28" t="s">
        <v>116</v>
      </c>
      <c r="F39" s="27" t="s">
        <v>26</v>
      </c>
      <c r="G39" s="27" t="s">
        <v>18</v>
      </c>
      <c r="H39" s="37" t="s">
        <v>19</v>
      </c>
      <c r="I39" s="37" t="s">
        <v>20</v>
      </c>
      <c r="J39" s="42" t="b">
        <f>ISNUMBER(FIND("ALTA",Tabela2[[#This Row],[EXAME]]))</f>
        <v>1</v>
      </c>
      <c r="K39" s="29"/>
      <c r="L39" s="29"/>
      <c r="M39" s="29"/>
      <c r="N39" s="29"/>
      <c r="O39" s="29">
        <v>1</v>
      </c>
      <c r="P39" s="42">
        <f>SUM(Tabela2[[#This Row],[COLECISTECTOMIA]:[ESTASE GASTRICA]])</f>
        <v>0</v>
      </c>
    </row>
    <row r="40" spans="1:16" ht="14.1" customHeight="1" x14ac:dyDescent="0.3">
      <c r="A40" s="35">
        <v>45014</v>
      </c>
      <c r="B40" s="57">
        <f>YEAR(Tabela2[[#This Row],[DATA]])</f>
        <v>2023</v>
      </c>
      <c r="C40" s="27">
        <v>31918988</v>
      </c>
      <c r="D40" s="116" t="s">
        <v>117</v>
      </c>
      <c r="E40" s="28" t="s">
        <v>118</v>
      </c>
      <c r="F40" s="27" t="s">
        <v>23</v>
      </c>
      <c r="G40" s="27" t="s">
        <v>18</v>
      </c>
      <c r="H40" s="37" t="s">
        <v>19</v>
      </c>
      <c r="I40" s="37" t="s">
        <v>119</v>
      </c>
      <c r="J40" s="42" t="b">
        <f>ISNUMBER(FIND("ALTA",Tabela2[[#This Row],[EXAME]]))</f>
        <v>1</v>
      </c>
      <c r="K40" s="29"/>
      <c r="L40" s="29"/>
      <c r="M40" s="29"/>
      <c r="N40" s="29"/>
      <c r="O40" s="29">
        <v>1</v>
      </c>
      <c r="P40" s="42">
        <f>SUM(Tabela2[[#This Row],[COLECISTECTOMIA]:[ESTASE GASTRICA]])</f>
        <v>0</v>
      </c>
    </row>
    <row r="41" spans="1:16" ht="14.1" customHeight="1" x14ac:dyDescent="0.3">
      <c r="A41" s="35">
        <v>45029</v>
      </c>
      <c r="B41" s="57">
        <f>YEAR(Tabela2[[#This Row],[DATA]])</f>
        <v>2023</v>
      </c>
      <c r="C41" s="27">
        <v>32184351</v>
      </c>
      <c r="D41" s="116" t="s">
        <v>120</v>
      </c>
      <c r="E41" s="28" t="s">
        <v>121</v>
      </c>
      <c r="F41" s="27" t="s">
        <v>122</v>
      </c>
      <c r="G41" s="27" t="s">
        <v>18</v>
      </c>
      <c r="H41" s="37" t="s">
        <v>19</v>
      </c>
      <c r="I41" s="37" t="s">
        <v>104</v>
      </c>
      <c r="J41" s="42" t="b">
        <f>ISNUMBER(FIND("ALTA",Tabela2[[#This Row],[EXAME]]))</f>
        <v>1</v>
      </c>
      <c r="K41" s="29"/>
      <c r="L41" s="29"/>
      <c r="M41" s="29"/>
      <c r="N41" s="29"/>
      <c r="O41" s="29">
        <v>1</v>
      </c>
      <c r="P41" s="42">
        <f>SUM(Tabela2[[#This Row],[COLECISTECTOMIA]:[ESTASE GASTRICA]])</f>
        <v>0</v>
      </c>
    </row>
    <row r="42" spans="1:16" ht="14.1" customHeight="1" x14ac:dyDescent="0.3">
      <c r="A42" s="35">
        <v>44992</v>
      </c>
      <c r="B42" s="57">
        <f>YEAR(Tabela2[[#This Row],[DATA]])</f>
        <v>2023</v>
      </c>
      <c r="C42" s="27">
        <v>31462163</v>
      </c>
      <c r="D42" s="116" t="s">
        <v>123</v>
      </c>
      <c r="E42" s="28" t="s">
        <v>124</v>
      </c>
      <c r="F42" s="27" t="s">
        <v>23</v>
      </c>
      <c r="G42" s="27" t="s">
        <v>125</v>
      </c>
      <c r="H42" s="45" t="s">
        <v>126</v>
      </c>
      <c r="I42" s="37" t="s">
        <v>20</v>
      </c>
      <c r="J42" s="42" t="b">
        <f>ISNUMBER(FIND("ALTA",Tabela2[[#This Row],[EXAME]]))</f>
        <v>1</v>
      </c>
      <c r="K42" s="29"/>
      <c r="L42" s="29"/>
      <c r="M42" s="29"/>
      <c r="N42" s="29"/>
      <c r="O42" s="29">
        <v>1</v>
      </c>
      <c r="P42" s="42">
        <f>SUM(Tabela2[[#This Row],[COLECISTECTOMIA]:[ESTASE GASTRICA]])</f>
        <v>0</v>
      </c>
    </row>
    <row r="43" spans="1:16" ht="14.1" customHeight="1" x14ac:dyDescent="0.3">
      <c r="A43" s="35">
        <v>44938</v>
      </c>
      <c r="B43" s="57">
        <f>YEAR(Tabela2[[#This Row],[DATA]])</f>
        <v>2023</v>
      </c>
      <c r="C43" s="27">
        <v>30544165</v>
      </c>
      <c r="D43" s="116" t="s">
        <v>127</v>
      </c>
      <c r="E43" s="28" t="s">
        <v>128</v>
      </c>
      <c r="F43" s="27" t="s">
        <v>26</v>
      </c>
      <c r="G43" s="27" t="s">
        <v>18</v>
      </c>
      <c r="H43" s="37" t="s">
        <v>19</v>
      </c>
      <c r="I43" s="37" t="s">
        <v>20</v>
      </c>
      <c r="J43" s="42" t="b">
        <f>ISNUMBER(FIND("ALTA",Tabela2[[#This Row],[EXAME]]))</f>
        <v>1</v>
      </c>
      <c r="K43" s="29"/>
      <c r="L43" s="29"/>
      <c r="M43" s="29"/>
      <c r="N43" s="29"/>
      <c r="O43" s="29">
        <v>1</v>
      </c>
      <c r="P43" s="42">
        <f>SUM(Tabela2[[#This Row],[COLECISTECTOMIA]:[ESTASE GASTRICA]])</f>
        <v>0</v>
      </c>
    </row>
    <row r="44" spans="1:16" ht="14.1" hidden="1" customHeight="1" x14ac:dyDescent="0.3">
      <c r="A44" s="35">
        <v>45028</v>
      </c>
      <c r="B44" s="57">
        <f>YEAR(Tabela2[[#This Row],[DATA]])</f>
        <v>2023</v>
      </c>
      <c r="C44" s="27">
        <v>32160016</v>
      </c>
      <c r="D44" s="104" t="s">
        <v>129</v>
      </c>
      <c r="E44" s="28" t="s">
        <v>130</v>
      </c>
      <c r="F44" s="27" t="s">
        <v>26</v>
      </c>
      <c r="G44" s="27" t="s">
        <v>18</v>
      </c>
      <c r="H44" s="37" t="s">
        <v>19</v>
      </c>
      <c r="I44" s="37" t="s">
        <v>20</v>
      </c>
      <c r="J44" s="42" t="b">
        <f>ISNUMBER(FIND("ALTA",Tabela2[[#This Row],[EXAME]]))</f>
        <v>1</v>
      </c>
      <c r="K44" s="29">
        <v>1</v>
      </c>
      <c r="L44" s="29"/>
      <c r="M44" s="29"/>
      <c r="N44" s="29"/>
      <c r="O44" s="29"/>
      <c r="P44" s="42">
        <f>SUM(Tabela2[[#This Row],[COLECISTECTOMIA]:[ESTASE GASTRICA]])</f>
        <v>1</v>
      </c>
    </row>
    <row r="45" spans="1:16" ht="14.1" customHeight="1" x14ac:dyDescent="0.3">
      <c r="A45" s="35">
        <v>44966</v>
      </c>
      <c r="B45" s="57">
        <f>YEAR(Tabela2[[#This Row],[DATA]])</f>
        <v>2023</v>
      </c>
      <c r="C45" s="27">
        <v>31002489</v>
      </c>
      <c r="D45" s="116" t="s">
        <v>131</v>
      </c>
      <c r="E45" s="28" t="s">
        <v>132</v>
      </c>
      <c r="F45" s="27" t="s">
        <v>42</v>
      </c>
      <c r="G45" s="27" t="s">
        <v>18</v>
      </c>
      <c r="H45" s="37" t="s">
        <v>19</v>
      </c>
      <c r="I45" s="37" t="s">
        <v>20</v>
      </c>
      <c r="J45" s="42" t="b">
        <f>ISNUMBER(FIND("ALTA",Tabela2[[#This Row],[EXAME]]))</f>
        <v>1</v>
      </c>
      <c r="K45" s="29"/>
      <c r="L45" s="29"/>
      <c r="M45" s="29"/>
      <c r="N45" s="29"/>
      <c r="O45" s="29">
        <v>1</v>
      </c>
      <c r="P45" s="42">
        <f>SUM(Tabela2[[#This Row],[COLECISTECTOMIA]:[ESTASE GASTRICA]])</f>
        <v>0</v>
      </c>
    </row>
    <row r="46" spans="1:16" ht="14.1" customHeight="1" x14ac:dyDescent="0.3">
      <c r="A46" s="35">
        <v>45019</v>
      </c>
      <c r="B46" s="57">
        <f>YEAR(Tabela2[[#This Row],[DATA]])</f>
        <v>2023</v>
      </c>
      <c r="C46" s="27">
        <v>31990331</v>
      </c>
      <c r="D46" s="116" t="s">
        <v>133</v>
      </c>
      <c r="E46" s="28" t="s">
        <v>134</v>
      </c>
      <c r="F46" s="27" t="s">
        <v>23</v>
      </c>
      <c r="G46" s="27" t="s">
        <v>38</v>
      </c>
      <c r="H46" s="44" t="s">
        <v>39</v>
      </c>
      <c r="I46" s="37" t="s">
        <v>20</v>
      </c>
      <c r="J46" s="42" t="b">
        <f>ISNUMBER(FIND("ALTA",Tabela2[[#This Row],[EXAME]]))</f>
        <v>1</v>
      </c>
      <c r="K46" s="29"/>
      <c r="L46" s="29"/>
      <c r="M46" s="29"/>
      <c r="N46" s="29"/>
      <c r="O46" s="29">
        <v>1</v>
      </c>
      <c r="P46" s="42">
        <f>SUM(Tabela2[[#This Row],[COLECISTECTOMIA]:[ESTASE GASTRICA]])</f>
        <v>0</v>
      </c>
    </row>
    <row r="47" spans="1:16" ht="14.1" hidden="1" customHeight="1" x14ac:dyDescent="0.3">
      <c r="A47" s="35">
        <v>44946</v>
      </c>
      <c r="B47" s="57">
        <f>YEAR(Tabela2[[#This Row],[DATA]])</f>
        <v>2023</v>
      </c>
      <c r="C47" s="27">
        <v>30668970</v>
      </c>
      <c r="D47" s="104" t="s">
        <v>135</v>
      </c>
      <c r="E47" s="28" t="s">
        <v>136</v>
      </c>
      <c r="F47" s="27" t="s">
        <v>26</v>
      </c>
      <c r="G47" s="27" t="s">
        <v>52</v>
      </c>
      <c r="H47" s="45" t="s">
        <v>53</v>
      </c>
      <c r="I47" s="37" t="s">
        <v>20</v>
      </c>
      <c r="J47" s="42" t="b">
        <f>ISNUMBER(FIND("ALTA",Tabela2[[#This Row],[EXAME]]))</f>
        <v>1</v>
      </c>
      <c r="K47" s="29"/>
      <c r="L47" s="29"/>
      <c r="M47" s="29"/>
      <c r="N47" s="29"/>
      <c r="O47" s="29">
        <v>0</v>
      </c>
      <c r="P47" s="42">
        <f>SUM(Tabela2[[#This Row],[COLECISTECTOMIA]:[ESTASE GASTRICA]])</f>
        <v>0</v>
      </c>
    </row>
    <row r="48" spans="1:16" ht="14.1" hidden="1" customHeight="1" x14ac:dyDescent="0.3">
      <c r="A48" s="35">
        <v>44956</v>
      </c>
      <c r="B48" s="57">
        <f>YEAR(Tabela2[[#This Row],[DATA]])</f>
        <v>2023</v>
      </c>
      <c r="C48" s="27">
        <v>30816633</v>
      </c>
      <c r="D48" s="104" t="s">
        <v>137</v>
      </c>
      <c r="E48" s="28" t="s">
        <v>138</v>
      </c>
      <c r="F48" s="27" t="s">
        <v>23</v>
      </c>
      <c r="G48" s="27" t="s">
        <v>29</v>
      </c>
      <c r="H48" s="37" t="s">
        <v>30</v>
      </c>
      <c r="I48" s="37" t="s">
        <v>20</v>
      </c>
      <c r="J48" s="42" t="b">
        <f>ISNUMBER(FIND("ALTA",Tabela2[[#This Row],[EXAME]]))</f>
        <v>1</v>
      </c>
      <c r="K48" s="29"/>
      <c r="L48" s="29">
        <v>1</v>
      </c>
      <c r="M48" s="29"/>
      <c r="N48" s="29"/>
      <c r="O48" s="29"/>
      <c r="P48" s="42">
        <f>SUM(Tabela2[[#This Row],[COLECISTECTOMIA]:[ESTASE GASTRICA]])</f>
        <v>1</v>
      </c>
    </row>
    <row r="49" spans="1:16" ht="14.1" hidden="1" customHeight="1" x14ac:dyDescent="0.3">
      <c r="A49" s="35">
        <v>44944</v>
      </c>
      <c r="B49" s="57">
        <f>YEAR(Tabela2[[#This Row],[DATA]])</f>
        <v>2023</v>
      </c>
      <c r="C49" s="27">
        <v>30629371</v>
      </c>
      <c r="D49" s="104" t="s">
        <v>139</v>
      </c>
      <c r="E49" s="28" t="s">
        <v>140</v>
      </c>
      <c r="F49" s="27" t="s">
        <v>141</v>
      </c>
      <c r="G49" s="27" t="s">
        <v>38</v>
      </c>
      <c r="H49" s="44" t="s">
        <v>39</v>
      </c>
      <c r="I49" s="37" t="s">
        <v>20</v>
      </c>
      <c r="J49" s="42" t="b">
        <f>ISNUMBER(FIND("ALTA",Tabela2[[#This Row],[EXAME]]))</f>
        <v>1</v>
      </c>
      <c r="K49" s="29">
        <v>1</v>
      </c>
      <c r="L49" s="29"/>
      <c r="M49" s="29"/>
      <c r="N49" s="29"/>
      <c r="O49" s="29"/>
      <c r="P49" s="42">
        <f>SUM(Tabela2[[#This Row],[COLECISTECTOMIA]:[ESTASE GASTRICA]])</f>
        <v>1</v>
      </c>
    </row>
    <row r="50" spans="1:16" ht="14.1" customHeight="1" x14ac:dyDescent="0.3">
      <c r="A50" s="35">
        <v>45009</v>
      </c>
      <c r="B50" s="57">
        <f>YEAR(Tabela2[[#This Row],[DATA]])</f>
        <v>2023</v>
      </c>
      <c r="C50" s="27">
        <v>31806220</v>
      </c>
      <c r="D50" s="116" t="s">
        <v>142</v>
      </c>
      <c r="E50" s="28" t="s">
        <v>143</v>
      </c>
      <c r="F50" s="27" t="s">
        <v>17</v>
      </c>
      <c r="G50" s="27" t="s">
        <v>125</v>
      </c>
      <c r="H50" s="45" t="s">
        <v>126</v>
      </c>
      <c r="I50" s="37" t="s">
        <v>20</v>
      </c>
      <c r="J50" s="42" t="b">
        <f>ISNUMBER(FIND("ALTA",Tabela2[[#This Row],[EXAME]]))</f>
        <v>1</v>
      </c>
      <c r="K50" s="29"/>
      <c r="L50" s="29"/>
      <c r="M50" s="29"/>
      <c r="N50" s="29"/>
      <c r="O50" s="29">
        <v>1</v>
      </c>
      <c r="P50" s="42">
        <f>SUM(Tabela2[[#This Row],[COLECISTECTOMIA]:[ESTASE GASTRICA]])</f>
        <v>0</v>
      </c>
    </row>
    <row r="51" spans="1:16" ht="14.1" hidden="1" customHeight="1" x14ac:dyDescent="0.3">
      <c r="A51" s="35">
        <v>45000</v>
      </c>
      <c r="B51" s="57">
        <f>YEAR(Tabela2[[#This Row],[DATA]])</f>
        <v>2023</v>
      </c>
      <c r="C51" s="27">
        <v>31619752</v>
      </c>
      <c r="D51" s="104" t="s">
        <v>144</v>
      </c>
      <c r="E51" s="28" t="s">
        <v>145</v>
      </c>
      <c r="F51" s="27" t="s">
        <v>146</v>
      </c>
      <c r="G51" s="27" t="s">
        <v>18</v>
      </c>
      <c r="H51" s="37" t="s">
        <v>19</v>
      </c>
      <c r="I51" s="37" t="s">
        <v>20</v>
      </c>
      <c r="J51" s="42" t="b">
        <f>ISNUMBER(FIND("ALTA",Tabela2[[#This Row],[EXAME]]))</f>
        <v>1</v>
      </c>
      <c r="K51" s="29"/>
      <c r="L51" s="29">
        <v>1</v>
      </c>
      <c r="M51" s="29"/>
      <c r="N51" s="29"/>
      <c r="O51" s="29"/>
      <c r="P51" s="42">
        <f>SUM(Tabela2[[#This Row],[COLECISTECTOMIA]:[ESTASE GASTRICA]])</f>
        <v>1</v>
      </c>
    </row>
    <row r="52" spans="1:16" ht="14.1" customHeight="1" x14ac:dyDescent="0.3">
      <c r="A52" s="35">
        <v>45007</v>
      </c>
      <c r="B52" s="57">
        <f>YEAR(Tabela2[[#This Row],[DATA]])</f>
        <v>2023</v>
      </c>
      <c r="C52" s="27">
        <v>31758393</v>
      </c>
      <c r="D52" s="116" t="s">
        <v>147</v>
      </c>
      <c r="E52" s="28" t="s">
        <v>148</v>
      </c>
      <c r="F52" s="27" t="s">
        <v>149</v>
      </c>
      <c r="G52" s="27" t="s">
        <v>18</v>
      </c>
      <c r="H52" s="37" t="s">
        <v>19</v>
      </c>
      <c r="I52" s="37" t="s">
        <v>20</v>
      </c>
      <c r="J52" s="42" t="b">
        <f>ISNUMBER(FIND("ALTA",Tabela2[[#This Row],[EXAME]]))</f>
        <v>1</v>
      </c>
      <c r="K52" s="29"/>
      <c r="L52" s="29"/>
      <c r="M52" s="29"/>
      <c r="N52" s="29"/>
      <c r="O52" s="29">
        <v>1</v>
      </c>
      <c r="P52" s="42">
        <f>SUM(Tabela2[[#This Row],[COLECISTECTOMIA]:[ESTASE GASTRICA]])</f>
        <v>0</v>
      </c>
    </row>
    <row r="53" spans="1:16" ht="14.1" customHeight="1" x14ac:dyDescent="0.3">
      <c r="A53" s="35">
        <v>45007</v>
      </c>
      <c r="B53" s="57">
        <f>YEAR(Tabela2[[#This Row],[DATA]])</f>
        <v>2023</v>
      </c>
      <c r="C53" s="27">
        <v>31759107</v>
      </c>
      <c r="D53" s="116" t="s">
        <v>150</v>
      </c>
      <c r="E53" s="28" t="s">
        <v>151</v>
      </c>
      <c r="F53" s="27" t="s">
        <v>23</v>
      </c>
      <c r="G53" s="27" t="s">
        <v>18</v>
      </c>
      <c r="H53" s="37" t="s">
        <v>19</v>
      </c>
      <c r="I53" s="37" t="s">
        <v>20</v>
      </c>
      <c r="J53" s="42" t="b">
        <f>ISNUMBER(FIND("ALTA",Tabela2[[#This Row],[EXAME]]))</f>
        <v>1</v>
      </c>
      <c r="K53" s="29"/>
      <c r="L53" s="29"/>
      <c r="M53" s="29"/>
      <c r="N53" s="29"/>
      <c r="O53" s="29">
        <v>1</v>
      </c>
      <c r="P53" s="42">
        <f>SUM(Tabela2[[#This Row],[COLECISTECTOMIA]:[ESTASE GASTRICA]])</f>
        <v>0</v>
      </c>
    </row>
    <row r="54" spans="1:16" ht="14.1" customHeight="1" x14ac:dyDescent="0.3">
      <c r="A54" s="35">
        <v>45017</v>
      </c>
      <c r="B54" s="57">
        <f>YEAR(Tabela2[[#This Row],[DATA]])</f>
        <v>2023</v>
      </c>
      <c r="C54" s="27">
        <v>31966777</v>
      </c>
      <c r="D54" s="116" t="s">
        <v>152</v>
      </c>
      <c r="E54" s="28" t="s">
        <v>153</v>
      </c>
      <c r="F54" s="27" t="s">
        <v>26</v>
      </c>
      <c r="G54" s="27" t="s">
        <v>38</v>
      </c>
      <c r="H54" s="44" t="s">
        <v>39</v>
      </c>
      <c r="I54" s="37" t="s">
        <v>20</v>
      </c>
      <c r="J54" s="42" t="b">
        <f>ISNUMBER(FIND("ALTA",Tabela2[[#This Row],[EXAME]]))</f>
        <v>1</v>
      </c>
      <c r="K54" s="29"/>
      <c r="L54" s="29"/>
      <c r="M54" s="29"/>
      <c r="N54" s="29"/>
      <c r="O54" s="29">
        <v>1</v>
      </c>
      <c r="P54" s="42">
        <f>SUM(Tabela2[[#This Row],[COLECISTECTOMIA]:[ESTASE GASTRICA]])</f>
        <v>0</v>
      </c>
    </row>
    <row r="55" spans="1:16" ht="14.1" hidden="1" customHeight="1" x14ac:dyDescent="0.3">
      <c r="A55" s="35">
        <v>45000</v>
      </c>
      <c r="B55" s="57">
        <f>YEAR(Tabela2[[#This Row],[DATA]])</f>
        <v>2023</v>
      </c>
      <c r="C55" s="27">
        <v>31618610</v>
      </c>
      <c r="D55" s="104" t="s">
        <v>154</v>
      </c>
      <c r="E55" s="28" t="s">
        <v>155</v>
      </c>
      <c r="F55" s="27" t="s">
        <v>49</v>
      </c>
      <c r="G55" s="27" t="s">
        <v>38</v>
      </c>
      <c r="H55" s="44" t="s">
        <v>39</v>
      </c>
      <c r="I55" s="37" t="s">
        <v>20</v>
      </c>
      <c r="J55" s="42" t="b">
        <f>ISNUMBER(FIND("ALTA",Tabela2[[#This Row],[EXAME]]))</f>
        <v>1</v>
      </c>
      <c r="K55" s="29"/>
      <c r="L55" s="29">
        <v>1</v>
      </c>
      <c r="M55" s="29"/>
      <c r="N55" s="29"/>
      <c r="O55" s="29"/>
      <c r="P55" s="42">
        <f>SUM(Tabela2[[#This Row],[COLECISTECTOMIA]:[ESTASE GASTRICA]])</f>
        <v>1</v>
      </c>
    </row>
    <row r="56" spans="1:16" ht="14.1" customHeight="1" x14ac:dyDescent="0.3">
      <c r="A56" s="35">
        <v>44987</v>
      </c>
      <c r="B56" s="57">
        <f>YEAR(Tabela2[[#This Row],[DATA]])</f>
        <v>2023</v>
      </c>
      <c r="C56" s="27">
        <v>31373550</v>
      </c>
      <c r="D56" s="116" t="s">
        <v>156</v>
      </c>
      <c r="E56" s="28" t="s">
        <v>157</v>
      </c>
      <c r="F56" s="27" t="s">
        <v>62</v>
      </c>
      <c r="G56" s="27" t="s">
        <v>18</v>
      </c>
      <c r="H56" s="37" t="s">
        <v>19</v>
      </c>
      <c r="I56" s="37" t="s">
        <v>20</v>
      </c>
      <c r="J56" s="42" t="b">
        <f>ISNUMBER(FIND("ALTA",Tabela2[[#This Row],[EXAME]]))</f>
        <v>1</v>
      </c>
      <c r="K56" s="29"/>
      <c r="L56" s="29"/>
      <c r="M56" s="29"/>
      <c r="N56" s="29"/>
      <c r="O56" s="29">
        <v>1</v>
      </c>
      <c r="P56" s="42">
        <f>SUM(Tabela2[[#This Row],[COLECISTECTOMIA]:[ESTASE GASTRICA]])</f>
        <v>0</v>
      </c>
    </row>
    <row r="57" spans="1:16" ht="14.1" customHeight="1" x14ac:dyDescent="0.3">
      <c r="A57" s="35">
        <v>44972</v>
      </c>
      <c r="B57" s="57">
        <f>YEAR(Tabela2[[#This Row],[DATA]])</f>
        <v>2023</v>
      </c>
      <c r="C57" s="27">
        <v>31124795</v>
      </c>
      <c r="D57" s="116" t="s">
        <v>158</v>
      </c>
      <c r="E57" s="28" t="s">
        <v>159</v>
      </c>
      <c r="F57" s="27" t="s">
        <v>49</v>
      </c>
      <c r="G57" s="27" t="s">
        <v>18</v>
      </c>
      <c r="H57" s="37" t="s">
        <v>19</v>
      </c>
      <c r="I57" s="37" t="s">
        <v>20</v>
      </c>
      <c r="J57" s="42" t="b">
        <f>ISNUMBER(FIND("ALTA",Tabela2[[#This Row],[EXAME]]))</f>
        <v>1</v>
      </c>
      <c r="K57" s="29"/>
      <c r="L57" s="29"/>
      <c r="M57" s="29"/>
      <c r="N57" s="29"/>
      <c r="O57" s="29">
        <v>1</v>
      </c>
      <c r="P57" s="42">
        <f>SUM(Tabela2[[#This Row],[COLECISTECTOMIA]:[ESTASE GASTRICA]])</f>
        <v>0</v>
      </c>
    </row>
    <row r="58" spans="1:16" ht="14.1" customHeight="1" x14ac:dyDescent="0.3">
      <c r="A58" s="35">
        <v>44950</v>
      </c>
      <c r="B58" s="57">
        <f>YEAR(Tabela2[[#This Row],[DATA]])</f>
        <v>2023</v>
      </c>
      <c r="C58" s="27">
        <v>30723884</v>
      </c>
      <c r="D58" s="116" t="s">
        <v>160</v>
      </c>
      <c r="E58" s="28" t="s">
        <v>161</v>
      </c>
      <c r="F58" s="27" t="s">
        <v>26</v>
      </c>
      <c r="G58" s="27" t="s">
        <v>125</v>
      </c>
      <c r="H58" s="45" t="s">
        <v>126</v>
      </c>
      <c r="I58" s="37" t="s">
        <v>20</v>
      </c>
      <c r="J58" s="42" t="b">
        <f>ISNUMBER(FIND("ALTA",Tabela2[[#This Row],[EXAME]]))</f>
        <v>1</v>
      </c>
      <c r="K58" s="29"/>
      <c r="L58" s="29"/>
      <c r="M58" s="29"/>
      <c r="N58" s="29"/>
      <c r="O58" s="29">
        <v>1</v>
      </c>
      <c r="P58" s="42">
        <f>SUM(Tabela2[[#This Row],[COLECISTECTOMIA]:[ESTASE GASTRICA]])</f>
        <v>0</v>
      </c>
    </row>
    <row r="59" spans="1:16" ht="14.1" hidden="1" customHeight="1" x14ac:dyDescent="0.3">
      <c r="A59" s="35">
        <v>44958</v>
      </c>
      <c r="B59" s="57">
        <f>YEAR(Tabela2[[#This Row],[DATA]])</f>
        <v>2023</v>
      </c>
      <c r="C59" s="27">
        <v>30868777</v>
      </c>
      <c r="D59" s="104" t="s">
        <v>162</v>
      </c>
      <c r="E59" s="28" t="s">
        <v>163</v>
      </c>
      <c r="F59" s="27" t="s">
        <v>33</v>
      </c>
      <c r="G59" s="27" t="s">
        <v>18</v>
      </c>
      <c r="H59" s="37" t="s">
        <v>19</v>
      </c>
      <c r="I59" s="37" t="s">
        <v>20</v>
      </c>
      <c r="J59" s="42" t="b">
        <f>ISNUMBER(FIND("ALTA",Tabela2[[#This Row],[EXAME]]))</f>
        <v>1</v>
      </c>
      <c r="K59" s="29">
        <v>1</v>
      </c>
      <c r="L59" s="29"/>
      <c r="M59" s="29"/>
      <c r="N59" s="29"/>
      <c r="O59" s="29"/>
      <c r="P59" s="42">
        <f>SUM(Tabela2[[#This Row],[COLECISTECTOMIA]:[ESTASE GASTRICA]])</f>
        <v>1</v>
      </c>
    </row>
    <row r="60" spans="1:16" ht="14.1" customHeight="1" x14ac:dyDescent="0.3">
      <c r="A60" s="35">
        <v>44931</v>
      </c>
      <c r="B60" s="59">
        <f>YEAR(Tabela2[[#This Row],[DATA]])</f>
        <v>2023</v>
      </c>
      <c r="C60" s="27">
        <v>30430086</v>
      </c>
      <c r="D60" s="116" t="s">
        <v>164</v>
      </c>
      <c r="E60" s="28" t="s">
        <v>163</v>
      </c>
      <c r="F60" s="27" t="s">
        <v>33</v>
      </c>
      <c r="G60" s="27" t="s">
        <v>18</v>
      </c>
      <c r="H60" s="44" t="s">
        <v>19</v>
      </c>
      <c r="I60" s="37" t="s">
        <v>20</v>
      </c>
      <c r="J60" s="75" t="b">
        <f>ISNUMBER(FIND("ALTA",Tabela2[[#This Row],[EXAME]]))</f>
        <v>1</v>
      </c>
      <c r="K60" s="29"/>
      <c r="L60" s="29"/>
      <c r="M60" s="29"/>
      <c r="N60" s="29"/>
      <c r="O60" s="29">
        <v>1</v>
      </c>
      <c r="P60" s="42">
        <f>SUM(Tabela2[[#This Row],[COLECISTECTOMIA]:[ESTASE GASTRICA]])</f>
        <v>0</v>
      </c>
    </row>
    <row r="61" spans="1:16" ht="14.1" customHeight="1" x14ac:dyDescent="0.3">
      <c r="A61" s="35">
        <v>44931</v>
      </c>
      <c r="B61" s="59">
        <f>YEAR(Tabela2[[#This Row],[DATA]])</f>
        <v>2023</v>
      </c>
      <c r="C61" s="27">
        <v>30430086</v>
      </c>
      <c r="D61" s="115"/>
      <c r="E61" s="28" t="s">
        <v>163</v>
      </c>
      <c r="F61" s="27" t="s">
        <v>33</v>
      </c>
      <c r="G61" s="27" t="s">
        <v>18</v>
      </c>
      <c r="H61" s="44" t="s">
        <v>19</v>
      </c>
      <c r="I61" s="37" t="s">
        <v>20</v>
      </c>
      <c r="J61" s="75" t="b">
        <f>ISNUMBER(FIND("ALTA",Tabela2[[#This Row],[EXAME]]))</f>
        <v>1</v>
      </c>
      <c r="K61" s="29"/>
      <c r="L61" s="29"/>
      <c r="M61" s="29"/>
      <c r="N61" s="29"/>
      <c r="O61" s="29">
        <v>1</v>
      </c>
      <c r="P61" s="42">
        <f>SUM(Tabela2[[#This Row],[COLECISTECTOMIA]:[ESTASE GASTRICA]])</f>
        <v>0</v>
      </c>
    </row>
    <row r="62" spans="1:16" ht="14.1" hidden="1" customHeight="1" x14ac:dyDescent="0.3">
      <c r="A62" s="35">
        <v>44984</v>
      </c>
      <c r="B62" s="57">
        <f>YEAR(Tabela2[[#This Row],[DATA]])</f>
        <v>2023</v>
      </c>
      <c r="C62" s="27">
        <v>31317992</v>
      </c>
      <c r="D62" s="104" t="s">
        <v>165</v>
      </c>
      <c r="E62" s="28" t="s">
        <v>166</v>
      </c>
      <c r="F62" s="27" t="s">
        <v>23</v>
      </c>
      <c r="G62" s="27" t="s">
        <v>18</v>
      </c>
      <c r="H62" s="37" t="s">
        <v>19</v>
      </c>
      <c r="I62" s="37" t="s">
        <v>20</v>
      </c>
      <c r="J62" s="42" t="b">
        <f>ISNUMBER(FIND("ALTA",Tabela2[[#This Row],[EXAME]]))</f>
        <v>1</v>
      </c>
      <c r="K62" s="29"/>
      <c r="L62" s="29"/>
      <c r="M62" s="29"/>
      <c r="N62" s="29"/>
      <c r="O62" s="29">
        <v>0</v>
      </c>
      <c r="P62" s="42">
        <f>SUM(Tabela2[[#This Row],[COLECISTECTOMIA]:[ESTASE GASTRICA]])</f>
        <v>0</v>
      </c>
    </row>
    <row r="63" spans="1:16" ht="14.1" hidden="1" customHeight="1" x14ac:dyDescent="0.3">
      <c r="A63" s="35">
        <v>45005</v>
      </c>
      <c r="B63" s="59">
        <f>YEAR(Tabela2[[#This Row],[DATA]])</f>
        <v>2023</v>
      </c>
      <c r="C63" s="27">
        <v>31317992</v>
      </c>
      <c r="D63" s="103"/>
      <c r="E63" s="28" t="s">
        <v>166</v>
      </c>
      <c r="F63" s="27" t="s">
        <v>23</v>
      </c>
      <c r="G63" s="27" t="s">
        <v>18</v>
      </c>
      <c r="H63" s="44" t="s">
        <v>19</v>
      </c>
      <c r="I63" s="37" t="s">
        <v>20</v>
      </c>
      <c r="J63" s="75" t="b">
        <f>ISNUMBER(FIND("ALTA",Tabela2[[#This Row],[EXAME]]))</f>
        <v>1</v>
      </c>
      <c r="K63" s="29"/>
      <c r="L63" s="29">
        <v>1</v>
      </c>
      <c r="M63" s="29"/>
      <c r="N63" s="29"/>
      <c r="O63" s="29"/>
      <c r="P63" s="42">
        <f>SUM(Tabela2[[#This Row],[COLECISTECTOMIA]:[ESTASE GASTRICA]])</f>
        <v>1</v>
      </c>
    </row>
    <row r="64" spans="1:16" ht="14.1" hidden="1" customHeight="1" x14ac:dyDescent="0.3">
      <c r="A64" s="35">
        <v>44988</v>
      </c>
      <c r="B64" s="59">
        <f>YEAR(Tabela2[[#This Row],[DATA]])</f>
        <v>2023</v>
      </c>
      <c r="C64" s="27">
        <v>31317992</v>
      </c>
      <c r="D64" s="103"/>
      <c r="E64" s="28" t="s">
        <v>166</v>
      </c>
      <c r="F64" s="27" t="s">
        <v>23</v>
      </c>
      <c r="G64" s="27" t="s">
        <v>18</v>
      </c>
      <c r="H64" s="44" t="s">
        <v>19</v>
      </c>
      <c r="I64" s="37" t="s">
        <v>20</v>
      </c>
      <c r="J64" s="75" t="b">
        <f>ISNUMBER(FIND("ALTA",Tabela2[[#This Row],[EXAME]]))</f>
        <v>1</v>
      </c>
      <c r="K64" s="29"/>
      <c r="L64" s="29">
        <v>1</v>
      </c>
      <c r="M64" s="29"/>
      <c r="N64" s="29"/>
      <c r="O64" s="29"/>
      <c r="P64" s="42">
        <f>SUM(Tabela2[[#This Row],[COLECISTECTOMIA]:[ESTASE GASTRICA]])</f>
        <v>1</v>
      </c>
    </row>
    <row r="65" spans="1:16" ht="14.1" customHeight="1" x14ac:dyDescent="0.3">
      <c r="A65" s="35">
        <v>44931</v>
      </c>
      <c r="B65" s="57">
        <f>YEAR(Tabela2[[#This Row],[DATA]])</f>
        <v>2023</v>
      </c>
      <c r="C65" s="27">
        <v>30430142</v>
      </c>
      <c r="D65" s="116" t="s">
        <v>167</v>
      </c>
      <c r="E65" s="28" t="s">
        <v>168</v>
      </c>
      <c r="F65" s="27" t="s">
        <v>62</v>
      </c>
      <c r="G65" s="27" t="s">
        <v>18</v>
      </c>
      <c r="H65" s="37" t="s">
        <v>19</v>
      </c>
      <c r="I65" s="37" t="s">
        <v>20</v>
      </c>
      <c r="J65" s="42" t="b">
        <f>ISNUMBER(FIND("ALTA",Tabela2[[#This Row],[EXAME]]))</f>
        <v>1</v>
      </c>
      <c r="K65" s="29"/>
      <c r="L65" s="29"/>
      <c r="M65" s="29"/>
      <c r="N65" s="29"/>
      <c r="O65" s="29">
        <v>1</v>
      </c>
      <c r="P65" s="42">
        <f>SUM(Tabela2[[#This Row],[COLECISTECTOMIA]:[ESTASE GASTRICA]])</f>
        <v>0</v>
      </c>
    </row>
    <row r="66" spans="1:16" ht="14.1" customHeight="1" x14ac:dyDescent="0.3">
      <c r="A66" s="35">
        <v>45014</v>
      </c>
      <c r="B66" s="57">
        <f>YEAR(Tabela2[[#This Row],[DATA]])</f>
        <v>2023</v>
      </c>
      <c r="C66" s="27">
        <v>31906667</v>
      </c>
      <c r="D66" s="116" t="s">
        <v>169</v>
      </c>
      <c r="E66" s="28" t="s">
        <v>170</v>
      </c>
      <c r="F66" s="27" t="s">
        <v>23</v>
      </c>
      <c r="G66" s="27" t="s">
        <v>18</v>
      </c>
      <c r="H66" s="37" t="s">
        <v>19</v>
      </c>
      <c r="I66" s="37" t="s">
        <v>20</v>
      </c>
      <c r="J66" s="42" t="b">
        <f>ISNUMBER(FIND("ALTA",Tabela2[[#This Row],[EXAME]]))</f>
        <v>1</v>
      </c>
      <c r="K66" s="29"/>
      <c r="L66" s="29"/>
      <c r="M66" s="29"/>
      <c r="N66" s="29"/>
      <c r="O66" s="29">
        <v>1</v>
      </c>
      <c r="P66" s="42">
        <f>SUM(Tabela2[[#This Row],[COLECISTECTOMIA]:[ESTASE GASTRICA]])</f>
        <v>0</v>
      </c>
    </row>
    <row r="67" spans="1:16" ht="14.1" hidden="1" customHeight="1" x14ac:dyDescent="0.3">
      <c r="A67" s="35">
        <v>44952</v>
      </c>
      <c r="B67" s="57">
        <f>YEAR(Tabela2[[#This Row],[DATA]])</f>
        <v>2023</v>
      </c>
      <c r="C67" s="27">
        <v>30776764</v>
      </c>
      <c r="D67" s="104" t="s">
        <v>171</v>
      </c>
      <c r="E67" s="28" t="s">
        <v>172</v>
      </c>
      <c r="F67" s="27" t="s">
        <v>42</v>
      </c>
      <c r="G67" s="27" t="s">
        <v>18</v>
      </c>
      <c r="H67" s="37" t="s">
        <v>19</v>
      </c>
      <c r="I67" s="37" t="s">
        <v>20</v>
      </c>
      <c r="J67" s="42" t="b">
        <f>ISNUMBER(FIND("ALTA",Tabela2[[#This Row],[EXAME]]))</f>
        <v>1</v>
      </c>
      <c r="K67" s="29"/>
      <c r="L67" s="29"/>
      <c r="M67" s="29"/>
      <c r="N67" s="29"/>
      <c r="O67" s="29">
        <v>0</v>
      </c>
      <c r="P67" s="42">
        <f>SUM(Tabela2[[#This Row],[COLECISTECTOMIA]:[ESTASE GASTRICA]])</f>
        <v>0</v>
      </c>
    </row>
    <row r="68" spans="1:16" ht="14.1" hidden="1" customHeight="1" x14ac:dyDescent="0.3">
      <c r="A68" s="35">
        <v>44952</v>
      </c>
      <c r="B68" s="57">
        <f>YEAR(Tabela2[[#This Row],[DATA]])</f>
        <v>2023</v>
      </c>
      <c r="C68" s="27">
        <v>30761921</v>
      </c>
      <c r="D68" s="104" t="s">
        <v>173</v>
      </c>
      <c r="E68" s="28" t="s">
        <v>174</v>
      </c>
      <c r="F68" s="27" t="s">
        <v>23</v>
      </c>
      <c r="G68" s="27" t="s">
        <v>18</v>
      </c>
      <c r="H68" s="37" t="s">
        <v>19</v>
      </c>
      <c r="I68" s="37" t="s">
        <v>20</v>
      </c>
      <c r="J68" s="42" t="b">
        <f>ISNUMBER(FIND("ALTA",Tabela2[[#This Row],[EXAME]]))</f>
        <v>1</v>
      </c>
      <c r="K68" s="29">
        <v>1</v>
      </c>
      <c r="L68" s="29"/>
      <c r="M68" s="29"/>
      <c r="N68" s="29"/>
      <c r="O68" s="29"/>
      <c r="P68" s="42">
        <f>SUM(Tabela2[[#This Row],[COLECISTECTOMIA]:[ESTASE GASTRICA]])</f>
        <v>1</v>
      </c>
    </row>
    <row r="69" spans="1:16" ht="14.1" customHeight="1" x14ac:dyDescent="0.3">
      <c r="A69" s="35">
        <v>44952</v>
      </c>
      <c r="B69" s="57">
        <f>YEAR(Tabela2[[#This Row],[DATA]])</f>
        <v>2023</v>
      </c>
      <c r="C69" s="27">
        <v>30760942</v>
      </c>
      <c r="D69" s="116" t="s">
        <v>175</v>
      </c>
      <c r="E69" s="28" t="s">
        <v>176</v>
      </c>
      <c r="F69" s="27" t="s">
        <v>33</v>
      </c>
      <c r="G69" s="27" t="s">
        <v>18</v>
      </c>
      <c r="H69" s="37" t="s">
        <v>19</v>
      </c>
      <c r="I69" s="37" t="s">
        <v>20</v>
      </c>
      <c r="J69" s="42" t="b">
        <f>ISNUMBER(FIND("ALTA",Tabela2[[#This Row],[EXAME]]))</f>
        <v>1</v>
      </c>
      <c r="K69" s="29"/>
      <c r="L69" s="29"/>
      <c r="M69" s="29"/>
      <c r="N69" s="29"/>
      <c r="O69" s="29">
        <v>1</v>
      </c>
      <c r="P69" s="42">
        <f>SUM(Tabela2[[#This Row],[COLECISTECTOMIA]:[ESTASE GASTRICA]])</f>
        <v>0</v>
      </c>
    </row>
    <row r="70" spans="1:16" ht="14.1" customHeight="1" x14ac:dyDescent="0.3">
      <c r="A70" s="35">
        <v>44996</v>
      </c>
      <c r="B70" s="57">
        <f>YEAR(Tabela2[[#This Row],[DATA]])</f>
        <v>2023</v>
      </c>
      <c r="C70" s="27">
        <v>31550719</v>
      </c>
      <c r="D70" s="116" t="s">
        <v>177</v>
      </c>
      <c r="E70" s="28" t="s">
        <v>178</v>
      </c>
      <c r="F70" s="27" t="s">
        <v>42</v>
      </c>
      <c r="G70" s="27" t="s">
        <v>91</v>
      </c>
      <c r="H70" s="44" t="s">
        <v>46</v>
      </c>
      <c r="I70" s="37" t="s">
        <v>20</v>
      </c>
      <c r="J70" s="42" t="b">
        <f>ISNUMBER(FIND("ALTA",Tabela2[[#This Row],[EXAME]]))</f>
        <v>1</v>
      </c>
      <c r="K70" s="29"/>
      <c r="L70" s="29"/>
      <c r="M70" s="29"/>
      <c r="N70" s="29"/>
      <c r="O70" s="29">
        <v>1</v>
      </c>
      <c r="P70" s="42">
        <f>SUM(Tabela2[[#This Row],[COLECISTECTOMIA]:[ESTASE GASTRICA]])</f>
        <v>0</v>
      </c>
    </row>
    <row r="71" spans="1:16" ht="14.1" hidden="1" customHeight="1" x14ac:dyDescent="0.3">
      <c r="A71" s="35">
        <v>44980</v>
      </c>
      <c r="B71" s="57">
        <f>YEAR(Tabela2[[#This Row],[DATA]])</f>
        <v>2023</v>
      </c>
      <c r="C71" s="27">
        <v>31239315</v>
      </c>
      <c r="D71" s="104" t="s">
        <v>179</v>
      </c>
      <c r="E71" s="28" t="s">
        <v>180</v>
      </c>
      <c r="F71" s="27" t="s">
        <v>26</v>
      </c>
      <c r="G71" s="27" t="s">
        <v>18</v>
      </c>
      <c r="H71" s="37" t="s">
        <v>19</v>
      </c>
      <c r="I71" s="37" t="s">
        <v>20</v>
      </c>
      <c r="J71" s="42" t="b">
        <f>ISNUMBER(FIND("ALTA",Tabela2[[#This Row],[EXAME]]))</f>
        <v>1</v>
      </c>
      <c r="K71" s="29"/>
      <c r="L71" s="29">
        <v>1</v>
      </c>
      <c r="M71" s="29"/>
      <c r="N71" s="29"/>
      <c r="O71" s="29"/>
      <c r="P71" s="42">
        <f>SUM(Tabela2[[#This Row],[COLECISTECTOMIA]:[ESTASE GASTRICA]])</f>
        <v>1</v>
      </c>
    </row>
    <row r="72" spans="1:16" ht="14.1" customHeight="1" x14ac:dyDescent="0.3">
      <c r="A72" s="35">
        <v>45014</v>
      </c>
      <c r="B72" s="57">
        <f>YEAR(Tabela2[[#This Row],[DATA]])</f>
        <v>2023</v>
      </c>
      <c r="C72" s="27">
        <v>31900311</v>
      </c>
      <c r="D72" s="116" t="s">
        <v>181</v>
      </c>
      <c r="E72" s="28" t="s">
        <v>182</v>
      </c>
      <c r="F72" s="27" t="s">
        <v>17</v>
      </c>
      <c r="G72" s="27" t="s">
        <v>18</v>
      </c>
      <c r="H72" s="37" t="s">
        <v>19</v>
      </c>
      <c r="I72" s="37" t="s">
        <v>20</v>
      </c>
      <c r="J72" s="42" t="b">
        <f>ISNUMBER(FIND("ALTA",Tabela2[[#This Row],[EXAME]]))</f>
        <v>1</v>
      </c>
      <c r="K72" s="29"/>
      <c r="L72" s="29"/>
      <c r="M72" s="29"/>
      <c r="N72" s="29"/>
      <c r="O72" s="29">
        <v>1</v>
      </c>
      <c r="P72" s="42">
        <f>SUM(Tabela2[[#This Row],[COLECISTECTOMIA]:[ESTASE GASTRICA]])</f>
        <v>0</v>
      </c>
    </row>
    <row r="73" spans="1:16" ht="14.1" customHeight="1" x14ac:dyDescent="0.3">
      <c r="A73" s="35">
        <v>44989</v>
      </c>
      <c r="B73" s="57">
        <f>YEAR(Tabela2[[#This Row],[DATA]])</f>
        <v>2023</v>
      </c>
      <c r="C73" s="27">
        <v>31415832</v>
      </c>
      <c r="D73" s="116" t="s">
        <v>183</v>
      </c>
      <c r="E73" s="28" t="s">
        <v>184</v>
      </c>
      <c r="F73" s="27" t="s">
        <v>62</v>
      </c>
      <c r="G73" s="27" t="s">
        <v>38</v>
      </c>
      <c r="H73" s="44" t="s">
        <v>39</v>
      </c>
      <c r="I73" s="37" t="s">
        <v>20</v>
      </c>
      <c r="J73" s="42" t="b">
        <f>ISNUMBER(FIND("ALTA",Tabela2[[#This Row],[EXAME]]))</f>
        <v>1</v>
      </c>
      <c r="K73" s="29"/>
      <c r="L73" s="29"/>
      <c r="M73" s="29"/>
      <c r="N73" s="29"/>
      <c r="O73" s="29">
        <v>1</v>
      </c>
      <c r="P73" s="42">
        <f>SUM(Tabela2[[#This Row],[COLECISTECTOMIA]:[ESTASE GASTRICA]])</f>
        <v>0</v>
      </c>
    </row>
    <row r="74" spans="1:16" ht="14.1" customHeight="1" x14ac:dyDescent="0.3">
      <c r="A74" s="35">
        <v>45036</v>
      </c>
      <c r="B74" s="57">
        <f>YEAR(Tabela2[[#This Row],[DATA]])</f>
        <v>2023</v>
      </c>
      <c r="C74" s="27">
        <v>32326447</v>
      </c>
      <c r="D74" s="116" t="s">
        <v>185</v>
      </c>
      <c r="E74" s="28" t="s">
        <v>186</v>
      </c>
      <c r="F74" s="27" t="s">
        <v>23</v>
      </c>
      <c r="G74" s="27" t="s">
        <v>45</v>
      </c>
      <c r="H74" s="44" t="s">
        <v>46</v>
      </c>
      <c r="I74" s="37" t="s">
        <v>104</v>
      </c>
      <c r="J74" s="42" t="b">
        <f>ISNUMBER(FIND("ALTA",Tabela2[[#This Row],[EXAME]]))</f>
        <v>1</v>
      </c>
      <c r="K74" s="29"/>
      <c r="L74" s="29"/>
      <c r="M74" s="29"/>
      <c r="N74" s="29"/>
      <c r="O74" s="29">
        <v>1</v>
      </c>
      <c r="P74" s="42">
        <f>SUM(Tabela2[[#This Row],[COLECISTECTOMIA]:[ESTASE GASTRICA]])</f>
        <v>0</v>
      </c>
    </row>
    <row r="75" spans="1:16" ht="14.1" customHeight="1" x14ac:dyDescent="0.3">
      <c r="A75" s="35">
        <v>44982</v>
      </c>
      <c r="B75" s="57">
        <f>YEAR(Tabela2[[#This Row],[DATA]])</f>
        <v>2023</v>
      </c>
      <c r="C75" s="27">
        <v>31280969</v>
      </c>
      <c r="D75" s="116" t="s">
        <v>187</v>
      </c>
      <c r="E75" s="28" t="s">
        <v>188</v>
      </c>
      <c r="F75" s="27" t="s">
        <v>42</v>
      </c>
      <c r="G75" s="27" t="s">
        <v>18</v>
      </c>
      <c r="H75" s="37" t="s">
        <v>19</v>
      </c>
      <c r="I75" s="37" t="s">
        <v>20</v>
      </c>
      <c r="J75" s="42" t="b">
        <f>ISNUMBER(FIND("ALTA",Tabela2[[#This Row],[EXAME]]))</f>
        <v>1</v>
      </c>
      <c r="K75" s="29"/>
      <c r="L75" s="29"/>
      <c r="M75" s="29"/>
      <c r="N75" s="29"/>
      <c r="O75" s="29">
        <v>1</v>
      </c>
      <c r="P75" s="42">
        <f>SUM(Tabela2[[#This Row],[COLECISTECTOMIA]:[ESTASE GASTRICA]])</f>
        <v>0</v>
      </c>
    </row>
    <row r="76" spans="1:16" ht="14.1" customHeight="1" x14ac:dyDescent="0.3">
      <c r="A76" s="35">
        <v>44951</v>
      </c>
      <c r="B76" s="57">
        <f>YEAR(Tabela2[[#This Row],[DATA]])</f>
        <v>2023</v>
      </c>
      <c r="C76" s="27">
        <v>30746632</v>
      </c>
      <c r="D76" s="116" t="s">
        <v>189</v>
      </c>
      <c r="E76" s="28" t="s">
        <v>190</v>
      </c>
      <c r="F76" s="27" t="s">
        <v>49</v>
      </c>
      <c r="G76" s="27" t="s">
        <v>18</v>
      </c>
      <c r="H76" s="37" t="s">
        <v>19</v>
      </c>
      <c r="I76" s="37" t="s">
        <v>20</v>
      </c>
      <c r="J76" s="42" t="b">
        <f>ISNUMBER(FIND("ALTA",Tabela2[[#This Row],[EXAME]]))</f>
        <v>1</v>
      </c>
      <c r="K76" s="29"/>
      <c r="L76" s="29"/>
      <c r="M76" s="29"/>
      <c r="N76" s="29"/>
      <c r="O76" s="29">
        <v>1</v>
      </c>
      <c r="P76" s="42">
        <f>SUM(Tabela2[[#This Row],[COLECISTECTOMIA]:[ESTASE GASTRICA]])</f>
        <v>0</v>
      </c>
    </row>
    <row r="77" spans="1:16" ht="14.1" customHeight="1" x14ac:dyDescent="0.3">
      <c r="A77" s="35">
        <v>44946</v>
      </c>
      <c r="B77" s="57">
        <f>YEAR(Tabela2[[#This Row],[DATA]])</f>
        <v>2023</v>
      </c>
      <c r="C77" s="27">
        <v>30669526</v>
      </c>
      <c r="D77" s="116" t="s">
        <v>191</v>
      </c>
      <c r="E77" s="28" t="s">
        <v>192</v>
      </c>
      <c r="F77" s="27" t="s">
        <v>193</v>
      </c>
      <c r="G77" s="27" t="s">
        <v>52</v>
      </c>
      <c r="H77" s="45" t="s">
        <v>53</v>
      </c>
      <c r="I77" s="37" t="s">
        <v>20</v>
      </c>
      <c r="J77" s="42" t="b">
        <f>ISNUMBER(FIND("ALTA",Tabela2[[#This Row],[EXAME]]))</f>
        <v>1</v>
      </c>
      <c r="K77" s="29"/>
      <c r="L77" s="29"/>
      <c r="M77" s="29"/>
      <c r="N77" s="29"/>
      <c r="O77" s="29">
        <v>1</v>
      </c>
      <c r="P77" s="42">
        <f>SUM(Tabela2[[#This Row],[COLECISTECTOMIA]:[ESTASE GASTRICA]])</f>
        <v>0</v>
      </c>
    </row>
    <row r="78" spans="1:16" ht="14.1" customHeight="1" x14ac:dyDescent="0.3">
      <c r="A78" s="35">
        <v>44974</v>
      </c>
      <c r="B78" s="57">
        <f>YEAR(Tabela2[[#This Row],[DATA]])</f>
        <v>2023</v>
      </c>
      <c r="C78" s="27">
        <v>31156189</v>
      </c>
      <c r="D78" s="116" t="s">
        <v>194</v>
      </c>
      <c r="E78" s="28" t="s">
        <v>195</v>
      </c>
      <c r="F78" s="27" t="s">
        <v>23</v>
      </c>
      <c r="G78" s="27" t="s">
        <v>52</v>
      </c>
      <c r="H78" s="45" t="s">
        <v>53</v>
      </c>
      <c r="I78" s="37" t="s">
        <v>20</v>
      </c>
      <c r="J78" s="42" t="b">
        <f>ISNUMBER(FIND("ALTA",Tabela2[[#This Row],[EXAME]]))</f>
        <v>1</v>
      </c>
      <c r="K78" s="29"/>
      <c r="L78" s="29"/>
      <c r="M78" s="29"/>
      <c r="N78" s="29"/>
      <c r="O78" s="29">
        <v>1</v>
      </c>
      <c r="P78" s="42">
        <f>SUM(Tabela2[[#This Row],[COLECISTECTOMIA]:[ESTASE GASTRICA]])</f>
        <v>0</v>
      </c>
    </row>
    <row r="79" spans="1:16" ht="14.1" hidden="1" customHeight="1" x14ac:dyDescent="0.3">
      <c r="A79" s="35">
        <v>45015</v>
      </c>
      <c r="B79" s="57">
        <f>YEAR(Tabela2[[#This Row],[DATA]])</f>
        <v>2023</v>
      </c>
      <c r="C79" s="27">
        <v>31926396</v>
      </c>
      <c r="D79" s="104" t="s">
        <v>196</v>
      </c>
      <c r="E79" s="28" t="s">
        <v>197</v>
      </c>
      <c r="F79" s="27" t="s">
        <v>17</v>
      </c>
      <c r="G79" s="27" t="s">
        <v>98</v>
      </c>
      <c r="H79" s="45" t="s">
        <v>99</v>
      </c>
      <c r="I79" s="37" t="s">
        <v>104</v>
      </c>
      <c r="J79" s="42" t="b">
        <f>ISNUMBER(FIND("ALTA",Tabela2[[#This Row],[EXAME]]))</f>
        <v>1</v>
      </c>
      <c r="K79" s="29"/>
      <c r="L79" s="29">
        <v>1</v>
      </c>
      <c r="M79" s="29"/>
      <c r="N79" s="29"/>
      <c r="O79" s="29"/>
      <c r="P79" s="42">
        <f>SUM(Tabela2[[#This Row],[COLECISTECTOMIA]:[ESTASE GASTRICA]])</f>
        <v>1</v>
      </c>
    </row>
    <row r="80" spans="1:16" ht="14.1" customHeight="1" x14ac:dyDescent="0.3">
      <c r="A80" s="35">
        <v>44971</v>
      </c>
      <c r="B80" s="57">
        <f>YEAR(Tabela2[[#This Row],[DATA]])</f>
        <v>2023</v>
      </c>
      <c r="C80" s="27">
        <v>31075527</v>
      </c>
      <c r="D80" s="116" t="s">
        <v>198</v>
      </c>
      <c r="E80" s="28" t="s">
        <v>199</v>
      </c>
      <c r="F80" s="27" t="s">
        <v>42</v>
      </c>
      <c r="G80" s="27" t="s">
        <v>125</v>
      </c>
      <c r="H80" s="45" t="s">
        <v>126</v>
      </c>
      <c r="I80" s="37" t="s">
        <v>20</v>
      </c>
      <c r="J80" s="42" t="b">
        <f>ISNUMBER(FIND("ALTA",Tabela2[[#This Row],[EXAME]]))</f>
        <v>1</v>
      </c>
      <c r="K80" s="29"/>
      <c r="L80" s="29"/>
      <c r="M80" s="29"/>
      <c r="N80" s="29"/>
      <c r="O80" s="29">
        <v>1</v>
      </c>
      <c r="P80" s="42">
        <f>SUM(Tabela2[[#This Row],[COLECISTECTOMIA]:[ESTASE GASTRICA]])</f>
        <v>0</v>
      </c>
    </row>
    <row r="81" spans="1:16" ht="14.1" customHeight="1" x14ac:dyDescent="0.3">
      <c r="A81" s="35">
        <v>45036</v>
      </c>
      <c r="B81" s="57">
        <f>YEAR(Tabela2[[#This Row],[DATA]])</f>
        <v>2023</v>
      </c>
      <c r="C81" s="27">
        <v>32322414</v>
      </c>
      <c r="D81" s="116" t="s">
        <v>200</v>
      </c>
      <c r="E81" s="28" t="s">
        <v>201</v>
      </c>
      <c r="F81" s="27" t="s">
        <v>33</v>
      </c>
      <c r="G81" s="27" t="s">
        <v>18</v>
      </c>
      <c r="H81" s="37" t="s">
        <v>19</v>
      </c>
      <c r="I81" s="37" t="s">
        <v>20</v>
      </c>
      <c r="J81" s="42" t="b">
        <f>ISNUMBER(FIND("ALTA",Tabela2[[#This Row],[EXAME]]))</f>
        <v>1</v>
      </c>
      <c r="K81" s="29"/>
      <c r="L81" s="29"/>
      <c r="M81" s="29"/>
      <c r="N81" s="29"/>
      <c r="O81" s="29">
        <v>1</v>
      </c>
      <c r="P81" s="42">
        <f>SUM(Tabela2[[#This Row],[COLECISTECTOMIA]:[ESTASE GASTRICA]])</f>
        <v>0</v>
      </c>
    </row>
    <row r="82" spans="1:16" ht="14.1" customHeight="1" x14ac:dyDescent="0.3">
      <c r="A82" s="35">
        <v>44968</v>
      </c>
      <c r="B82" s="57">
        <f>YEAR(Tabela2[[#This Row],[DATA]])</f>
        <v>2023</v>
      </c>
      <c r="C82" s="27">
        <v>31043272</v>
      </c>
      <c r="D82" s="116" t="s">
        <v>202</v>
      </c>
      <c r="E82" s="28" t="s">
        <v>203</v>
      </c>
      <c r="F82" s="27" t="s">
        <v>26</v>
      </c>
      <c r="G82" s="27" t="s">
        <v>45</v>
      </c>
      <c r="H82" s="44" t="s">
        <v>46</v>
      </c>
      <c r="I82" s="37" t="s">
        <v>20</v>
      </c>
      <c r="J82" s="42" t="b">
        <f>ISNUMBER(FIND("ALTA",Tabela2[[#This Row],[EXAME]]))</f>
        <v>1</v>
      </c>
      <c r="K82" s="29"/>
      <c r="L82" s="29"/>
      <c r="M82" s="29"/>
      <c r="N82" s="29"/>
      <c r="O82" s="29">
        <v>1</v>
      </c>
      <c r="P82" s="42">
        <f>SUM(Tabela2[[#This Row],[COLECISTECTOMIA]:[ESTASE GASTRICA]])</f>
        <v>0</v>
      </c>
    </row>
    <row r="83" spans="1:16" ht="14.1" customHeight="1" x14ac:dyDescent="0.3">
      <c r="A83" s="35">
        <v>44952</v>
      </c>
      <c r="B83" s="57">
        <f>YEAR(Tabela2[[#This Row],[DATA]])</f>
        <v>2023</v>
      </c>
      <c r="C83" s="27">
        <v>30764878</v>
      </c>
      <c r="D83" s="116" t="s">
        <v>204</v>
      </c>
      <c r="E83" s="28" t="s">
        <v>205</v>
      </c>
      <c r="F83" s="27" t="s">
        <v>49</v>
      </c>
      <c r="G83" s="27" t="s">
        <v>18</v>
      </c>
      <c r="H83" s="37" t="s">
        <v>19</v>
      </c>
      <c r="I83" s="37" t="s">
        <v>20</v>
      </c>
      <c r="J83" s="42" t="b">
        <f>ISNUMBER(FIND("ALTA",Tabela2[[#This Row],[EXAME]]))</f>
        <v>1</v>
      </c>
      <c r="K83" s="29"/>
      <c r="L83" s="29"/>
      <c r="M83" s="29"/>
      <c r="N83" s="29"/>
      <c r="O83" s="29">
        <v>1</v>
      </c>
      <c r="P83" s="42">
        <f>SUM(Tabela2[[#This Row],[COLECISTECTOMIA]:[ESTASE GASTRICA]])</f>
        <v>0</v>
      </c>
    </row>
    <row r="84" spans="1:16" ht="14.1" customHeight="1" x14ac:dyDescent="0.3">
      <c r="A84" s="35">
        <v>45003</v>
      </c>
      <c r="B84" s="57">
        <f>YEAR(Tabela2[[#This Row],[DATA]])</f>
        <v>2023</v>
      </c>
      <c r="C84" s="27">
        <v>31688973</v>
      </c>
      <c r="D84" s="116" t="s">
        <v>206</v>
      </c>
      <c r="E84" s="28" t="s">
        <v>207</v>
      </c>
      <c r="F84" s="27" t="s">
        <v>17</v>
      </c>
      <c r="G84" s="27" t="s">
        <v>38</v>
      </c>
      <c r="H84" s="44" t="s">
        <v>39</v>
      </c>
      <c r="I84" s="37" t="s">
        <v>20</v>
      </c>
      <c r="J84" s="42" t="b">
        <f>ISNUMBER(FIND("ALTA",Tabela2[[#This Row],[EXAME]]))</f>
        <v>1</v>
      </c>
      <c r="K84" s="29"/>
      <c r="L84" s="29"/>
      <c r="M84" s="29"/>
      <c r="N84" s="29"/>
      <c r="O84" s="29">
        <v>1</v>
      </c>
      <c r="P84" s="42">
        <f>SUM(Tabela2[[#This Row],[COLECISTECTOMIA]:[ESTASE GASTRICA]])</f>
        <v>0</v>
      </c>
    </row>
    <row r="85" spans="1:16" ht="14.1" customHeight="1" x14ac:dyDescent="0.3">
      <c r="A85" s="35">
        <v>45009</v>
      </c>
      <c r="B85" s="57">
        <f>YEAR(Tabela2[[#This Row],[DATA]])</f>
        <v>2023</v>
      </c>
      <c r="C85" s="27">
        <v>31810720</v>
      </c>
      <c r="D85" s="116" t="s">
        <v>208</v>
      </c>
      <c r="E85" s="28" t="s">
        <v>209</v>
      </c>
      <c r="F85" s="27" t="s">
        <v>42</v>
      </c>
      <c r="G85" s="27" t="s">
        <v>34</v>
      </c>
      <c r="H85" s="37" t="s">
        <v>35</v>
      </c>
      <c r="I85" s="37" t="s">
        <v>20</v>
      </c>
      <c r="J85" s="42" t="b">
        <f>ISNUMBER(FIND("ALTA",Tabela2[[#This Row],[EXAME]]))</f>
        <v>1</v>
      </c>
      <c r="K85" s="29"/>
      <c r="L85" s="29"/>
      <c r="M85" s="29"/>
      <c r="N85" s="29"/>
      <c r="O85" s="29">
        <v>1</v>
      </c>
      <c r="P85" s="42">
        <f>SUM(Tabela2[[#This Row],[COLECISTECTOMIA]:[ESTASE GASTRICA]])</f>
        <v>0</v>
      </c>
    </row>
    <row r="86" spans="1:16" ht="14.1" hidden="1" customHeight="1" x14ac:dyDescent="0.3">
      <c r="A86" s="35">
        <v>45042</v>
      </c>
      <c r="B86" s="59">
        <f>YEAR(Tabela2[[#This Row],[DATA]])</f>
        <v>2023</v>
      </c>
      <c r="C86" s="27">
        <v>32423694</v>
      </c>
      <c r="D86" s="104" t="s">
        <v>210</v>
      </c>
      <c r="E86" s="28" t="s">
        <v>211</v>
      </c>
      <c r="F86" s="27" t="s">
        <v>193</v>
      </c>
      <c r="G86" s="27" t="s">
        <v>18</v>
      </c>
      <c r="H86" s="44" t="s">
        <v>19</v>
      </c>
      <c r="I86" s="37" t="s">
        <v>20</v>
      </c>
      <c r="J86" s="75" t="b">
        <f>ISNUMBER(FIND("ALTA",Tabela2[[#This Row],[EXAME]]))</f>
        <v>1</v>
      </c>
      <c r="K86" s="29">
        <v>1</v>
      </c>
      <c r="L86" s="29"/>
      <c r="M86" s="29"/>
      <c r="N86" s="29"/>
      <c r="O86" s="29"/>
      <c r="P86" s="42">
        <f>SUM(Tabela2[[#This Row],[COLECISTECTOMIA]:[ESTASE GASTRICA]])</f>
        <v>1</v>
      </c>
    </row>
    <row r="87" spans="1:16" ht="14.1" hidden="1" customHeight="1" x14ac:dyDescent="0.3">
      <c r="A87" s="35">
        <v>45000</v>
      </c>
      <c r="B87" s="59">
        <f>YEAR(Tabela2[[#This Row],[DATA]])</f>
        <v>2023</v>
      </c>
      <c r="C87" s="27">
        <v>31621500</v>
      </c>
      <c r="D87" s="104" t="s">
        <v>212</v>
      </c>
      <c r="E87" s="28" t="s">
        <v>211</v>
      </c>
      <c r="F87" s="27" t="s">
        <v>193</v>
      </c>
      <c r="G87" s="27" t="s">
        <v>38</v>
      </c>
      <c r="H87" s="44" t="s">
        <v>39</v>
      </c>
      <c r="I87" s="37" t="s">
        <v>20</v>
      </c>
      <c r="J87" s="75" t="b">
        <f>ISNUMBER(FIND("ALTA",Tabela2[[#This Row],[EXAME]]))</f>
        <v>1</v>
      </c>
      <c r="K87" s="29">
        <v>1</v>
      </c>
      <c r="L87" s="29"/>
      <c r="M87" s="29"/>
      <c r="N87" s="29"/>
      <c r="O87" s="29"/>
      <c r="P87" s="42">
        <f>SUM(Tabela2[[#This Row],[COLECISTECTOMIA]:[ESTASE GASTRICA]])</f>
        <v>1</v>
      </c>
    </row>
    <row r="88" spans="1:16" ht="14.1" hidden="1" customHeight="1" x14ac:dyDescent="0.3">
      <c r="A88" s="35">
        <v>44959</v>
      </c>
      <c r="B88" s="57">
        <f>YEAR(Tabela2[[#This Row],[DATA]])</f>
        <v>2023</v>
      </c>
      <c r="C88" s="27">
        <v>30884850</v>
      </c>
      <c r="D88" s="104" t="s">
        <v>213</v>
      </c>
      <c r="E88" s="28" t="s">
        <v>214</v>
      </c>
      <c r="F88" s="27" t="s">
        <v>42</v>
      </c>
      <c r="G88" s="27" t="s">
        <v>18</v>
      </c>
      <c r="H88" s="37" t="s">
        <v>19</v>
      </c>
      <c r="I88" s="37" t="s">
        <v>20</v>
      </c>
      <c r="J88" s="42" t="b">
        <f>ISNUMBER(FIND("ALTA",Tabela2[[#This Row],[EXAME]]))</f>
        <v>1</v>
      </c>
      <c r="K88" s="29"/>
      <c r="L88" s="29">
        <v>1</v>
      </c>
      <c r="M88" s="29"/>
      <c r="N88" s="29"/>
      <c r="O88" s="29"/>
      <c r="P88" s="42">
        <f>SUM(Tabela2[[#This Row],[COLECISTECTOMIA]:[ESTASE GASTRICA]])</f>
        <v>1</v>
      </c>
    </row>
    <row r="89" spans="1:16" ht="14.1" customHeight="1" x14ac:dyDescent="0.3">
      <c r="A89" s="35">
        <v>44949</v>
      </c>
      <c r="B89" s="57">
        <f>YEAR(Tabela2[[#This Row],[DATA]])</f>
        <v>2023</v>
      </c>
      <c r="C89" s="27">
        <v>30712885</v>
      </c>
      <c r="D89" s="116" t="s">
        <v>215</v>
      </c>
      <c r="E89" s="28" t="s">
        <v>216</v>
      </c>
      <c r="F89" s="27" t="s">
        <v>42</v>
      </c>
      <c r="G89" s="27" t="s">
        <v>29</v>
      </c>
      <c r="H89" s="37" t="s">
        <v>30</v>
      </c>
      <c r="I89" s="37" t="s">
        <v>20</v>
      </c>
      <c r="J89" s="42" t="b">
        <f>ISNUMBER(FIND("ALTA",Tabela2[[#This Row],[EXAME]]))</f>
        <v>1</v>
      </c>
      <c r="K89" s="29"/>
      <c r="L89" s="29"/>
      <c r="M89" s="29"/>
      <c r="N89" s="29"/>
      <c r="O89" s="29">
        <v>1</v>
      </c>
      <c r="P89" s="42">
        <f>SUM(Tabela2[[#This Row],[COLECISTECTOMIA]:[ESTASE GASTRICA]])</f>
        <v>0</v>
      </c>
    </row>
    <row r="90" spans="1:16" ht="14.1" customHeight="1" x14ac:dyDescent="0.3">
      <c r="A90" s="35">
        <v>45022</v>
      </c>
      <c r="B90" s="57">
        <f>YEAR(Tabela2[[#This Row],[DATA]])</f>
        <v>2023</v>
      </c>
      <c r="C90" s="27">
        <v>32066038</v>
      </c>
      <c r="D90" s="116" t="s">
        <v>217</v>
      </c>
      <c r="E90" s="28" t="s">
        <v>218</v>
      </c>
      <c r="F90" s="27" t="s">
        <v>23</v>
      </c>
      <c r="G90" s="27" t="s">
        <v>18</v>
      </c>
      <c r="H90" s="37" t="s">
        <v>19</v>
      </c>
      <c r="I90" s="37" t="s">
        <v>20</v>
      </c>
      <c r="J90" s="42" t="b">
        <f>ISNUMBER(FIND("ALTA",Tabela2[[#This Row],[EXAME]]))</f>
        <v>1</v>
      </c>
      <c r="K90" s="29"/>
      <c r="L90" s="29"/>
      <c r="M90" s="29"/>
      <c r="N90" s="29"/>
      <c r="O90" s="29">
        <v>1</v>
      </c>
      <c r="P90" s="42">
        <f>SUM(Tabela2[[#This Row],[COLECISTECTOMIA]:[ESTASE GASTRICA]])</f>
        <v>0</v>
      </c>
    </row>
    <row r="91" spans="1:16" ht="14.1" hidden="1" customHeight="1" x14ac:dyDescent="0.3">
      <c r="A91" s="35">
        <v>45014</v>
      </c>
      <c r="B91" s="57">
        <f>YEAR(Tabela2[[#This Row],[DATA]])</f>
        <v>2023</v>
      </c>
      <c r="C91" s="27">
        <v>31903533</v>
      </c>
      <c r="D91" s="104" t="s">
        <v>219</v>
      </c>
      <c r="E91" s="28" t="s">
        <v>220</v>
      </c>
      <c r="F91" s="27" t="s">
        <v>17</v>
      </c>
      <c r="G91" s="27" t="s">
        <v>18</v>
      </c>
      <c r="H91" s="37" t="s">
        <v>19</v>
      </c>
      <c r="I91" s="37" t="s">
        <v>104</v>
      </c>
      <c r="J91" s="42" t="b">
        <f>ISNUMBER(FIND("ALTA",Tabela2[[#This Row],[EXAME]]))</f>
        <v>1</v>
      </c>
      <c r="K91" s="29">
        <v>1</v>
      </c>
      <c r="L91" s="29"/>
      <c r="M91" s="29"/>
      <c r="N91" s="29"/>
      <c r="O91" s="29"/>
      <c r="P91" s="42">
        <f>SUM(Tabela2[[#This Row],[COLECISTECTOMIA]:[ESTASE GASTRICA]])</f>
        <v>1</v>
      </c>
    </row>
    <row r="92" spans="1:16" ht="14.1" hidden="1" customHeight="1" x14ac:dyDescent="0.3">
      <c r="A92" s="35">
        <v>44993</v>
      </c>
      <c r="B92" s="57">
        <f>YEAR(Tabela2[[#This Row],[DATA]])</f>
        <v>2023</v>
      </c>
      <c r="C92" s="27">
        <v>31486451</v>
      </c>
      <c r="D92" s="104" t="s">
        <v>221</v>
      </c>
      <c r="E92" s="28" t="s">
        <v>222</v>
      </c>
      <c r="F92" s="27" t="s">
        <v>17</v>
      </c>
      <c r="G92" s="27" t="s">
        <v>18</v>
      </c>
      <c r="H92" s="37" t="s">
        <v>19</v>
      </c>
      <c r="I92" s="37" t="s">
        <v>223</v>
      </c>
      <c r="J92" s="42" t="b">
        <f>ISNUMBER(FIND("ALTA",Tabela2[[#This Row],[EXAME]]))</f>
        <v>1</v>
      </c>
      <c r="K92" s="29"/>
      <c r="L92" s="29"/>
      <c r="M92" s="29"/>
      <c r="N92" s="29"/>
      <c r="O92" s="29">
        <v>0</v>
      </c>
      <c r="P92" s="42">
        <f>SUM(Tabela2[[#This Row],[COLECISTECTOMIA]:[ESTASE GASTRICA]])</f>
        <v>0</v>
      </c>
    </row>
    <row r="93" spans="1:16" ht="14.1" hidden="1" customHeight="1" x14ac:dyDescent="0.3">
      <c r="A93" s="35">
        <v>44972</v>
      </c>
      <c r="B93" s="57">
        <f>YEAR(Tabela2[[#This Row],[DATA]])</f>
        <v>2023</v>
      </c>
      <c r="C93" s="27">
        <v>31120873</v>
      </c>
      <c r="D93" s="104" t="s">
        <v>224</v>
      </c>
      <c r="E93" s="28" t="s">
        <v>225</v>
      </c>
      <c r="F93" s="27" t="s">
        <v>49</v>
      </c>
      <c r="G93" s="27" t="s">
        <v>18</v>
      </c>
      <c r="H93" s="37" t="s">
        <v>19</v>
      </c>
      <c r="I93" s="37" t="s">
        <v>20</v>
      </c>
      <c r="J93" s="42" t="b">
        <f>ISNUMBER(FIND("ALTA",Tabela2[[#This Row],[EXAME]]))</f>
        <v>1</v>
      </c>
      <c r="K93" s="29"/>
      <c r="L93" s="29">
        <v>1</v>
      </c>
      <c r="M93" s="29"/>
      <c r="N93" s="29"/>
      <c r="O93" s="29"/>
      <c r="P93" s="42">
        <f>SUM(Tabela2[[#This Row],[COLECISTECTOMIA]:[ESTASE GASTRICA]])</f>
        <v>1</v>
      </c>
    </row>
    <row r="94" spans="1:16" ht="14.1" hidden="1" customHeight="1" x14ac:dyDescent="0.3">
      <c r="A94" s="35">
        <v>44968</v>
      </c>
      <c r="B94" s="57">
        <f>YEAR(Tabela2[[#This Row],[DATA]])</f>
        <v>2023</v>
      </c>
      <c r="C94" s="27">
        <v>31043886</v>
      </c>
      <c r="D94" s="104" t="s">
        <v>226</v>
      </c>
      <c r="E94" s="28" t="s">
        <v>227</v>
      </c>
      <c r="F94" s="27" t="s">
        <v>42</v>
      </c>
      <c r="G94" s="27" t="s">
        <v>45</v>
      </c>
      <c r="H94" s="44" t="s">
        <v>46</v>
      </c>
      <c r="I94" s="37" t="s">
        <v>20</v>
      </c>
      <c r="J94" s="42" t="b">
        <f>ISNUMBER(FIND("ALTA",Tabela2[[#This Row],[EXAME]]))</f>
        <v>1</v>
      </c>
      <c r="K94" s="29"/>
      <c r="L94" s="29"/>
      <c r="M94" s="29"/>
      <c r="N94" s="29"/>
      <c r="O94" s="29">
        <v>0</v>
      </c>
      <c r="P94" s="42">
        <f>SUM(Tabela2[[#This Row],[COLECISTECTOMIA]:[ESTASE GASTRICA]])</f>
        <v>0</v>
      </c>
    </row>
    <row r="95" spans="1:16" ht="14.1" customHeight="1" x14ac:dyDescent="0.3">
      <c r="A95" s="35">
        <v>44994</v>
      </c>
      <c r="B95" s="57">
        <f>YEAR(Tabela2[[#This Row],[DATA]])</f>
        <v>2023</v>
      </c>
      <c r="C95" s="27">
        <v>31508357</v>
      </c>
      <c r="D95" s="116" t="s">
        <v>228</v>
      </c>
      <c r="E95" s="28" t="s">
        <v>229</v>
      </c>
      <c r="F95" s="27" t="s">
        <v>42</v>
      </c>
      <c r="G95" s="27" t="s">
        <v>18</v>
      </c>
      <c r="H95" s="37" t="s">
        <v>19</v>
      </c>
      <c r="I95" s="37" t="s">
        <v>20</v>
      </c>
      <c r="J95" s="42" t="b">
        <f>ISNUMBER(FIND("ALTA",Tabela2[[#This Row],[EXAME]]))</f>
        <v>1</v>
      </c>
      <c r="K95" s="29"/>
      <c r="L95" s="29"/>
      <c r="M95" s="29"/>
      <c r="N95" s="29"/>
      <c r="O95" s="29">
        <v>1</v>
      </c>
      <c r="P95" s="42">
        <f>SUM(Tabela2[[#This Row],[COLECISTECTOMIA]:[ESTASE GASTRICA]])</f>
        <v>0</v>
      </c>
    </row>
    <row r="96" spans="1:16" ht="14.1" customHeight="1" x14ac:dyDescent="0.3">
      <c r="A96" s="35">
        <v>44936</v>
      </c>
      <c r="B96" s="57">
        <f>YEAR(Tabela2[[#This Row],[DATA]])</f>
        <v>2023</v>
      </c>
      <c r="C96" s="27">
        <v>30498906</v>
      </c>
      <c r="D96" s="116" t="s">
        <v>230</v>
      </c>
      <c r="E96" s="28" t="s">
        <v>231</v>
      </c>
      <c r="F96" s="27" t="s">
        <v>62</v>
      </c>
      <c r="G96" s="27" t="s">
        <v>38</v>
      </c>
      <c r="H96" s="44" t="s">
        <v>39</v>
      </c>
      <c r="I96" s="37" t="s">
        <v>20</v>
      </c>
      <c r="J96" s="42" t="b">
        <f>ISNUMBER(FIND("ALTA",Tabela2[[#This Row],[EXAME]]))</f>
        <v>1</v>
      </c>
      <c r="K96" s="29"/>
      <c r="L96" s="29"/>
      <c r="M96" s="29"/>
      <c r="N96" s="29"/>
      <c r="O96" s="29">
        <v>1</v>
      </c>
      <c r="P96" s="42">
        <f>SUM(Tabela2[[#This Row],[COLECISTECTOMIA]:[ESTASE GASTRICA]])</f>
        <v>0</v>
      </c>
    </row>
    <row r="97" spans="1:16" ht="14.1" customHeight="1" x14ac:dyDescent="0.3">
      <c r="A97" s="35">
        <v>44961</v>
      </c>
      <c r="B97" s="59">
        <f>YEAR(Tabela2[[#This Row],[DATA]])</f>
        <v>2023</v>
      </c>
      <c r="C97" s="27">
        <v>30919453</v>
      </c>
      <c r="D97" s="116" t="s">
        <v>232</v>
      </c>
      <c r="E97" s="28" t="s">
        <v>233</v>
      </c>
      <c r="F97" s="27" t="s">
        <v>26</v>
      </c>
      <c r="G97" s="27" t="s">
        <v>38</v>
      </c>
      <c r="H97" s="44" t="s">
        <v>39</v>
      </c>
      <c r="I97" s="37" t="s">
        <v>104</v>
      </c>
      <c r="J97" s="75" t="b">
        <f>ISNUMBER(FIND("ALTA",Tabela2[[#This Row],[EXAME]]))</f>
        <v>1</v>
      </c>
      <c r="K97" s="29"/>
      <c r="L97" s="29"/>
      <c r="M97" s="29"/>
      <c r="N97" s="29"/>
      <c r="O97" s="29">
        <v>1</v>
      </c>
      <c r="P97" s="42">
        <f>SUM(Tabela2[[#This Row],[COLECISTECTOMIA]:[ESTASE GASTRICA]])</f>
        <v>0</v>
      </c>
    </row>
    <row r="98" spans="1:16" ht="14.1" customHeight="1" x14ac:dyDescent="0.3">
      <c r="A98" s="35">
        <v>45022</v>
      </c>
      <c r="B98" s="57">
        <f>YEAR(Tabela2[[#This Row],[DATA]])</f>
        <v>2023</v>
      </c>
      <c r="C98" s="27">
        <v>32051757</v>
      </c>
      <c r="D98" s="116" t="s">
        <v>234</v>
      </c>
      <c r="E98" s="28" t="s">
        <v>235</v>
      </c>
      <c r="F98" s="27" t="s">
        <v>193</v>
      </c>
      <c r="G98" s="27" t="s">
        <v>45</v>
      </c>
      <c r="H98" s="44" t="s">
        <v>46</v>
      </c>
      <c r="I98" s="37" t="s">
        <v>20</v>
      </c>
      <c r="J98" s="42" t="b">
        <f>ISNUMBER(FIND("ALTA",Tabela2[[#This Row],[EXAME]]))</f>
        <v>1</v>
      </c>
      <c r="K98" s="29"/>
      <c r="L98" s="29"/>
      <c r="M98" s="29"/>
      <c r="N98" s="29"/>
      <c r="O98" s="29">
        <v>1</v>
      </c>
      <c r="P98" s="42">
        <f>SUM(Tabela2[[#This Row],[COLECISTECTOMIA]:[ESTASE GASTRICA]])</f>
        <v>0</v>
      </c>
    </row>
    <row r="99" spans="1:16" ht="14.1" hidden="1" customHeight="1" x14ac:dyDescent="0.3">
      <c r="A99" s="35">
        <v>44952</v>
      </c>
      <c r="B99" s="57">
        <f>YEAR(Tabela2[[#This Row],[DATA]])</f>
        <v>2023</v>
      </c>
      <c r="C99" s="27">
        <v>30760450</v>
      </c>
      <c r="D99" s="104" t="s">
        <v>236</v>
      </c>
      <c r="E99" s="28" t="s">
        <v>237</v>
      </c>
      <c r="F99" s="27" t="s">
        <v>149</v>
      </c>
      <c r="G99" s="27" t="s">
        <v>18</v>
      </c>
      <c r="H99" s="37" t="s">
        <v>19</v>
      </c>
      <c r="I99" s="37" t="s">
        <v>20</v>
      </c>
      <c r="J99" s="42" t="b">
        <f>ISNUMBER(FIND("ALTA",Tabela2[[#This Row],[EXAME]]))</f>
        <v>1</v>
      </c>
      <c r="K99" s="29"/>
      <c r="L99" s="29">
        <v>1</v>
      </c>
      <c r="M99" s="29"/>
      <c r="N99" s="29"/>
      <c r="O99" s="29"/>
      <c r="P99" s="42">
        <f>SUM(Tabela2[[#This Row],[COLECISTECTOMIA]:[ESTASE GASTRICA]])</f>
        <v>1</v>
      </c>
    </row>
    <row r="100" spans="1:16" ht="14.1" customHeight="1" x14ac:dyDescent="0.3">
      <c r="A100" s="35">
        <v>44966</v>
      </c>
      <c r="B100" s="57">
        <f>YEAR(Tabela2[[#This Row],[DATA]])</f>
        <v>2023</v>
      </c>
      <c r="C100" s="27">
        <v>31002620</v>
      </c>
      <c r="D100" s="116" t="s">
        <v>238</v>
      </c>
      <c r="E100" s="28" t="s">
        <v>239</v>
      </c>
      <c r="F100" s="27" t="s">
        <v>17</v>
      </c>
      <c r="G100" s="27" t="s">
        <v>18</v>
      </c>
      <c r="H100" s="37" t="s">
        <v>19</v>
      </c>
      <c r="I100" s="37" t="s">
        <v>20</v>
      </c>
      <c r="J100" s="42" t="b">
        <f>ISNUMBER(FIND("ALTA",Tabela2[[#This Row],[EXAME]]))</f>
        <v>1</v>
      </c>
      <c r="K100" s="29"/>
      <c r="L100" s="29"/>
      <c r="M100" s="29"/>
      <c r="N100" s="29"/>
      <c r="O100" s="29">
        <v>1</v>
      </c>
      <c r="P100" s="42">
        <f>SUM(Tabela2[[#This Row],[COLECISTECTOMIA]:[ESTASE GASTRICA]])</f>
        <v>0</v>
      </c>
    </row>
    <row r="101" spans="1:16" ht="14.1" hidden="1" customHeight="1" x14ac:dyDescent="0.3">
      <c r="A101" s="35">
        <v>45008</v>
      </c>
      <c r="B101" s="57">
        <f>YEAR(Tabela2[[#This Row],[DATA]])</f>
        <v>2023</v>
      </c>
      <c r="C101" s="27">
        <v>31783002</v>
      </c>
      <c r="D101" s="104" t="s">
        <v>240</v>
      </c>
      <c r="E101" s="28" t="s">
        <v>241</v>
      </c>
      <c r="F101" s="27" t="s">
        <v>42</v>
      </c>
      <c r="G101" s="27" t="s">
        <v>18</v>
      </c>
      <c r="H101" s="37" t="s">
        <v>19</v>
      </c>
      <c r="I101" s="37" t="s">
        <v>20</v>
      </c>
      <c r="J101" s="42" t="b">
        <f>ISNUMBER(FIND("ALTA",Tabela2[[#This Row],[EXAME]]))</f>
        <v>1</v>
      </c>
      <c r="K101" s="29">
        <v>1</v>
      </c>
      <c r="L101" s="29"/>
      <c r="M101" s="29"/>
      <c r="N101" s="29"/>
      <c r="O101" s="29"/>
      <c r="P101" s="42">
        <f>SUM(Tabela2[[#This Row],[COLECISTECTOMIA]:[ESTASE GASTRICA]])</f>
        <v>1</v>
      </c>
    </row>
    <row r="102" spans="1:16" ht="14.1" customHeight="1" x14ac:dyDescent="0.3">
      <c r="A102" s="35">
        <v>44953</v>
      </c>
      <c r="B102" s="57">
        <f>YEAR(Tabela2[[#This Row],[DATA]])</f>
        <v>2023</v>
      </c>
      <c r="C102" s="27">
        <v>30781512</v>
      </c>
      <c r="D102" s="116" t="s">
        <v>242</v>
      </c>
      <c r="E102" s="28" t="s">
        <v>243</v>
      </c>
      <c r="F102" s="27" t="s">
        <v>33</v>
      </c>
      <c r="G102" s="27" t="s">
        <v>34</v>
      </c>
      <c r="H102" s="37" t="s">
        <v>35</v>
      </c>
      <c r="I102" s="37" t="s">
        <v>20</v>
      </c>
      <c r="J102" s="42" t="b">
        <f>ISNUMBER(FIND("ALTA",Tabela2[[#This Row],[EXAME]]))</f>
        <v>1</v>
      </c>
      <c r="K102" s="29"/>
      <c r="L102" s="29"/>
      <c r="M102" s="29"/>
      <c r="N102" s="29"/>
      <c r="O102" s="29">
        <v>1</v>
      </c>
      <c r="P102" s="42">
        <f>SUM(Tabela2[[#This Row],[COLECISTECTOMIA]:[ESTASE GASTRICA]])</f>
        <v>0</v>
      </c>
    </row>
    <row r="103" spans="1:16" ht="14.1" customHeight="1" x14ac:dyDescent="0.3">
      <c r="A103" s="35">
        <v>44987</v>
      </c>
      <c r="B103" s="57">
        <f>YEAR(Tabela2[[#This Row],[DATA]])</f>
        <v>2023</v>
      </c>
      <c r="C103" s="27">
        <v>31374047</v>
      </c>
      <c r="D103" s="116" t="s">
        <v>244</v>
      </c>
      <c r="E103" s="28" t="s">
        <v>245</v>
      </c>
      <c r="F103" s="27" t="s">
        <v>49</v>
      </c>
      <c r="G103" s="27" t="s">
        <v>18</v>
      </c>
      <c r="H103" s="37" t="s">
        <v>19</v>
      </c>
      <c r="I103" s="37" t="s">
        <v>20</v>
      </c>
      <c r="J103" s="42" t="b">
        <f>ISNUMBER(FIND("ALTA",Tabela2[[#This Row],[EXAME]]))</f>
        <v>1</v>
      </c>
      <c r="K103" s="29"/>
      <c r="L103" s="29"/>
      <c r="M103" s="29"/>
      <c r="N103" s="29"/>
      <c r="O103" s="29">
        <v>1</v>
      </c>
      <c r="P103" s="42">
        <f>SUM(Tabela2[[#This Row],[COLECISTECTOMIA]:[ESTASE GASTRICA]])</f>
        <v>0</v>
      </c>
    </row>
    <row r="104" spans="1:16" ht="14.1" customHeight="1" x14ac:dyDescent="0.3">
      <c r="A104" s="35">
        <v>44965</v>
      </c>
      <c r="B104" s="57">
        <f>YEAR(Tabela2[[#This Row],[DATA]])</f>
        <v>2023</v>
      </c>
      <c r="C104" s="27">
        <v>30980688</v>
      </c>
      <c r="D104" s="116" t="s">
        <v>246</v>
      </c>
      <c r="E104" s="28" t="s">
        <v>247</v>
      </c>
      <c r="F104" s="27" t="s">
        <v>23</v>
      </c>
      <c r="G104" s="27" t="s">
        <v>38</v>
      </c>
      <c r="H104" s="44" t="s">
        <v>39</v>
      </c>
      <c r="I104" s="37" t="s">
        <v>20</v>
      </c>
      <c r="J104" s="42" t="b">
        <f>ISNUMBER(FIND("ALTA",Tabela2[[#This Row],[EXAME]]))</f>
        <v>1</v>
      </c>
      <c r="K104" s="29"/>
      <c r="L104" s="29"/>
      <c r="M104" s="29"/>
      <c r="N104" s="29"/>
      <c r="O104" s="29">
        <v>1</v>
      </c>
      <c r="P104" s="42">
        <f>SUM(Tabela2[[#This Row],[COLECISTECTOMIA]:[ESTASE GASTRICA]])</f>
        <v>0</v>
      </c>
    </row>
    <row r="105" spans="1:16" ht="14.1" hidden="1" customHeight="1" x14ac:dyDescent="0.3">
      <c r="A105" s="35">
        <v>44955</v>
      </c>
      <c r="B105" s="57">
        <f>YEAR(Tabela2[[#This Row],[DATA]])</f>
        <v>2023</v>
      </c>
      <c r="C105" s="27">
        <v>30812617</v>
      </c>
      <c r="D105" s="104" t="s">
        <v>248</v>
      </c>
      <c r="E105" s="28" t="s">
        <v>249</v>
      </c>
      <c r="F105" s="27" t="s">
        <v>26</v>
      </c>
      <c r="G105" s="27" t="s">
        <v>18</v>
      </c>
      <c r="H105" s="37" t="s">
        <v>19</v>
      </c>
      <c r="I105" s="37" t="s">
        <v>20</v>
      </c>
      <c r="J105" s="42" t="b">
        <f>ISNUMBER(FIND("ALTA",Tabela2[[#This Row],[EXAME]]))</f>
        <v>1</v>
      </c>
      <c r="K105" s="29"/>
      <c r="L105" s="29"/>
      <c r="M105" s="29"/>
      <c r="N105" s="29"/>
      <c r="O105" s="29">
        <v>0</v>
      </c>
      <c r="P105" s="42">
        <f>SUM(Tabela2[[#This Row],[COLECISTECTOMIA]:[ESTASE GASTRICA]])</f>
        <v>0</v>
      </c>
    </row>
    <row r="106" spans="1:16" ht="14.1" customHeight="1" x14ac:dyDescent="0.3">
      <c r="A106" s="35">
        <v>45042</v>
      </c>
      <c r="B106" s="57">
        <f>YEAR(Tabela2[[#This Row],[DATA]])</f>
        <v>2023</v>
      </c>
      <c r="C106" s="27">
        <v>32424392</v>
      </c>
      <c r="D106" s="116" t="s">
        <v>250</v>
      </c>
      <c r="E106" s="28" t="s">
        <v>251</v>
      </c>
      <c r="F106" s="27" t="s">
        <v>62</v>
      </c>
      <c r="G106" s="27" t="s">
        <v>18</v>
      </c>
      <c r="H106" s="37" t="s">
        <v>19</v>
      </c>
      <c r="I106" s="37" t="s">
        <v>20</v>
      </c>
      <c r="J106" s="42" t="b">
        <f>ISNUMBER(FIND("ALTA",Tabela2[[#This Row],[EXAME]]))</f>
        <v>1</v>
      </c>
      <c r="K106" s="29"/>
      <c r="L106" s="29"/>
      <c r="M106" s="29"/>
      <c r="N106" s="29"/>
      <c r="O106" s="29">
        <v>1</v>
      </c>
      <c r="P106" s="42">
        <f>SUM(Tabela2[[#This Row],[COLECISTECTOMIA]:[ESTASE GASTRICA]])</f>
        <v>0</v>
      </c>
    </row>
    <row r="107" spans="1:16" ht="14.1" customHeight="1" x14ac:dyDescent="0.3">
      <c r="A107" s="35">
        <v>44957</v>
      </c>
      <c r="B107" s="57">
        <f>YEAR(Tabela2[[#This Row],[DATA]])</f>
        <v>2023</v>
      </c>
      <c r="C107" s="27">
        <v>30836026</v>
      </c>
      <c r="D107" s="116" t="s">
        <v>252</v>
      </c>
      <c r="E107" s="28" t="s">
        <v>253</v>
      </c>
      <c r="F107" s="27" t="s">
        <v>193</v>
      </c>
      <c r="G107" s="27" t="s">
        <v>38</v>
      </c>
      <c r="H107" s="44" t="s">
        <v>39</v>
      </c>
      <c r="I107" s="37" t="s">
        <v>20</v>
      </c>
      <c r="J107" s="42" t="b">
        <f>ISNUMBER(FIND("ALTA",Tabela2[[#This Row],[EXAME]]))</f>
        <v>1</v>
      </c>
      <c r="K107" s="29"/>
      <c r="L107" s="29"/>
      <c r="M107" s="29"/>
      <c r="N107" s="29"/>
      <c r="O107" s="29">
        <v>1</v>
      </c>
      <c r="P107" s="42">
        <f>SUM(Tabela2[[#This Row],[COLECISTECTOMIA]:[ESTASE GASTRICA]])</f>
        <v>0</v>
      </c>
    </row>
    <row r="108" spans="1:16" ht="14.1" customHeight="1" x14ac:dyDescent="0.3">
      <c r="A108" s="35">
        <v>44966</v>
      </c>
      <c r="B108" s="57">
        <f>YEAR(Tabela2[[#This Row],[DATA]])</f>
        <v>2023</v>
      </c>
      <c r="C108" s="27">
        <v>31019825</v>
      </c>
      <c r="D108" s="116" t="s">
        <v>254</v>
      </c>
      <c r="E108" s="28" t="s">
        <v>255</v>
      </c>
      <c r="F108" s="27" t="s">
        <v>26</v>
      </c>
      <c r="G108" s="27" t="s">
        <v>18</v>
      </c>
      <c r="H108" s="37" t="s">
        <v>19</v>
      </c>
      <c r="I108" s="37" t="s">
        <v>20</v>
      </c>
      <c r="J108" s="42" t="b">
        <f>ISNUMBER(FIND("ALTA",Tabela2[[#This Row],[EXAME]]))</f>
        <v>1</v>
      </c>
      <c r="K108" s="29"/>
      <c r="L108" s="29"/>
      <c r="M108" s="29"/>
      <c r="N108" s="29"/>
      <c r="O108" s="29">
        <v>1</v>
      </c>
      <c r="P108" s="42">
        <f>SUM(Tabela2[[#This Row],[COLECISTECTOMIA]:[ESTASE GASTRICA]])</f>
        <v>0</v>
      </c>
    </row>
    <row r="109" spans="1:16" ht="14.1" hidden="1" customHeight="1" x14ac:dyDescent="0.3">
      <c r="A109" s="35">
        <v>44965</v>
      </c>
      <c r="B109" s="57">
        <f>YEAR(Tabela2[[#This Row],[DATA]])</f>
        <v>2023</v>
      </c>
      <c r="C109" s="27">
        <v>30982261</v>
      </c>
      <c r="D109" s="104" t="s">
        <v>256</v>
      </c>
      <c r="E109" s="28" t="s">
        <v>257</v>
      </c>
      <c r="F109" s="27" t="s">
        <v>17</v>
      </c>
      <c r="G109" s="27" t="s">
        <v>18</v>
      </c>
      <c r="H109" s="37" t="s">
        <v>19</v>
      </c>
      <c r="I109" s="37" t="s">
        <v>20</v>
      </c>
      <c r="J109" s="42" t="b">
        <f>ISNUMBER(FIND("ALTA",Tabela2[[#This Row],[EXAME]]))</f>
        <v>1</v>
      </c>
      <c r="K109" s="29"/>
      <c r="L109" s="29">
        <v>1</v>
      </c>
      <c r="M109" s="29"/>
      <c r="N109" s="29"/>
      <c r="O109" s="29"/>
      <c r="P109" s="42">
        <f>SUM(Tabela2[[#This Row],[COLECISTECTOMIA]:[ESTASE GASTRICA]])</f>
        <v>1</v>
      </c>
    </row>
    <row r="110" spans="1:16" ht="14.1" customHeight="1" x14ac:dyDescent="0.3">
      <c r="A110" s="35">
        <v>45037</v>
      </c>
      <c r="B110" s="57">
        <f>YEAR(Tabela2[[#This Row],[DATA]])</f>
        <v>2023</v>
      </c>
      <c r="C110" s="27">
        <v>32343156</v>
      </c>
      <c r="D110" s="116" t="s">
        <v>258</v>
      </c>
      <c r="E110" s="28" t="s">
        <v>259</v>
      </c>
      <c r="F110" s="27" t="s">
        <v>42</v>
      </c>
      <c r="G110" s="27" t="s">
        <v>34</v>
      </c>
      <c r="H110" s="37" t="s">
        <v>35</v>
      </c>
      <c r="I110" s="37" t="s">
        <v>104</v>
      </c>
      <c r="J110" s="42" t="b">
        <f>ISNUMBER(FIND("ALTA",Tabela2[[#This Row],[EXAME]]))</f>
        <v>1</v>
      </c>
      <c r="K110" s="29"/>
      <c r="L110" s="29"/>
      <c r="M110" s="29"/>
      <c r="N110" s="29"/>
      <c r="O110" s="29">
        <v>1</v>
      </c>
      <c r="P110" s="42">
        <f>SUM(Tabela2[[#This Row],[COLECISTECTOMIA]:[ESTASE GASTRICA]])</f>
        <v>0</v>
      </c>
    </row>
    <row r="111" spans="1:16" ht="14.1" hidden="1" customHeight="1" x14ac:dyDescent="0.3">
      <c r="A111" s="35">
        <v>44942</v>
      </c>
      <c r="B111" s="57">
        <f>YEAR(Tabela2[[#This Row],[DATA]])</f>
        <v>2023</v>
      </c>
      <c r="C111" s="27">
        <v>30591604</v>
      </c>
      <c r="D111" s="104" t="s">
        <v>260</v>
      </c>
      <c r="E111" s="28" t="s">
        <v>261</v>
      </c>
      <c r="F111" s="27" t="s">
        <v>42</v>
      </c>
      <c r="G111" s="27" t="s">
        <v>29</v>
      </c>
      <c r="H111" s="37" t="s">
        <v>30</v>
      </c>
      <c r="I111" s="37" t="s">
        <v>20</v>
      </c>
      <c r="J111" s="42" t="b">
        <f>ISNUMBER(FIND("ALTA",Tabela2[[#This Row],[EXAME]]))</f>
        <v>1</v>
      </c>
      <c r="K111" s="29"/>
      <c r="L111" s="29"/>
      <c r="M111" s="29">
        <v>1</v>
      </c>
      <c r="N111" s="29"/>
      <c r="O111" s="29"/>
      <c r="P111" s="42">
        <f>SUM(Tabela2[[#This Row],[COLECISTECTOMIA]:[ESTASE GASTRICA]])</f>
        <v>1</v>
      </c>
    </row>
    <row r="112" spans="1:16" ht="14.1" hidden="1" customHeight="1" x14ac:dyDescent="0.3">
      <c r="A112" s="35">
        <v>45033</v>
      </c>
      <c r="B112" s="57">
        <f>YEAR(Tabela2[[#This Row],[DATA]])</f>
        <v>2023</v>
      </c>
      <c r="C112" s="27">
        <v>32238127</v>
      </c>
      <c r="D112" s="104" t="s">
        <v>262</v>
      </c>
      <c r="E112" s="28" t="s">
        <v>263</v>
      </c>
      <c r="F112" s="27" t="s">
        <v>122</v>
      </c>
      <c r="G112" s="27" t="s">
        <v>29</v>
      </c>
      <c r="H112" s="37" t="s">
        <v>30</v>
      </c>
      <c r="I112" s="37" t="s">
        <v>20</v>
      </c>
      <c r="J112" s="42" t="b">
        <f>ISNUMBER(FIND("ALTA",Tabela2[[#This Row],[EXAME]]))</f>
        <v>1</v>
      </c>
      <c r="K112" s="29"/>
      <c r="L112" s="29"/>
      <c r="M112" s="29"/>
      <c r="N112" s="29"/>
      <c r="O112" s="29">
        <v>0</v>
      </c>
      <c r="P112" s="42">
        <f>SUM(Tabela2[[#This Row],[COLECISTECTOMIA]:[ESTASE GASTRICA]])</f>
        <v>0</v>
      </c>
    </row>
    <row r="113" spans="1:16" ht="14.1" customHeight="1" x14ac:dyDescent="0.3">
      <c r="A113" s="35">
        <v>44960</v>
      </c>
      <c r="B113" s="57">
        <f>YEAR(Tabela2[[#This Row],[DATA]])</f>
        <v>2023</v>
      </c>
      <c r="C113" s="27">
        <v>30900323</v>
      </c>
      <c r="D113" s="116" t="s">
        <v>264</v>
      </c>
      <c r="E113" s="28" t="s">
        <v>265</v>
      </c>
      <c r="F113" s="27" t="s">
        <v>42</v>
      </c>
      <c r="G113" s="27" t="s">
        <v>52</v>
      </c>
      <c r="H113" s="45" t="s">
        <v>53</v>
      </c>
      <c r="I113" s="37" t="s">
        <v>20</v>
      </c>
      <c r="J113" s="42" t="b">
        <f>ISNUMBER(FIND("ALTA",Tabela2[[#This Row],[EXAME]]))</f>
        <v>1</v>
      </c>
      <c r="K113" s="29"/>
      <c r="L113" s="29"/>
      <c r="M113" s="29"/>
      <c r="N113" s="29"/>
      <c r="O113" s="29">
        <v>1</v>
      </c>
      <c r="P113" s="42">
        <f>SUM(Tabela2[[#This Row],[COLECISTECTOMIA]:[ESTASE GASTRICA]])</f>
        <v>0</v>
      </c>
    </row>
    <row r="114" spans="1:16" ht="14.1" customHeight="1" x14ac:dyDescent="0.3">
      <c r="A114" s="35">
        <v>44953</v>
      </c>
      <c r="B114" s="57">
        <f>YEAR(Tabela2[[#This Row],[DATA]])</f>
        <v>2023</v>
      </c>
      <c r="C114" s="27">
        <v>30780422</v>
      </c>
      <c r="D114" s="116" t="s">
        <v>266</v>
      </c>
      <c r="E114" s="28" t="s">
        <v>267</v>
      </c>
      <c r="F114" s="27" t="s">
        <v>193</v>
      </c>
      <c r="G114" s="27" t="s">
        <v>34</v>
      </c>
      <c r="H114" s="37" t="s">
        <v>35</v>
      </c>
      <c r="I114" s="37" t="s">
        <v>20</v>
      </c>
      <c r="J114" s="42" t="b">
        <f>ISNUMBER(FIND("ALTA",Tabela2[[#This Row],[EXAME]]))</f>
        <v>1</v>
      </c>
      <c r="K114" s="29"/>
      <c r="L114" s="29"/>
      <c r="M114" s="29"/>
      <c r="N114" s="29"/>
      <c r="O114" s="29">
        <v>1</v>
      </c>
      <c r="P114" s="42">
        <f>SUM(Tabela2[[#This Row],[COLECISTECTOMIA]:[ESTASE GASTRICA]])</f>
        <v>0</v>
      </c>
    </row>
    <row r="115" spans="1:16" ht="14.1" customHeight="1" x14ac:dyDescent="0.3">
      <c r="A115" s="35">
        <v>44973</v>
      </c>
      <c r="B115" s="57">
        <f>YEAR(Tabela2[[#This Row],[DATA]])</f>
        <v>2023</v>
      </c>
      <c r="C115" s="27">
        <v>31138826</v>
      </c>
      <c r="D115" s="116" t="s">
        <v>268</v>
      </c>
      <c r="E115" s="28" t="s">
        <v>269</v>
      </c>
      <c r="F115" s="27" t="s">
        <v>26</v>
      </c>
      <c r="G115" s="27" t="s">
        <v>45</v>
      </c>
      <c r="H115" s="44" t="s">
        <v>46</v>
      </c>
      <c r="I115" s="37" t="s">
        <v>20</v>
      </c>
      <c r="J115" s="42" t="b">
        <f>ISNUMBER(FIND("ALTA",Tabela2[[#This Row],[EXAME]]))</f>
        <v>1</v>
      </c>
      <c r="K115" s="29"/>
      <c r="L115" s="29"/>
      <c r="M115" s="29"/>
      <c r="N115" s="29"/>
      <c r="O115" s="29">
        <v>1</v>
      </c>
      <c r="P115" s="42">
        <f>SUM(Tabela2[[#This Row],[COLECISTECTOMIA]:[ESTASE GASTRICA]])</f>
        <v>0</v>
      </c>
    </row>
    <row r="116" spans="1:16" ht="14.1" customHeight="1" x14ac:dyDescent="0.3">
      <c r="A116" s="35">
        <v>44963</v>
      </c>
      <c r="B116" s="57">
        <f>YEAR(Tabela2[[#This Row],[DATA]])</f>
        <v>2023</v>
      </c>
      <c r="C116" s="27">
        <v>30937929</v>
      </c>
      <c r="D116" s="116" t="s">
        <v>270</v>
      </c>
      <c r="E116" s="28" t="s">
        <v>271</v>
      </c>
      <c r="F116" s="27" t="s">
        <v>33</v>
      </c>
      <c r="G116" s="27" t="s">
        <v>75</v>
      </c>
      <c r="H116" s="37" t="s">
        <v>76</v>
      </c>
      <c r="I116" s="37" t="s">
        <v>20</v>
      </c>
      <c r="J116" s="42" t="b">
        <f>ISNUMBER(FIND("ALTA",Tabela2[[#This Row],[EXAME]]))</f>
        <v>1</v>
      </c>
      <c r="K116" s="29"/>
      <c r="L116" s="29"/>
      <c r="M116" s="29"/>
      <c r="N116" s="29"/>
      <c r="O116" s="29">
        <v>1</v>
      </c>
      <c r="P116" s="42">
        <f>SUM(Tabela2[[#This Row],[COLECISTECTOMIA]:[ESTASE GASTRICA]])</f>
        <v>0</v>
      </c>
    </row>
    <row r="117" spans="1:16" ht="14.1" customHeight="1" x14ac:dyDescent="0.3">
      <c r="A117" s="35">
        <v>45023</v>
      </c>
      <c r="B117" s="57">
        <f>YEAR(Tabela2[[#This Row],[DATA]])</f>
        <v>2023</v>
      </c>
      <c r="C117" s="27">
        <v>32083219</v>
      </c>
      <c r="D117" s="116" t="s">
        <v>272</v>
      </c>
      <c r="E117" s="28" t="s">
        <v>273</v>
      </c>
      <c r="F117" s="27" t="s">
        <v>42</v>
      </c>
      <c r="G117" s="27" t="s">
        <v>34</v>
      </c>
      <c r="H117" s="37" t="s">
        <v>35</v>
      </c>
      <c r="I117" s="37" t="s">
        <v>20</v>
      </c>
      <c r="J117" s="42" t="b">
        <f>ISNUMBER(FIND("ALTA",Tabela2[[#This Row],[EXAME]]))</f>
        <v>1</v>
      </c>
      <c r="K117" s="29"/>
      <c r="L117" s="29"/>
      <c r="M117" s="29"/>
      <c r="N117" s="29"/>
      <c r="O117" s="29">
        <v>1</v>
      </c>
      <c r="P117" s="42">
        <f>SUM(Tabela2[[#This Row],[COLECISTECTOMIA]:[ESTASE GASTRICA]])</f>
        <v>0</v>
      </c>
    </row>
    <row r="118" spans="1:16" ht="14.1" customHeight="1" x14ac:dyDescent="0.3">
      <c r="A118" s="35">
        <v>45042</v>
      </c>
      <c r="B118" s="57">
        <f>YEAR(Tabela2[[#This Row],[DATA]])</f>
        <v>2023</v>
      </c>
      <c r="C118" s="27">
        <v>32423261</v>
      </c>
      <c r="D118" s="116" t="s">
        <v>274</v>
      </c>
      <c r="E118" s="28" t="s">
        <v>275</v>
      </c>
      <c r="F118" s="27" t="s">
        <v>42</v>
      </c>
      <c r="G118" s="27" t="s">
        <v>18</v>
      </c>
      <c r="H118" s="37" t="s">
        <v>19</v>
      </c>
      <c r="I118" s="37" t="s">
        <v>20</v>
      </c>
      <c r="J118" s="42" t="b">
        <f>ISNUMBER(FIND("ALTA",Tabela2[[#This Row],[EXAME]]))</f>
        <v>1</v>
      </c>
      <c r="K118" s="29"/>
      <c r="L118" s="29"/>
      <c r="M118" s="29"/>
      <c r="N118" s="29"/>
      <c r="O118" s="29">
        <v>1</v>
      </c>
      <c r="P118" s="42">
        <f>SUM(Tabela2[[#This Row],[COLECISTECTOMIA]:[ESTASE GASTRICA]])</f>
        <v>0</v>
      </c>
    </row>
    <row r="119" spans="1:16" ht="14.1" customHeight="1" x14ac:dyDescent="0.3">
      <c r="A119" s="35">
        <v>45030</v>
      </c>
      <c r="B119" s="57">
        <f>YEAR(Tabela2[[#This Row],[DATA]])</f>
        <v>2023</v>
      </c>
      <c r="C119" s="27">
        <v>32217679</v>
      </c>
      <c r="D119" s="116" t="s">
        <v>276</v>
      </c>
      <c r="E119" s="28" t="s">
        <v>277</v>
      </c>
      <c r="F119" s="27" t="s">
        <v>26</v>
      </c>
      <c r="G119" s="27" t="s">
        <v>52</v>
      </c>
      <c r="H119" s="45" t="s">
        <v>53</v>
      </c>
      <c r="I119" s="37" t="s">
        <v>20</v>
      </c>
      <c r="J119" s="42" t="b">
        <f>ISNUMBER(FIND("ALTA",Tabela2[[#This Row],[EXAME]]))</f>
        <v>1</v>
      </c>
      <c r="K119" s="29"/>
      <c r="L119" s="29"/>
      <c r="M119" s="29"/>
      <c r="N119" s="29"/>
      <c r="O119" s="29">
        <v>1</v>
      </c>
      <c r="P119" s="42">
        <f>SUM(Tabela2[[#This Row],[COLECISTECTOMIA]:[ESTASE GASTRICA]])</f>
        <v>0</v>
      </c>
    </row>
    <row r="120" spans="1:16" ht="14.1" hidden="1" customHeight="1" x14ac:dyDescent="0.3">
      <c r="A120" s="35">
        <v>45036</v>
      </c>
      <c r="B120" s="57">
        <f>YEAR(Tabela2[[#This Row],[DATA]])</f>
        <v>2023</v>
      </c>
      <c r="C120" s="27">
        <v>32322179</v>
      </c>
      <c r="D120" s="104" t="s">
        <v>278</v>
      </c>
      <c r="E120" s="28" t="s">
        <v>279</v>
      </c>
      <c r="F120" s="27" t="s">
        <v>122</v>
      </c>
      <c r="G120" s="27" t="s">
        <v>18</v>
      </c>
      <c r="H120" s="37" t="s">
        <v>19</v>
      </c>
      <c r="I120" s="37" t="s">
        <v>104</v>
      </c>
      <c r="J120" s="42" t="b">
        <f>ISNUMBER(FIND("ALTA",Tabela2[[#This Row],[EXAME]]))</f>
        <v>1</v>
      </c>
      <c r="K120" s="29">
        <v>1</v>
      </c>
      <c r="L120" s="29"/>
      <c r="M120" s="29"/>
      <c r="N120" s="29"/>
      <c r="O120" s="29"/>
      <c r="P120" s="42">
        <f>SUM(Tabela2[[#This Row],[COLECISTECTOMIA]:[ESTASE GASTRICA]])</f>
        <v>1</v>
      </c>
    </row>
    <row r="121" spans="1:16" ht="14.1" customHeight="1" x14ac:dyDescent="0.3">
      <c r="A121" s="35">
        <v>44966</v>
      </c>
      <c r="B121" s="57">
        <f>YEAR(Tabela2[[#This Row],[DATA]])</f>
        <v>2023</v>
      </c>
      <c r="C121" s="27">
        <v>31011304</v>
      </c>
      <c r="D121" s="116" t="s">
        <v>280</v>
      </c>
      <c r="E121" s="28" t="s">
        <v>281</v>
      </c>
      <c r="F121" s="27" t="s">
        <v>23</v>
      </c>
      <c r="G121" s="27" t="s">
        <v>18</v>
      </c>
      <c r="H121" s="37" t="s">
        <v>19</v>
      </c>
      <c r="I121" s="37" t="s">
        <v>20</v>
      </c>
      <c r="J121" s="42" t="b">
        <f>ISNUMBER(FIND("ALTA",Tabela2[[#This Row],[EXAME]]))</f>
        <v>1</v>
      </c>
      <c r="K121" s="29"/>
      <c r="L121" s="29"/>
      <c r="M121" s="29"/>
      <c r="N121" s="29"/>
      <c r="O121" s="29">
        <v>1</v>
      </c>
      <c r="P121" s="42">
        <f>SUM(Tabela2[[#This Row],[COLECISTECTOMIA]:[ESTASE GASTRICA]])</f>
        <v>0</v>
      </c>
    </row>
    <row r="122" spans="1:16" ht="14.1" hidden="1" customHeight="1" x14ac:dyDescent="0.3">
      <c r="A122" s="35">
        <v>44964</v>
      </c>
      <c r="B122" s="57">
        <f>YEAR(Tabela2[[#This Row],[DATA]])</f>
        <v>2023</v>
      </c>
      <c r="C122" s="27">
        <v>30960299</v>
      </c>
      <c r="D122" s="104" t="s">
        <v>282</v>
      </c>
      <c r="E122" s="28" t="s">
        <v>283</v>
      </c>
      <c r="F122" s="27" t="s">
        <v>17</v>
      </c>
      <c r="G122" s="27" t="s">
        <v>38</v>
      </c>
      <c r="H122" s="44" t="s">
        <v>39</v>
      </c>
      <c r="I122" s="37" t="s">
        <v>20</v>
      </c>
      <c r="J122" s="42" t="b">
        <f>ISNUMBER(FIND("ALTA",Tabela2[[#This Row],[EXAME]]))</f>
        <v>1</v>
      </c>
      <c r="K122" s="29"/>
      <c r="L122" s="29">
        <v>1</v>
      </c>
      <c r="M122" s="29"/>
      <c r="N122" s="29"/>
      <c r="O122" s="29"/>
      <c r="P122" s="42">
        <f>SUM(Tabela2[[#This Row],[COLECISTECTOMIA]:[ESTASE GASTRICA]])</f>
        <v>1</v>
      </c>
    </row>
    <row r="123" spans="1:16" ht="14.1" hidden="1" customHeight="1" x14ac:dyDescent="0.3">
      <c r="A123" s="35">
        <v>44994</v>
      </c>
      <c r="B123" s="57">
        <f>YEAR(Tabela2[[#This Row],[DATA]])</f>
        <v>2023</v>
      </c>
      <c r="C123" s="27">
        <v>31515707</v>
      </c>
      <c r="D123" s="104" t="s">
        <v>284</v>
      </c>
      <c r="E123" s="28" t="s">
        <v>285</v>
      </c>
      <c r="F123" s="27" t="s">
        <v>17</v>
      </c>
      <c r="G123" s="27" t="s">
        <v>91</v>
      </c>
      <c r="H123" s="44" t="s">
        <v>46</v>
      </c>
      <c r="I123" s="37" t="s">
        <v>20</v>
      </c>
      <c r="J123" s="42" t="b">
        <f>ISNUMBER(FIND("ALTA",Tabela2[[#This Row],[EXAME]]))</f>
        <v>1</v>
      </c>
      <c r="K123" s="29">
        <v>1</v>
      </c>
      <c r="L123" s="29"/>
      <c r="M123" s="29"/>
      <c r="N123" s="29"/>
      <c r="O123" s="29"/>
      <c r="P123" s="42">
        <f>SUM(Tabela2[[#This Row],[COLECISTECTOMIA]:[ESTASE GASTRICA]])</f>
        <v>1</v>
      </c>
    </row>
    <row r="124" spans="1:16" ht="14.1" customHeight="1" x14ac:dyDescent="0.3">
      <c r="A124" s="35">
        <v>44985</v>
      </c>
      <c r="B124" s="57">
        <f>YEAR(Tabela2[[#This Row],[DATA]])</f>
        <v>2023</v>
      </c>
      <c r="C124" s="27">
        <v>31328159</v>
      </c>
      <c r="D124" s="116" t="s">
        <v>286</v>
      </c>
      <c r="E124" s="28" t="s">
        <v>287</v>
      </c>
      <c r="F124" s="27" t="s">
        <v>288</v>
      </c>
      <c r="G124" s="27" t="s">
        <v>38</v>
      </c>
      <c r="H124" s="44" t="s">
        <v>39</v>
      </c>
      <c r="I124" s="37" t="s">
        <v>20</v>
      </c>
      <c r="J124" s="42" t="b">
        <f>ISNUMBER(FIND("ALTA",Tabela2[[#This Row],[EXAME]]))</f>
        <v>1</v>
      </c>
      <c r="K124" s="29"/>
      <c r="L124" s="29"/>
      <c r="M124" s="29"/>
      <c r="N124" s="29"/>
      <c r="O124" s="29">
        <v>1</v>
      </c>
      <c r="P124" s="42">
        <f>SUM(Tabela2[[#This Row],[COLECISTECTOMIA]:[ESTASE GASTRICA]])</f>
        <v>0</v>
      </c>
    </row>
    <row r="125" spans="1:16" ht="14.1" customHeight="1" x14ac:dyDescent="0.3">
      <c r="A125" s="35">
        <v>45028</v>
      </c>
      <c r="B125" s="57">
        <f>YEAR(Tabela2[[#This Row],[DATA]])</f>
        <v>2023</v>
      </c>
      <c r="C125" s="27">
        <v>32179380</v>
      </c>
      <c r="D125" s="116" t="s">
        <v>289</v>
      </c>
      <c r="E125" s="28" t="s">
        <v>290</v>
      </c>
      <c r="F125" s="27" t="s">
        <v>122</v>
      </c>
      <c r="G125" s="27" t="s">
        <v>18</v>
      </c>
      <c r="H125" s="37" t="s">
        <v>19</v>
      </c>
      <c r="I125" s="37" t="s">
        <v>20</v>
      </c>
      <c r="J125" s="42" t="b">
        <f>ISNUMBER(FIND("ALTA",Tabela2[[#This Row],[EXAME]]))</f>
        <v>1</v>
      </c>
      <c r="K125" s="29"/>
      <c r="L125" s="29"/>
      <c r="M125" s="29"/>
      <c r="N125" s="29"/>
      <c r="O125" s="29">
        <v>1</v>
      </c>
      <c r="P125" s="42">
        <f>SUM(Tabela2[[#This Row],[COLECISTECTOMIA]:[ESTASE GASTRICA]])</f>
        <v>0</v>
      </c>
    </row>
    <row r="126" spans="1:16" ht="14.1" hidden="1" customHeight="1" x14ac:dyDescent="0.3">
      <c r="A126" s="35">
        <v>44959</v>
      </c>
      <c r="B126" s="57">
        <f>YEAR(Tabela2[[#This Row],[DATA]])</f>
        <v>2023</v>
      </c>
      <c r="C126" s="27">
        <v>30884081</v>
      </c>
      <c r="D126" s="104" t="s">
        <v>291</v>
      </c>
      <c r="E126" s="28" t="s">
        <v>292</v>
      </c>
      <c r="F126" s="27" t="s">
        <v>42</v>
      </c>
      <c r="G126" s="27" t="s">
        <v>45</v>
      </c>
      <c r="H126" s="44" t="s">
        <v>46</v>
      </c>
      <c r="I126" s="37" t="s">
        <v>104</v>
      </c>
      <c r="J126" s="42" t="b">
        <f>ISNUMBER(FIND("ALTA",Tabela2[[#This Row],[EXAME]]))</f>
        <v>1</v>
      </c>
      <c r="K126" s="29"/>
      <c r="L126" s="29"/>
      <c r="M126" s="29"/>
      <c r="N126" s="29"/>
      <c r="O126" s="29">
        <v>0</v>
      </c>
      <c r="P126" s="42">
        <f>SUM(Tabela2[[#This Row],[COLECISTECTOMIA]:[ESTASE GASTRICA]])</f>
        <v>0</v>
      </c>
    </row>
    <row r="127" spans="1:16" ht="14.1" hidden="1" customHeight="1" x14ac:dyDescent="0.3">
      <c r="A127" s="35">
        <v>45009</v>
      </c>
      <c r="B127" s="57">
        <f>YEAR(Tabela2[[#This Row],[DATA]])</f>
        <v>2023</v>
      </c>
      <c r="C127" s="27">
        <v>31805941</v>
      </c>
      <c r="D127" s="104" t="s">
        <v>293</v>
      </c>
      <c r="E127" s="28" t="s">
        <v>294</v>
      </c>
      <c r="F127" s="27" t="s">
        <v>42</v>
      </c>
      <c r="G127" s="27" t="s">
        <v>34</v>
      </c>
      <c r="H127" s="37" t="s">
        <v>35</v>
      </c>
      <c r="I127" s="37" t="s">
        <v>20</v>
      </c>
      <c r="J127" s="42" t="b">
        <f>ISNUMBER(FIND("ALTA",Tabela2[[#This Row],[EXAME]]))</f>
        <v>1</v>
      </c>
      <c r="K127" s="29"/>
      <c r="L127" s="29"/>
      <c r="M127" s="29"/>
      <c r="N127" s="29"/>
      <c r="O127" s="29">
        <v>0</v>
      </c>
      <c r="P127" s="42">
        <f>SUM(Tabela2[[#This Row],[COLECISTECTOMIA]:[ESTASE GASTRICA]])</f>
        <v>0</v>
      </c>
    </row>
    <row r="128" spans="1:16" ht="14.1" hidden="1" customHeight="1" x14ac:dyDescent="0.3">
      <c r="A128" s="35">
        <v>44945</v>
      </c>
      <c r="B128" s="57">
        <f>YEAR(Tabela2[[#This Row],[DATA]])</f>
        <v>2023</v>
      </c>
      <c r="C128" s="27">
        <v>30659363</v>
      </c>
      <c r="D128" s="104" t="s">
        <v>295</v>
      </c>
      <c r="E128" s="28" t="s">
        <v>296</v>
      </c>
      <c r="F128" s="27" t="s">
        <v>23</v>
      </c>
      <c r="G128" s="27" t="s">
        <v>45</v>
      </c>
      <c r="H128" s="44" t="s">
        <v>46</v>
      </c>
      <c r="I128" s="37" t="s">
        <v>20</v>
      </c>
      <c r="J128" s="42" t="b">
        <f>ISNUMBER(FIND("ALTA",Tabela2[[#This Row],[EXAME]]))</f>
        <v>1</v>
      </c>
      <c r="K128" s="29"/>
      <c r="L128" s="29">
        <v>1</v>
      </c>
      <c r="M128" s="29"/>
      <c r="N128" s="29"/>
      <c r="O128" s="29"/>
      <c r="P128" s="42">
        <f>SUM(Tabela2[[#This Row],[COLECISTECTOMIA]:[ESTASE GASTRICA]])</f>
        <v>1</v>
      </c>
    </row>
    <row r="129" spans="1:16" ht="14.1" customHeight="1" x14ac:dyDescent="0.3">
      <c r="A129" s="35">
        <v>45000</v>
      </c>
      <c r="B129" s="57">
        <f>YEAR(Tabela2[[#This Row],[DATA]])</f>
        <v>2023</v>
      </c>
      <c r="C129" s="27">
        <v>31622244</v>
      </c>
      <c r="D129" s="116" t="s">
        <v>297</v>
      </c>
      <c r="E129" s="28" t="s">
        <v>298</v>
      </c>
      <c r="F129" s="27" t="s">
        <v>23</v>
      </c>
      <c r="G129" s="27" t="s">
        <v>38</v>
      </c>
      <c r="H129" s="44" t="s">
        <v>39</v>
      </c>
      <c r="I129" s="37" t="s">
        <v>20</v>
      </c>
      <c r="J129" s="42" t="b">
        <f>ISNUMBER(FIND("ALTA",Tabela2[[#This Row],[EXAME]]))</f>
        <v>1</v>
      </c>
      <c r="K129" s="29"/>
      <c r="L129" s="29"/>
      <c r="M129" s="29"/>
      <c r="N129" s="29"/>
      <c r="O129" s="29">
        <v>1</v>
      </c>
      <c r="P129" s="42">
        <f>SUM(Tabela2[[#This Row],[COLECISTECTOMIA]:[ESTASE GASTRICA]])</f>
        <v>0</v>
      </c>
    </row>
    <row r="130" spans="1:16" ht="14.1" hidden="1" customHeight="1" x14ac:dyDescent="0.3">
      <c r="A130" s="35">
        <v>45016</v>
      </c>
      <c r="B130" s="57">
        <f>YEAR(Tabela2[[#This Row],[DATA]])</f>
        <v>2023</v>
      </c>
      <c r="C130" s="27">
        <v>31946994</v>
      </c>
      <c r="D130" s="104" t="s">
        <v>299</v>
      </c>
      <c r="E130" s="28" t="s">
        <v>300</v>
      </c>
      <c r="F130" s="27" t="s">
        <v>42</v>
      </c>
      <c r="G130" s="27" t="s">
        <v>34</v>
      </c>
      <c r="H130" s="37" t="s">
        <v>35</v>
      </c>
      <c r="I130" s="37" t="s">
        <v>20</v>
      </c>
      <c r="J130" s="42" t="b">
        <f>ISNUMBER(FIND("ALTA",Tabela2[[#This Row],[EXAME]]))</f>
        <v>1</v>
      </c>
      <c r="K130" s="29"/>
      <c r="L130" s="29"/>
      <c r="M130" s="29">
        <v>1</v>
      </c>
      <c r="N130" s="29"/>
      <c r="O130" s="29"/>
      <c r="P130" s="42">
        <f>SUM(Tabela2[[#This Row],[COLECISTECTOMIA]:[ESTASE GASTRICA]])</f>
        <v>1</v>
      </c>
    </row>
    <row r="131" spans="1:16" ht="14.1" customHeight="1" x14ac:dyDescent="0.3">
      <c r="A131" s="35">
        <v>44987</v>
      </c>
      <c r="B131" s="57">
        <f>YEAR(Tabela2[[#This Row],[DATA]])</f>
        <v>2023</v>
      </c>
      <c r="C131" s="27">
        <v>31390286</v>
      </c>
      <c r="D131" s="116" t="s">
        <v>301</v>
      </c>
      <c r="E131" s="28" t="s">
        <v>302</v>
      </c>
      <c r="F131" s="27" t="s">
        <v>49</v>
      </c>
      <c r="G131" s="27" t="s">
        <v>18</v>
      </c>
      <c r="H131" s="37" t="s">
        <v>19</v>
      </c>
      <c r="I131" s="37" t="s">
        <v>20</v>
      </c>
      <c r="J131" s="42" t="b">
        <f>ISNUMBER(FIND("ALTA",Tabela2[[#This Row],[EXAME]]))</f>
        <v>1</v>
      </c>
      <c r="K131" s="29"/>
      <c r="L131" s="29"/>
      <c r="M131" s="29"/>
      <c r="N131" s="29"/>
      <c r="O131" s="29">
        <v>1</v>
      </c>
      <c r="P131" s="42">
        <f>SUM(Tabela2[[#This Row],[COLECISTECTOMIA]:[ESTASE GASTRICA]])</f>
        <v>0</v>
      </c>
    </row>
    <row r="132" spans="1:16" ht="14.1" customHeight="1" x14ac:dyDescent="0.3">
      <c r="A132" s="35">
        <v>45017</v>
      </c>
      <c r="B132" s="57">
        <f>YEAR(Tabela2[[#This Row],[DATA]])</f>
        <v>2023</v>
      </c>
      <c r="C132" s="27">
        <v>31966809</v>
      </c>
      <c r="D132" s="116" t="s">
        <v>303</v>
      </c>
      <c r="E132" s="28" t="s">
        <v>304</v>
      </c>
      <c r="F132" s="27" t="s">
        <v>42</v>
      </c>
      <c r="G132" s="27" t="s">
        <v>75</v>
      </c>
      <c r="H132" s="37" t="s">
        <v>76</v>
      </c>
      <c r="I132" s="37" t="s">
        <v>20</v>
      </c>
      <c r="J132" s="42" t="b">
        <f>ISNUMBER(FIND("ALTA",Tabela2[[#This Row],[EXAME]]))</f>
        <v>1</v>
      </c>
      <c r="K132" s="29"/>
      <c r="L132" s="29"/>
      <c r="M132" s="29"/>
      <c r="N132" s="29"/>
      <c r="O132" s="29">
        <v>1</v>
      </c>
      <c r="P132" s="42">
        <f>SUM(Tabela2[[#This Row],[COLECISTECTOMIA]:[ESTASE GASTRICA]])</f>
        <v>0</v>
      </c>
    </row>
    <row r="133" spans="1:16" ht="14.1" customHeight="1" x14ac:dyDescent="0.3">
      <c r="A133" s="35">
        <v>44994</v>
      </c>
      <c r="B133" s="57">
        <f>YEAR(Tabela2[[#This Row],[DATA]])</f>
        <v>2023</v>
      </c>
      <c r="C133" s="27">
        <v>31497959</v>
      </c>
      <c r="D133" s="116" t="s">
        <v>305</v>
      </c>
      <c r="E133" s="28" t="s">
        <v>306</v>
      </c>
      <c r="F133" s="27" t="s">
        <v>149</v>
      </c>
      <c r="G133" s="27" t="s">
        <v>91</v>
      </c>
      <c r="H133" s="44" t="s">
        <v>46</v>
      </c>
      <c r="I133" s="37" t="s">
        <v>20</v>
      </c>
      <c r="J133" s="42" t="b">
        <f>ISNUMBER(FIND("ALTA",Tabela2[[#This Row],[EXAME]]))</f>
        <v>1</v>
      </c>
      <c r="K133" s="29"/>
      <c r="L133" s="29"/>
      <c r="M133" s="29"/>
      <c r="N133" s="29"/>
      <c r="O133" s="29">
        <v>1</v>
      </c>
      <c r="P133" s="42">
        <f>SUM(Tabela2[[#This Row],[COLECISTECTOMIA]:[ESTASE GASTRICA]])</f>
        <v>0</v>
      </c>
    </row>
    <row r="134" spans="1:16" ht="14.1" hidden="1" customHeight="1" x14ac:dyDescent="0.3">
      <c r="A134" s="35">
        <v>44975</v>
      </c>
      <c r="B134" s="57">
        <f>YEAR(Tabela2[[#This Row],[DATA]])</f>
        <v>2023</v>
      </c>
      <c r="C134" s="27">
        <v>31174199</v>
      </c>
      <c r="D134" s="104" t="s">
        <v>307</v>
      </c>
      <c r="E134" s="28" t="s">
        <v>308</v>
      </c>
      <c r="F134" s="27" t="s">
        <v>23</v>
      </c>
      <c r="G134" s="27" t="s">
        <v>309</v>
      </c>
      <c r="H134" s="46" t="s">
        <v>310</v>
      </c>
      <c r="I134" s="37" t="s">
        <v>104</v>
      </c>
      <c r="J134" s="42" t="b">
        <f>ISNUMBER(FIND("ALTA",Tabela2[[#This Row],[EXAME]]))</f>
        <v>1</v>
      </c>
      <c r="K134" s="29"/>
      <c r="L134" s="29"/>
      <c r="M134" s="29"/>
      <c r="N134" s="29"/>
      <c r="O134" s="29">
        <v>0</v>
      </c>
      <c r="P134" s="42">
        <f>SUM(Tabela2[[#This Row],[COLECISTECTOMIA]:[ESTASE GASTRICA]])</f>
        <v>0</v>
      </c>
    </row>
    <row r="135" spans="1:16" ht="14.1" customHeight="1" x14ac:dyDescent="0.3">
      <c r="A135" s="35">
        <v>44959</v>
      </c>
      <c r="B135" s="57">
        <f>YEAR(Tabela2[[#This Row],[DATA]])</f>
        <v>2023</v>
      </c>
      <c r="C135" s="27">
        <v>30886153</v>
      </c>
      <c r="D135" s="116" t="s">
        <v>311</v>
      </c>
      <c r="E135" s="28" t="s">
        <v>312</v>
      </c>
      <c r="F135" s="27" t="s">
        <v>42</v>
      </c>
      <c r="G135" s="27" t="s">
        <v>18</v>
      </c>
      <c r="H135" s="37" t="s">
        <v>19</v>
      </c>
      <c r="I135" s="37" t="s">
        <v>20</v>
      </c>
      <c r="J135" s="42" t="b">
        <f>ISNUMBER(FIND("ALTA",Tabela2[[#This Row],[EXAME]]))</f>
        <v>1</v>
      </c>
      <c r="K135" s="29"/>
      <c r="L135" s="29"/>
      <c r="M135" s="29"/>
      <c r="N135" s="29"/>
      <c r="O135" s="29">
        <v>1</v>
      </c>
      <c r="P135" s="42">
        <f>SUM(Tabela2[[#This Row],[COLECISTECTOMIA]:[ESTASE GASTRICA]])</f>
        <v>0</v>
      </c>
    </row>
    <row r="136" spans="1:16" ht="14.1" customHeight="1" x14ac:dyDescent="0.3">
      <c r="A136" s="35">
        <v>44931</v>
      </c>
      <c r="B136" s="57">
        <f>YEAR(Tabela2[[#This Row],[DATA]])</f>
        <v>2023</v>
      </c>
      <c r="C136" s="27">
        <v>30438137</v>
      </c>
      <c r="D136" s="116" t="s">
        <v>313</v>
      </c>
      <c r="E136" s="28" t="s">
        <v>314</v>
      </c>
      <c r="F136" s="27" t="s">
        <v>62</v>
      </c>
      <c r="G136" s="27" t="s">
        <v>18</v>
      </c>
      <c r="H136" s="37" t="s">
        <v>19</v>
      </c>
      <c r="I136" s="37" t="s">
        <v>20</v>
      </c>
      <c r="J136" s="42" t="b">
        <f>ISNUMBER(FIND("ALTA",Tabela2[[#This Row],[EXAME]]))</f>
        <v>1</v>
      </c>
      <c r="K136" s="29"/>
      <c r="L136" s="29"/>
      <c r="M136" s="29"/>
      <c r="N136" s="29"/>
      <c r="O136" s="29">
        <v>1</v>
      </c>
      <c r="P136" s="42">
        <f>SUM(Tabela2[[#This Row],[COLECISTECTOMIA]:[ESTASE GASTRICA]])</f>
        <v>0</v>
      </c>
    </row>
    <row r="137" spans="1:16" ht="14.1" customHeight="1" x14ac:dyDescent="0.3">
      <c r="A137" s="35">
        <v>45043</v>
      </c>
      <c r="B137" s="57">
        <f>YEAR(Tabela2[[#This Row],[DATA]])</f>
        <v>2023</v>
      </c>
      <c r="C137" s="27">
        <v>32452516</v>
      </c>
      <c r="D137" s="116" t="s">
        <v>315</v>
      </c>
      <c r="E137" s="28" t="s">
        <v>316</v>
      </c>
      <c r="F137" s="27" t="s">
        <v>26</v>
      </c>
      <c r="G137" s="27" t="s">
        <v>45</v>
      </c>
      <c r="H137" s="44" t="s">
        <v>46</v>
      </c>
      <c r="I137" s="37" t="s">
        <v>20</v>
      </c>
      <c r="J137" s="42" t="b">
        <f>ISNUMBER(FIND("ALTA",Tabela2[[#This Row],[EXAME]]))</f>
        <v>1</v>
      </c>
      <c r="K137" s="29"/>
      <c r="L137" s="29"/>
      <c r="M137" s="29"/>
      <c r="N137" s="29"/>
      <c r="O137" s="29">
        <v>1</v>
      </c>
      <c r="P137" s="42">
        <f>SUM(Tabela2[[#This Row],[COLECISTECTOMIA]:[ESTASE GASTRICA]])</f>
        <v>0</v>
      </c>
    </row>
    <row r="138" spans="1:16" ht="14.1" customHeight="1" x14ac:dyDescent="0.3">
      <c r="A138" s="35">
        <v>44943</v>
      </c>
      <c r="B138" s="57">
        <f>YEAR(Tabela2[[#This Row],[DATA]])</f>
        <v>2023</v>
      </c>
      <c r="C138" s="27">
        <v>30609060</v>
      </c>
      <c r="D138" s="116" t="s">
        <v>317</v>
      </c>
      <c r="E138" s="28" t="s">
        <v>318</v>
      </c>
      <c r="F138" s="27" t="s">
        <v>49</v>
      </c>
      <c r="G138" s="27" t="s">
        <v>125</v>
      </c>
      <c r="H138" s="45" t="s">
        <v>126</v>
      </c>
      <c r="I138" s="37" t="s">
        <v>20</v>
      </c>
      <c r="J138" s="42" t="b">
        <f>ISNUMBER(FIND("ALTA",Tabela2[[#This Row],[EXAME]]))</f>
        <v>1</v>
      </c>
      <c r="K138" s="29"/>
      <c r="L138" s="29"/>
      <c r="M138" s="29"/>
      <c r="N138" s="29"/>
      <c r="O138" s="29">
        <v>1</v>
      </c>
      <c r="P138" s="42">
        <f>SUM(Tabela2[[#This Row],[COLECISTECTOMIA]:[ESTASE GASTRICA]])</f>
        <v>0</v>
      </c>
    </row>
    <row r="139" spans="1:16" ht="14.1" customHeight="1" x14ac:dyDescent="0.3">
      <c r="A139" s="35">
        <v>44958</v>
      </c>
      <c r="B139" s="57">
        <f>YEAR(Tabela2[[#This Row],[DATA]])</f>
        <v>2023</v>
      </c>
      <c r="C139" s="27">
        <v>30870200</v>
      </c>
      <c r="D139" s="116" t="s">
        <v>319</v>
      </c>
      <c r="E139" s="28" t="s">
        <v>320</v>
      </c>
      <c r="F139" s="27" t="s">
        <v>33</v>
      </c>
      <c r="G139" s="27" t="s">
        <v>18</v>
      </c>
      <c r="H139" s="37" t="s">
        <v>19</v>
      </c>
      <c r="I139" s="37" t="s">
        <v>20</v>
      </c>
      <c r="J139" s="42" t="b">
        <f>ISNUMBER(FIND("ALTA",Tabela2[[#This Row],[EXAME]]))</f>
        <v>1</v>
      </c>
      <c r="K139" s="29"/>
      <c r="L139" s="29"/>
      <c r="M139" s="29"/>
      <c r="N139" s="29"/>
      <c r="O139" s="29">
        <v>1</v>
      </c>
      <c r="P139" s="42">
        <f>SUM(Tabela2[[#This Row],[COLECISTECTOMIA]:[ESTASE GASTRICA]])</f>
        <v>0</v>
      </c>
    </row>
    <row r="140" spans="1:16" ht="14.1" customHeight="1" x14ac:dyDescent="0.3">
      <c r="A140" s="35">
        <v>44959</v>
      </c>
      <c r="B140" s="57">
        <f>YEAR(Tabela2[[#This Row],[DATA]])</f>
        <v>2023</v>
      </c>
      <c r="C140" s="27">
        <v>30880223</v>
      </c>
      <c r="D140" s="116" t="s">
        <v>321</v>
      </c>
      <c r="E140" s="28" t="s">
        <v>322</v>
      </c>
      <c r="F140" s="27" t="s">
        <v>42</v>
      </c>
      <c r="G140" s="27" t="s">
        <v>18</v>
      </c>
      <c r="H140" s="37" t="s">
        <v>19</v>
      </c>
      <c r="I140" s="37" t="s">
        <v>20</v>
      </c>
      <c r="J140" s="42" t="b">
        <f>ISNUMBER(FIND("ALTA",Tabela2[[#This Row],[EXAME]]))</f>
        <v>1</v>
      </c>
      <c r="K140" s="29"/>
      <c r="L140" s="29"/>
      <c r="M140" s="29"/>
      <c r="N140" s="29"/>
      <c r="O140" s="29">
        <v>1</v>
      </c>
      <c r="P140" s="42">
        <f>SUM(Tabela2[[#This Row],[COLECISTECTOMIA]:[ESTASE GASTRICA]])</f>
        <v>0</v>
      </c>
    </row>
    <row r="141" spans="1:16" ht="14.1" customHeight="1" x14ac:dyDescent="0.3">
      <c r="A141" s="35">
        <v>44996</v>
      </c>
      <c r="B141" s="57">
        <f>YEAR(Tabela2[[#This Row],[DATA]])</f>
        <v>2023</v>
      </c>
      <c r="C141" s="27">
        <v>31549670</v>
      </c>
      <c r="D141" s="116" t="s">
        <v>323</v>
      </c>
      <c r="E141" s="28" t="s">
        <v>324</v>
      </c>
      <c r="F141" s="27" t="s">
        <v>149</v>
      </c>
      <c r="G141" s="27" t="s">
        <v>91</v>
      </c>
      <c r="H141" s="44" t="s">
        <v>46</v>
      </c>
      <c r="I141" s="37" t="s">
        <v>20</v>
      </c>
      <c r="J141" s="42" t="b">
        <f>ISNUMBER(FIND("ALTA",Tabela2[[#This Row],[EXAME]]))</f>
        <v>1</v>
      </c>
      <c r="K141" s="29"/>
      <c r="L141" s="29"/>
      <c r="M141" s="29"/>
      <c r="N141" s="29"/>
      <c r="O141" s="29">
        <v>1</v>
      </c>
      <c r="P141" s="42">
        <f>SUM(Tabela2[[#This Row],[COLECISTECTOMIA]:[ESTASE GASTRICA]])</f>
        <v>0</v>
      </c>
    </row>
    <row r="142" spans="1:16" ht="14.1" customHeight="1" x14ac:dyDescent="0.3">
      <c r="A142" s="35">
        <v>45000</v>
      </c>
      <c r="B142" s="57">
        <f>YEAR(Tabela2[[#This Row],[DATA]])</f>
        <v>2023</v>
      </c>
      <c r="C142" s="27">
        <v>31622184</v>
      </c>
      <c r="D142" s="116" t="s">
        <v>325</v>
      </c>
      <c r="E142" s="28" t="s">
        <v>326</v>
      </c>
      <c r="F142" s="27" t="s">
        <v>42</v>
      </c>
      <c r="G142" s="27" t="s">
        <v>18</v>
      </c>
      <c r="H142" s="37" t="s">
        <v>19</v>
      </c>
      <c r="I142" s="37" t="s">
        <v>20</v>
      </c>
      <c r="J142" s="42" t="b">
        <f>ISNUMBER(FIND("ALTA",Tabela2[[#This Row],[EXAME]]))</f>
        <v>1</v>
      </c>
      <c r="K142" s="29"/>
      <c r="L142" s="29"/>
      <c r="M142" s="29"/>
      <c r="N142" s="29"/>
      <c r="O142" s="29">
        <v>1</v>
      </c>
      <c r="P142" s="42">
        <f>SUM(Tabela2[[#This Row],[COLECISTECTOMIA]:[ESTASE GASTRICA]])</f>
        <v>0</v>
      </c>
    </row>
    <row r="143" spans="1:16" ht="14.1" hidden="1" customHeight="1" x14ac:dyDescent="0.3">
      <c r="A143" s="35">
        <v>44979</v>
      </c>
      <c r="B143" s="57">
        <f>YEAR(Tabela2[[#This Row],[DATA]])</f>
        <v>2023</v>
      </c>
      <c r="C143" s="27">
        <v>31227157</v>
      </c>
      <c r="D143" s="104" t="s">
        <v>327</v>
      </c>
      <c r="E143" s="28" t="s">
        <v>328</v>
      </c>
      <c r="F143" s="27" t="s">
        <v>23</v>
      </c>
      <c r="G143" s="27" t="s">
        <v>18</v>
      </c>
      <c r="H143" s="37" t="s">
        <v>19</v>
      </c>
      <c r="I143" s="37" t="s">
        <v>20</v>
      </c>
      <c r="J143" s="42" t="b">
        <f>ISNUMBER(FIND("ALTA",Tabela2[[#This Row],[EXAME]]))</f>
        <v>1</v>
      </c>
      <c r="K143" s="29"/>
      <c r="L143" s="29">
        <v>1</v>
      </c>
      <c r="M143" s="29"/>
      <c r="N143" s="29"/>
      <c r="O143" s="29"/>
      <c r="P143" s="42">
        <f>SUM(Tabela2[[#This Row],[COLECISTECTOMIA]:[ESTASE GASTRICA]])</f>
        <v>1</v>
      </c>
    </row>
    <row r="144" spans="1:16" ht="14.1" hidden="1" customHeight="1" x14ac:dyDescent="0.3">
      <c r="A144" s="35">
        <v>44973</v>
      </c>
      <c r="B144" s="57">
        <f>YEAR(Tabela2[[#This Row],[DATA]])</f>
        <v>2023</v>
      </c>
      <c r="C144" s="27">
        <v>31144144</v>
      </c>
      <c r="D144" s="104" t="s">
        <v>329</v>
      </c>
      <c r="E144" s="28" t="s">
        <v>330</v>
      </c>
      <c r="F144" s="27" t="s">
        <v>26</v>
      </c>
      <c r="G144" s="27" t="s">
        <v>18</v>
      </c>
      <c r="H144" s="37" t="s">
        <v>19</v>
      </c>
      <c r="I144" s="37" t="s">
        <v>20</v>
      </c>
      <c r="J144" s="42" t="b">
        <f>ISNUMBER(FIND("ALTA",Tabela2[[#This Row],[EXAME]]))</f>
        <v>1</v>
      </c>
      <c r="K144" s="29"/>
      <c r="L144" s="29"/>
      <c r="M144" s="29"/>
      <c r="N144" s="29"/>
      <c r="O144" s="29">
        <v>0</v>
      </c>
      <c r="P144" s="42">
        <f>SUM(Tabela2[[#This Row],[COLECISTECTOMIA]:[ESTASE GASTRICA]])</f>
        <v>0</v>
      </c>
    </row>
    <row r="145" spans="1:16" ht="14.1" hidden="1" customHeight="1" x14ac:dyDescent="0.3">
      <c r="A145" s="35">
        <v>45003</v>
      </c>
      <c r="B145" s="57">
        <f>YEAR(Tabela2[[#This Row],[DATA]])</f>
        <v>2023</v>
      </c>
      <c r="C145" s="27">
        <v>31685421</v>
      </c>
      <c r="D145" s="104" t="s">
        <v>331</v>
      </c>
      <c r="E145" s="28" t="s">
        <v>332</v>
      </c>
      <c r="F145" s="27" t="s">
        <v>42</v>
      </c>
      <c r="G145" s="27" t="s">
        <v>309</v>
      </c>
      <c r="H145" s="46" t="s">
        <v>310</v>
      </c>
      <c r="I145" s="37" t="s">
        <v>20</v>
      </c>
      <c r="J145" s="42" t="b">
        <f>ISNUMBER(FIND("ALTA",Tabela2[[#This Row],[EXAME]]))</f>
        <v>1</v>
      </c>
      <c r="K145" s="29">
        <v>1</v>
      </c>
      <c r="L145" s="29"/>
      <c r="M145" s="29"/>
      <c r="N145" s="29"/>
      <c r="O145" s="29"/>
      <c r="P145" s="42">
        <f>SUM(Tabela2[[#This Row],[COLECISTECTOMIA]:[ESTASE GASTRICA]])</f>
        <v>1</v>
      </c>
    </row>
    <row r="146" spans="1:16" ht="14.1" hidden="1" customHeight="1" x14ac:dyDescent="0.3">
      <c r="A146" s="35">
        <v>45008</v>
      </c>
      <c r="B146" s="57">
        <f>YEAR(Tabela2[[#This Row],[DATA]])</f>
        <v>2023</v>
      </c>
      <c r="C146" s="27">
        <v>31784087</v>
      </c>
      <c r="D146" s="104" t="s">
        <v>333</v>
      </c>
      <c r="E146" s="28" t="s">
        <v>334</v>
      </c>
      <c r="F146" s="27" t="s">
        <v>17</v>
      </c>
      <c r="G146" s="27" t="s">
        <v>18</v>
      </c>
      <c r="H146" s="37" t="s">
        <v>19</v>
      </c>
      <c r="I146" s="37" t="s">
        <v>20</v>
      </c>
      <c r="J146" s="42" t="b">
        <f>ISNUMBER(FIND("ALTA",Tabela2[[#This Row],[EXAME]]))</f>
        <v>1</v>
      </c>
      <c r="K146" s="29">
        <v>1</v>
      </c>
      <c r="L146" s="29"/>
      <c r="M146" s="29"/>
      <c r="N146" s="29"/>
      <c r="O146" s="29"/>
      <c r="P146" s="42">
        <f>SUM(Tabela2[[#This Row],[COLECISTECTOMIA]:[ESTASE GASTRICA]])</f>
        <v>1</v>
      </c>
    </row>
    <row r="147" spans="1:16" ht="14.1" customHeight="1" x14ac:dyDescent="0.3">
      <c r="A147" s="35">
        <v>44938</v>
      </c>
      <c r="B147" s="57">
        <f>YEAR(Tabela2[[#This Row],[DATA]])</f>
        <v>2023</v>
      </c>
      <c r="C147" s="27">
        <v>30537354</v>
      </c>
      <c r="D147" s="116" t="s">
        <v>335</v>
      </c>
      <c r="E147" s="28" t="s">
        <v>336</v>
      </c>
      <c r="F147" s="27" t="s">
        <v>26</v>
      </c>
      <c r="G147" s="27" t="s">
        <v>18</v>
      </c>
      <c r="H147" s="37" t="s">
        <v>19</v>
      </c>
      <c r="I147" s="37" t="s">
        <v>20</v>
      </c>
      <c r="J147" s="42" t="b">
        <f>ISNUMBER(FIND("ALTA",Tabela2[[#This Row],[EXAME]]))</f>
        <v>1</v>
      </c>
      <c r="K147" s="29"/>
      <c r="L147" s="29"/>
      <c r="M147" s="29"/>
      <c r="N147" s="29"/>
      <c r="O147" s="29">
        <v>1</v>
      </c>
      <c r="P147" s="42">
        <f>SUM(Tabela2[[#This Row],[COLECISTECTOMIA]:[ESTASE GASTRICA]])</f>
        <v>0</v>
      </c>
    </row>
    <row r="148" spans="1:16" ht="14.1" customHeight="1" x14ac:dyDescent="0.3">
      <c r="A148" s="35">
        <v>45023</v>
      </c>
      <c r="B148" s="57">
        <f>YEAR(Tabela2[[#This Row],[DATA]])</f>
        <v>2023</v>
      </c>
      <c r="C148" s="27">
        <v>32082513</v>
      </c>
      <c r="D148" s="116" t="s">
        <v>337</v>
      </c>
      <c r="E148" s="28" t="s">
        <v>338</v>
      </c>
      <c r="F148" s="27" t="s">
        <v>149</v>
      </c>
      <c r="G148" s="27" t="s">
        <v>34</v>
      </c>
      <c r="H148" s="37" t="s">
        <v>35</v>
      </c>
      <c r="I148" s="37" t="s">
        <v>20</v>
      </c>
      <c r="J148" s="42" t="b">
        <f>ISNUMBER(FIND("ALTA",Tabela2[[#This Row],[EXAME]]))</f>
        <v>1</v>
      </c>
      <c r="K148" s="29"/>
      <c r="L148" s="29"/>
      <c r="M148" s="29"/>
      <c r="N148" s="29"/>
      <c r="O148" s="29">
        <v>1</v>
      </c>
      <c r="P148" s="42">
        <f>SUM(Tabela2[[#This Row],[COLECISTECTOMIA]:[ESTASE GASTRICA]])</f>
        <v>0</v>
      </c>
    </row>
    <row r="149" spans="1:16" ht="14.1" customHeight="1" x14ac:dyDescent="0.3">
      <c r="A149" s="35">
        <v>44972</v>
      </c>
      <c r="B149" s="57">
        <f>YEAR(Tabela2[[#This Row],[DATA]])</f>
        <v>2023</v>
      </c>
      <c r="C149" s="27">
        <v>31121222</v>
      </c>
      <c r="D149" s="116" t="s">
        <v>339</v>
      </c>
      <c r="E149" s="28" t="s">
        <v>340</v>
      </c>
      <c r="F149" s="27" t="s">
        <v>49</v>
      </c>
      <c r="G149" s="27" t="s">
        <v>18</v>
      </c>
      <c r="H149" s="37" t="s">
        <v>19</v>
      </c>
      <c r="I149" s="37" t="s">
        <v>20</v>
      </c>
      <c r="J149" s="42" t="b">
        <f>ISNUMBER(FIND("ALTA",Tabela2[[#This Row],[EXAME]]))</f>
        <v>1</v>
      </c>
      <c r="K149" s="29"/>
      <c r="L149" s="29"/>
      <c r="M149" s="29"/>
      <c r="N149" s="29"/>
      <c r="O149" s="29">
        <v>1</v>
      </c>
      <c r="P149" s="42">
        <f>SUM(Tabela2[[#This Row],[COLECISTECTOMIA]:[ESTASE GASTRICA]])</f>
        <v>0</v>
      </c>
    </row>
    <row r="150" spans="1:16" ht="14.1" hidden="1" customHeight="1" x14ac:dyDescent="0.3">
      <c r="A150" s="35">
        <v>45020</v>
      </c>
      <c r="B150" s="57">
        <f>YEAR(Tabela2[[#This Row],[DATA]])</f>
        <v>2023</v>
      </c>
      <c r="C150" s="27">
        <v>32026171</v>
      </c>
      <c r="D150" s="104" t="s">
        <v>341</v>
      </c>
      <c r="E150" s="28" t="s">
        <v>342</v>
      </c>
      <c r="F150" s="27" t="s">
        <v>26</v>
      </c>
      <c r="G150" s="27" t="s">
        <v>38</v>
      </c>
      <c r="H150" s="44" t="s">
        <v>39</v>
      </c>
      <c r="I150" s="37" t="s">
        <v>20</v>
      </c>
      <c r="J150" s="42" t="b">
        <f>ISNUMBER(FIND("ALTA",Tabela2[[#This Row],[EXAME]]))</f>
        <v>1</v>
      </c>
      <c r="K150" s="29"/>
      <c r="L150" s="29">
        <v>1</v>
      </c>
      <c r="M150" s="29"/>
      <c r="N150" s="29"/>
      <c r="O150" s="29"/>
      <c r="P150" s="42">
        <f>SUM(Tabela2[[#This Row],[COLECISTECTOMIA]:[ESTASE GASTRICA]])</f>
        <v>1</v>
      </c>
    </row>
    <row r="151" spans="1:16" ht="14.1" hidden="1" customHeight="1" x14ac:dyDescent="0.3">
      <c r="A151" s="35">
        <v>44945</v>
      </c>
      <c r="B151" s="57">
        <f>YEAR(Tabela2[[#This Row],[DATA]])</f>
        <v>2023</v>
      </c>
      <c r="C151" s="27">
        <v>30649151</v>
      </c>
      <c r="D151" s="104" t="s">
        <v>343</v>
      </c>
      <c r="E151" s="28" t="s">
        <v>344</v>
      </c>
      <c r="F151" s="27" t="s">
        <v>26</v>
      </c>
      <c r="G151" s="27" t="s">
        <v>98</v>
      </c>
      <c r="H151" s="45" t="s">
        <v>99</v>
      </c>
      <c r="I151" s="37" t="s">
        <v>20</v>
      </c>
      <c r="J151" s="42" t="b">
        <f>ISNUMBER(FIND("ALTA",Tabela2[[#This Row],[EXAME]]))</f>
        <v>1</v>
      </c>
      <c r="K151" s="29"/>
      <c r="L151" s="29">
        <v>1</v>
      </c>
      <c r="M151" s="29"/>
      <c r="N151" s="29"/>
      <c r="O151" s="29"/>
      <c r="P151" s="42">
        <f>SUM(Tabela2[[#This Row],[COLECISTECTOMIA]:[ESTASE GASTRICA]])</f>
        <v>1</v>
      </c>
    </row>
    <row r="152" spans="1:16" ht="14.1" customHeight="1" x14ac:dyDescent="0.3">
      <c r="A152" s="35">
        <v>45029</v>
      </c>
      <c r="B152" s="57">
        <f>YEAR(Tabela2[[#This Row],[DATA]])</f>
        <v>2023</v>
      </c>
      <c r="C152" s="27">
        <v>32184311</v>
      </c>
      <c r="D152" s="116" t="s">
        <v>345</v>
      </c>
      <c r="E152" s="28" t="s">
        <v>346</v>
      </c>
      <c r="F152" s="27" t="s">
        <v>149</v>
      </c>
      <c r="G152" s="27" t="s">
        <v>18</v>
      </c>
      <c r="H152" s="37" t="s">
        <v>19</v>
      </c>
      <c r="I152" s="37" t="s">
        <v>20</v>
      </c>
      <c r="J152" s="42" t="b">
        <f>ISNUMBER(FIND("ALTA",Tabela2[[#This Row],[EXAME]]))</f>
        <v>1</v>
      </c>
      <c r="K152" s="29"/>
      <c r="L152" s="29"/>
      <c r="M152" s="29"/>
      <c r="N152" s="29"/>
      <c r="O152" s="29">
        <v>1</v>
      </c>
      <c r="P152" s="42">
        <f>SUM(Tabela2[[#This Row],[COLECISTECTOMIA]:[ESTASE GASTRICA]])</f>
        <v>0</v>
      </c>
    </row>
    <row r="153" spans="1:16" ht="14.1" hidden="1" customHeight="1" x14ac:dyDescent="0.3">
      <c r="A153" s="35">
        <v>45005</v>
      </c>
      <c r="B153" s="57">
        <f>YEAR(Tabela2[[#This Row],[DATA]])</f>
        <v>2023</v>
      </c>
      <c r="C153" s="27">
        <v>31714601</v>
      </c>
      <c r="D153" s="104" t="s">
        <v>347</v>
      </c>
      <c r="E153" s="28" t="s">
        <v>348</v>
      </c>
      <c r="F153" s="27" t="s">
        <v>42</v>
      </c>
      <c r="G153" s="27" t="s">
        <v>29</v>
      </c>
      <c r="H153" s="37" t="s">
        <v>30</v>
      </c>
      <c r="I153" s="37" t="s">
        <v>104</v>
      </c>
      <c r="J153" s="42" t="b">
        <f>ISNUMBER(FIND("ALTA",Tabela2[[#This Row],[EXAME]]))</f>
        <v>1</v>
      </c>
      <c r="K153" s="29">
        <v>1</v>
      </c>
      <c r="L153" s="29"/>
      <c r="M153" s="29"/>
      <c r="N153" s="29"/>
      <c r="O153" s="29"/>
      <c r="P153" s="42">
        <f>SUM(Tabela2[[#This Row],[COLECISTECTOMIA]:[ESTASE GASTRICA]])</f>
        <v>1</v>
      </c>
    </row>
    <row r="154" spans="1:16" ht="14.1" customHeight="1" x14ac:dyDescent="0.3">
      <c r="A154" s="35">
        <v>44972</v>
      </c>
      <c r="B154" s="57">
        <f>YEAR(Tabela2[[#This Row],[DATA]])</f>
        <v>2023</v>
      </c>
      <c r="C154" s="27">
        <v>31109032</v>
      </c>
      <c r="D154" s="116" t="s">
        <v>349</v>
      </c>
      <c r="E154" s="28" t="s">
        <v>350</v>
      </c>
      <c r="F154" s="27" t="s">
        <v>193</v>
      </c>
      <c r="G154" s="27" t="s">
        <v>18</v>
      </c>
      <c r="H154" s="37" t="s">
        <v>19</v>
      </c>
      <c r="I154" s="37" t="s">
        <v>20</v>
      </c>
      <c r="J154" s="42" t="b">
        <f>ISNUMBER(FIND("ALTA",Tabela2[[#This Row],[EXAME]]))</f>
        <v>1</v>
      </c>
      <c r="K154" s="29"/>
      <c r="L154" s="29"/>
      <c r="M154" s="29"/>
      <c r="N154" s="29"/>
      <c r="O154" s="29">
        <v>1</v>
      </c>
      <c r="P154" s="42">
        <f>SUM(Tabela2[[#This Row],[COLECISTECTOMIA]:[ESTASE GASTRICA]])</f>
        <v>0</v>
      </c>
    </row>
    <row r="155" spans="1:16" ht="14.1" customHeight="1" x14ac:dyDescent="0.3">
      <c r="A155" s="35">
        <v>44993</v>
      </c>
      <c r="B155" s="57">
        <f>YEAR(Tabela2[[#This Row],[DATA]])</f>
        <v>2023</v>
      </c>
      <c r="C155" s="27">
        <v>31496794</v>
      </c>
      <c r="D155" s="116" t="s">
        <v>351</v>
      </c>
      <c r="E155" s="28" t="s">
        <v>352</v>
      </c>
      <c r="F155" s="27" t="s">
        <v>23</v>
      </c>
      <c r="G155" s="27" t="s">
        <v>18</v>
      </c>
      <c r="H155" s="37" t="s">
        <v>19</v>
      </c>
      <c r="I155" s="37" t="s">
        <v>223</v>
      </c>
      <c r="J155" s="42" t="b">
        <f>ISNUMBER(FIND("ALTA",Tabela2[[#This Row],[EXAME]]))</f>
        <v>1</v>
      </c>
      <c r="K155" s="29"/>
      <c r="L155" s="29"/>
      <c r="M155" s="29"/>
      <c r="N155" s="29"/>
      <c r="O155" s="29">
        <v>1</v>
      </c>
      <c r="P155" s="42">
        <f>SUM(Tabela2[[#This Row],[COLECISTECTOMIA]:[ESTASE GASTRICA]])</f>
        <v>0</v>
      </c>
    </row>
    <row r="156" spans="1:16" ht="14.1" hidden="1" customHeight="1" x14ac:dyDescent="0.3">
      <c r="A156" s="35">
        <v>45004</v>
      </c>
      <c r="B156" s="57">
        <f>YEAR(Tabela2[[#This Row],[DATA]])</f>
        <v>2023</v>
      </c>
      <c r="C156" s="27">
        <v>31698698</v>
      </c>
      <c r="D156" s="104" t="s">
        <v>353</v>
      </c>
      <c r="E156" s="28" t="s">
        <v>354</v>
      </c>
      <c r="F156" s="27" t="s">
        <v>49</v>
      </c>
      <c r="G156" s="27" t="s">
        <v>38</v>
      </c>
      <c r="H156" s="44" t="s">
        <v>39</v>
      </c>
      <c r="I156" s="37" t="s">
        <v>20</v>
      </c>
      <c r="J156" s="42" t="b">
        <f>ISNUMBER(FIND("ALTA",Tabela2[[#This Row],[EXAME]]))</f>
        <v>1</v>
      </c>
      <c r="K156" s="29">
        <v>1</v>
      </c>
      <c r="L156" s="29"/>
      <c r="M156" s="29"/>
      <c r="N156" s="29"/>
      <c r="O156" s="29"/>
      <c r="P156" s="42">
        <f>SUM(Tabela2[[#This Row],[COLECISTECTOMIA]:[ESTASE GASTRICA]])</f>
        <v>1</v>
      </c>
    </row>
    <row r="157" spans="1:16" ht="14.1" customHeight="1" x14ac:dyDescent="0.3">
      <c r="A157" s="35">
        <v>44943</v>
      </c>
      <c r="B157" s="57">
        <f>YEAR(Tabela2[[#This Row],[DATA]])</f>
        <v>2023</v>
      </c>
      <c r="C157" s="27">
        <v>30614797</v>
      </c>
      <c r="D157" s="116" t="s">
        <v>355</v>
      </c>
      <c r="E157" s="28" t="s">
        <v>356</v>
      </c>
      <c r="F157" s="27" t="s">
        <v>42</v>
      </c>
      <c r="G157" s="27" t="s">
        <v>38</v>
      </c>
      <c r="H157" s="44" t="s">
        <v>39</v>
      </c>
      <c r="I157" s="37" t="s">
        <v>20</v>
      </c>
      <c r="J157" s="42" t="b">
        <f>ISNUMBER(FIND("ALTA",Tabela2[[#This Row],[EXAME]]))</f>
        <v>1</v>
      </c>
      <c r="K157" s="29"/>
      <c r="L157" s="29"/>
      <c r="M157" s="29"/>
      <c r="N157" s="29"/>
      <c r="O157" s="29">
        <v>1</v>
      </c>
      <c r="P157" s="42">
        <f>SUM(Tabela2[[#This Row],[COLECISTECTOMIA]:[ESTASE GASTRICA]])</f>
        <v>0</v>
      </c>
    </row>
    <row r="158" spans="1:16" ht="14.1" customHeight="1" x14ac:dyDescent="0.3">
      <c r="A158" s="35">
        <v>45012</v>
      </c>
      <c r="B158" s="57">
        <f>YEAR(Tabela2[[#This Row],[DATA]])</f>
        <v>2023</v>
      </c>
      <c r="C158" s="27">
        <v>31849601</v>
      </c>
      <c r="D158" s="116" t="s">
        <v>357</v>
      </c>
      <c r="E158" s="28" t="s">
        <v>358</v>
      </c>
      <c r="F158" s="27" t="s">
        <v>33</v>
      </c>
      <c r="G158" s="27" t="s">
        <v>38</v>
      </c>
      <c r="H158" s="44" t="s">
        <v>39</v>
      </c>
      <c r="I158" s="37" t="s">
        <v>20</v>
      </c>
      <c r="J158" s="42" t="b">
        <f>ISNUMBER(FIND("ALTA",Tabela2[[#This Row],[EXAME]]))</f>
        <v>1</v>
      </c>
      <c r="K158" s="29"/>
      <c r="L158" s="29"/>
      <c r="M158" s="29"/>
      <c r="N158" s="29"/>
      <c r="O158" s="29">
        <v>1</v>
      </c>
      <c r="P158" s="42">
        <f>SUM(Tabela2[[#This Row],[COLECISTECTOMIA]:[ESTASE GASTRICA]])</f>
        <v>0</v>
      </c>
    </row>
    <row r="159" spans="1:16" ht="14.1" customHeight="1" x14ac:dyDescent="0.3">
      <c r="A159" s="35">
        <v>45024</v>
      </c>
      <c r="B159" s="57">
        <f>YEAR(Tabela2[[#This Row],[DATA]])</f>
        <v>2023</v>
      </c>
      <c r="C159" s="27">
        <v>32092221</v>
      </c>
      <c r="D159" s="116" t="s">
        <v>359</v>
      </c>
      <c r="E159" s="28" t="s">
        <v>360</v>
      </c>
      <c r="F159" s="27" t="s">
        <v>33</v>
      </c>
      <c r="G159" s="27" t="s">
        <v>34</v>
      </c>
      <c r="H159" s="37" t="s">
        <v>35</v>
      </c>
      <c r="I159" s="37" t="s">
        <v>20</v>
      </c>
      <c r="J159" s="42" t="b">
        <f>ISNUMBER(FIND("ALTA",Tabela2[[#This Row],[EXAME]]))</f>
        <v>1</v>
      </c>
      <c r="K159" s="29"/>
      <c r="L159" s="29"/>
      <c r="M159" s="29"/>
      <c r="N159" s="29"/>
      <c r="O159" s="29">
        <v>1</v>
      </c>
      <c r="P159" s="42">
        <f>SUM(Tabela2[[#This Row],[COLECISTECTOMIA]:[ESTASE GASTRICA]])</f>
        <v>0</v>
      </c>
    </row>
    <row r="160" spans="1:16" ht="14.1" hidden="1" customHeight="1" x14ac:dyDescent="0.3">
      <c r="A160" s="35">
        <v>44952</v>
      </c>
      <c r="B160" s="57">
        <f>YEAR(Tabela2[[#This Row],[DATA]])</f>
        <v>2023</v>
      </c>
      <c r="C160" s="27">
        <v>30760633</v>
      </c>
      <c r="D160" s="104" t="s">
        <v>361</v>
      </c>
      <c r="E160" s="28" t="s">
        <v>362</v>
      </c>
      <c r="F160" s="27" t="s">
        <v>42</v>
      </c>
      <c r="G160" s="27" t="s">
        <v>18</v>
      </c>
      <c r="H160" s="37" t="s">
        <v>19</v>
      </c>
      <c r="I160" s="37" t="s">
        <v>20</v>
      </c>
      <c r="J160" s="42" t="b">
        <f>ISNUMBER(FIND("ALTA",Tabela2[[#This Row],[EXAME]]))</f>
        <v>1</v>
      </c>
      <c r="K160" s="29">
        <v>1</v>
      </c>
      <c r="L160" s="29"/>
      <c r="M160" s="29"/>
      <c r="N160" s="29"/>
      <c r="O160" s="29"/>
      <c r="P160" s="42">
        <f>SUM(Tabela2[[#This Row],[COLECISTECTOMIA]:[ESTASE GASTRICA]])</f>
        <v>1</v>
      </c>
    </row>
    <row r="161" spans="1:16" ht="14.1" hidden="1" customHeight="1" x14ac:dyDescent="0.3">
      <c r="A161" s="35">
        <v>45042</v>
      </c>
      <c r="B161" s="57">
        <f>YEAR(Tabela2[[#This Row],[DATA]])</f>
        <v>2023</v>
      </c>
      <c r="C161" s="27">
        <v>32423298</v>
      </c>
      <c r="D161" s="104" t="s">
        <v>363</v>
      </c>
      <c r="E161" s="28" t="s">
        <v>364</v>
      </c>
      <c r="F161" s="27" t="s">
        <v>42</v>
      </c>
      <c r="G161" s="27" t="s">
        <v>38</v>
      </c>
      <c r="H161" s="44" t="s">
        <v>39</v>
      </c>
      <c r="I161" s="37" t="s">
        <v>20</v>
      </c>
      <c r="J161" s="42" t="b">
        <f>ISNUMBER(FIND("ALTA",Tabela2[[#This Row],[EXAME]]))</f>
        <v>1</v>
      </c>
      <c r="K161" s="29"/>
      <c r="L161" s="29">
        <v>1</v>
      </c>
      <c r="M161" s="29"/>
      <c r="N161" s="29"/>
      <c r="O161" s="29"/>
      <c r="P161" s="42">
        <f>SUM(Tabela2[[#This Row],[COLECISTECTOMIA]:[ESTASE GASTRICA]])</f>
        <v>1</v>
      </c>
    </row>
    <row r="162" spans="1:16" ht="14.1" hidden="1" customHeight="1" x14ac:dyDescent="0.3">
      <c r="A162" s="35">
        <v>44965</v>
      </c>
      <c r="B162" s="57">
        <f>YEAR(Tabela2[[#This Row],[DATA]])</f>
        <v>2023</v>
      </c>
      <c r="C162" s="27">
        <v>30996672</v>
      </c>
      <c r="D162" s="104" t="s">
        <v>365</v>
      </c>
      <c r="E162" s="28" t="s">
        <v>366</v>
      </c>
      <c r="F162" s="27" t="s">
        <v>33</v>
      </c>
      <c r="G162" s="27" t="s">
        <v>18</v>
      </c>
      <c r="H162" s="37" t="s">
        <v>19</v>
      </c>
      <c r="I162" s="37" t="s">
        <v>20</v>
      </c>
      <c r="J162" s="42" t="b">
        <f>ISNUMBER(FIND("ALTA",Tabela2[[#This Row],[EXAME]]))</f>
        <v>1</v>
      </c>
      <c r="K162" s="29">
        <v>1</v>
      </c>
      <c r="L162" s="29"/>
      <c r="M162" s="29"/>
      <c r="N162" s="29"/>
      <c r="O162" s="29"/>
      <c r="P162" s="42">
        <f>SUM(Tabela2[[#This Row],[COLECISTECTOMIA]:[ESTASE GASTRICA]])</f>
        <v>1</v>
      </c>
    </row>
    <row r="163" spans="1:16" ht="14.1" customHeight="1" x14ac:dyDescent="0.3">
      <c r="A163" s="35">
        <v>45020</v>
      </c>
      <c r="B163" s="57">
        <f>YEAR(Tabela2[[#This Row],[DATA]])</f>
        <v>2023</v>
      </c>
      <c r="C163" s="27">
        <v>32014890</v>
      </c>
      <c r="D163" s="116" t="s">
        <v>367</v>
      </c>
      <c r="E163" s="28" t="s">
        <v>368</v>
      </c>
      <c r="F163" s="27" t="s">
        <v>42</v>
      </c>
      <c r="G163" s="27" t="s">
        <v>38</v>
      </c>
      <c r="H163" s="44" t="s">
        <v>39</v>
      </c>
      <c r="I163" s="37" t="s">
        <v>20</v>
      </c>
      <c r="J163" s="42" t="b">
        <f>ISNUMBER(FIND("ALTA",Tabela2[[#This Row],[EXAME]]))</f>
        <v>1</v>
      </c>
      <c r="K163" s="29"/>
      <c r="L163" s="29"/>
      <c r="M163" s="29"/>
      <c r="N163" s="29"/>
      <c r="O163" s="29">
        <v>1</v>
      </c>
      <c r="P163" s="42">
        <f>SUM(Tabela2[[#This Row],[COLECISTECTOMIA]:[ESTASE GASTRICA]])</f>
        <v>0</v>
      </c>
    </row>
    <row r="164" spans="1:16" ht="14.1" customHeight="1" x14ac:dyDescent="0.3">
      <c r="A164" s="35">
        <v>44945</v>
      </c>
      <c r="B164" s="57">
        <f>YEAR(Tabela2[[#This Row],[DATA]])</f>
        <v>2023</v>
      </c>
      <c r="C164" s="27">
        <v>30662391</v>
      </c>
      <c r="D164" s="116" t="s">
        <v>369</v>
      </c>
      <c r="E164" s="28" t="s">
        <v>370</v>
      </c>
      <c r="F164" s="27" t="s">
        <v>49</v>
      </c>
      <c r="G164" s="27" t="s">
        <v>45</v>
      </c>
      <c r="H164" s="44" t="s">
        <v>46</v>
      </c>
      <c r="I164" s="37" t="s">
        <v>20</v>
      </c>
      <c r="J164" s="42" t="b">
        <f>ISNUMBER(FIND("ALTA",Tabela2[[#This Row],[EXAME]]))</f>
        <v>1</v>
      </c>
      <c r="K164" s="29"/>
      <c r="L164" s="29"/>
      <c r="M164" s="29"/>
      <c r="N164" s="29"/>
      <c r="O164" s="29">
        <v>1</v>
      </c>
      <c r="P164" s="42">
        <f>SUM(Tabela2[[#This Row],[COLECISTECTOMIA]:[ESTASE GASTRICA]])</f>
        <v>0</v>
      </c>
    </row>
    <row r="165" spans="1:16" ht="14.1" customHeight="1" x14ac:dyDescent="0.3">
      <c r="A165" s="35">
        <v>44973</v>
      </c>
      <c r="B165" s="57">
        <f>YEAR(Tabela2[[#This Row],[DATA]])</f>
        <v>2023</v>
      </c>
      <c r="C165" s="27">
        <v>31134579</v>
      </c>
      <c r="D165" s="116" t="s">
        <v>371</v>
      </c>
      <c r="E165" s="28" t="s">
        <v>372</v>
      </c>
      <c r="F165" s="27" t="s">
        <v>23</v>
      </c>
      <c r="G165" s="27" t="s">
        <v>18</v>
      </c>
      <c r="H165" s="37" t="s">
        <v>19</v>
      </c>
      <c r="I165" s="37" t="s">
        <v>20</v>
      </c>
      <c r="J165" s="42" t="b">
        <f>ISNUMBER(FIND("ALTA",Tabela2[[#This Row],[EXAME]]))</f>
        <v>1</v>
      </c>
      <c r="K165" s="29"/>
      <c r="L165" s="29"/>
      <c r="M165" s="29"/>
      <c r="N165" s="29"/>
      <c r="O165" s="29">
        <v>1</v>
      </c>
      <c r="P165" s="42">
        <f>SUM(Tabela2[[#This Row],[COLECISTECTOMIA]:[ESTASE GASTRICA]])</f>
        <v>0</v>
      </c>
    </row>
    <row r="166" spans="1:16" ht="14.1" customHeight="1" x14ac:dyDescent="0.3">
      <c r="A166" s="35">
        <v>44932</v>
      </c>
      <c r="B166" s="57">
        <f>YEAR(Tabela2[[#This Row],[DATA]])</f>
        <v>2023</v>
      </c>
      <c r="C166" s="27">
        <v>30447015</v>
      </c>
      <c r="D166" s="116" t="s">
        <v>373</v>
      </c>
      <c r="E166" s="28" t="s">
        <v>374</v>
      </c>
      <c r="F166" s="27" t="s">
        <v>42</v>
      </c>
      <c r="G166" s="27" t="s">
        <v>52</v>
      </c>
      <c r="H166" s="45" t="s">
        <v>53</v>
      </c>
      <c r="I166" s="37" t="s">
        <v>20</v>
      </c>
      <c r="J166" s="42" t="b">
        <f>ISNUMBER(FIND("ALTA",Tabela2[[#This Row],[EXAME]]))</f>
        <v>1</v>
      </c>
      <c r="K166" s="29"/>
      <c r="L166" s="29"/>
      <c r="M166" s="29"/>
      <c r="N166" s="29"/>
      <c r="O166" s="29">
        <v>1</v>
      </c>
      <c r="P166" s="42">
        <f>SUM(Tabela2[[#This Row],[COLECISTECTOMIA]:[ESTASE GASTRICA]])</f>
        <v>0</v>
      </c>
    </row>
    <row r="167" spans="1:16" ht="14.1" customHeight="1" x14ac:dyDescent="0.3">
      <c r="A167" s="35">
        <v>44987</v>
      </c>
      <c r="B167" s="57">
        <f>YEAR(Tabela2[[#This Row],[DATA]])</f>
        <v>2023</v>
      </c>
      <c r="C167" s="27">
        <v>31378656</v>
      </c>
      <c r="D167" s="116" t="s">
        <v>375</v>
      </c>
      <c r="E167" s="28" t="s">
        <v>376</v>
      </c>
      <c r="F167" s="27" t="s">
        <v>42</v>
      </c>
      <c r="G167" s="27" t="s">
        <v>18</v>
      </c>
      <c r="H167" s="37" t="s">
        <v>19</v>
      </c>
      <c r="I167" s="37" t="s">
        <v>20</v>
      </c>
      <c r="J167" s="42" t="b">
        <f>ISNUMBER(FIND("ALTA",Tabela2[[#This Row],[EXAME]]))</f>
        <v>1</v>
      </c>
      <c r="K167" s="29"/>
      <c r="L167" s="29"/>
      <c r="M167" s="29"/>
      <c r="N167" s="29"/>
      <c r="O167" s="29">
        <v>1</v>
      </c>
      <c r="P167" s="42">
        <f>SUM(Tabela2[[#This Row],[COLECISTECTOMIA]:[ESTASE GASTRICA]])</f>
        <v>0</v>
      </c>
    </row>
    <row r="168" spans="1:16" ht="14.1" customHeight="1" x14ac:dyDescent="0.3">
      <c r="A168" s="35">
        <v>44973</v>
      </c>
      <c r="B168" s="57">
        <f>YEAR(Tabela2[[#This Row],[DATA]])</f>
        <v>2023</v>
      </c>
      <c r="C168" s="27">
        <v>31152052</v>
      </c>
      <c r="D168" s="116" t="s">
        <v>377</v>
      </c>
      <c r="E168" s="28" t="s">
        <v>378</v>
      </c>
      <c r="F168" s="27" t="s">
        <v>42</v>
      </c>
      <c r="G168" s="27" t="s">
        <v>18</v>
      </c>
      <c r="H168" s="37" t="s">
        <v>19</v>
      </c>
      <c r="I168" s="37" t="s">
        <v>20</v>
      </c>
      <c r="J168" s="42" t="b">
        <f>ISNUMBER(FIND("ALTA",Tabela2[[#This Row],[EXAME]]))</f>
        <v>1</v>
      </c>
      <c r="K168" s="29"/>
      <c r="L168" s="29"/>
      <c r="M168" s="29"/>
      <c r="N168" s="29"/>
      <c r="O168" s="29">
        <v>1</v>
      </c>
      <c r="P168" s="42">
        <f>SUM(Tabela2[[#This Row],[COLECISTECTOMIA]:[ESTASE GASTRICA]])</f>
        <v>0</v>
      </c>
    </row>
    <row r="169" spans="1:16" ht="14.1" customHeight="1" x14ac:dyDescent="0.3">
      <c r="A169" s="35">
        <v>44960</v>
      </c>
      <c r="B169" s="57">
        <f>YEAR(Tabela2[[#This Row],[DATA]])</f>
        <v>2023</v>
      </c>
      <c r="C169" s="27">
        <v>30900554</v>
      </c>
      <c r="D169" s="116" t="s">
        <v>379</v>
      </c>
      <c r="E169" s="28" t="s">
        <v>380</v>
      </c>
      <c r="F169" s="27" t="s">
        <v>33</v>
      </c>
      <c r="G169" s="27" t="s">
        <v>52</v>
      </c>
      <c r="H169" s="45" t="s">
        <v>53</v>
      </c>
      <c r="I169" s="37" t="s">
        <v>20</v>
      </c>
      <c r="J169" s="42" t="b">
        <f>ISNUMBER(FIND("ALTA",Tabela2[[#This Row],[EXAME]]))</f>
        <v>1</v>
      </c>
      <c r="K169" s="29"/>
      <c r="L169" s="29"/>
      <c r="M169" s="29"/>
      <c r="N169" s="29"/>
      <c r="O169" s="29">
        <v>1</v>
      </c>
      <c r="P169" s="42">
        <f>SUM(Tabela2[[#This Row],[COLECISTECTOMIA]:[ESTASE GASTRICA]])</f>
        <v>0</v>
      </c>
    </row>
    <row r="170" spans="1:16" ht="14.1" hidden="1" customHeight="1" x14ac:dyDescent="0.3">
      <c r="A170" s="35">
        <v>44980</v>
      </c>
      <c r="B170" s="57">
        <f>YEAR(Tabela2[[#This Row],[DATA]])</f>
        <v>2023</v>
      </c>
      <c r="C170" s="27">
        <v>31228658</v>
      </c>
      <c r="D170" s="104" t="s">
        <v>381</v>
      </c>
      <c r="E170" s="28" t="s">
        <v>382</v>
      </c>
      <c r="F170" s="27" t="s">
        <v>62</v>
      </c>
      <c r="G170" s="27" t="s">
        <v>45</v>
      </c>
      <c r="H170" s="44" t="s">
        <v>46</v>
      </c>
      <c r="I170" s="37" t="s">
        <v>20</v>
      </c>
      <c r="J170" s="42" t="b">
        <f>ISNUMBER(FIND("ALTA",Tabela2[[#This Row],[EXAME]]))</f>
        <v>1</v>
      </c>
      <c r="K170" s="29"/>
      <c r="L170" s="29">
        <v>1</v>
      </c>
      <c r="M170" s="29"/>
      <c r="N170" s="29"/>
      <c r="O170" s="29"/>
      <c r="P170" s="42">
        <f>SUM(Tabela2[[#This Row],[COLECISTECTOMIA]:[ESTASE GASTRICA]])</f>
        <v>1</v>
      </c>
    </row>
    <row r="171" spans="1:16" ht="14.1" hidden="1" customHeight="1" x14ac:dyDescent="0.3">
      <c r="A171" s="35">
        <v>45007</v>
      </c>
      <c r="B171" s="57">
        <f>YEAR(Tabela2[[#This Row],[DATA]])</f>
        <v>2023</v>
      </c>
      <c r="C171" s="27">
        <v>31758821</v>
      </c>
      <c r="D171" s="104" t="s">
        <v>383</v>
      </c>
      <c r="E171" s="28" t="s">
        <v>384</v>
      </c>
      <c r="F171" s="27" t="s">
        <v>49</v>
      </c>
      <c r="G171" s="27" t="s">
        <v>18</v>
      </c>
      <c r="H171" s="37" t="s">
        <v>19</v>
      </c>
      <c r="I171" s="37" t="s">
        <v>20</v>
      </c>
      <c r="J171" s="42" t="b">
        <f>ISNUMBER(FIND("ALTA",Tabela2[[#This Row],[EXAME]]))</f>
        <v>1</v>
      </c>
      <c r="K171" s="29">
        <v>1</v>
      </c>
      <c r="L171" s="29"/>
      <c r="M171" s="29"/>
      <c r="N171" s="29"/>
      <c r="O171" s="29"/>
      <c r="P171" s="42">
        <f>SUM(Tabela2[[#This Row],[COLECISTECTOMIA]:[ESTASE GASTRICA]])</f>
        <v>1</v>
      </c>
    </row>
    <row r="172" spans="1:16" ht="14.1" hidden="1" customHeight="1" x14ac:dyDescent="0.3">
      <c r="A172" s="35">
        <v>44953</v>
      </c>
      <c r="B172" s="57">
        <f>YEAR(Tabela2[[#This Row],[DATA]])</f>
        <v>2023</v>
      </c>
      <c r="C172" s="27">
        <v>30782605</v>
      </c>
      <c r="D172" s="104" t="s">
        <v>385</v>
      </c>
      <c r="E172" s="28" t="s">
        <v>386</v>
      </c>
      <c r="F172" s="27" t="s">
        <v>17</v>
      </c>
      <c r="G172" s="27" t="s">
        <v>34</v>
      </c>
      <c r="H172" s="37" t="s">
        <v>35</v>
      </c>
      <c r="I172" s="37" t="s">
        <v>20</v>
      </c>
      <c r="J172" s="42" t="b">
        <f>ISNUMBER(FIND("ALTA",Tabela2[[#This Row],[EXAME]]))</f>
        <v>1</v>
      </c>
      <c r="K172" s="29"/>
      <c r="L172" s="29"/>
      <c r="M172" s="29"/>
      <c r="N172" s="29"/>
      <c r="O172" s="29">
        <v>0</v>
      </c>
      <c r="P172" s="42">
        <f>SUM(Tabela2[[#This Row],[COLECISTECTOMIA]:[ESTASE GASTRICA]])</f>
        <v>0</v>
      </c>
    </row>
    <row r="173" spans="1:16" ht="14.1" customHeight="1" x14ac:dyDescent="0.3">
      <c r="A173" s="35">
        <v>45042</v>
      </c>
      <c r="B173" s="57">
        <f>YEAR(Tabela2[[#This Row],[DATA]])</f>
        <v>2023</v>
      </c>
      <c r="C173" s="27">
        <v>32424930</v>
      </c>
      <c r="D173" s="116" t="s">
        <v>387</v>
      </c>
      <c r="E173" s="28" t="s">
        <v>388</v>
      </c>
      <c r="F173" s="27" t="s">
        <v>42</v>
      </c>
      <c r="G173" s="27" t="s">
        <v>18</v>
      </c>
      <c r="H173" s="37" t="s">
        <v>19</v>
      </c>
      <c r="I173" s="37" t="s">
        <v>20</v>
      </c>
      <c r="J173" s="42" t="b">
        <f>ISNUMBER(FIND("ALTA",Tabela2[[#This Row],[EXAME]]))</f>
        <v>1</v>
      </c>
      <c r="K173" s="29"/>
      <c r="L173" s="29"/>
      <c r="M173" s="29"/>
      <c r="N173" s="29"/>
      <c r="O173" s="29">
        <v>1</v>
      </c>
      <c r="P173" s="42">
        <f>SUM(Tabela2[[#This Row],[COLECISTECTOMIA]:[ESTASE GASTRICA]])</f>
        <v>0</v>
      </c>
    </row>
    <row r="174" spans="1:16" ht="14.1" hidden="1" customHeight="1" x14ac:dyDescent="0.3">
      <c r="A174" s="35">
        <v>45029</v>
      </c>
      <c r="B174" s="57">
        <f>YEAR(Tabela2[[#This Row],[DATA]])</f>
        <v>2023</v>
      </c>
      <c r="C174" s="27">
        <v>32190210</v>
      </c>
      <c r="D174" s="104" t="s">
        <v>389</v>
      </c>
      <c r="E174" s="28" t="s">
        <v>390</v>
      </c>
      <c r="F174" s="27" t="s">
        <v>23</v>
      </c>
      <c r="G174" s="27" t="s">
        <v>45</v>
      </c>
      <c r="H174" s="44" t="s">
        <v>46</v>
      </c>
      <c r="I174" s="37" t="s">
        <v>20</v>
      </c>
      <c r="J174" s="42" t="b">
        <f>ISNUMBER(FIND("ALTA",Tabela2[[#This Row],[EXAME]]))</f>
        <v>1</v>
      </c>
      <c r="K174" s="29"/>
      <c r="L174" s="29">
        <v>1</v>
      </c>
      <c r="M174" s="29"/>
      <c r="N174" s="29"/>
      <c r="O174" s="29"/>
      <c r="P174" s="42">
        <f>SUM(Tabela2[[#This Row],[COLECISTECTOMIA]:[ESTASE GASTRICA]])</f>
        <v>1</v>
      </c>
    </row>
    <row r="175" spans="1:16" ht="14.1" customHeight="1" x14ac:dyDescent="0.3">
      <c r="A175" s="35">
        <v>45024</v>
      </c>
      <c r="B175" s="57">
        <f>YEAR(Tabela2[[#This Row],[DATA]])</f>
        <v>2023</v>
      </c>
      <c r="C175" s="27">
        <v>32091661</v>
      </c>
      <c r="D175" s="116" t="s">
        <v>391</v>
      </c>
      <c r="E175" s="28" t="s">
        <v>392</v>
      </c>
      <c r="F175" s="27" t="s">
        <v>26</v>
      </c>
      <c r="G175" s="27" t="s">
        <v>34</v>
      </c>
      <c r="H175" s="37" t="s">
        <v>35</v>
      </c>
      <c r="I175" s="37" t="s">
        <v>20</v>
      </c>
      <c r="J175" s="42" t="b">
        <f>ISNUMBER(FIND("ALTA",Tabela2[[#This Row],[EXAME]]))</f>
        <v>1</v>
      </c>
      <c r="K175" s="29"/>
      <c r="L175" s="29"/>
      <c r="M175" s="29"/>
      <c r="N175" s="29"/>
      <c r="O175" s="29">
        <v>1</v>
      </c>
      <c r="P175" s="42">
        <f>SUM(Tabela2[[#This Row],[COLECISTECTOMIA]:[ESTASE GASTRICA]])</f>
        <v>0</v>
      </c>
    </row>
    <row r="176" spans="1:16" ht="14.1" hidden="1" customHeight="1" x14ac:dyDescent="0.3">
      <c r="A176" s="35">
        <v>44944</v>
      </c>
      <c r="B176" s="57">
        <f>YEAR(Tabela2[[#This Row],[DATA]])</f>
        <v>2023</v>
      </c>
      <c r="C176" s="27">
        <v>30629585</v>
      </c>
      <c r="D176" s="104" t="s">
        <v>393</v>
      </c>
      <c r="E176" s="28" t="s">
        <v>394</v>
      </c>
      <c r="F176" s="27" t="s">
        <v>26</v>
      </c>
      <c r="G176" s="27" t="s">
        <v>38</v>
      </c>
      <c r="H176" s="44" t="s">
        <v>39</v>
      </c>
      <c r="I176" s="37" t="s">
        <v>20</v>
      </c>
      <c r="J176" s="42" t="b">
        <f>ISNUMBER(FIND("ALTA",Tabela2[[#This Row],[EXAME]]))</f>
        <v>1</v>
      </c>
      <c r="K176" s="29"/>
      <c r="L176" s="29">
        <v>1</v>
      </c>
      <c r="M176" s="29"/>
      <c r="N176" s="29"/>
      <c r="O176" s="29"/>
      <c r="P176" s="42">
        <f>SUM(Tabela2[[#This Row],[COLECISTECTOMIA]:[ESTASE GASTRICA]])</f>
        <v>1</v>
      </c>
    </row>
    <row r="177" spans="1:16" ht="14.1" customHeight="1" x14ac:dyDescent="0.3">
      <c r="A177" s="33">
        <v>44595</v>
      </c>
      <c r="B177" s="58">
        <f>YEAR(Tabela2[[#This Row],[DATA]])</f>
        <v>2022</v>
      </c>
      <c r="C177" s="8">
        <v>25017879</v>
      </c>
      <c r="D177" s="117" t="s">
        <v>395</v>
      </c>
      <c r="E177" s="13" t="s">
        <v>396</v>
      </c>
      <c r="F177" s="8" t="s">
        <v>17</v>
      </c>
      <c r="G177" s="27" t="s">
        <v>18</v>
      </c>
      <c r="H177" s="37" t="s">
        <v>19</v>
      </c>
      <c r="I177" s="10" t="s">
        <v>20</v>
      </c>
      <c r="J177" s="49" t="b">
        <f>ISNUMBER(FIND("ALTA",Tabela2[[#This Row],[EXAME]]))</f>
        <v>1</v>
      </c>
      <c r="K177" s="11"/>
      <c r="L177" s="11"/>
      <c r="M177" s="11"/>
      <c r="N177" s="11"/>
      <c r="O177" s="11">
        <v>1</v>
      </c>
      <c r="P177" s="42">
        <f>SUM(Tabela2[[#This Row],[COLECISTECTOMIA]:[ESTASE GASTRICA]])</f>
        <v>0</v>
      </c>
    </row>
    <row r="178" spans="1:16" ht="14.1" hidden="1" customHeight="1" x14ac:dyDescent="0.3">
      <c r="A178" s="33">
        <v>44916</v>
      </c>
      <c r="B178" s="58">
        <f>YEAR(Tabela2[[#This Row],[DATA]])</f>
        <v>2022</v>
      </c>
      <c r="C178" s="8">
        <v>30265295</v>
      </c>
      <c r="D178" s="105" t="s">
        <v>397</v>
      </c>
      <c r="E178" s="9" t="s">
        <v>398</v>
      </c>
      <c r="F178" s="8" t="s">
        <v>49</v>
      </c>
      <c r="G178" s="27" t="s">
        <v>18</v>
      </c>
      <c r="H178" s="37" t="s">
        <v>19</v>
      </c>
      <c r="I178" s="10" t="s">
        <v>20</v>
      </c>
      <c r="J178" s="49" t="b">
        <f>ISNUMBER(FIND("ALTA",Tabela2[[#This Row],[EXAME]]))</f>
        <v>1</v>
      </c>
      <c r="K178" s="11"/>
      <c r="L178" s="11">
        <v>1</v>
      </c>
      <c r="M178" s="11"/>
      <c r="N178" s="11"/>
      <c r="O178" s="11"/>
      <c r="P178" s="42">
        <f>SUM(Tabela2[[#This Row],[COLECISTECTOMIA]:[ESTASE GASTRICA]])</f>
        <v>1</v>
      </c>
    </row>
    <row r="179" spans="1:16" ht="14.1" hidden="1" customHeight="1" x14ac:dyDescent="0.3">
      <c r="A179" s="33">
        <v>44604</v>
      </c>
      <c r="B179" s="58">
        <f>YEAR(Tabela2[[#This Row],[DATA]])</f>
        <v>2022</v>
      </c>
      <c r="C179" s="8">
        <v>25151393</v>
      </c>
      <c r="D179" s="105" t="s">
        <v>399</v>
      </c>
      <c r="E179" s="9" t="s">
        <v>400</v>
      </c>
      <c r="F179" s="8" t="s">
        <v>26</v>
      </c>
      <c r="G179" s="8" t="s">
        <v>38</v>
      </c>
      <c r="H179" s="44" t="s">
        <v>39</v>
      </c>
      <c r="I179" s="10" t="s">
        <v>20</v>
      </c>
      <c r="J179" s="49" t="b">
        <f>ISNUMBER(FIND("ALTA",Tabela2[[#This Row],[EXAME]]))</f>
        <v>1</v>
      </c>
      <c r="K179" s="11"/>
      <c r="L179" s="11"/>
      <c r="M179" s="11"/>
      <c r="N179" s="11"/>
      <c r="O179" s="11">
        <v>0</v>
      </c>
      <c r="P179" s="42">
        <f>SUM(Tabela2[[#This Row],[COLECISTECTOMIA]:[ESTASE GASTRICA]])</f>
        <v>0</v>
      </c>
    </row>
    <row r="180" spans="1:16" ht="14.1" hidden="1" customHeight="1" x14ac:dyDescent="0.3">
      <c r="A180" s="33">
        <v>44770</v>
      </c>
      <c r="B180" s="58">
        <f>YEAR(Tabela2[[#This Row],[DATA]])</f>
        <v>2022</v>
      </c>
      <c r="C180" s="8">
        <v>27793855</v>
      </c>
      <c r="D180" s="105" t="s">
        <v>401</v>
      </c>
      <c r="E180" s="9" t="s">
        <v>402</v>
      </c>
      <c r="F180" s="8" t="s">
        <v>42</v>
      </c>
      <c r="G180" s="27" t="s">
        <v>18</v>
      </c>
      <c r="H180" s="37" t="s">
        <v>19</v>
      </c>
      <c r="I180" s="10" t="s">
        <v>20</v>
      </c>
      <c r="J180" s="49" t="b">
        <f>ISNUMBER(FIND("ALTA",Tabela2[[#This Row],[EXAME]]))</f>
        <v>1</v>
      </c>
      <c r="K180" s="11"/>
      <c r="L180" s="11">
        <v>1</v>
      </c>
      <c r="M180" s="11"/>
      <c r="N180" s="11"/>
      <c r="O180" s="11"/>
      <c r="P180" s="42">
        <f>SUM(Tabela2[[#This Row],[COLECISTECTOMIA]:[ESTASE GASTRICA]])</f>
        <v>1</v>
      </c>
    </row>
    <row r="181" spans="1:16" ht="14.1" customHeight="1" x14ac:dyDescent="0.3">
      <c r="A181" s="33">
        <v>44728</v>
      </c>
      <c r="B181" s="58">
        <f>YEAR(Tabela2[[#This Row],[DATA]])</f>
        <v>2022</v>
      </c>
      <c r="C181" s="8">
        <v>27093573</v>
      </c>
      <c r="D181" s="117" t="s">
        <v>403</v>
      </c>
      <c r="E181" s="9" t="s">
        <v>404</v>
      </c>
      <c r="F181" s="8" t="s">
        <v>62</v>
      </c>
      <c r="G181" s="27" t="s">
        <v>18</v>
      </c>
      <c r="H181" s="37" t="s">
        <v>19</v>
      </c>
      <c r="I181" s="10" t="s">
        <v>20</v>
      </c>
      <c r="J181" s="49" t="b">
        <f>ISNUMBER(FIND("ALTA",Tabela2[[#This Row],[EXAME]]))</f>
        <v>1</v>
      </c>
      <c r="K181" s="11"/>
      <c r="L181" s="11"/>
      <c r="M181" s="11"/>
      <c r="N181" s="11"/>
      <c r="O181" s="11">
        <v>1</v>
      </c>
      <c r="P181" s="42">
        <f>SUM(Tabela2[[#This Row],[COLECISTECTOMIA]:[ESTASE GASTRICA]])</f>
        <v>0</v>
      </c>
    </row>
    <row r="182" spans="1:16" ht="14.1" hidden="1" customHeight="1" x14ac:dyDescent="0.3">
      <c r="A182" s="33">
        <v>44614</v>
      </c>
      <c r="B182" s="58">
        <f>YEAR(Tabela2[[#This Row],[DATA]])</f>
        <v>2022</v>
      </c>
      <c r="C182" s="8">
        <v>25282024</v>
      </c>
      <c r="D182" s="106" t="s">
        <v>24</v>
      </c>
      <c r="E182" s="9" t="s">
        <v>405</v>
      </c>
      <c r="F182" s="8" t="s">
        <v>17</v>
      </c>
      <c r="G182" s="8" t="s">
        <v>38</v>
      </c>
      <c r="H182" s="44" t="s">
        <v>39</v>
      </c>
      <c r="I182" s="10" t="s">
        <v>406</v>
      </c>
      <c r="J182" s="49" t="b">
        <f>ISNUMBER(FIND("ALTA",Tabela2[[#This Row],[EXAME]]))</f>
        <v>1</v>
      </c>
      <c r="K182" s="11">
        <v>1</v>
      </c>
      <c r="L182" s="11"/>
      <c r="M182" s="11"/>
      <c r="N182" s="11"/>
      <c r="O182" s="11"/>
      <c r="P182" s="42">
        <f>SUM(Tabela2[[#This Row],[COLECISTECTOMIA]:[ESTASE GASTRICA]])</f>
        <v>1</v>
      </c>
    </row>
    <row r="183" spans="1:16" ht="14.1" hidden="1" customHeight="1" x14ac:dyDescent="0.3">
      <c r="A183" s="34">
        <v>44657</v>
      </c>
      <c r="B183" s="60">
        <f>YEAR(Tabela2[[#This Row],[DATA]])</f>
        <v>2022</v>
      </c>
      <c r="C183" s="20">
        <v>25913782</v>
      </c>
      <c r="D183" s="107" t="s">
        <v>407</v>
      </c>
      <c r="E183" s="24" t="s">
        <v>408</v>
      </c>
      <c r="F183" s="20" t="s">
        <v>26</v>
      </c>
      <c r="G183" s="20" t="s">
        <v>309</v>
      </c>
      <c r="H183" s="46" t="s">
        <v>310</v>
      </c>
      <c r="I183" s="25" t="s">
        <v>20</v>
      </c>
      <c r="J183" s="53" t="b">
        <f>ISNUMBER(FIND("ALTA",Tabela2[[#This Row],[EXAME]]))</f>
        <v>1</v>
      </c>
      <c r="K183" s="11"/>
      <c r="L183" s="11">
        <v>1</v>
      </c>
      <c r="M183" s="11"/>
      <c r="N183" s="11"/>
      <c r="O183" s="11"/>
      <c r="P183" s="42">
        <f>SUM(Tabela2[[#This Row],[COLECISTECTOMIA]:[ESTASE GASTRICA]])</f>
        <v>1</v>
      </c>
    </row>
    <row r="184" spans="1:16" ht="14.1" hidden="1" customHeight="1" x14ac:dyDescent="0.3">
      <c r="A184" s="33">
        <v>44848</v>
      </c>
      <c r="B184" s="58">
        <f>YEAR(Tabela2[[#This Row],[DATA]])</f>
        <v>2022</v>
      </c>
      <c r="C184" s="8">
        <v>29091832</v>
      </c>
      <c r="D184" s="106" t="s">
        <v>409</v>
      </c>
      <c r="E184" s="9" t="s">
        <v>410</v>
      </c>
      <c r="F184" s="8" t="s">
        <v>26</v>
      </c>
      <c r="G184" s="8" t="s">
        <v>52</v>
      </c>
      <c r="H184" s="45" t="s">
        <v>53</v>
      </c>
      <c r="I184" s="10" t="s">
        <v>104</v>
      </c>
      <c r="J184" s="49" t="b">
        <f>ISNUMBER(FIND("ALTA",Tabela2[[#This Row],[EXAME]]))</f>
        <v>1</v>
      </c>
      <c r="K184" s="11"/>
      <c r="L184" s="11">
        <v>1</v>
      </c>
      <c r="M184" s="11"/>
      <c r="N184" s="11"/>
      <c r="O184" s="11"/>
      <c r="P184" s="42">
        <f>SUM(Tabela2[[#This Row],[COLECISTECTOMIA]:[ESTASE GASTRICA]])</f>
        <v>1</v>
      </c>
    </row>
    <row r="185" spans="1:16" ht="14.1" customHeight="1" x14ac:dyDescent="0.3">
      <c r="A185" s="33">
        <v>44856</v>
      </c>
      <c r="B185" s="58">
        <f>YEAR(Tabela2[[#This Row],[DATA]])</f>
        <v>2022</v>
      </c>
      <c r="C185" s="8">
        <v>29238752</v>
      </c>
      <c r="D185" s="118" t="s">
        <v>411</v>
      </c>
      <c r="E185" s="9" t="s">
        <v>412</v>
      </c>
      <c r="F185" s="8" t="s">
        <v>42</v>
      </c>
      <c r="G185" s="8" t="s">
        <v>125</v>
      </c>
      <c r="H185" s="45" t="s">
        <v>126</v>
      </c>
      <c r="I185" s="10" t="s">
        <v>20</v>
      </c>
      <c r="J185" s="49" t="b">
        <f>ISNUMBER(FIND("ALTA",Tabela2[[#This Row],[EXAME]]))</f>
        <v>1</v>
      </c>
      <c r="K185" s="11"/>
      <c r="L185" s="11"/>
      <c r="M185" s="11"/>
      <c r="N185" s="11"/>
      <c r="O185" s="11">
        <v>1</v>
      </c>
      <c r="P185" s="42">
        <f>SUM(Tabela2[[#This Row],[COLECISTECTOMIA]:[ESTASE GASTRICA]])</f>
        <v>0</v>
      </c>
    </row>
    <row r="186" spans="1:16" ht="14.1" customHeight="1" x14ac:dyDescent="0.3">
      <c r="A186" s="33">
        <v>44806</v>
      </c>
      <c r="B186" s="58">
        <f>YEAR(Tabela2[[#This Row],[DATA]])</f>
        <v>2022</v>
      </c>
      <c r="C186" s="8">
        <v>28378029</v>
      </c>
      <c r="D186" s="118" t="s">
        <v>413</v>
      </c>
      <c r="E186" s="13" t="s">
        <v>414</v>
      </c>
      <c r="F186" s="8" t="s">
        <v>42</v>
      </c>
      <c r="G186" s="8" t="s">
        <v>52</v>
      </c>
      <c r="H186" s="45" t="s">
        <v>53</v>
      </c>
      <c r="I186" s="10" t="s">
        <v>20</v>
      </c>
      <c r="J186" s="49" t="b">
        <f>ISNUMBER(FIND("ALTA",Tabela2[[#This Row],[EXAME]]))</f>
        <v>1</v>
      </c>
      <c r="K186" s="11"/>
      <c r="L186" s="11"/>
      <c r="M186" s="11"/>
      <c r="N186" s="11"/>
      <c r="O186" s="11">
        <v>1</v>
      </c>
      <c r="P186" s="42">
        <f>SUM(Tabela2[[#This Row],[COLECISTECTOMIA]:[ESTASE GASTRICA]])</f>
        <v>0</v>
      </c>
    </row>
    <row r="187" spans="1:16" ht="14.1" customHeight="1" x14ac:dyDescent="0.3">
      <c r="A187" s="33">
        <v>44833</v>
      </c>
      <c r="B187" s="58">
        <f>YEAR(Tabela2[[#This Row],[DATA]])</f>
        <v>2022</v>
      </c>
      <c r="C187" s="8">
        <v>28846224</v>
      </c>
      <c r="D187" s="118" t="s">
        <v>415</v>
      </c>
      <c r="E187" s="9" t="s">
        <v>416</v>
      </c>
      <c r="F187" s="8" t="s">
        <v>26</v>
      </c>
      <c r="G187" s="27" t="s">
        <v>18</v>
      </c>
      <c r="H187" s="37" t="s">
        <v>19</v>
      </c>
      <c r="I187" s="10" t="s">
        <v>104</v>
      </c>
      <c r="J187" s="49" t="b">
        <f>ISNUMBER(FIND("ALTA",Tabela2[[#This Row],[EXAME]]))</f>
        <v>1</v>
      </c>
      <c r="K187" s="11"/>
      <c r="L187" s="11"/>
      <c r="M187" s="11"/>
      <c r="N187" s="11"/>
      <c r="O187" s="11">
        <v>1</v>
      </c>
      <c r="P187" s="42">
        <f>SUM(Tabela2[[#This Row],[COLECISTECTOMIA]:[ESTASE GASTRICA]])</f>
        <v>0</v>
      </c>
    </row>
    <row r="188" spans="1:16" ht="14.1" customHeight="1" x14ac:dyDescent="0.3">
      <c r="A188" s="33">
        <v>44610</v>
      </c>
      <c r="B188" s="58">
        <f>YEAR(Tabela2[[#This Row],[DATA]])</f>
        <v>2022</v>
      </c>
      <c r="C188" s="8">
        <v>25228964</v>
      </c>
      <c r="D188" s="118" t="s">
        <v>417</v>
      </c>
      <c r="E188" s="9" t="s">
        <v>418</v>
      </c>
      <c r="F188" s="8" t="s">
        <v>62</v>
      </c>
      <c r="G188" s="8" t="s">
        <v>52</v>
      </c>
      <c r="H188" s="45" t="s">
        <v>53</v>
      </c>
      <c r="I188" s="10" t="s">
        <v>20</v>
      </c>
      <c r="J188" s="49" t="b">
        <f>ISNUMBER(FIND("ALTA",Tabela2[[#This Row],[EXAME]]))</f>
        <v>1</v>
      </c>
      <c r="K188" s="11"/>
      <c r="L188" s="11"/>
      <c r="M188" s="11"/>
      <c r="N188" s="11"/>
      <c r="O188" s="11">
        <v>1</v>
      </c>
      <c r="P188" s="42">
        <f>SUM(Tabela2[[#This Row],[COLECISTECTOMIA]:[ESTASE GASTRICA]])</f>
        <v>0</v>
      </c>
    </row>
    <row r="189" spans="1:16" ht="14.1" hidden="1" customHeight="1" x14ac:dyDescent="0.3">
      <c r="A189" s="35">
        <v>44881</v>
      </c>
      <c r="B189" s="59">
        <f>YEAR(Tabela2[[#This Row],[DATA]])</f>
        <v>2022</v>
      </c>
      <c r="C189" s="27">
        <v>29273584</v>
      </c>
      <c r="D189" s="104" t="s">
        <v>419</v>
      </c>
      <c r="E189" s="28" t="s">
        <v>420</v>
      </c>
      <c r="F189" s="27" t="s">
        <v>26</v>
      </c>
      <c r="G189" s="27" t="s">
        <v>18</v>
      </c>
      <c r="H189" s="44" t="s">
        <v>19</v>
      </c>
      <c r="I189" s="37" t="s">
        <v>20</v>
      </c>
      <c r="J189" s="50" t="b">
        <f>ISNUMBER(FIND("ALTA",Tabela2[[#This Row],[EXAME]]))</f>
        <v>1</v>
      </c>
      <c r="K189" s="29">
        <v>1</v>
      </c>
      <c r="L189" s="29"/>
      <c r="M189" s="29"/>
      <c r="N189" s="11"/>
      <c r="O189" s="29"/>
      <c r="P189" s="42">
        <f>SUM(Tabela2[[#This Row],[COLECISTECTOMIA]:[ESTASE GASTRICA]])</f>
        <v>1</v>
      </c>
    </row>
    <row r="190" spans="1:16" ht="14.1" hidden="1" customHeight="1" x14ac:dyDescent="0.3">
      <c r="A190" s="35">
        <v>44855</v>
      </c>
      <c r="B190" s="59">
        <f>YEAR(Tabela2[[#This Row],[DATA]])</f>
        <v>2022</v>
      </c>
      <c r="C190" s="27">
        <v>29191506</v>
      </c>
      <c r="D190" s="103"/>
      <c r="E190" s="28" t="s">
        <v>420</v>
      </c>
      <c r="F190" s="27" t="s">
        <v>26</v>
      </c>
      <c r="G190" s="27" t="s">
        <v>18</v>
      </c>
      <c r="H190" s="44" t="s">
        <v>19</v>
      </c>
      <c r="I190" s="37" t="s">
        <v>104</v>
      </c>
      <c r="J190" s="50" t="b">
        <f>ISNUMBER(FIND("ALTA",Tabela2[[#This Row],[EXAME]]))</f>
        <v>1</v>
      </c>
      <c r="K190" s="29">
        <v>1</v>
      </c>
      <c r="L190" s="29"/>
      <c r="M190" s="29"/>
      <c r="N190" s="11"/>
      <c r="O190" s="29"/>
      <c r="P190" s="42">
        <f>SUM(Tabela2[[#This Row],[COLECISTECTOMIA]:[ESTASE GASTRICA]])</f>
        <v>1</v>
      </c>
    </row>
    <row r="191" spans="1:16" ht="14.1" hidden="1" customHeight="1" x14ac:dyDescent="0.3">
      <c r="A191" s="35">
        <v>44854</v>
      </c>
      <c r="B191" s="59">
        <f>YEAR(Tabela2[[#This Row],[DATA]])</f>
        <v>2022</v>
      </c>
      <c r="C191" s="27">
        <v>29191506</v>
      </c>
      <c r="D191" s="103"/>
      <c r="E191" s="28" t="s">
        <v>420</v>
      </c>
      <c r="F191" s="27" t="s">
        <v>26</v>
      </c>
      <c r="G191" s="27" t="s">
        <v>18</v>
      </c>
      <c r="H191" s="44" t="s">
        <v>19</v>
      </c>
      <c r="I191" s="37" t="s">
        <v>20</v>
      </c>
      <c r="J191" s="50" t="b">
        <f>ISNUMBER(FIND("ALTA",Tabela2[[#This Row],[EXAME]]))</f>
        <v>1</v>
      </c>
      <c r="K191" s="29">
        <v>1</v>
      </c>
      <c r="L191" s="29"/>
      <c r="M191" s="29"/>
      <c r="N191" s="11"/>
      <c r="O191" s="29"/>
      <c r="P191" s="42">
        <f>SUM(Tabela2[[#This Row],[COLECISTECTOMIA]:[ESTASE GASTRICA]])</f>
        <v>1</v>
      </c>
    </row>
    <row r="192" spans="1:16" ht="14.1" hidden="1" customHeight="1" x14ac:dyDescent="0.3">
      <c r="A192" s="35">
        <v>44733</v>
      </c>
      <c r="B192" s="59">
        <f>YEAR(Tabela2[[#This Row],[DATA]])</f>
        <v>2022</v>
      </c>
      <c r="C192" s="27">
        <v>27103089</v>
      </c>
      <c r="D192" s="103"/>
      <c r="E192" s="28" t="s">
        <v>420</v>
      </c>
      <c r="F192" s="27" t="s">
        <v>26</v>
      </c>
      <c r="G192" s="27" t="s">
        <v>18</v>
      </c>
      <c r="H192" s="44" t="s">
        <v>19</v>
      </c>
      <c r="I192" s="37" t="s">
        <v>20</v>
      </c>
      <c r="J192" s="50" t="b">
        <f>ISNUMBER(FIND("ALTA",Tabela2[[#This Row],[EXAME]]))</f>
        <v>1</v>
      </c>
      <c r="K192" s="29">
        <v>1</v>
      </c>
      <c r="L192" s="29"/>
      <c r="M192" s="29"/>
      <c r="N192" s="11"/>
      <c r="O192" s="29"/>
      <c r="P192" s="42">
        <f>SUM(Tabela2[[#This Row],[COLECISTECTOMIA]:[ESTASE GASTRICA]])</f>
        <v>1</v>
      </c>
    </row>
    <row r="193" spans="1:16" ht="14.1" hidden="1" customHeight="1" x14ac:dyDescent="0.3">
      <c r="A193" s="35">
        <v>44789</v>
      </c>
      <c r="B193" s="59">
        <f>YEAR(Tabela2[[#This Row],[DATA]])</f>
        <v>2022</v>
      </c>
      <c r="C193" s="27">
        <v>28060351</v>
      </c>
      <c r="D193" s="103"/>
      <c r="E193" s="28" t="s">
        <v>420</v>
      </c>
      <c r="F193" s="27" t="s">
        <v>26</v>
      </c>
      <c r="G193" s="27" t="s">
        <v>125</v>
      </c>
      <c r="H193" s="44" t="s">
        <v>126</v>
      </c>
      <c r="I193" s="37" t="s">
        <v>20</v>
      </c>
      <c r="J193" s="50" t="b">
        <f>ISNUMBER(FIND("ALTA",Tabela2[[#This Row],[EXAME]]))</f>
        <v>1</v>
      </c>
      <c r="K193" s="29">
        <v>1</v>
      </c>
      <c r="L193" s="29"/>
      <c r="M193" s="29"/>
      <c r="N193" s="11"/>
      <c r="O193" s="29"/>
      <c r="P193" s="42">
        <f>SUM(Tabela2[[#This Row],[COLECISTECTOMIA]:[ESTASE GASTRICA]])</f>
        <v>1</v>
      </c>
    </row>
    <row r="194" spans="1:16" ht="14.1" hidden="1" customHeight="1" x14ac:dyDescent="0.3">
      <c r="A194" s="35">
        <v>44693</v>
      </c>
      <c r="B194" s="59">
        <f>YEAR(Tabela2[[#This Row],[DATA]])</f>
        <v>2022</v>
      </c>
      <c r="C194" s="27">
        <v>26471746</v>
      </c>
      <c r="D194" s="104" t="s">
        <v>421</v>
      </c>
      <c r="E194" s="28" t="s">
        <v>41</v>
      </c>
      <c r="F194" s="27" t="s">
        <v>42</v>
      </c>
      <c r="G194" s="27" t="s">
        <v>18</v>
      </c>
      <c r="H194" s="44" t="s">
        <v>19</v>
      </c>
      <c r="I194" s="37" t="s">
        <v>20</v>
      </c>
      <c r="J194" s="50" t="b">
        <f>ISNUMBER(FIND("ALTA",Tabela2[[#This Row],[EXAME]]))</f>
        <v>1</v>
      </c>
      <c r="K194" s="29">
        <v>1</v>
      </c>
      <c r="L194" s="29"/>
      <c r="M194" s="29"/>
      <c r="N194" s="11"/>
      <c r="O194" s="29"/>
      <c r="P194" s="42">
        <f>SUM(Tabela2[[#This Row],[COLECISTECTOMIA]:[ESTASE GASTRICA]])</f>
        <v>1</v>
      </c>
    </row>
    <row r="195" spans="1:16" ht="14.1" customHeight="1" x14ac:dyDescent="0.3">
      <c r="A195" s="33">
        <v>44769</v>
      </c>
      <c r="B195" s="58">
        <f>YEAR(Tabela2[[#This Row],[DATA]])</f>
        <v>2022</v>
      </c>
      <c r="C195" s="8">
        <v>27783413</v>
      </c>
      <c r="D195" s="118" t="s">
        <v>422</v>
      </c>
      <c r="E195" s="9" t="s">
        <v>423</v>
      </c>
      <c r="F195" s="8" t="s">
        <v>26</v>
      </c>
      <c r="G195" s="27" t="s">
        <v>18</v>
      </c>
      <c r="H195" s="37" t="s">
        <v>19</v>
      </c>
      <c r="I195" s="10" t="s">
        <v>20</v>
      </c>
      <c r="J195" s="49" t="b">
        <f>ISNUMBER(FIND("ALTA",Tabela2[[#This Row],[EXAME]]))</f>
        <v>1</v>
      </c>
      <c r="K195" s="11"/>
      <c r="L195" s="11"/>
      <c r="M195" s="11"/>
      <c r="N195" s="11"/>
      <c r="O195" s="11">
        <v>1</v>
      </c>
      <c r="P195" s="42">
        <f>SUM(Tabela2[[#This Row],[COLECISTECTOMIA]:[ESTASE GASTRICA]])</f>
        <v>0</v>
      </c>
    </row>
    <row r="196" spans="1:16" ht="14.1" customHeight="1" x14ac:dyDescent="0.3">
      <c r="A196" s="33">
        <v>44903</v>
      </c>
      <c r="B196" s="58">
        <f>YEAR(Tabela2[[#This Row],[DATA]])</f>
        <v>2022</v>
      </c>
      <c r="C196" s="8">
        <v>30054644</v>
      </c>
      <c r="D196" s="118" t="s">
        <v>424</v>
      </c>
      <c r="E196" s="9" t="s">
        <v>425</v>
      </c>
      <c r="F196" s="8" t="s">
        <v>26</v>
      </c>
      <c r="G196" s="27" t="s">
        <v>18</v>
      </c>
      <c r="H196" s="37" t="s">
        <v>19</v>
      </c>
      <c r="I196" s="10" t="s">
        <v>20</v>
      </c>
      <c r="J196" s="49" t="b">
        <f>ISNUMBER(FIND("ALTA",Tabela2[[#This Row],[EXAME]]))</f>
        <v>1</v>
      </c>
      <c r="K196" s="11"/>
      <c r="L196" s="11"/>
      <c r="M196" s="11"/>
      <c r="N196" s="11"/>
      <c r="O196" s="11">
        <v>1</v>
      </c>
      <c r="P196" s="42">
        <f>SUM(Tabela2[[#This Row],[COLECISTECTOMIA]:[ESTASE GASTRICA]])</f>
        <v>0</v>
      </c>
    </row>
    <row r="197" spans="1:16" ht="14.1" customHeight="1" x14ac:dyDescent="0.3">
      <c r="A197" s="33">
        <v>44909</v>
      </c>
      <c r="B197" s="58">
        <f>YEAR(Tabela2[[#This Row],[DATA]])</f>
        <v>2022</v>
      </c>
      <c r="C197" s="8">
        <v>30145552</v>
      </c>
      <c r="D197" s="118" t="s">
        <v>426</v>
      </c>
      <c r="E197" s="9" t="s">
        <v>427</v>
      </c>
      <c r="F197" s="8" t="s">
        <v>26</v>
      </c>
      <c r="G197" s="8" t="s">
        <v>38</v>
      </c>
      <c r="H197" s="44" t="s">
        <v>39</v>
      </c>
      <c r="I197" s="10" t="s">
        <v>20</v>
      </c>
      <c r="J197" s="49" t="b">
        <f>ISNUMBER(FIND("ALTA",Tabela2[[#This Row],[EXAME]]))</f>
        <v>1</v>
      </c>
      <c r="K197" s="11"/>
      <c r="L197" s="11"/>
      <c r="M197" s="11"/>
      <c r="N197" s="11"/>
      <c r="O197" s="11">
        <v>1</v>
      </c>
      <c r="P197" s="42">
        <f>SUM(Tabela2[[#This Row],[COLECISTECTOMIA]:[ESTASE GASTRICA]])</f>
        <v>0</v>
      </c>
    </row>
    <row r="198" spans="1:16" ht="14.1" hidden="1" customHeight="1" x14ac:dyDescent="0.3">
      <c r="A198" s="33">
        <v>44849</v>
      </c>
      <c r="B198" s="58">
        <f>YEAR(Tabela2[[#This Row],[DATA]])</f>
        <v>2022</v>
      </c>
      <c r="C198" s="8">
        <v>29110158</v>
      </c>
      <c r="D198" s="106" t="s">
        <v>428</v>
      </c>
      <c r="E198" s="9" t="s">
        <v>429</v>
      </c>
      <c r="F198" s="8" t="s">
        <v>42</v>
      </c>
      <c r="G198" s="8" t="s">
        <v>38</v>
      </c>
      <c r="H198" s="44" t="s">
        <v>39</v>
      </c>
      <c r="I198" s="10" t="s">
        <v>20</v>
      </c>
      <c r="J198" s="49" t="b">
        <f>ISNUMBER(FIND("ALTA",Tabela2[[#This Row],[EXAME]]))</f>
        <v>1</v>
      </c>
      <c r="K198" s="11">
        <v>1</v>
      </c>
      <c r="L198" s="11"/>
      <c r="M198" s="11"/>
      <c r="N198" s="11"/>
      <c r="O198" s="11"/>
      <c r="P198" s="42">
        <f>SUM(Tabela2[[#This Row],[COLECISTECTOMIA]:[ESTASE GASTRICA]])</f>
        <v>1</v>
      </c>
    </row>
    <row r="199" spans="1:16" ht="14.1" customHeight="1" x14ac:dyDescent="0.3">
      <c r="A199" s="34">
        <v>44655</v>
      </c>
      <c r="B199" s="60">
        <f>YEAR(Tabela2[[#This Row],[DATA]])</f>
        <v>2022</v>
      </c>
      <c r="C199" s="20">
        <v>25874157</v>
      </c>
      <c r="D199" s="119" t="s">
        <v>430</v>
      </c>
      <c r="E199" s="24" t="s">
        <v>431</v>
      </c>
      <c r="F199" s="20" t="s">
        <v>42</v>
      </c>
      <c r="G199" s="20" t="s">
        <v>45</v>
      </c>
      <c r="H199" s="44" t="s">
        <v>46</v>
      </c>
      <c r="I199" s="25" t="s">
        <v>20</v>
      </c>
      <c r="J199" s="53" t="b">
        <f>ISNUMBER(FIND("ALTA",Tabela2[[#This Row],[EXAME]]))</f>
        <v>1</v>
      </c>
      <c r="K199" s="11"/>
      <c r="L199" s="11"/>
      <c r="M199" s="11"/>
      <c r="N199" s="11"/>
      <c r="O199" s="11">
        <v>1</v>
      </c>
      <c r="P199" s="42">
        <f>SUM(Tabela2[[#This Row],[COLECISTECTOMIA]:[ESTASE GASTRICA]])</f>
        <v>0</v>
      </c>
    </row>
    <row r="200" spans="1:16" ht="14.1" hidden="1" customHeight="1" x14ac:dyDescent="0.3">
      <c r="A200" s="33">
        <v>44875</v>
      </c>
      <c r="B200" s="58">
        <f>YEAR(Tabela2[[#This Row],[DATA]])</f>
        <v>2022</v>
      </c>
      <c r="C200" s="8">
        <v>29575669</v>
      </c>
      <c r="D200" s="106" t="s">
        <v>432</v>
      </c>
      <c r="E200" s="9" t="s">
        <v>433</v>
      </c>
      <c r="F200" s="8" t="s">
        <v>434</v>
      </c>
      <c r="G200" s="8" t="s">
        <v>98</v>
      </c>
      <c r="H200" s="45" t="s">
        <v>99</v>
      </c>
      <c r="I200" s="10" t="s">
        <v>20</v>
      </c>
      <c r="J200" s="49" t="b">
        <f>ISNUMBER(FIND("ALTA",Tabela2[[#This Row],[EXAME]]))</f>
        <v>1</v>
      </c>
      <c r="K200" s="11"/>
      <c r="L200" s="11"/>
      <c r="M200" s="11"/>
      <c r="N200" s="11"/>
      <c r="O200" s="11">
        <v>0</v>
      </c>
      <c r="P200" s="42">
        <f>SUM(Tabela2[[#This Row],[COLECISTECTOMIA]:[ESTASE GASTRICA]])</f>
        <v>0</v>
      </c>
    </row>
    <row r="201" spans="1:16" ht="14.1" customHeight="1" x14ac:dyDescent="0.3">
      <c r="A201" s="33">
        <v>44903</v>
      </c>
      <c r="B201" s="58">
        <f>YEAR(Tabela2[[#This Row],[DATA]])</f>
        <v>2022</v>
      </c>
      <c r="C201" s="8">
        <v>30054659</v>
      </c>
      <c r="D201" s="118" t="s">
        <v>435</v>
      </c>
      <c r="E201" s="9" t="s">
        <v>436</v>
      </c>
      <c r="F201" s="8" t="s">
        <v>42</v>
      </c>
      <c r="G201" s="27" t="s">
        <v>18</v>
      </c>
      <c r="H201" s="37" t="s">
        <v>19</v>
      </c>
      <c r="I201" s="10" t="s">
        <v>20</v>
      </c>
      <c r="J201" s="49" t="b">
        <f>ISNUMBER(FIND("ALTA",Tabela2[[#This Row],[EXAME]]))</f>
        <v>1</v>
      </c>
      <c r="K201" s="11"/>
      <c r="L201" s="11"/>
      <c r="M201" s="11"/>
      <c r="N201" s="11"/>
      <c r="O201" s="11">
        <v>1</v>
      </c>
      <c r="P201" s="42">
        <f>SUM(Tabela2[[#This Row],[COLECISTECTOMIA]:[ESTASE GASTRICA]])</f>
        <v>0</v>
      </c>
    </row>
    <row r="202" spans="1:16" ht="14.1" customHeight="1" x14ac:dyDescent="0.3">
      <c r="A202" s="33">
        <v>44715</v>
      </c>
      <c r="B202" s="58">
        <f>YEAR(Tabela2[[#This Row],[DATA]])</f>
        <v>2022</v>
      </c>
      <c r="C202" s="8">
        <v>26859794</v>
      </c>
      <c r="D202" s="118" t="s">
        <v>437</v>
      </c>
      <c r="E202" s="9" t="s">
        <v>438</v>
      </c>
      <c r="F202" s="8" t="s">
        <v>26</v>
      </c>
      <c r="G202" s="8" t="s">
        <v>34</v>
      </c>
      <c r="H202" s="45" t="s">
        <v>35</v>
      </c>
      <c r="I202" s="10" t="s">
        <v>20</v>
      </c>
      <c r="J202" s="49" t="b">
        <f>ISNUMBER(FIND("ALTA",Tabela2[[#This Row],[EXAME]]))</f>
        <v>1</v>
      </c>
      <c r="K202" s="11"/>
      <c r="L202" s="11"/>
      <c r="M202" s="11"/>
      <c r="N202" s="11"/>
      <c r="O202" s="11">
        <v>1</v>
      </c>
      <c r="P202" s="42">
        <f>SUM(Tabela2[[#This Row],[COLECISTECTOMIA]:[ESTASE GASTRICA]])</f>
        <v>0</v>
      </c>
    </row>
    <row r="203" spans="1:16" ht="14.1" customHeight="1" x14ac:dyDescent="0.3">
      <c r="A203" s="33">
        <v>44579</v>
      </c>
      <c r="B203" s="58">
        <f>YEAR(Tabela2[[#This Row],[DATA]])</f>
        <v>2022</v>
      </c>
      <c r="C203" s="8">
        <v>24764899</v>
      </c>
      <c r="D203" s="118" t="s">
        <v>439</v>
      </c>
      <c r="E203" s="9" t="s">
        <v>440</v>
      </c>
      <c r="F203" s="8" t="s">
        <v>42</v>
      </c>
      <c r="G203" s="8" t="s">
        <v>38</v>
      </c>
      <c r="H203" s="44" t="s">
        <v>39</v>
      </c>
      <c r="I203" s="10" t="s">
        <v>20</v>
      </c>
      <c r="J203" s="49" t="b">
        <f>ISNUMBER(FIND("ALTA",Tabela2[[#This Row],[EXAME]]))</f>
        <v>1</v>
      </c>
      <c r="K203" s="11"/>
      <c r="L203" s="11"/>
      <c r="M203" s="11"/>
      <c r="N203" s="11"/>
      <c r="O203" s="11">
        <v>1</v>
      </c>
      <c r="P203" s="42">
        <f>SUM(Tabela2[[#This Row],[COLECISTECTOMIA]:[ESTASE GASTRICA]])</f>
        <v>0</v>
      </c>
    </row>
    <row r="204" spans="1:16" ht="14.1" customHeight="1" x14ac:dyDescent="0.3">
      <c r="A204" s="35">
        <v>44705</v>
      </c>
      <c r="B204" s="59">
        <f>YEAR(Tabela2[[#This Row],[DATA]])</f>
        <v>2022</v>
      </c>
      <c r="C204" s="27">
        <v>26666601</v>
      </c>
      <c r="D204" s="116" t="s">
        <v>441</v>
      </c>
      <c r="E204" s="28" t="s">
        <v>440</v>
      </c>
      <c r="F204" s="27" t="s">
        <v>42</v>
      </c>
      <c r="G204" s="27" t="s">
        <v>125</v>
      </c>
      <c r="H204" s="44" t="s">
        <v>126</v>
      </c>
      <c r="I204" s="37" t="s">
        <v>20</v>
      </c>
      <c r="J204" s="50" t="b">
        <f>ISNUMBER(FIND("ALTA",Tabela2[[#This Row],[EXAME]]))</f>
        <v>1</v>
      </c>
      <c r="K204" s="29"/>
      <c r="L204" s="29"/>
      <c r="M204" s="29"/>
      <c r="N204" s="11"/>
      <c r="O204" s="29">
        <v>1</v>
      </c>
      <c r="P204" s="42">
        <f>SUM(Tabela2[[#This Row],[COLECISTECTOMIA]:[ESTASE GASTRICA]])</f>
        <v>0</v>
      </c>
    </row>
    <row r="205" spans="1:16" ht="14.1" hidden="1" customHeight="1" x14ac:dyDescent="0.3">
      <c r="A205" s="33">
        <v>44759</v>
      </c>
      <c r="B205" s="58">
        <f>YEAR(Tabela2[[#This Row],[DATA]])</f>
        <v>2022</v>
      </c>
      <c r="C205" s="8">
        <v>27588944</v>
      </c>
      <c r="D205" s="106" t="s">
        <v>442</v>
      </c>
      <c r="E205" s="13" t="s">
        <v>443</v>
      </c>
      <c r="F205" s="8" t="s">
        <v>26</v>
      </c>
      <c r="G205" s="8" t="s">
        <v>38</v>
      </c>
      <c r="H205" s="44" t="s">
        <v>39</v>
      </c>
      <c r="I205" s="10" t="s">
        <v>20</v>
      </c>
      <c r="J205" s="49" t="b">
        <f>ISNUMBER(FIND("ALTA",Tabela2[[#This Row],[EXAME]]))</f>
        <v>1</v>
      </c>
      <c r="K205" s="11"/>
      <c r="L205" s="11">
        <v>1</v>
      </c>
      <c r="M205" s="11"/>
      <c r="N205" s="11"/>
      <c r="O205" s="11"/>
      <c r="P205" s="42">
        <f>SUM(Tabela2[[#This Row],[COLECISTECTOMIA]:[ESTASE GASTRICA]])</f>
        <v>1</v>
      </c>
    </row>
    <row r="206" spans="1:16" ht="14.1" customHeight="1" x14ac:dyDescent="0.3">
      <c r="A206" s="33">
        <v>44611</v>
      </c>
      <c r="B206" s="58">
        <f>YEAR(Tabela2[[#This Row],[DATA]])</f>
        <v>2022</v>
      </c>
      <c r="C206" s="8">
        <v>25244311</v>
      </c>
      <c r="D206" s="118" t="s">
        <v>444</v>
      </c>
      <c r="E206" s="9" t="s">
        <v>445</v>
      </c>
      <c r="F206" s="8" t="s">
        <v>26</v>
      </c>
      <c r="G206" s="8" t="s">
        <v>309</v>
      </c>
      <c r="H206" s="46" t="s">
        <v>310</v>
      </c>
      <c r="I206" s="10" t="s">
        <v>20</v>
      </c>
      <c r="J206" s="49" t="b">
        <f>ISNUMBER(FIND("ALTA",Tabela2[[#This Row],[EXAME]]))</f>
        <v>1</v>
      </c>
      <c r="K206" s="11"/>
      <c r="L206" s="11"/>
      <c r="M206" s="11"/>
      <c r="N206" s="11"/>
      <c r="O206" s="11">
        <v>1</v>
      </c>
      <c r="P206" s="42">
        <f>SUM(Tabela2[[#This Row],[COLECISTECTOMIA]:[ESTASE GASTRICA]])</f>
        <v>0</v>
      </c>
    </row>
    <row r="207" spans="1:16" ht="14.1" customHeight="1" x14ac:dyDescent="0.3">
      <c r="A207" s="33">
        <v>44742</v>
      </c>
      <c r="B207" s="58">
        <f>YEAR(Tabela2[[#This Row],[DATA]])</f>
        <v>2022</v>
      </c>
      <c r="C207" s="8">
        <v>27340052</v>
      </c>
      <c r="D207" s="118" t="s">
        <v>446</v>
      </c>
      <c r="E207" s="9" t="s">
        <v>447</v>
      </c>
      <c r="F207" s="8" t="s">
        <v>62</v>
      </c>
      <c r="G207" s="27" t="s">
        <v>18</v>
      </c>
      <c r="H207" s="37" t="s">
        <v>19</v>
      </c>
      <c r="I207" s="10" t="s">
        <v>20</v>
      </c>
      <c r="J207" s="49" t="b">
        <f>ISNUMBER(FIND("ALTA",Tabela2[[#This Row],[EXAME]]))</f>
        <v>1</v>
      </c>
      <c r="K207" s="11"/>
      <c r="L207" s="11"/>
      <c r="M207" s="11"/>
      <c r="N207" s="11"/>
      <c r="O207" s="11">
        <v>1</v>
      </c>
      <c r="P207" s="42">
        <f>SUM(Tabela2[[#This Row],[COLECISTECTOMIA]:[ESTASE GASTRICA]])</f>
        <v>0</v>
      </c>
    </row>
    <row r="208" spans="1:16" ht="14.1" hidden="1" customHeight="1" x14ac:dyDescent="0.3">
      <c r="A208" s="33">
        <v>44617</v>
      </c>
      <c r="B208" s="58">
        <f>YEAR(Tabela2[[#This Row],[DATA]])</f>
        <v>2022</v>
      </c>
      <c r="C208" s="8">
        <v>25331072</v>
      </c>
      <c r="D208" s="106" t="s">
        <v>448</v>
      </c>
      <c r="E208" s="9" t="s">
        <v>449</v>
      </c>
      <c r="F208" s="8" t="s">
        <v>62</v>
      </c>
      <c r="G208" s="27" t="s">
        <v>18</v>
      </c>
      <c r="H208" s="37" t="s">
        <v>19</v>
      </c>
      <c r="I208" s="10" t="s">
        <v>20</v>
      </c>
      <c r="J208" s="49" t="b">
        <f>ISNUMBER(FIND("ALTA",Tabela2[[#This Row],[EXAME]]))</f>
        <v>1</v>
      </c>
      <c r="K208" s="11"/>
      <c r="L208" s="11">
        <v>1</v>
      </c>
      <c r="M208" s="11"/>
      <c r="N208" s="11"/>
      <c r="O208" s="11"/>
      <c r="P208" s="42">
        <f>SUM(Tabela2[[#This Row],[COLECISTECTOMIA]:[ESTASE GASTRICA]])</f>
        <v>1</v>
      </c>
    </row>
    <row r="209" spans="1:16" ht="14.1" customHeight="1" x14ac:dyDescent="0.3">
      <c r="A209" s="33">
        <v>44840</v>
      </c>
      <c r="B209" s="58">
        <f>YEAR(Tabela2[[#This Row],[DATA]])</f>
        <v>2022</v>
      </c>
      <c r="C209" s="14">
        <v>28958061</v>
      </c>
      <c r="D209" s="120" t="s">
        <v>450</v>
      </c>
      <c r="E209" s="15" t="s">
        <v>451</v>
      </c>
      <c r="F209" s="14" t="s">
        <v>452</v>
      </c>
      <c r="G209" s="27" t="s">
        <v>18</v>
      </c>
      <c r="H209" s="37" t="s">
        <v>19</v>
      </c>
      <c r="I209" s="16" t="s">
        <v>20</v>
      </c>
      <c r="J209" s="52" t="b">
        <f>ISNUMBER(FIND("ALTA",Tabela2[[#This Row],[EXAME]]))</f>
        <v>1</v>
      </c>
      <c r="K209" s="11"/>
      <c r="L209" s="11"/>
      <c r="M209" s="11"/>
      <c r="N209" s="11"/>
      <c r="O209" s="11">
        <v>1</v>
      </c>
      <c r="P209" s="42">
        <f>SUM(Tabela2[[#This Row],[COLECISTECTOMIA]:[ESTASE GASTRICA]])</f>
        <v>0</v>
      </c>
    </row>
    <row r="210" spans="1:16" ht="14.1" hidden="1" customHeight="1" x14ac:dyDescent="0.3">
      <c r="A210" s="33">
        <v>44902</v>
      </c>
      <c r="B210" s="58">
        <f>YEAR(Tabela2[[#This Row],[DATA]])</f>
        <v>2022</v>
      </c>
      <c r="C210" s="8">
        <v>30046236</v>
      </c>
      <c r="D210" s="106" t="s">
        <v>453</v>
      </c>
      <c r="E210" s="9" t="s">
        <v>454</v>
      </c>
      <c r="F210" s="8" t="s">
        <v>42</v>
      </c>
      <c r="G210" s="27" t="s">
        <v>18</v>
      </c>
      <c r="H210" s="37" t="s">
        <v>19</v>
      </c>
      <c r="I210" s="10" t="s">
        <v>20</v>
      </c>
      <c r="J210" s="49" t="b">
        <f>ISNUMBER(FIND("ALTA",Tabela2[[#This Row],[EXAME]]))</f>
        <v>1</v>
      </c>
      <c r="K210" s="11">
        <v>1</v>
      </c>
      <c r="L210" s="11"/>
      <c r="M210" s="11"/>
      <c r="N210" s="11"/>
      <c r="O210" s="11"/>
      <c r="P210" s="42">
        <f>SUM(Tabela2[[#This Row],[COLECISTECTOMIA]:[ESTASE GASTRICA]])</f>
        <v>1</v>
      </c>
    </row>
    <row r="211" spans="1:16" ht="14.1" hidden="1" customHeight="1" x14ac:dyDescent="0.3">
      <c r="A211" s="35">
        <v>44910</v>
      </c>
      <c r="B211" s="59">
        <f>YEAR(Tabela2[[#This Row],[DATA]])</f>
        <v>2022</v>
      </c>
      <c r="C211" s="27">
        <v>30175933</v>
      </c>
      <c r="D211" s="104" t="s">
        <v>455</v>
      </c>
      <c r="E211" s="28" t="s">
        <v>454</v>
      </c>
      <c r="F211" s="27" t="s">
        <v>42</v>
      </c>
      <c r="G211" s="27" t="s">
        <v>18</v>
      </c>
      <c r="H211" s="44" t="s">
        <v>19</v>
      </c>
      <c r="I211" s="37" t="s">
        <v>20</v>
      </c>
      <c r="J211" s="50" t="b">
        <f>ISNUMBER(FIND("ALTA",Tabela2[[#This Row],[EXAME]]))</f>
        <v>1</v>
      </c>
      <c r="K211" s="29">
        <v>1</v>
      </c>
      <c r="L211" s="29"/>
      <c r="M211" s="29"/>
      <c r="N211" s="11"/>
      <c r="O211" s="29"/>
      <c r="P211" s="42">
        <f>SUM(Tabela2[[#This Row],[COLECISTECTOMIA]:[ESTASE GASTRICA]])</f>
        <v>1</v>
      </c>
    </row>
    <row r="212" spans="1:16" ht="14.1" customHeight="1" x14ac:dyDescent="0.3">
      <c r="A212" s="33">
        <v>44719</v>
      </c>
      <c r="B212" s="58">
        <f>YEAR(Tabela2[[#This Row],[DATA]])</f>
        <v>2022</v>
      </c>
      <c r="C212" s="8">
        <v>26919628</v>
      </c>
      <c r="D212" s="118" t="s">
        <v>456</v>
      </c>
      <c r="E212" s="9" t="s">
        <v>457</v>
      </c>
      <c r="F212" s="8" t="s">
        <v>42</v>
      </c>
      <c r="G212" s="8" t="s">
        <v>125</v>
      </c>
      <c r="H212" s="45" t="s">
        <v>126</v>
      </c>
      <c r="I212" s="10" t="s">
        <v>20</v>
      </c>
      <c r="J212" s="90" t="b">
        <f>ISNUMBER(FIND("ALTA",Tabela2[[#This Row],[EXAME]]))</f>
        <v>1</v>
      </c>
      <c r="K212" s="92"/>
      <c r="L212" s="92"/>
      <c r="M212" s="92"/>
      <c r="N212" s="92"/>
      <c r="O212" s="92">
        <v>1</v>
      </c>
      <c r="P212" s="42">
        <f>SUM(Tabela2[[#This Row],[COLECISTECTOMIA]:[ESTASE GASTRICA]])</f>
        <v>0</v>
      </c>
    </row>
    <row r="213" spans="1:16" ht="14.1" customHeight="1" x14ac:dyDescent="0.3">
      <c r="A213" s="33">
        <v>44568</v>
      </c>
      <c r="B213" s="58">
        <f>YEAR(Tabela2[[#This Row],[DATA]])</f>
        <v>2022</v>
      </c>
      <c r="C213" s="8">
        <v>24589815</v>
      </c>
      <c r="D213" s="118" t="s">
        <v>458</v>
      </c>
      <c r="E213" s="9" t="s">
        <v>459</v>
      </c>
      <c r="F213" s="8" t="s">
        <v>62</v>
      </c>
      <c r="G213" s="27" t="s">
        <v>18</v>
      </c>
      <c r="H213" s="37" t="s">
        <v>19</v>
      </c>
      <c r="I213" s="10" t="s">
        <v>20</v>
      </c>
      <c r="J213" s="49" t="b">
        <f>ISNUMBER(FIND("ALTA",Tabela2[[#This Row],[EXAME]]))</f>
        <v>1</v>
      </c>
      <c r="K213" s="11"/>
      <c r="L213" s="11"/>
      <c r="M213" s="11"/>
      <c r="N213" s="11"/>
      <c r="O213" s="12">
        <v>1</v>
      </c>
      <c r="P213" s="42">
        <f>SUM(Tabela2[[#This Row],[COLECISTECTOMIA]:[ESTASE GASTRICA]])</f>
        <v>0</v>
      </c>
    </row>
    <row r="214" spans="1:16" ht="14.1" hidden="1" customHeight="1" x14ac:dyDescent="0.3">
      <c r="A214" s="33">
        <v>44881</v>
      </c>
      <c r="B214" s="58">
        <f>YEAR(Tabela2[[#This Row],[DATA]])</f>
        <v>2022</v>
      </c>
      <c r="C214" s="8">
        <v>29685810</v>
      </c>
      <c r="D214" s="106" t="s">
        <v>460</v>
      </c>
      <c r="E214" s="9" t="s">
        <v>461</v>
      </c>
      <c r="F214" s="8" t="s">
        <v>49</v>
      </c>
      <c r="G214" s="27" t="s">
        <v>18</v>
      </c>
      <c r="H214" s="37" t="s">
        <v>19</v>
      </c>
      <c r="I214" s="10" t="s">
        <v>20</v>
      </c>
      <c r="J214" s="49" t="b">
        <f>ISNUMBER(FIND("ALTA",Tabela2[[#This Row],[EXAME]]))</f>
        <v>1</v>
      </c>
      <c r="K214" s="11"/>
      <c r="L214" s="11"/>
      <c r="M214" s="11"/>
      <c r="N214" s="11"/>
      <c r="O214" s="12">
        <v>0</v>
      </c>
      <c r="P214" s="42">
        <f>SUM(Tabela2[[#This Row],[COLECISTECTOMIA]:[ESTASE GASTRICA]])</f>
        <v>0</v>
      </c>
    </row>
    <row r="215" spans="1:16" ht="14.1" customHeight="1" x14ac:dyDescent="0.3">
      <c r="A215" s="33">
        <v>44609</v>
      </c>
      <c r="B215" s="58">
        <f>YEAR(Tabela2[[#This Row],[DATA]])</f>
        <v>2022</v>
      </c>
      <c r="C215" s="8">
        <v>25212475</v>
      </c>
      <c r="D215" s="118" t="s">
        <v>462</v>
      </c>
      <c r="E215" s="9" t="s">
        <v>463</v>
      </c>
      <c r="F215" s="8" t="s">
        <v>42</v>
      </c>
      <c r="G215" s="27" t="s">
        <v>18</v>
      </c>
      <c r="H215" s="37" t="s">
        <v>19</v>
      </c>
      <c r="I215" s="10" t="s">
        <v>20</v>
      </c>
      <c r="J215" s="49" t="b">
        <f>ISNUMBER(FIND("ALTA",Tabela2[[#This Row],[EXAME]]))</f>
        <v>1</v>
      </c>
      <c r="K215" s="11"/>
      <c r="L215" s="11"/>
      <c r="M215" s="11"/>
      <c r="N215" s="11"/>
      <c r="O215" s="12">
        <v>1</v>
      </c>
      <c r="P215" s="42">
        <f>SUM(Tabela2[[#This Row],[COLECISTECTOMIA]:[ESTASE GASTRICA]])</f>
        <v>0</v>
      </c>
    </row>
    <row r="216" spans="1:16" ht="14.1" hidden="1" customHeight="1" x14ac:dyDescent="0.3">
      <c r="A216" s="34">
        <v>44663</v>
      </c>
      <c r="B216" s="60">
        <f>YEAR(Tabela2[[#This Row],[DATA]])</f>
        <v>2022</v>
      </c>
      <c r="C216" s="20">
        <v>26008323</v>
      </c>
      <c r="D216" s="107" t="s">
        <v>464</v>
      </c>
      <c r="E216" s="24" t="s">
        <v>465</v>
      </c>
      <c r="F216" s="20" t="s">
        <v>62</v>
      </c>
      <c r="G216" s="20" t="s">
        <v>125</v>
      </c>
      <c r="H216" s="45" t="s">
        <v>126</v>
      </c>
      <c r="I216" s="25" t="s">
        <v>20</v>
      </c>
      <c r="J216" s="53" t="b">
        <f>ISNUMBER(FIND("ALTA",Tabela2[[#This Row],[EXAME]]))</f>
        <v>1</v>
      </c>
      <c r="K216" s="11"/>
      <c r="L216" s="11"/>
      <c r="M216" s="11"/>
      <c r="N216" s="11"/>
      <c r="O216" s="12">
        <v>0</v>
      </c>
      <c r="P216" s="42">
        <f>SUM(Tabela2[[#This Row],[COLECISTECTOMIA]:[ESTASE GASTRICA]])</f>
        <v>0</v>
      </c>
    </row>
    <row r="217" spans="1:16" ht="14.1" customHeight="1" x14ac:dyDescent="0.3">
      <c r="A217" s="33">
        <v>44910</v>
      </c>
      <c r="B217" s="58">
        <f>YEAR(Tabela2[[#This Row],[DATA]])</f>
        <v>2022</v>
      </c>
      <c r="C217" s="8">
        <v>30165555</v>
      </c>
      <c r="D217" s="118" t="s">
        <v>466</v>
      </c>
      <c r="E217" s="9" t="s">
        <v>467</v>
      </c>
      <c r="F217" s="8" t="s">
        <v>23</v>
      </c>
      <c r="G217" s="27" t="s">
        <v>18</v>
      </c>
      <c r="H217" s="37" t="s">
        <v>19</v>
      </c>
      <c r="I217" s="10" t="s">
        <v>20</v>
      </c>
      <c r="J217" s="49" t="b">
        <f>ISNUMBER(FIND("ALTA",Tabela2[[#This Row],[EXAME]]))</f>
        <v>1</v>
      </c>
      <c r="K217" s="11"/>
      <c r="L217" s="11"/>
      <c r="M217" s="11"/>
      <c r="N217" s="11"/>
      <c r="O217" s="12">
        <v>1</v>
      </c>
      <c r="P217" s="42">
        <f>SUM(Tabela2[[#This Row],[COLECISTECTOMIA]:[ESTASE GASTRICA]])</f>
        <v>0</v>
      </c>
    </row>
    <row r="218" spans="1:16" ht="14.1" customHeight="1" x14ac:dyDescent="0.3">
      <c r="A218" s="33">
        <v>44642</v>
      </c>
      <c r="B218" s="58">
        <f>YEAR(Tabela2[[#This Row],[DATA]])</f>
        <v>2022</v>
      </c>
      <c r="C218" s="8">
        <v>25681506</v>
      </c>
      <c r="D218" s="118" t="s">
        <v>468</v>
      </c>
      <c r="E218" s="9" t="s">
        <v>469</v>
      </c>
      <c r="F218" s="8" t="s">
        <v>17</v>
      </c>
      <c r="G218" s="8" t="s">
        <v>38</v>
      </c>
      <c r="H218" s="44" t="s">
        <v>39</v>
      </c>
      <c r="I218" s="10" t="s">
        <v>20</v>
      </c>
      <c r="J218" s="49" t="b">
        <f>ISNUMBER(FIND("ALTA",Tabela2[[#This Row],[EXAME]]))</f>
        <v>1</v>
      </c>
      <c r="K218" s="11"/>
      <c r="L218" s="11"/>
      <c r="M218" s="11"/>
      <c r="N218" s="11"/>
      <c r="O218" s="12">
        <v>1</v>
      </c>
      <c r="P218" s="42">
        <f>SUM(Tabela2[[#This Row],[COLECISTECTOMIA]:[ESTASE GASTRICA]])</f>
        <v>0</v>
      </c>
    </row>
    <row r="219" spans="1:16" ht="14.1" hidden="1" customHeight="1" x14ac:dyDescent="0.3">
      <c r="A219" s="33">
        <v>44833</v>
      </c>
      <c r="B219" s="58">
        <f>YEAR(Tabela2[[#This Row],[DATA]])</f>
        <v>2022</v>
      </c>
      <c r="C219" s="8">
        <v>28843417</v>
      </c>
      <c r="D219" s="106" t="s">
        <v>470</v>
      </c>
      <c r="E219" s="9" t="s">
        <v>471</v>
      </c>
      <c r="F219" s="8" t="s">
        <v>33</v>
      </c>
      <c r="G219" s="27" t="s">
        <v>18</v>
      </c>
      <c r="H219" s="37" t="s">
        <v>19</v>
      </c>
      <c r="I219" s="10" t="s">
        <v>20</v>
      </c>
      <c r="J219" s="49" t="b">
        <f>ISNUMBER(FIND("ALTA",Tabela2[[#This Row],[EXAME]]))</f>
        <v>1</v>
      </c>
      <c r="K219" s="11"/>
      <c r="L219" s="11">
        <v>1</v>
      </c>
      <c r="M219" s="11"/>
      <c r="N219" s="11"/>
      <c r="O219" s="12"/>
      <c r="P219" s="42">
        <f>SUM(Tabela2[[#This Row],[COLECISTECTOMIA]:[ESTASE GASTRICA]])</f>
        <v>1</v>
      </c>
    </row>
    <row r="220" spans="1:16" ht="14.1" hidden="1" customHeight="1" x14ac:dyDescent="0.3">
      <c r="A220" s="33">
        <v>44854</v>
      </c>
      <c r="B220" s="58">
        <f>YEAR(Tabela2[[#This Row],[DATA]])</f>
        <v>2022</v>
      </c>
      <c r="C220" s="8">
        <v>29198198</v>
      </c>
      <c r="D220" s="106" t="s">
        <v>472</v>
      </c>
      <c r="E220" s="9" t="s">
        <v>473</v>
      </c>
      <c r="F220" s="8" t="s">
        <v>49</v>
      </c>
      <c r="G220" s="27" t="s">
        <v>18</v>
      </c>
      <c r="H220" s="37" t="s">
        <v>19</v>
      </c>
      <c r="I220" s="10" t="s">
        <v>20</v>
      </c>
      <c r="J220" s="49" t="b">
        <f>ISNUMBER(FIND("ALTA",Tabela2[[#This Row],[EXAME]]))</f>
        <v>1</v>
      </c>
      <c r="K220" s="11">
        <v>1</v>
      </c>
      <c r="L220" s="11"/>
      <c r="M220" s="11"/>
      <c r="N220" s="11"/>
      <c r="O220" s="12"/>
      <c r="P220" s="42">
        <f>SUM(Tabela2[[#This Row],[COLECISTECTOMIA]:[ESTASE GASTRICA]])</f>
        <v>1</v>
      </c>
    </row>
    <row r="221" spans="1:16" ht="14.1" hidden="1" customHeight="1" x14ac:dyDescent="0.3">
      <c r="A221" s="33">
        <v>44800</v>
      </c>
      <c r="B221" s="58">
        <f>YEAR(Tabela2[[#This Row],[DATA]])</f>
        <v>2022</v>
      </c>
      <c r="C221" s="8">
        <v>28278832</v>
      </c>
      <c r="D221" s="106" t="s">
        <v>474</v>
      </c>
      <c r="E221" s="13" t="s">
        <v>475</v>
      </c>
      <c r="F221" s="8" t="s">
        <v>23</v>
      </c>
      <c r="G221" s="8" t="s">
        <v>52</v>
      </c>
      <c r="H221" s="45" t="s">
        <v>53</v>
      </c>
      <c r="I221" s="10" t="s">
        <v>20</v>
      </c>
      <c r="J221" s="49" t="b">
        <f>ISNUMBER(FIND("ALTA",Tabela2[[#This Row],[EXAME]]))</f>
        <v>1</v>
      </c>
      <c r="K221" s="11"/>
      <c r="L221" s="11"/>
      <c r="M221" s="11"/>
      <c r="N221" s="11"/>
      <c r="O221" s="12">
        <v>0</v>
      </c>
      <c r="P221" s="42">
        <f>SUM(Tabela2[[#This Row],[COLECISTECTOMIA]:[ESTASE GASTRICA]])</f>
        <v>0</v>
      </c>
    </row>
    <row r="222" spans="1:16" ht="14.1" hidden="1" customHeight="1" x14ac:dyDescent="0.3">
      <c r="A222" s="35">
        <v>44567</v>
      </c>
      <c r="B222" s="59">
        <f>YEAR(Tabela2[[#This Row],[DATA]])</f>
        <v>2022</v>
      </c>
      <c r="C222" s="27">
        <v>24563367</v>
      </c>
      <c r="D222" s="104" t="s">
        <v>476</v>
      </c>
      <c r="E222" s="28" t="s">
        <v>82</v>
      </c>
      <c r="F222" s="27" t="s">
        <v>62</v>
      </c>
      <c r="G222" s="27" t="s">
        <v>18</v>
      </c>
      <c r="H222" s="44" t="s">
        <v>19</v>
      </c>
      <c r="I222" s="37" t="s">
        <v>20</v>
      </c>
      <c r="J222" s="50" t="b">
        <f>ISNUMBER(FIND("ALTA",Tabela2[[#This Row],[EXAME]]))</f>
        <v>1</v>
      </c>
      <c r="K222" s="29"/>
      <c r="L222" s="29"/>
      <c r="M222" s="29"/>
      <c r="N222" s="11"/>
      <c r="O222" s="40">
        <v>0</v>
      </c>
      <c r="P222" s="42">
        <f>SUM(Tabela2[[#This Row],[COLECISTECTOMIA]:[ESTASE GASTRICA]])</f>
        <v>0</v>
      </c>
    </row>
    <row r="223" spans="1:16" ht="14.1" hidden="1" customHeight="1" x14ac:dyDescent="0.3">
      <c r="A223" s="33">
        <v>44742</v>
      </c>
      <c r="B223" s="58">
        <f>YEAR(Tabela2[[#This Row],[DATA]])</f>
        <v>2022</v>
      </c>
      <c r="C223" s="8">
        <v>27339859</v>
      </c>
      <c r="D223" s="106" t="s">
        <v>477</v>
      </c>
      <c r="E223" s="9" t="s">
        <v>478</v>
      </c>
      <c r="F223" s="8" t="s">
        <v>42</v>
      </c>
      <c r="G223" s="27" t="s">
        <v>18</v>
      </c>
      <c r="H223" s="37" t="s">
        <v>19</v>
      </c>
      <c r="I223" s="10" t="s">
        <v>20</v>
      </c>
      <c r="J223" s="49" t="b">
        <f>ISNUMBER(FIND("ALTA",Tabela2[[#This Row],[EXAME]]))</f>
        <v>1</v>
      </c>
      <c r="K223" s="11"/>
      <c r="L223" s="11"/>
      <c r="M223" s="11"/>
      <c r="N223" s="11"/>
      <c r="O223" s="12">
        <v>0</v>
      </c>
      <c r="P223" s="42">
        <f>SUM(Tabela2[[#This Row],[COLECISTECTOMIA]:[ESTASE GASTRICA]])</f>
        <v>0</v>
      </c>
    </row>
    <row r="224" spans="1:16" ht="14.1" customHeight="1" x14ac:dyDescent="0.3">
      <c r="A224" s="33">
        <v>44839</v>
      </c>
      <c r="B224" s="58">
        <f>YEAR(Tabela2[[#This Row],[DATA]])</f>
        <v>2022</v>
      </c>
      <c r="C224" s="14">
        <v>28943440</v>
      </c>
      <c r="D224" s="120" t="s">
        <v>479</v>
      </c>
      <c r="E224" s="15" t="s">
        <v>480</v>
      </c>
      <c r="F224" s="14" t="s">
        <v>42</v>
      </c>
      <c r="G224" s="27" t="s">
        <v>18</v>
      </c>
      <c r="H224" s="37" t="s">
        <v>19</v>
      </c>
      <c r="I224" s="16" t="s">
        <v>20</v>
      </c>
      <c r="J224" s="52" t="b">
        <f>ISNUMBER(FIND("ALTA",Tabela2[[#This Row],[EXAME]]))</f>
        <v>1</v>
      </c>
      <c r="K224" s="11"/>
      <c r="L224" s="11"/>
      <c r="M224" s="11"/>
      <c r="N224" s="11"/>
      <c r="O224" s="12">
        <v>1</v>
      </c>
      <c r="P224" s="42">
        <f>SUM(Tabela2[[#This Row],[COLECISTECTOMIA]:[ESTASE GASTRICA]])</f>
        <v>0</v>
      </c>
    </row>
    <row r="225" spans="1:16" ht="14.1" customHeight="1" x14ac:dyDescent="0.3">
      <c r="A225" s="33">
        <v>44790</v>
      </c>
      <c r="B225" s="58">
        <f>YEAR(Tabela2[[#This Row],[DATA]])</f>
        <v>2022</v>
      </c>
      <c r="C225" s="8">
        <v>28104201</v>
      </c>
      <c r="D225" s="118" t="s">
        <v>481</v>
      </c>
      <c r="E225" s="13" t="s">
        <v>482</v>
      </c>
      <c r="F225" s="8" t="s">
        <v>26</v>
      </c>
      <c r="G225" s="8" t="s">
        <v>38</v>
      </c>
      <c r="H225" s="44" t="s">
        <v>39</v>
      </c>
      <c r="I225" s="10" t="s">
        <v>20</v>
      </c>
      <c r="J225" s="49" t="b">
        <f>ISNUMBER(FIND("ALTA",Tabela2[[#This Row],[EXAME]]))</f>
        <v>1</v>
      </c>
      <c r="K225" s="11"/>
      <c r="L225" s="11"/>
      <c r="M225" s="11"/>
      <c r="N225" s="11"/>
      <c r="O225" s="12">
        <v>1</v>
      </c>
      <c r="P225" s="42">
        <f>SUM(Tabela2[[#This Row],[COLECISTECTOMIA]:[ESTASE GASTRICA]])</f>
        <v>0</v>
      </c>
    </row>
    <row r="226" spans="1:16" ht="14.1" customHeight="1" x14ac:dyDescent="0.3">
      <c r="A226" s="33">
        <v>44749</v>
      </c>
      <c r="B226" s="58">
        <f>YEAR(Tabela2[[#This Row],[DATA]])</f>
        <v>2022</v>
      </c>
      <c r="C226" s="8">
        <v>27465227</v>
      </c>
      <c r="D226" s="118" t="s">
        <v>483</v>
      </c>
      <c r="E226" s="13" t="s">
        <v>484</v>
      </c>
      <c r="F226" s="8" t="s">
        <v>23</v>
      </c>
      <c r="G226" s="27" t="s">
        <v>18</v>
      </c>
      <c r="H226" s="37" t="s">
        <v>19</v>
      </c>
      <c r="I226" s="10" t="s">
        <v>104</v>
      </c>
      <c r="J226" s="49" t="b">
        <f>ISNUMBER(FIND("ALTA",Tabela2[[#This Row],[EXAME]]))</f>
        <v>1</v>
      </c>
      <c r="K226" s="11"/>
      <c r="L226" s="11"/>
      <c r="M226" s="11"/>
      <c r="N226" s="11"/>
      <c r="O226" s="12">
        <v>1</v>
      </c>
      <c r="P226" s="42">
        <f>SUM(Tabela2[[#This Row],[COLECISTECTOMIA]:[ESTASE GASTRICA]])</f>
        <v>0</v>
      </c>
    </row>
    <row r="227" spans="1:16" ht="14.1" customHeight="1" x14ac:dyDescent="0.3">
      <c r="A227" s="34">
        <v>44658</v>
      </c>
      <c r="B227" s="60">
        <f>YEAR(Tabela2[[#This Row],[DATA]])</f>
        <v>2022</v>
      </c>
      <c r="C227" s="20">
        <v>25911418</v>
      </c>
      <c r="D227" s="119" t="s">
        <v>485</v>
      </c>
      <c r="E227" s="24" t="s">
        <v>486</v>
      </c>
      <c r="F227" s="20" t="s">
        <v>62</v>
      </c>
      <c r="G227" s="27" t="s">
        <v>18</v>
      </c>
      <c r="H227" s="37" t="s">
        <v>19</v>
      </c>
      <c r="I227" s="25" t="s">
        <v>20</v>
      </c>
      <c r="J227" s="53" t="b">
        <f>ISNUMBER(FIND("ALTA",Tabela2[[#This Row],[EXAME]]))</f>
        <v>1</v>
      </c>
      <c r="K227" s="11"/>
      <c r="L227" s="11"/>
      <c r="M227" s="11"/>
      <c r="N227" s="11"/>
      <c r="O227" s="12">
        <v>1</v>
      </c>
      <c r="P227" s="42">
        <f>SUM(Tabela2[[#This Row],[COLECISTECTOMIA]:[ESTASE GASTRICA]])</f>
        <v>0</v>
      </c>
    </row>
    <row r="228" spans="1:16" ht="14.1" hidden="1" customHeight="1" x14ac:dyDescent="0.3">
      <c r="A228" s="33">
        <v>44713</v>
      </c>
      <c r="B228" s="58">
        <f>YEAR(Tabela2[[#This Row],[DATA]])</f>
        <v>2022</v>
      </c>
      <c r="C228" s="8">
        <v>26816123</v>
      </c>
      <c r="D228" s="106" t="s">
        <v>487</v>
      </c>
      <c r="E228" s="13" t="s">
        <v>488</v>
      </c>
      <c r="F228" s="8" t="s">
        <v>26</v>
      </c>
      <c r="G228" s="8" t="s">
        <v>38</v>
      </c>
      <c r="H228" s="44" t="s">
        <v>39</v>
      </c>
      <c r="I228" s="10" t="s">
        <v>20</v>
      </c>
      <c r="J228" s="49" t="b">
        <f>ISNUMBER(FIND("ALTA",Tabela2[[#This Row],[EXAME]]))</f>
        <v>1</v>
      </c>
      <c r="K228" s="11"/>
      <c r="L228" s="11"/>
      <c r="M228" s="11"/>
      <c r="N228" s="11"/>
      <c r="O228" s="12">
        <v>0</v>
      </c>
      <c r="P228" s="42">
        <f>SUM(Tabela2[[#This Row],[COLECISTECTOMIA]:[ESTASE GASTRICA]])</f>
        <v>0</v>
      </c>
    </row>
    <row r="229" spans="1:16" ht="14.1" customHeight="1" x14ac:dyDescent="0.3">
      <c r="A229" s="34">
        <v>44686</v>
      </c>
      <c r="B229" s="60">
        <f>YEAR(Tabela2[[#This Row],[DATA]])</f>
        <v>2022</v>
      </c>
      <c r="C229" s="20">
        <v>26357703</v>
      </c>
      <c r="D229" s="119" t="s">
        <v>489</v>
      </c>
      <c r="E229" s="21" t="s">
        <v>490</v>
      </c>
      <c r="F229" s="20" t="s">
        <v>26</v>
      </c>
      <c r="G229" s="27" t="s">
        <v>18</v>
      </c>
      <c r="H229" s="37" t="s">
        <v>19</v>
      </c>
      <c r="I229" s="22" t="s">
        <v>20</v>
      </c>
      <c r="J229" s="51" t="b">
        <f>ISNUMBER(FIND("ALTA",Tabela2[[#This Row],[EXAME]]))</f>
        <v>1</v>
      </c>
      <c r="K229" s="11"/>
      <c r="L229" s="11"/>
      <c r="M229" s="11"/>
      <c r="N229" s="11"/>
      <c r="O229" s="12">
        <v>1</v>
      </c>
      <c r="P229" s="42">
        <f>SUM(Tabela2[[#This Row],[COLECISTECTOMIA]:[ESTASE GASTRICA]])</f>
        <v>0</v>
      </c>
    </row>
    <row r="230" spans="1:16" ht="14.1" customHeight="1" x14ac:dyDescent="0.3">
      <c r="A230" s="33">
        <v>44847</v>
      </c>
      <c r="B230" s="58">
        <f>YEAR(Tabela2[[#This Row],[DATA]])</f>
        <v>2022</v>
      </c>
      <c r="C230" s="8">
        <v>29070263</v>
      </c>
      <c r="D230" s="118" t="s">
        <v>491</v>
      </c>
      <c r="E230" s="9" t="s">
        <v>492</v>
      </c>
      <c r="F230" s="8" t="s">
        <v>17</v>
      </c>
      <c r="G230" s="27" t="s">
        <v>18</v>
      </c>
      <c r="H230" s="37" t="s">
        <v>19</v>
      </c>
      <c r="I230" s="10" t="s">
        <v>20</v>
      </c>
      <c r="J230" s="49" t="b">
        <f>ISNUMBER(FIND("ALTA",Tabela2[[#This Row],[EXAME]]))</f>
        <v>1</v>
      </c>
      <c r="K230" s="11"/>
      <c r="L230" s="11"/>
      <c r="M230" s="11"/>
      <c r="N230" s="11"/>
      <c r="O230" s="12">
        <v>1</v>
      </c>
      <c r="P230" s="42">
        <f>SUM(Tabela2[[#This Row],[COLECISTECTOMIA]:[ESTASE GASTRICA]])</f>
        <v>0</v>
      </c>
    </row>
    <row r="231" spans="1:16" ht="14.1" customHeight="1" x14ac:dyDescent="0.3">
      <c r="A231" s="34">
        <v>44687</v>
      </c>
      <c r="B231" s="60">
        <f>YEAR(Tabela2[[#This Row],[DATA]])</f>
        <v>2022</v>
      </c>
      <c r="C231" s="20">
        <v>26375446</v>
      </c>
      <c r="D231" s="119" t="s">
        <v>493</v>
      </c>
      <c r="E231" s="21" t="s">
        <v>494</v>
      </c>
      <c r="F231" s="20" t="s">
        <v>42</v>
      </c>
      <c r="G231" s="20" t="s">
        <v>34</v>
      </c>
      <c r="H231" s="46" t="s">
        <v>35</v>
      </c>
      <c r="I231" s="22" t="s">
        <v>20</v>
      </c>
      <c r="J231" s="51" t="b">
        <f>ISNUMBER(FIND("ALTA",Tabela2[[#This Row],[EXAME]]))</f>
        <v>1</v>
      </c>
      <c r="K231" s="11"/>
      <c r="L231" s="11"/>
      <c r="M231" s="11"/>
      <c r="N231" s="11"/>
      <c r="O231" s="12">
        <v>1</v>
      </c>
      <c r="P231" s="42">
        <f>SUM(Tabela2[[#This Row],[COLECISTECTOMIA]:[ESTASE GASTRICA]])</f>
        <v>0</v>
      </c>
    </row>
    <row r="232" spans="1:16" ht="14.1" hidden="1" customHeight="1" x14ac:dyDescent="0.3">
      <c r="A232" s="35">
        <v>44916</v>
      </c>
      <c r="B232" s="59">
        <f>YEAR(Tabela2[[#This Row],[DATA]])</f>
        <v>2022</v>
      </c>
      <c r="C232" s="27">
        <v>30256889</v>
      </c>
      <c r="D232" s="104" t="s">
        <v>495</v>
      </c>
      <c r="E232" s="28" t="s">
        <v>494</v>
      </c>
      <c r="F232" s="27" t="s">
        <v>17</v>
      </c>
      <c r="G232" s="27" t="s">
        <v>38</v>
      </c>
      <c r="H232" s="44" t="s">
        <v>39</v>
      </c>
      <c r="I232" s="37" t="s">
        <v>20</v>
      </c>
      <c r="J232" s="50" t="b">
        <f>ISNUMBER(FIND("ALTA",Tabela2[[#This Row],[EXAME]]))</f>
        <v>1</v>
      </c>
      <c r="K232" s="29">
        <v>1</v>
      </c>
      <c r="L232" s="29"/>
      <c r="M232" s="29"/>
      <c r="N232" s="11"/>
      <c r="O232" s="40"/>
      <c r="P232" s="42">
        <f>SUM(Tabela2[[#This Row],[COLECISTECTOMIA]:[ESTASE GASTRICA]])</f>
        <v>1</v>
      </c>
    </row>
    <row r="233" spans="1:16" ht="14.1" customHeight="1" x14ac:dyDescent="0.3">
      <c r="A233" s="34">
        <v>44676</v>
      </c>
      <c r="B233" s="60">
        <f>YEAR(Tabela2[[#This Row],[DATA]])</f>
        <v>2022</v>
      </c>
      <c r="C233" s="20">
        <v>26192401</v>
      </c>
      <c r="D233" s="119" t="s">
        <v>496</v>
      </c>
      <c r="E233" s="24" t="s">
        <v>497</v>
      </c>
      <c r="F233" s="20" t="s">
        <v>42</v>
      </c>
      <c r="G233" s="27" t="s">
        <v>18</v>
      </c>
      <c r="H233" s="37" t="s">
        <v>19</v>
      </c>
      <c r="I233" s="25" t="s">
        <v>20</v>
      </c>
      <c r="J233" s="53" t="b">
        <f>ISNUMBER(FIND("ALTA",Tabela2[[#This Row],[EXAME]]))</f>
        <v>1</v>
      </c>
      <c r="K233" s="11"/>
      <c r="L233" s="11"/>
      <c r="M233" s="11"/>
      <c r="N233" s="11"/>
      <c r="O233" s="12">
        <v>1</v>
      </c>
      <c r="P233" s="42">
        <f>SUM(Tabela2[[#This Row],[COLECISTECTOMIA]:[ESTASE GASTRICA]])</f>
        <v>0</v>
      </c>
    </row>
    <row r="234" spans="1:16" ht="14.1" customHeight="1" x14ac:dyDescent="0.3">
      <c r="A234" s="33">
        <v>44834</v>
      </c>
      <c r="B234" s="58">
        <f>YEAR(Tabela2[[#This Row],[DATA]])</f>
        <v>2022</v>
      </c>
      <c r="C234" s="8">
        <v>28854226</v>
      </c>
      <c r="D234" s="118" t="s">
        <v>498</v>
      </c>
      <c r="E234" s="9" t="s">
        <v>499</v>
      </c>
      <c r="F234" s="8" t="s">
        <v>42</v>
      </c>
      <c r="G234" s="8" t="s">
        <v>52</v>
      </c>
      <c r="H234" s="45" t="s">
        <v>53</v>
      </c>
      <c r="I234" s="10" t="s">
        <v>20</v>
      </c>
      <c r="J234" s="49" t="b">
        <f>ISNUMBER(FIND("ALTA",Tabela2[[#This Row],[EXAME]]))</f>
        <v>1</v>
      </c>
      <c r="K234" s="11"/>
      <c r="L234" s="11"/>
      <c r="M234" s="11"/>
      <c r="N234" s="11"/>
      <c r="O234" s="12">
        <v>1</v>
      </c>
      <c r="P234" s="42">
        <f>SUM(Tabela2[[#This Row],[COLECISTECTOMIA]:[ESTASE GASTRICA]])</f>
        <v>0</v>
      </c>
    </row>
    <row r="235" spans="1:16" ht="14.1" customHeight="1" x14ac:dyDescent="0.3">
      <c r="A235" s="33">
        <v>44606</v>
      </c>
      <c r="B235" s="58">
        <f>YEAR(Tabela2[[#This Row],[DATA]])</f>
        <v>2022</v>
      </c>
      <c r="C235" s="8">
        <v>25177306</v>
      </c>
      <c r="D235" s="118" t="s">
        <v>500</v>
      </c>
      <c r="E235" s="9" t="s">
        <v>103</v>
      </c>
      <c r="F235" s="8" t="s">
        <v>42</v>
      </c>
      <c r="G235" s="27" t="s">
        <v>18</v>
      </c>
      <c r="H235" s="37" t="s">
        <v>19</v>
      </c>
      <c r="I235" s="10" t="s">
        <v>20</v>
      </c>
      <c r="J235" s="49" t="b">
        <f>ISNUMBER(FIND("ALTA",Tabela2[[#This Row],[EXAME]]))</f>
        <v>1</v>
      </c>
      <c r="K235" s="11"/>
      <c r="L235" s="11"/>
      <c r="M235" s="11"/>
      <c r="N235" s="11"/>
      <c r="O235" s="12">
        <v>1</v>
      </c>
      <c r="P235" s="42">
        <f>SUM(Tabela2[[#This Row],[COLECISTECTOMIA]:[ESTASE GASTRICA]])</f>
        <v>0</v>
      </c>
    </row>
    <row r="236" spans="1:16" ht="14.1" hidden="1" customHeight="1" x14ac:dyDescent="0.3">
      <c r="A236" s="35">
        <v>44619</v>
      </c>
      <c r="B236" s="59">
        <f>YEAR(Tabela2[[#This Row],[DATA]])</f>
        <v>2022</v>
      </c>
      <c r="C236" s="27">
        <v>25347107</v>
      </c>
      <c r="D236" s="104" t="s">
        <v>501</v>
      </c>
      <c r="E236" s="28" t="s">
        <v>103</v>
      </c>
      <c r="F236" s="27" t="s">
        <v>42</v>
      </c>
      <c r="G236" s="27" t="s">
        <v>18</v>
      </c>
      <c r="H236" s="44" t="s">
        <v>19</v>
      </c>
      <c r="I236" s="37" t="s">
        <v>20</v>
      </c>
      <c r="J236" s="50" t="b">
        <f>ISNUMBER(FIND("ALTA",Tabela2[[#This Row],[EXAME]]))</f>
        <v>1</v>
      </c>
      <c r="K236" s="29"/>
      <c r="L236" s="29">
        <v>1</v>
      </c>
      <c r="M236" s="29"/>
      <c r="N236" s="11"/>
      <c r="O236" s="40"/>
      <c r="P236" s="42">
        <f>SUM(Tabela2[[#This Row],[COLECISTECTOMIA]:[ESTASE GASTRICA]])</f>
        <v>1</v>
      </c>
    </row>
    <row r="237" spans="1:16" ht="14.1" hidden="1" customHeight="1" x14ac:dyDescent="0.3">
      <c r="A237" s="33">
        <v>44840</v>
      </c>
      <c r="B237" s="58">
        <f>YEAR(Tabela2[[#This Row],[DATA]])</f>
        <v>2022</v>
      </c>
      <c r="C237" s="14">
        <v>28960957</v>
      </c>
      <c r="D237" s="114" t="s">
        <v>502</v>
      </c>
      <c r="E237" s="15" t="s">
        <v>503</v>
      </c>
      <c r="F237" s="14" t="s">
        <v>42</v>
      </c>
      <c r="G237" s="27" t="s">
        <v>18</v>
      </c>
      <c r="H237" s="37" t="s">
        <v>19</v>
      </c>
      <c r="I237" s="16" t="s">
        <v>20</v>
      </c>
      <c r="J237" s="52" t="b">
        <f>ISNUMBER(FIND("ALTA",Tabela2[[#This Row],[EXAME]]))</f>
        <v>1</v>
      </c>
      <c r="K237" s="11"/>
      <c r="L237" s="11"/>
      <c r="M237" s="11"/>
      <c r="N237" s="11"/>
      <c r="O237" s="12">
        <v>0</v>
      </c>
      <c r="P237" s="42">
        <f>SUM(Tabela2[[#This Row],[COLECISTECTOMIA]:[ESTASE GASTRICA]])</f>
        <v>0</v>
      </c>
    </row>
    <row r="238" spans="1:16" ht="14.1" hidden="1" customHeight="1" x14ac:dyDescent="0.3">
      <c r="A238" s="33">
        <v>44862</v>
      </c>
      <c r="B238" s="58">
        <f>YEAR(Tabela2[[#This Row],[DATA]])</f>
        <v>2022</v>
      </c>
      <c r="C238" s="8">
        <v>29350265</v>
      </c>
      <c r="D238" s="106" t="s">
        <v>504</v>
      </c>
      <c r="E238" s="9" t="s">
        <v>505</v>
      </c>
      <c r="F238" s="8" t="s">
        <v>42</v>
      </c>
      <c r="G238" s="8" t="s">
        <v>52</v>
      </c>
      <c r="H238" s="45" t="s">
        <v>53</v>
      </c>
      <c r="I238" s="10" t="s">
        <v>20</v>
      </c>
      <c r="J238" s="49" t="b">
        <f>ISNUMBER(FIND("ALTA",Tabela2[[#This Row],[EXAME]]))</f>
        <v>1</v>
      </c>
      <c r="K238" s="11"/>
      <c r="L238" s="11">
        <v>1</v>
      </c>
      <c r="M238" s="11"/>
      <c r="N238" s="11"/>
      <c r="O238" s="12"/>
      <c r="P238" s="42">
        <f>SUM(Tabela2[[#This Row],[COLECISTECTOMIA]:[ESTASE GASTRICA]])</f>
        <v>1</v>
      </c>
    </row>
    <row r="239" spans="1:16" ht="14.1" customHeight="1" x14ac:dyDescent="0.3">
      <c r="A239" s="33">
        <v>44889</v>
      </c>
      <c r="B239" s="58">
        <f>YEAR(Tabela2[[#This Row],[DATA]])</f>
        <v>2022</v>
      </c>
      <c r="C239" s="8">
        <v>29828634</v>
      </c>
      <c r="D239" s="118" t="s">
        <v>506</v>
      </c>
      <c r="E239" s="9" t="s">
        <v>507</v>
      </c>
      <c r="F239" s="8" t="s">
        <v>149</v>
      </c>
      <c r="G239" s="27" t="s">
        <v>18</v>
      </c>
      <c r="H239" s="37" t="s">
        <v>19</v>
      </c>
      <c r="I239" s="10" t="s">
        <v>20</v>
      </c>
      <c r="J239" s="49" t="b">
        <f>ISNUMBER(FIND("ALTA",Tabela2[[#This Row],[EXAME]]))</f>
        <v>1</v>
      </c>
      <c r="K239" s="11"/>
      <c r="L239" s="11"/>
      <c r="M239" s="11"/>
      <c r="N239" s="11"/>
      <c r="O239" s="12">
        <v>1</v>
      </c>
      <c r="P239" s="42">
        <f>SUM(Tabela2[[#This Row],[COLECISTECTOMIA]:[ESTASE GASTRICA]])</f>
        <v>0</v>
      </c>
    </row>
    <row r="240" spans="1:16" ht="14.1" hidden="1" customHeight="1" x14ac:dyDescent="0.3">
      <c r="A240" s="33">
        <v>44923</v>
      </c>
      <c r="B240" s="58">
        <f>YEAR(Tabela2[[#This Row],[DATA]])</f>
        <v>2022</v>
      </c>
      <c r="C240" s="8">
        <v>30342466</v>
      </c>
      <c r="D240" s="106" t="s">
        <v>508</v>
      </c>
      <c r="E240" s="9" t="s">
        <v>509</v>
      </c>
      <c r="F240" s="8" t="s">
        <v>42</v>
      </c>
      <c r="G240" s="27" t="s">
        <v>18</v>
      </c>
      <c r="H240" s="37" t="s">
        <v>19</v>
      </c>
      <c r="I240" s="10" t="s">
        <v>20</v>
      </c>
      <c r="J240" s="49" t="b">
        <f>ISNUMBER(FIND("ALTA",Tabela2[[#This Row],[EXAME]]))</f>
        <v>1</v>
      </c>
      <c r="K240" s="11"/>
      <c r="L240" s="11">
        <v>1</v>
      </c>
      <c r="M240" s="11"/>
      <c r="N240" s="11"/>
      <c r="O240" s="12"/>
      <c r="P240" s="42">
        <f>SUM(Tabela2[[#This Row],[COLECISTECTOMIA]:[ESTASE GASTRICA]])</f>
        <v>1</v>
      </c>
    </row>
    <row r="241" spans="1:16" ht="14.1" hidden="1" customHeight="1" x14ac:dyDescent="0.3">
      <c r="A241" s="34">
        <v>44698</v>
      </c>
      <c r="B241" s="60">
        <f>YEAR(Tabela2[[#This Row],[DATA]])</f>
        <v>2022</v>
      </c>
      <c r="C241" s="20">
        <v>26551579</v>
      </c>
      <c r="D241" s="107" t="s">
        <v>510</v>
      </c>
      <c r="E241" s="21" t="s">
        <v>511</v>
      </c>
      <c r="F241" s="20" t="s">
        <v>23</v>
      </c>
      <c r="G241" s="20" t="s">
        <v>38</v>
      </c>
      <c r="H241" s="44" t="s">
        <v>39</v>
      </c>
      <c r="I241" s="22" t="s">
        <v>20</v>
      </c>
      <c r="J241" s="51" t="b">
        <f>ISNUMBER(FIND("ALTA",Tabela2[[#This Row],[EXAME]]))</f>
        <v>1</v>
      </c>
      <c r="K241" s="11"/>
      <c r="L241" s="11">
        <v>1</v>
      </c>
      <c r="M241" s="11"/>
      <c r="N241" s="11"/>
      <c r="O241" s="12"/>
      <c r="P241" s="42">
        <f>SUM(Tabela2[[#This Row],[COLECISTECTOMIA]:[ESTASE GASTRICA]])</f>
        <v>1</v>
      </c>
    </row>
    <row r="242" spans="1:16" ht="14.1" hidden="1" customHeight="1" x14ac:dyDescent="0.3">
      <c r="A242" s="33">
        <v>44805</v>
      </c>
      <c r="B242" s="58">
        <f>YEAR(Tabela2[[#This Row],[DATA]])</f>
        <v>2022</v>
      </c>
      <c r="C242" s="8">
        <v>28362288</v>
      </c>
      <c r="D242" s="106" t="s">
        <v>512</v>
      </c>
      <c r="E242" s="13" t="s">
        <v>513</v>
      </c>
      <c r="F242" s="8" t="s">
        <v>17</v>
      </c>
      <c r="G242" s="27" t="s">
        <v>18</v>
      </c>
      <c r="H242" s="37" t="s">
        <v>19</v>
      </c>
      <c r="I242" s="10" t="s">
        <v>20</v>
      </c>
      <c r="J242" s="49" t="b">
        <f>ISNUMBER(FIND("ALTA",Tabela2[[#This Row],[EXAME]]))</f>
        <v>1</v>
      </c>
      <c r="K242" s="11">
        <v>1</v>
      </c>
      <c r="L242" s="11"/>
      <c r="M242" s="11"/>
      <c r="N242" s="11"/>
      <c r="O242" s="12"/>
      <c r="P242" s="42">
        <f>SUM(Tabela2[[#This Row],[COLECISTECTOMIA]:[ESTASE GASTRICA]])</f>
        <v>1</v>
      </c>
    </row>
    <row r="243" spans="1:16" ht="14.1" customHeight="1" x14ac:dyDescent="0.3">
      <c r="A243" s="33">
        <v>44800</v>
      </c>
      <c r="B243" s="58">
        <f>YEAR(Tabela2[[#This Row],[DATA]])</f>
        <v>2022</v>
      </c>
      <c r="C243" s="8">
        <v>28284495</v>
      </c>
      <c r="D243" s="118" t="s">
        <v>514</v>
      </c>
      <c r="E243" s="13" t="s">
        <v>515</v>
      </c>
      <c r="F243" s="8" t="s">
        <v>26</v>
      </c>
      <c r="G243" s="8" t="s">
        <v>34</v>
      </c>
      <c r="H243" s="45" t="s">
        <v>35</v>
      </c>
      <c r="I243" s="10" t="s">
        <v>20</v>
      </c>
      <c r="J243" s="49" t="b">
        <f>ISNUMBER(FIND("ALTA",Tabela2[[#This Row],[EXAME]]))</f>
        <v>1</v>
      </c>
      <c r="K243" s="11"/>
      <c r="L243" s="11"/>
      <c r="M243" s="11"/>
      <c r="N243" s="11"/>
      <c r="O243" s="12">
        <v>1</v>
      </c>
      <c r="P243" s="42">
        <f>SUM(Tabela2[[#This Row],[COLECISTECTOMIA]:[ESTASE GASTRICA]])</f>
        <v>0</v>
      </c>
    </row>
    <row r="244" spans="1:16" ht="14.1" hidden="1" customHeight="1" x14ac:dyDescent="0.3">
      <c r="A244" s="33">
        <v>44832</v>
      </c>
      <c r="B244" s="58">
        <f>YEAR(Tabela2[[#This Row],[DATA]])</f>
        <v>2022</v>
      </c>
      <c r="C244" s="8">
        <v>28775071</v>
      </c>
      <c r="D244" s="106" t="s">
        <v>516</v>
      </c>
      <c r="E244" s="9" t="s">
        <v>517</v>
      </c>
      <c r="F244" s="8" t="s">
        <v>42</v>
      </c>
      <c r="G244" s="27" t="s">
        <v>18</v>
      </c>
      <c r="H244" s="37" t="s">
        <v>19</v>
      </c>
      <c r="I244" s="10" t="s">
        <v>20</v>
      </c>
      <c r="J244" s="49" t="b">
        <f>ISNUMBER(FIND("ALTA",Tabela2[[#This Row],[EXAME]]))</f>
        <v>1</v>
      </c>
      <c r="K244" s="11"/>
      <c r="L244" s="11">
        <v>1</v>
      </c>
      <c r="M244" s="11"/>
      <c r="N244" s="11"/>
      <c r="O244" s="12"/>
      <c r="P244" s="42">
        <f>SUM(Tabela2[[#This Row],[COLECISTECTOMIA]:[ESTASE GASTRICA]])</f>
        <v>1</v>
      </c>
    </row>
    <row r="245" spans="1:16" ht="14.1" customHeight="1" x14ac:dyDescent="0.3">
      <c r="A245" s="33">
        <v>44914</v>
      </c>
      <c r="B245" s="58">
        <f>YEAR(Tabela2[[#This Row],[DATA]])</f>
        <v>2022</v>
      </c>
      <c r="C245" s="8">
        <v>30218168</v>
      </c>
      <c r="D245" s="118" t="s">
        <v>518</v>
      </c>
      <c r="E245" s="9" t="s">
        <v>519</v>
      </c>
      <c r="F245" s="8" t="s">
        <v>42</v>
      </c>
      <c r="G245" s="8" t="s">
        <v>29</v>
      </c>
      <c r="H245" s="37" t="s">
        <v>30</v>
      </c>
      <c r="I245" s="10" t="s">
        <v>20</v>
      </c>
      <c r="J245" s="49" t="b">
        <f>ISNUMBER(FIND("ALTA",Tabela2[[#This Row],[EXAME]]))</f>
        <v>1</v>
      </c>
      <c r="K245" s="11"/>
      <c r="L245" s="11"/>
      <c r="M245" s="11"/>
      <c r="N245" s="11"/>
      <c r="O245" s="12">
        <v>1</v>
      </c>
      <c r="P245" s="42">
        <f>SUM(Tabela2[[#This Row],[COLECISTECTOMIA]:[ESTASE GASTRICA]])</f>
        <v>0</v>
      </c>
    </row>
    <row r="246" spans="1:16" ht="14.1" hidden="1" customHeight="1" x14ac:dyDescent="0.3">
      <c r="A246" s="33">
        <v>44651</v>
      </c>
      <c r="B246" s="58">
        <f>YEAR(Tabela2[[#This Row],[DATA]])</f>
        <v>2022</v>
      </c>
      <c r="C246" s="8">
        <v>25824570</v>
      </c>
      <c r="D246" s="106" t="s">
        <v>520</v>
      </c>
      <c r="E246" s="9" t="s">
        <v>521</v>
      </c>
      <c r="F246" s="8" t="s">
        <v>49</v>
      </c>
      <c r="G246" s="27" t="s">
        <v>18</v>
      </c>
      <c r="H246" s="37" t="s">
        <v>19</v>
      </c>
      <c r="I246" s="10" t="s">
        <v>20</v>
      </c>
      <c r="J246" s="49" t="b">
        <f>ISNUMBER(FIND("ALTA",Tabela2[[#This Row],[EXAME]]))</f>
        <v>1</v>
      </c>
      <c r="K246" s="11"/>
      <c r="L246" s="11"/>
      <c r="M246" s="11"/>
      <c r="N246" s="11"/>
      <c r="O246" s="12">
        <v>0</v>
      </c>
      <c r="P246" s="42">
        <f>SUM(Tabela2[[#This Row],[COLECISTECTOMIA]:[ESTASE GASTRICA]])</f>
        <v>0</v>
      </c>
    </row>
    <row r="247" spans="1:16" ht="14.1" customHeight="1" x14ac:dyDescent="0.3">
      <c r="A247" s="33">
        <v>44856</v>
      </c>
      <c r="B247" s="58">
        <f>YEAR(Tabela2[[#This Row],[DATA]])</f>
        <v>2022</v>
      </c>
      <c r="C247" s="8">
        <v>29239029</v>
      </c>
      <c r="D247" s="118" t="s">
        <v>522</v>
      </c>
      <c r="E247" s="9" t="s">
        <v>523</v>
      </c>
      <c r="F247" s="8" t="s">
        <v>49</v>
      </c>
      <c r="G247" s="8" t="s">
        <v>125</v>
      </c>
      <c r="H247" s="45" t="s">
        <v>126</v>
      </c>
      <c r="I247" s="10" t="s">
        <v>20</v>
      </c>
      <c r="J247" s="49" t="b">
        <f>ISNUMBER(FIND("ALTA",Tabela2[[#This Row],[EXAME]]))</f>
        <v>1</v>
      </c>
      <c r="K247" s="11"/>
      <c r="L247" s="11"/>
      <c r="M247" s="11"/>
      <c r="N247" s="11"/>
      <c r="O247" s="12">
        <v>1</v>
      </c>
      <c r="P247" s="42">
        <f>SUM(Tabela2[[#This Row],[COLECISTECTOMIA]:[ESTASE GASTRICA]])</f>
        <v>0</v>
      </c>
    </row>
    <row r="248" spans="1:16" ht="14.1" customHeight="1" x14ac:dyDescent="0.3">
      <c r="A248" s="33">
        <v>44828</v>
      </c>
      <c r="B248" s="58">
        <f>YEAR(Tabela2[[#This Row],[DATA]])</f>
        <v>2022</v>
      </c>
      <c r="C248" s="8">
        <v>28745816</v>
      </c>
      <c r="D248" s="118" t="s">
        <v>524</v>
      </c>
      <c r="E248" s="9" t="s">
        <v>525</v>
      </c>
      <c r="F248" s="8" t="s">
        <v>26</v>
      </c>
      <c r="G248" s="8" t="s">
        <v>125</v>
      </c>
      <c r="H248" s="45" t="s">
        <v>126</v>
      </c>
      <c r="I248" s="10" t="s">
        <v>20</v>
      </c>
      <c r="J248" s="49" t="b">
        <f>ISNUMBER(FIND("ALTA",Tabela2[[#This Row],[EXAME]]))</f>
        <v>1</v>
      </c>
      <c r="K248" s="11"/>
      <c r="L248" s="11"/>
      <c r="M248" s="11"/>
      <c r="N248" s="11"/>
      <c r="O248" s="12">
        <v>1</v>
      </c>
      <c r="P248" s="42">
        <f>SUM(Tabela2[[#This Row],[COLECISTECTOMIA]:[ESTASE GASTRICA]])</f>
        <v>0</v>
      </c>
    </row>
    <row r="249" spans="1:16" ht="14.1" customHeight="1" x14ac:dyDescent="0.3">
      <c r="A249" s="33">
        <v>44774</v>
      </c>
      <c r="B249" s="58">
        <f>YEAR(Tabela2[[#This Row],[DATA]])</f>
        <v>2022</v>
      </c>
      <c r="C249" s="8">
        <v>27842199</v>
      </c>
      <c r="D249" s="118" t="s">
        <v>526</v>
      </c>
      <c r="E249" s="13" t="s">
        <v>527</v>
      </c>
      <c r="F249" s="8" t="s">
        <v>42</v>
      </c>
      <c r="G249" s="27" t="s">
        <v>18</v>
      </c>
      <c r="H249" s="37" t="s">
        <v>19</v>
      </c>
      <c r="I249" s="10" t="s">
        <v>20</v>
      </c>
      <c r="J249" s="49" t="b">
        <f>ISNUMBER(FIND("ALTA",Tabela2[[#This Row],[EXAME]]))</f>
        <v>1</v>
      </c>
      <c r="K249" s="11"/>
      <c r="L249" s="11"/>
      <c r="M249" s="11"/>
      <c r="N249" s="11"/>
      <c r="O249" s="12">
        <v>1</v>
      </c>
      <c r="P249" s="42">
        <f>SUM(Tabela2[[#This Row],[COLECISTECTOMIA]:[ESTASE GASTRICA]])</f>
        <v>0</v>
      </c>
    </row>
    <row r="250" spans="1:16" ht="14.1" customHeight="1" x14ac:dyDescent="0.3">
      <c r="A250" s="33">
        <v>44819</v>
      </c>
      <c r="B250" s="58">
        <f>YEAR(Tabela2[[#This Row],[DATA]])</f>
        <v>2022</v>
      </c>
      <c r="C250" s="8">
        <v>28584236</v>
      </c>
      <c r="D250" s="118" t="s">
        <v>528</v>
      </c>
      <c r="E250" s="9" t="s">
        <v>529</v>
      </c>
      <c r="F250" s="8" t="s">
        <v>26</v>
      </c>
      <c r="G250" s="27" t="s">
        <v>18</v>
      </c>
      <c r="H250" s="37" t="s">
        <v>19</v>
      </c>
      <c r="I250" s="10" t="s">
        <v>20</v>
      </c>
      <c r="J250" s="49" t="b">
        <f>ISNUMBER(FIND("ALTA",Tabela2[[#This Row],[EXAME]]))</f>
        <v>1</v>
      </c>
      <c r="K250" s="11"/>
      <c r="L250" s="11"/>
      <c r="M250" s="11"/>
      <c r="N250" s="11"/>
      <c r="O250" s="12">
        <v>1</v>
      </c>
      <c r="P250" s="42">
        <f>SUM(Tabela2[[#This Row],[COLECISTECTOMIA]:[ESTASE GASTRICA]])</f>
        <v>0</v>
      </c>
    </row>
    <row r="251" spans="1:16" ht="14.1" customHeight="1" x14ac:dyDescent="0.3">
      <c r="A251" s="33">
        <v>44909</v>
      </c>
      <c r="B251" s="58">
        <f>YEAR(Tabela2[[#This Row],[DATA]])</f>
        <v>2022</v>
      </c>
      <c r="C251" s="8">
        <v>30145489</v>
      </c>
      <c r="D251" s="118" t="s">
        <v>530</v>
      </c>
      <c r="E251" s="9" t="s">
        <v>531</v>
      </c>
      <c r="F251" s="8" t="s">
        <v>26</v>
      </c>
      <c r="G251" s="8" t="s">
        <v>38</v>
      </c>
      <c r="H251" s="44" t="s">
        <v>39</v>
      </c>
      <c r="I251" s="10" t="s">
        <v>20</v>
      </c>
      <c r="J251" s="49" t="b">
        <f>ISNUMBER(FIND("ALTA",Tabela2[[#This Row],[EXAME]]))</f>
        <v>1</v>
      </c>
      <c r="K251" s="11"/>
      <c r="L251" s="11"/>
      <c r="M251" s="11"/>
      <c r="N251" s="11"/>
      <c r="O251" s="12">
        <v>1</v>
      </c>
      <c r="P251" s="42">
        <f>SUM(Tabela2[[#This Row],[COLECISTECTOMIA]:[ESTASE GASTRICA]])</f>
        <v>0</v>
      </c>
    </row>
    <row r="252" spans="1:16" ht="14.1" hidden="1" customHeight="1" x14ac:dyDescent="0.3">
      <c r="A252" s="33">
        <v>44837</v>
      </c>
      <c r="B252" s="58">
        <f>YEAR(Tabela2[[#This Row],[DATA]])</f>
        <v>2022</v>
      </c>
      <c r="C252" s="8">
        <v>28890045</v>
      </c>
      <c r="D252" s="106" t="s">
        <v>532</v>
      </c>
      <c r="E252" s="13" t="s">
        <v>533</v>
      </c>
      <c r="F252" s="8" t="s">
        <v>149</v>
      </c>
      <c r="G252" s="8" t="s">
        <v>38</v>
      </c>
      <c r="H252" s="44" t="s">
        <v>39</v>
      </c>
      <c r="I252" s="10" t="s">
        <v>20</v>
      </c>
      <c r="J252" s="49" t="b">
        <f>ISNUMBER(FIND("ALTA",Tabela2[[#This Row],[EXAME]]))</f>
        <v>1</v>
      </c>
      <c r="K252" s="11"/>
      <c r="L252" s="11">
        <v>1</v>
      </c>
      <c r="M252" s="11"/>
      <c r="N252" s="11"/>
      <c r="O252" s="12"/>
      <c r="P252" s="42">
        <f>SUM(Tabela2[[#This Row],[COLECISTECTOMIA]:[ESTASE GASTRICA]])</f>
        <v>1</v>
      </c>
    </row>
    <row r="253" spans="1:16" ht="14.1" customHeight="1" x14ac:dyDescent="0.3">
      <c r="A253" s="33">
        <v>44765</v>
      </c>
      <c r="B253" s="58">
        <f>YEAR(Tabela2[[#This Row],[DATA]])</f>
        <v>2022</v>
      </c>
      <c r="C253" s="8">
        <v>27721406</v>
      </c>
      <c r="D253" s="118" t="s">
        <v>534</v>
      </c>
      <c r="E253" s="9" t="s">
        <v>535</v>
      </c>
      <c r="F253" s="8" t="s">
        <v>42</v>
      </c>
      <c r="G253" s="8" t="s">
        <v>34</v>
      </c>
      <c r="H253" s="45" t="s">
        <v>35</v>
      </c>
      <c r="I253" s="10" t="s">
        <v>20</v>
      </c>
      <c r="J253" s="49" t="b">
        <f>ISNUMBER(FIND("ALTA",Tabela2[[#This Row],[EXAME]]))</f>
        <v>1</v>
      </c>
      <c r="K253" s="11"/>
      <c r="L253" s="11"/>
      <c r="M253" s="11"/>
      <c r="N253" s="11"/>
      <c r="O253" s="12">
        <v>1</v>
      </c>
      <c r="P253" s="42">
        <f>SUM(Tabela2[[#This Row],[COLECISTECTOMIA]:[ESTASE GASTRICA]])</f>
        <v>0</v>
      </c>
    </row>
    <row r="254" spans="1:16" ht="14.1" customHeight="1" x14ac:dyDescent="0.3">
      <c r="A254" s="34">
        <v>44666</v>
      </c>
      <c r="B254" s="60">
        <f>YEAR(Tabela2[[#This Row],[DATA]])</f>
        <v>2022</v>
      </c>
      <c r="C254" s="20">
        <v>26058435</v>
      </c>
      <c r="D254" s="119" t="s">
        <v>536</v>
      </c>
      <c r="E254" s="24" t="s">
        <v>537</v>
      </c>
      <c r="F254" s="20" t="s">
        <v>42</v>
      </c>
      <c r="G254" s="20" t="s">
        <v>52</v>
      </c>
      <c r="H254" s="45" t="s">
        <v>53</v>
      </c>
      <c r="I254" s="25" t="s">
        <v>20</v>
      </c>
      <c r="J254" s="53" t="b">
        <f>ISNUMBER(FIND("ALTA",Tabela2[[#This Row],[EXAME]]))</f>
        <v>1</v>
      </c>
      <c r="K254" s="11"/>
      <c r="L254" s="11"/>
      <c r="M254" s="11"/>
      <c r="N254" s="11"/>
      <c r="O254" s="12">
        <v>1</v>
      </c>
      <c r="P254" s="42">
        <f>SUM(Tabela2[[#This Row],[COLECISTECTOMIA]:[ESTASE GASTRICA]])</f>
        <v>0</v>
      </c>
    </row>
    <row r="255" spans="1:16" ht="14.1" customHeight="1" x14ac:dyDescent="0.3">
      <c r="A255" s="33">
        <v>44848</v>
      </c>
      <c r="B255" s="58">
        <f>YEAR(Tabela2[[#This Row],[DATA]])</f>
        <v>2022</v>
      </c>
      <c r="C255" s="8">
        <v>29091747</v>
      </c>
      <c r="D255" s="118" t="s">
        <v>538</v>
      </c>
      <c r="E255" s="9" t="s">
        <v>539</v>
      </c>
      <c r="F255" s="8" t="s">
        <v>42</v>
      </c>
      <c r="G255" s="8" t="s">
        <v>52</v>
      </c>
      <c r="H255" s="45" t="s">
        <v>53</v>
      </c>
      <c r="I255" s="10" t="s">
        <v>20</v>
      </c>
      <c r="J255" s="49" t="b">
        <f>ISNUMBER(FIND("ALTA",Tabela2[[#This Row],[EXAME]]))</f>
        <v>1</v>
      </c>
      <c r="K255" s="11"/>
      <c r="L255" s="11"/>
      <c r="M255" s="11"/>
      <c r="N255" s="11"/>
      <c r="O255" s="12">
        <v>1</v>
      </c>
      <c r="P255" s="42">
        <f>SUM(Tabela2[[#This Row],[COLECISTECTOMIA]:[ESTASE GASTRICA]])</f>
        <v>0</v>
      </c>
    </row>
    <row r="256" spans="1:16" ht="14.1" customHeight="1" x14ac:dyDescent="0.3">
      <c r="A256" s="33">
        <v>44819</v>
      </c>
      <c r="B256" s="58">
        <f>YEAR(Tabela2[[#This Row],[DATA]])</f>
        <v>2022</v>
      </c>
      <c r="C256" s="8">
        <v>28601579</v>
      </c>
      <c r="D256" s="118" t="s">
        <v>540</v>
      </c>
      <c r="E256" s="9" t="s">
        <v>541</v>
      </c>
      <c r="F256" s="8" t="s">
        <v>49</v>
      </c>
      <c r="G256" s="27" t="s">
        <v>18</v>
      </c>
      <c r="H256" s="37" t="s">
        <v>19</v>
      </c>
      <c r="I256" s="10" t="s">
        <v>20</v>
      </c>
      <c r="J256" s="49" t="b">
        <f>ISNUMBER(FIND("ALTA",Tabela2[[#This Row],[EXAME]]))</f>
        <v>1</v>
      </c>
      <c r="K256" s="11"/>
      <c r="L256" s="11"/>
      <c r="M256" s="11"/>
      <c r="N256" s="11"/>
      <c r="O256" s="12">
        <v>1</v>
      </c>
      <c r="P256" s="42">
        <f>SUM(Tabela2[[#This Row],[COLECISTECTOMIA]:[ESTASE GASTRICA]])</f>
        <v>0</v>
      </c>
    </row>
    <row r="257" spans="1:16" ht="14.1" customHeight="1" x14ac:dyDescent="0.3">
      <c r="A257" s="34">
        <v>44700</v>
      </c>
      <c r="B257" s="60">
        <f>YEAR(Tabela2[[#This Row],[DATA]])</f>
        <v>2022</v>
      </c>
      <c r="C257" s="20">
        <v>26584191</v>
      </c>
      <c r="D257" s="119" t="s">
        <v>542</v>
      </c>
      <c r="E257" s="21" t="s">
        <v>543</v>
      </c>
      <c r="F257" s="20" t="s">
        <v>62</v>
      </c>
      <c r="G257" s="20" t="s">
        <v>45</v>
      </c>
      <c r="H257" s="44" t="s">
        <v>46</v>
      </c>
      <c r="I257" s="22" t="s">
        <v>20</v>
      </c>
      <c r="J257" s="51" t="b">
        <f>ISNUMBER(FIND("ALTA",Tabela2[[#This Row],[EXAME]]))</f>
        <v>1</v>
      </c>
      <c r="K257" s="11"/>
      <c r="L257" s="11"/>
      <c r="M257" s="11"/>
      <c r="N257" s="11"/>
      <c r="O257" s="12">
        <v>1</v>
      </c>
      <c r="P257" s="42">
        <f>SUM(Tabela2[[#This Row],[COLECISTECTOMIA]:[ESTASE GASTRICA]])</f>
        <v>0</v>
      </c>
    </row>
    <row r="258" spans="1:16" ht="14.1" customHeight="1" x14ac:dyDescent="0.3">
      <c r="A258" s="33">
        <v>44610</v>
      </c>
      <c r="B258" s="58">
        <f>YEAR(Tabela2[[#This Row],[DATA]])</f>
        <v>2022</v>
      </c>
      <c r="C258" s="8">
        <v>25233313</v>
      </c>
      <c r="D258" s="118" t="s">
        <v>544</v>
      </c>
      <c r="E258" s="9" t="s">
        <v>545</v>
      </c>
      <c r="F258" s="8" t="s">
        <v>546</v>
      </c>
      <c r="G258" s="8" t="s">
        <v>52</v>
      </c>
      <c r="H258" s="45" t="s">
        <v>53</v>
      </c>
      <c r="I258" s="10" t="s">
        <v>20</v>
      </c>
      <c r="J258" s="49" t="b">
        <f>ISNUMBER(FIND("ALTA",Tabela2[[#This Row],[EXAME]]))</f>
        <v>1</v>
      </c>
      <c r="K258" s="11"/>
      <c r="L258" s="11"/>
      <c r="M258" s="11"/>
      <c r="N258" s="11"/>
      <c r="O258" s="12">
        <v>1</v>
      </c>
      <c r="P258" s="42">
        <f>SUM(Tabela2[[#This Row],[COLECISTECTOMIA]:[ESTASE GASTRICA]])</f>
        <v>0</v>
      </c>
    </row>
    <row r="259" spans="1:16" ht="14.1" hidden="1" customHeight="1" x14ac:dyDescent="0.3">
      <c r="A259" s="33">
        <v>44900</v>
      </c>
      <c r="B259" s="58">
        <f>YEAR(Tabela2[[#This Row],[DATA]])</f>
        <v>2022</v>
      </c>
      <c r="C259" s="8">
        <v>29996704</v>
      </c>
      <c r="D259" s="106" t="s">
        <v>547</v>
      </c>
      <c r="E259" s="9" t="s">
        <v>548</v>
      </c>
      <c r="F259" s="8" t="s">
        <v>26</v>
      </c>
      <c r="G259" s="8" t="s">
        <v>75</v>
      </c>
      <c r="H259" s="37" t="s">
        <v>76</v>
      </c>
      <c r="I259" s="10" t="s">
        <v>20</v>
      </c>
      <c r="J259" s="49" t="b">
        <f>ISNUMBER(FIND("ALTA",Tabela2[[#This Row],[EXAME]]))</f>
        <v>1</v>
      </c>
      <c r="K259" s="11"/>
      <c r="L259" s="11"/>
      <c r="M259" s="11"/>
      <c r="N259" s="11"/>
      <c r="O259" s="12">
        <v>0</v>
      </c>
      <c r="P259" s="42">
        <f>SUM(Tabela2[[#This Row],[COLECISTECTOMIA]:[ESTASE GASTRICA]])</f>
        <v>0</v>
      </c>
    </row>
    <row r="260" spans="1:16" ht="14.1" hidden="1" customHeight="1" x14ac:dyDescent="0.3">
      <c r="A260" s="33">
        <v>44900</v>
      </c>
      <c r="B260" s="58">
        <f>YEAR(Tabela2[[#This Row],[DATA]])</f>
        <v>2022</v>
      </c>
      <c r="C260" s="8">
        <v>30005659</v>
      </c>
      <c r="D260" s="106" t="s">
        <v>549</v>
      </c>
      <c r="E260" s="9" t="s">
        <v>550</v>
      </c>
      <c r="F260" s="8" t="s">
        <v>26</v>
      </c>
      <c r="G260" s="8" t="s">
        <v>45</v>
      </c>
      <c r="H260" s="44" t="s">
        <v>46</v>
      </c>
      <c r="I260" s="10" t="s">
        <v>20</v>
      </c>
      <c r="J260" s="49" t="b">
        <f>ISNUMBER(FIND("ALTA",Tabela2[[#This Row],[EXAME]]))</f>
        <v>1</v>
      </c>
      <c r="K260" s="11"/>
      <c r="L260" s="11"/>
      <c r="M260" s="11"/>
      <c r="N260" s="11"/>
      <c r="O260" s="12">
        <v>0</v>
      </c>
      <c r="P260" s="42">
        <f>SUM(Tabela2[[#This Row],[COLECISTECTOMIA]:[ESTASE GASTRICA]])</f>
        <v>0</v>
      </c>
    </row>
    <row r="261" spans="1:16" ht="14.1" hidden="1" customHeight="1" x14ac:dyDescent="0.3">
      <c r="A261" s="33">
        <v>44868</v>
      </c>
      <c r="B261" s="58">
        <f>YEAR(Tabela2[[#This Row],[DATA]])</f>
        <v>2022</v>
      </c>
      <c r="C261" s="8">
        <v>29442839</v>
      </c>
      <c r="D261" s="106" t="s">
        <v>551</v>
      </c>
      <c r="E261" s="9" t="s">
        <v>552</v>
      </c>
      <c r="F261" s="8" t="s">
        <v>42</v>
      </c>
      <c r="G261" s="27" t="s">
        <v>18</v>
      </c>
      <c r="H261" s="37" t="s">
        <v>19</v>
      </c>
      <c r="I261" s="10" t="s">
        <v>20</v>
      </c>
      <c r="J261" s="49" t="b">
        <f>ISNUMBER(FIND("ALTA",Tabela2[[#This Row],[EXAME]]))</f>
        <v>1</v>
      </c>
      <c r="K261" s="11">
        <v>1</v>
      </c>
      <c r="L261" s="11"/>
      <c r="M261" s="11"/>
      <c r="N261" s="11"/>
      <c r="O261" s="12"/>
      <c r="P261" s="42">
        <f>SUM(Tabela2[[#This Row],[COLECISTECTOMIA]:[ESTASE GASTRICA]])</f>
        <v>1</v>
      </c>
    </row>
    <row r="262" spans="1:16" ht="14.1" customHeight="1" x14ac:dyDescent="0.3">
      <c r="A262" s="33">
        <v>44602</v>
      </c>
      <c r="B262" s="58">
        <f>YEAR(Tabela2[[#This Row],[DATA]])</f>
        <v>2022</v>
      </c>
      <c r="C262" s="8">
        <v>25115400</v>
      </c>
      <c r="D262" s="118" t="s">
        <v>553</v>
      </c>
      <c r="E262" s="9" t="s">
        <v>554</v>
      </c>
      <c r="F262" s="8" t="s">
        <v>33</v>
      </c>
      <c r="G262" s="27" t="s">
        <v>18</v>
      </c>
      <c r="H262" s="37" t="s">
        <v>19</v>
      </c>
      <c r="I262" s="10" t="s">
        <v>20</v>
      </c>
      <c r="J262" s="49" t="b">
        <f>ISNUMBER(FIND("ALTA",Tabela2[[#This Row],[EXAME]]))</f>
        <v>1</v>
      </c>
      <c r="K262" s="11"/>
      <c r="L262" s="11"/>
      <c r="M262" s="11"/>
      <c r="N262" s="11"/>
      <c r="O262" s="12">
        <v>1</v>
      </c>
      <c r="P262" s="42">
        <f>SUM(Tabela2[[#This Row],[COLECISTECTOMIA]:[ESTASE GASTRICA]])</f>
        <v>0</v>
      </c>
    </row>
    <row r="263" spans="1:16" ht="14.1" customHeight="1" x14ac:dyDescent="0.3">
      <c r="A263" s="33">
        <v>44868</v>
      </c>
      <c r="B263" s="58">
        <f>YEAR(Tabela2[[#This Row],[DATA]])</f>
        <v>2022</v>
      </c>
      <c r="C263" s="8">
        <v>29443090</v>
      </c>
      <c r="D263" s="118" t="s">
        <v>555</v>
      </c>
      <c r="E263" s="9" t="s">
        <v>556</v>
      </c>
      <c r="F263" s="8" t="s">
        <v>42</v>
      </c>
      <c r="G263" s="27" t="s">
        <v>18</v>
      </c>
      <c r="H263" s="37" t="s">
        <v>19</v>
      </c>
      <c r="I263" s="10" t="s">
        <v>20</v>
      </c>
      <c r="J263" s="49" t="b">
        <f>ISNUMBER(FIND("ALTA",Tabela2[[#This Row],[EXAME]]))</f>
        <v>1</v>
      </c>
      <c r="K263" s="11"/>
      <c r="L263" s="11"/>
      <c r="M263" s="11"/>
      <c r="N263" s="11"/>
      <c r="O263" s="12">
        <v>1</v>
      </c>
      <c r="P263" s="42">
        <f>SUM(Tabela2[[#This Row],[COLECISTECTOMIA]:[ESTASE GASTRICA]])</f>
        <v>0</v>
      </c>
    </row>
    <row r="264" spans="1:16" ht="14.1" hidden="1" customHeight="1" x14ac:dyDescent="0.3">
      <c r="A264" s="33">
        <v>44833</v>
      </c>
      <c r="B264" s="58">
        <f>YEAR(Tabela2[[#This Row],[DATA]])</f>
        <v>2022</v>
      </c>
      <c r="C264" s="8">
        <v>28837508</v>
      </c>
      <c r="D264" s="106" t="s">
        <v>557</v>
      </c>
      <c r="E264" s="15" t="s">
        <v>558</v>
      </c>
      <c r="F264" s="8" t="s">
        <v>42</v>
      </c>
      <c r="G264" s="8" t="s">
        <v>98</v>
      </c>
      <c r="H264" s="45" t="s">
        <v>99</v>
      </c>
      <c r="I264" s="10" t="s">
        <v>20</v>
      </c>
      <c r="J264" s="49" t="b">
        <f>ISNUMBER(FIND("ALTA",Tabela2[[#This Row],[EXAME]]))</f>
        <v>1</v>
      </c>
      <c r="K264" s="11"/>
      <c r="L264" s="11">
        <v>1</v>
      </c>
      <c r="M264" s="11"/>
      <c r="N264" s="11"/>
      <c r="O264" s="12"/>
      <c r="P264" s="42">
        <f>SUM(Tabela2[[#This Row],[COLECISTECTOMIA]:[ESTASE GASTRICA]])</f>
        <v>1</v>
      </c>
    </row>
    <row r="265" spans="1:16" ht="14.1" customHeight="1" x14ac:dyDescent="0.3">
      <c r="A265" s="33">
        <v>44812</v>
      </c>
      <c r="B265" s="58">
        <f>YEAR(Tabela2[[#This Row],[DATA]])</f>
        <v>2022</v>
      </c>
      <c r="C265" s="8">
        <v>28463034</v>
      </c>
      <c r="D265" s="118" t="s">
        <v>559</v>
      </c>
      <c r="E265" s="9" t="s">
        <v>560</v>
      </c>
      <c r="F265" s="8" t="s">
        <v>49</v>
      </c>
      <c r="G265" s="27" t="s">
        <v>18</v>
      </c>
      <c r="H265" s="37" t="s">
        <v>19</v>
      </c>
      <c r="I265" s="10" t="s">
        <v>104</v>
      </c>
      <c r="J265" s="49" t="b">
        <f>ISNUMBER(FIND("ALTA",Tabela2[[#This Row],[EXAME]]))</f>
        <v>1</v>
      </c>
      <c r="K265" s="11"/>
      <c r="L265" s="11"/>
      <c r="M265" s="11"/>
      <c r="N265" s="11"/>
      <c r="O265" s="12">
        <v>1</v>
      </c>
      <c r="P265" s="42">
        <f>SUM(Tabela2[[#This Row],[COLECISTECTOMIA]:[ESTASE GASTRICA]])</f>
        <v>0</v>
      </c>
    </row>
    <row r="266" spans="1:16" ht="14.1" customHeight="1" x14ac:dyDescent="0.3">
      <c r="A266" s="33">
        <v>44818</v>
      </c>
      <c r="B266" s="58">
        <f>YEAR(Tabela2[[#This Row],[DATA]])</f>
        <v>2022</v>
      </c>
      <c r="C266" s="8">
        <v>28564404</v>
      </c>
      <c r="D266" s="118" t="s">
        <v>561</v>
      </c>
      <c r="E266" s="9" t="s">
        <v>562</v>
      </c>
      <c r="F266" s="8" t="s">
        <v>26</v>
      </c>
      <c r="G266" s="8" t="s">
        <v>38</v>
      </c>
      <c r="H266" s="44" t="s">
        <v>39</v>
      </c>
      <c r="I266" s="10" t="s">
        <v>20</v>
      </c>
      <c r="J266" s="49" t="b">
        <f>ISNUMBER(FIND("ALTA",Tabela2[[#This Row],[EXAME]]))</f>
        <v>1</v>
      </c>
      <c r="K266" s="11"/>
      <c r="L266" s="11"/>
      <c r="M266" s="11"/>
      <c r="N266" s="11"/>
      <c r="O266" s="12">
        <v>1</v>
      </c>
      <c r="P266" s="42">
        <f>SUM(Tabela2[[#This Row],[COLECISTECTOMIA]:[ESTASE GASTRICA]])</f>
        <v>0</v>
      </c>
    </row>
    <row r="267" spans="1:16" ht="14.1" customHeight="1" x14ac:dyDescent="0.3">
      <c r="A267" s="33">
        <v>44783</v>
      </c>
      <c r="B267" s="58">
        <f>YEAR(Tabela2[[#This Row],[DATA]])</f>
        <v>2022</v>
      </c>
      <c r="C267" s="8">
        <v>27993058</v>
      </c>
      <c r="D267" s="118" t="s">
        <v>563</v>
      </c>
      <c r="E267" s="13" t="s">
        <v>564</v>
      </c>
      <c r="F267" s="8" t="s">
        <v>33</v>
      </c>
      <c r="G267" s="8" t="s">
        <v>38</v>
      </c>
      <c r="H267" s="44" t="s">
        <v>39</v>
      </c>
      <c r="I267" s="10" t="s">
        <v>20</v>
      </c>
      <c r="J267" s="49" t="b">
        <f>ISNUMBER(FIND("ALTA",Tabela2[[#This Row],[EXAME]]))</f>
        <v>1</v>
      </c>
      <c r="K267" s="11"/>
      <c r="L267" s="11"/>
      <c r="M267" s="11"/>
      <c r="N267" s="11"/>
      <c r="O267" s="12">
        <v>1</v>
      </c>
      <c r="P267" s="42">
        <f>SUM(Tabela2[[#This Row],[COLECISTECTOMIA]:[ESTASE GASTRICA]])</f>
        <v>0</v>
      </c>
    </row>
    <row r="268" spans="1:16" ht="14.1" customHeight="1" x14ac:dyDescent="0.3">
      <c r="A268" s="33">
        <v>44883</v>
      </c>
      <c r="B268" s="58">
        <f>YEAR(Tabela2[[#This Row],[DATA]])</f>
        <v>2022</v>
      </c>
      <c r="C268" s="8">
        <v>29730521</v>
      </c>
      <c r="D268" s="118" t="s">
        <v>565</v>
      </c>
      <c r="E268" s="9" t="s">
        <v>566</v>
      </c>
      <c r="F268" s="8" t="s">
        <v>23</v>
      </c>
      <c r="G268" s="8" t="s">
        <v>34</v>
      </c>
      <c r="H268" s="45" t="s">
        <v>35</v>
      </c>
      <c r="I268" s="10" t="s">
        <v>20</v>
      </c>
      <c r="J268" s="49" t="b">
        <f>ISNUMBER(FIND("ALTA",Tabela2[[#This Row],[EXAME]]))</f>
        <v>1</v>
      </c>
      <c r="K268" s="11"/>
      <c r="L268" s="11"/>
      <c r="M268" s="11"/>
      <c r="N268" s="11"/>
      <c r="O268" s="12">
        <v>1</v>
      </c>
      <c r="P268" s="42">
        <f>SUM(Tabela2[[#This Row],[COLECISTECTOMIA]:[ESTASE GASTRICA]])</f>
        <v>0</v>
      </c>
    </row>
    <row r="269" spans="1:16" ht="14.1" customHeight="1" x14ac:dyDescent="0.3">
      <c r="A269" s="33">
        <v>44631</v>
      </c>
      <c r="B269" s="58">
        <f>YEAR(Tabela2[[#This Row],[DATA]])</f>
        <v>2022</v>
      </c>
      <c r="C269" s="8">
        <v>25523734</v>
      </c>
      <c r="D269" s="117" t="s">
        <v>567</v>
      </c>
      <c r="E269" s="9" t="s">
        <v>568</v>
      </c>
      <c r="F269" s="8" t="s">
        <v>17</v>
      </c>
      <c r="G269" s="27" t="s">
        <v>18</v>
      </c>
      <c r="H269" s="37" t="s">
        <v>19</v>
      </c>
      <c r="I269" s="10" t="s">
        <v>20</v>
      </c>
      <c r="J269" s="49" t="b">
        <f>ISNUMBER(FIND("ALTA",Tabela2[[#This Row],[EXAME]]))</f>
        <v>1</v>
      </c>
      <c r="K269" s="11"/>
      <c r="L269" s="11"/>
      <c r="M269" s="11"/>
      <c r="N269" s="11"/>
      <c r="O269" s="12">
        <v>1</v>
      </c>
      <c r="P269" s="42">
        <f>SUM(Tabela2[[#This Row],[COLECISTECTOMIA]:[ESTASE GASTRICA]])</f>
        <v>0</v>
      </c>
    </row>
    <row r="270" spans="1:16" ht="14.1" customHeight="1" x14ac:dyDescent="0.3">
      <c r="A270" s="33">
        <v>44917</v>
      </c>
      <c r="B270" s="58">
        <f>YEAR(Tabela2[[#This Row],[DATA]])</f>
        <v>2022</v>
      </c>
      <c r="C270" s="8">
        <v>30274009</v>
      </c>
      <c r="D270" s="117"/>
      <c r="E270" s="9" t="s">
        <v>569</v>
      </c>
      <c r="F270" s="8" t="s">
        <v>62</v>
      </c>
      <c r="G270" s="27" t="s">
        <v>18</v>
      </c>
      <c r="H270" s="37" t="s">
        <v>19</v>
      </c>
      <c r="I270" s="10" t="s">
        <v>20</v>
      </c>
      <c r="J270" s="49" t="b">
        <f>ISNUMBER(FIND("ALTA",Tabela2[[#This Row],[EXAME]]))</f>
        <v>1</v>
      </c>
      <c r="K270" s="11"/>
      <c r="L270" s="11"/>
      <c r="M270" s="11"/>
      <c r="N270" s="11"/>
      <c r="O270" s="12">
        <v>1</v>
      </c>
      <c r="P270" s="42">
        <f>SUM(Tabela2[[#This Row],[COLECISTECTOMIA]:[ESTASE GASTRICA]])</f>
        <v>0</v>
      </c>
    </row>
    <row r="271" spans="1:16" ht="14.1" hidden="1" customHeight="1" x14ac:dyDescent="0.3">
      <c r="A271" s="34">
        <v>44700</v>
      </c>
      <c r="B271" s="60">
        <f>YEAR(Tabela2[[#This Row],[DATA]])</f>
        <v>2022</v>
      </c>
      <c r="C271" s="20">
        <v>26598014</v>
      </c>
      <c r="D271" s="108"/>
      <c r="E271" s="21" t="s">
        <v>570</v>
      </c>
      <c r="F271" s="20" t="s">
        <v>23</v>
      </c>
      <c r="G271" s="27" t="s">
        <v>18</v>
      </c>
      <c r="H271" s="37" t="s">
        <v>19</v>
      </c>
      <c r="I271" s="22" t="s">
        <v>104</v>
      </c>
      <c r="J271" s="51" t="b">
        <f>ISNUMBER(FIND("ALTA",Tabela2[[#This Row],[EXAME]]))</f>
        <v>1</v>
      </c>
      <c r="K271" s="11">
        <v>1</v>
      </c>
      <c r="L271" s="11"/>
      <c r="M271" s="11"/>
      <c r="N271" s="11"/>
      <c r="O271" s="12"/>
      <c r="P271" s="42">
        <f>SUM(Tabela2[[#This Row],[COLECISTECTOMIA]:[ESTASE GASTRICA]])</f>
        <v>1</v>
      </c>
    </row>
    <row r="272" spans="1:16" ht="14.1" customHeight="1" x14ac:dyDescent="0.3">
      <c r="A272" s="33">
        <v>44826</v>
      </c>
      <c r="B272" s="58">
        <f>YEAR(Tabela2[[#This Row],[DATA]])</f>
        <v>2022</v>
      </c>
      <c r="C272" s="8">
        <v>28709068</v>
      </c>
      <c r="D272" s="117"/>
      <c r="E272" s="9" t="s">
        <v>571</v>
      </c>
      <c r="F272" s="8" t="s">
        <v>62</v>
      </c>
      <c r="G272" s="27" t="s">
        <v>18</v>
      </c>
      <c r="H272" s="37" t="s">
        <v>19</v>
      </c>
      <c r="I272" s="10" t="s">
        <v>20</v>
      </c>
      <c r="J272" s="49" t="b">
        <f>ISNUMBER(FIND("ALTA",Tabela2[[#This Row],[EXAME]]))</f>
        <v>1</v>
      </c>
      <c r="K272" s="11"/>
      <c r="L272" s="11"/>
      <c r="M272" s="11"/>
      <c r="N272" s="11"/>
      <c r="O272" s="12">
        <v>1</v>
      </c>
      <c r="P272" s="42">
        <f>SUM(Tabela2[[#This Row],[COLECISTECTOMIA]:[ESTASE GASTRICA]])</f>
        <v>0</v>
      </c>
    </row>
    <row r="273" spans="1:16" ht="14.1" customHeight="1" x14ac:dyDescent="0.3">
      <c r="A273" s="33">
        <v>44868</v>
      </c>
      <c r="B273" s="58">
        <f>YEAR(Tabela2[[#This Row],[DATA]])</f>
        <v>2022</v>
      </c>
      <c r="C273" s="8">
        <v>29443081</v>
      </c>
      <c r="D273" s="117"/>
      <c r="E273" s="9" t="s">
        <v>572</v>
      </c>
      <c r="F273" s="8" t="s">
        <v>42</v>
      </c>
      <c r="G273" s="27" t="s">
        <v>18</v>
      </c>
      <c r="H273" s="37" t="s">
        <v>19</v>
      </c>
      <c r="I273" s="10" t="s">
        <v>20</v>
      </c>
      <c r="J273" s="49" t="b">
        <f>ISNUMBER(FIND("ALTA",Tabela2[[#This Row],[EXAME]]))</f>
        <v>1</v>
      </c>
      <c r="K273" s="11"/>
      <c r="L273" s="11"/>
      <c r="M273" s="11"/>
      <c r="N273" s="11"/>
      <c r="O273" s="12">
        <v>1</v>
      </c>
      <c r="P273" s="42">
        <f>SUM(Tabela2[[#This Row],[COLECISTECTOMIA]:[ESTASE GASTRICA]])</f>
        <v>0</v>
      </c>
    </row>
    <row r="274" spans="1:16" ht="14.1" customHeight="1" x14ac:dyDescent="0.3">
      <c r="A274" s="33">
        <v>44625</v>
      </c>
      <c r="B274" s="58">
        <f>YEAR(Tabela2[[#This Row],[DATA]])</f>
        <v>2022</v>
      </c>
      <c r="C274" s="8">
        <v>25430216</v>
      </c>
      <c r="D274" s="117"/>
      <c r="E274" s="9" t="s">
        <v>573</v>
      </c>
      <c r="F274" s="8" t="s">
        <v>49</v>
      </c>
      <c r="G274" s="8" t="s">
        <v>38</v>
      </c>
      <c r="H274" s="44" t="s">
        <v>39</v>
      </c>
      <c r="I274" s="10" t="s">
        <v>20</v>
      </c>
      <c r="J274" s="49" t="b">
        <f>ISNUMBER(FIND("ALTA",Tabela2[[#This Row],[EXAME]]))</f>
        <v>1</v>
      </c>
      <c r="K274" s="11"/>
      <c r="L274" s="11"/>
      <c r="M274" s="11"/>
      <c r="N274" s="11"/>
      <c r="O274" s="12">
        <v>1</v>
      </c>
      <c r="P274" s="42">
        <f>SUM(Tabela2[[#This Row],[COLECISTECTOMIA]:[ESTASE GASTRICA]])</f>
        <v>0</v>
      </c>
    </row>
    <row r="275" spans="1:16" ht="14.1" hidden="1" customHeight="1" x14ac:dyDescent="0.3">
      <c r="A275" s="33">
        <v>44763</v>
      </c>
      <c r="B275" s="58">
        <f>YEAR(Tabela2[[#This Row],[DATA]])</f>
        <v>2022</v>
      </c>
      <c r="C275" s="8">
        <v>27686410</v>
      </c>
      <c r="D275" s="105"/>
      <c r="E275" s="13" t="s">
        <v>574</v>
      </c>
      <c r="F275" s="8" t="s">
        <v>62</v>
      </c>
      <c r="G275" s="27" t="s">
        <v>18</v>
      </c>
      <c r="H275" s="37" t="s">
        <v>19</v>
      </c>
      <c r="I275" s="10" t="s">
        <v>20</v>
      </c>
      <c r="J275" s="49" t="b">
        <f>ISNUMBER(FIND("ALTA",Tabela2[[#This Row],[EXAME]]))</f>
        <v>1</v>
      </c>
      <c r="K275" s="11"/>
      <c r="L275" s="11">
        <v>1</v>
      </c>
      <c r="M275" s="11"/>
      <c r="N275" s="11"/>
      <c r="O275" s="12"/>
      <c r="P275" s="42">
        <f>SUM(Tabela2[[#This Row],[COLECISTECTOMIA]:[ESTASE GASTRICA]])</f>
        <v>1</v>
      </c>
    </row>
    <row r="276" spans="1:16" ht="14.1" hidden="1" customHeight="1" x14ac:dyDescent="0.3">
      <c r="A276" s="35">
        <v>44861</v>
      </c>
      <c r="B276" s="59">
        <f>YEAR(Tabela2[[#This Row],[DATA]])</f>
        <v>2022</v>
      </c>
      <c r="C276" s="27">
        <v>29328749</v>
      </c>
      <c r="D276" s="103"/>
      <c r="E276" s="28" t="s">
        <v>574</v>
      </c>
      <c r="F276" s="27" t="s">
        <v>62</v>
      </c>
      <c r="G276" s="27" t="s">
        <v>18</v>
      </c>
      <c r="H276" s="44" t="s">
        <v>19</v>
      </c>
      <c r="I276" s="37" t="s">
        <v>20</v>
      </c>
      <c r="J276" s="50" t="b">
        <f>ISNUMBER(FIND("ALTA",Tabela2[[#This Row],[EXAME]]))</f>
        <v>1</v>
      </c>
      <c r="K276" s="29"/>
      <c r="L276" s="29">
        <v>1</v>
      </c>
      <c r="M276" s="29"/>
      <c r="N276" s="11"/>
      <c r="O276" s="40"/>
      <c r="P276" s="42">
        <f>SUM(Tabela2[[#This Row],[COLECISTECTOMIA]:[ESTASE GASTRICA]])</f>
        <v>1</v>
      </c>
    </row>
    <row r="277" spans="1:16" ht="14.1" hidden="1" customHeight="1" x14ac:dyDescent="0.3">
      <c r="A277" s="33">
        <v>44903</v>
      </c>
      <c r="B277" s="58">
        <f>YEAR(Tabela2[[#This Row],[DATA]])</f>
        <v>2022</v>
      </c>
      <c r="C277" s="8">
        <v>30054667</v>
      </c>
      <c r="D277" s="105"/>
      <c r="E277" s="9" t="s">
        <v>575</v>
      </c>
      <c r="F277" s="8" t="s">
        <v>49</v>
      </c>
      <c r="G277" s="27" t="s">
        <v>18</v>
      </c>
      <c r="H277" s="37" t="s">
        <v>19</v>
      </c>
      <c r="I277" s="10" t="s">
        <v>104</v>
      </c>
      <c r="J277" s="49" t="b">
        <f>ISNUMBER(FIND("ALTA",Tabela2[[#This Row],[EXAME]]))</f>
        <v>1</v>
      </c>
      <c r="K277" s="11"/>
      <c r="L277" s="11"/>
      <c r="M277" s="11"/>
      <c r="N277" s="11"/>
      <c r="O277" s="12">
        <v>0</v>
      </c>
      <c r="P277" s="42">
        <f>SUM(Tabela2[[#This Row],[COLECISTECTOMIA]:[ESTASE GASTRICA]])</f>
        <v>0</v>
      </c>
    </row>
    <row r="278" spans="1:16" ht="14.1" customHeight="1" x14ac:dyDescent="0.3">
      <c r="A278" s="33">
        <v>44628</v>
      </c>
      <c r="B278" s="58">
        <f>YEAR(Tabela2[[#This Row],[DATA]])</f>
        <v>2022</v>
      </c>
      <c r="C278" s="8">
        <v>25464219</v>
      </c>
      <c r="D278" s="117"/>
      <c r="E278" s="9" t="s">
        <v>576</v>
      </c>
      <c r="F278" s="8" t="s">
        <v>17</v>
      </c>
      <c r="G278" s="8" t="s">
        <v>38</v>
      </c>
      <c r="H278" s="44" t="s">
        <v>39</v>
      </c>
      <c r="I278" s="10" t="s">
        <v>20</v>
      </c>
      <c r="J278" s="49" t="b">
        <f>ISNUMBER(FIND("ALTA",Tabela2[[#This Row],[EXAME]]))</f>
        <v>1</v>
      </c>
      <c r="K278" s="11"/>
      <c r="L278" s="11"/>
      <c r="M278" s="11"/>
      <c r="N278" s="11"/>
      <c r="O278" s="12">
        <v>1</v>
      </c>
      <c r="P278" s="42">
        <f>SUM(Tabela2[[#This Row],[COLECISTECTOMIA]:[ESTASE GASTRICA]])</f>
        <v>0</v>
      </c>
    </row>
    <row r="279" spans="1:16" ht="14.1" hidden="1" customHeight="1" x14ac:dyDescent="0.3">
      <c r="A279" s="33">
        <v>44867</v>
      </c>
      <c r="B279" s="58">
        <f>YEAR(Tabela2[[#This Row],[DATA]])</f>
        <v>2022</v>
      </c>
      <c r="C279" s="8">
        <v>29432625</v>
      </c>
      <c r="D279" s="105"/>
      <c r="E279" s="13" t="s">
        <v>577</v>
      </c>
      <c r="F279" s="8" t="s">
        <v>23</v>
      </c>
      <c r="G279" s="8" t="s">
        <v>38</v>
      </c>
      <c r="H279" s="44" t="s">
        <v>39</v>
      </c>
      <c r="I279" s="10" t="s">
        <v>104</v>
      </c>
      <c r="J279" s="49" t="b">
        <f>ISNUMBER(FIND("ALTA",Tabela2[[#This Row],[EXAME]]))</f>
        <v>1</v>
      </c>
      <c r="K279" s="11">
        <v>1</v>
      </c>
      <c r="L279" s="11"/>
      <c r="M279" s="11"/>
      <c r="N279" s="11"/>
      <c r="O279" s="12"/>
      <c r="P279" s="42">
        <f>SUM(Tabela2[[#This Row],[COLECISTECTOMIA]:[ESTASE GASTRICA]])</f>
        <v>1</v>
      </c>
    </row>
    <row r="280" spans="1:16" ht="14.1" hidden="1" customHeight="1" x14ac:dyDescent="0.3">
      <c r="A280" s="33">
        <v>44847</v>
      </c>
      <c r="B280" s="58">
        <f>YEAR(Tabela2[[#This Row],[DATA]])</f>
        <v>2022</v>
      </c>
      <c r="C280" s="8">
        <v>29087141</v>
      </c>
      <c r="D280" s="105"/>
      <c r="E280" s="9" t="s">
        <v>578</v>
      </c>
      <c r="F280" s="8" t="s">
        <v>62</v>
      </c>
      <c r="G280" s="27" t="s">
        <v>18</v>
      </c>
      <c r="H280" s="37" t="s">
        <v>19</v>
      </c>
      <c r="I280" s="10" t="s">
        <v>20</v>
      </c>
      <c r="J280" s="49" t="b">
        <f>ISNUMBER(FIND("ALTA",Tabela2[[#This Row],[EXAME]]))</f>
        <v>1</v>
      </c>
      <c r="K280" s="11"/>
      <c r="L280" s="11"/>
      <c r="M280" s="11"/>
      <c r="N280" s="11"/>
      <c r="O280" s="12">
        <v>0</v>
      </c>
      <c r="P280" s="42">
        <f>SUM(Tabela2[[#This Row],[COLECISTECTOMIA]:[ESTASE GASTRICA]])</f>
        <v>0</v>
      </c>
    </row>
    <row r="281" spans="1:16" ht="14.1" hidden="1" customHeight="1" x14ac:dyDescent="0.3">
      <c r="A281" s="33">
        <v>44845</v>
      </c>
      <c r="B281" s="58">
        <f>YEAR(Tabela2[[#This Row],[DATA]])</f>
        <v>2022</v>
      </c>
      <c r="C281" s="14">
        <v>29015747</v>
      </c>
      <c r="D281" s="109"/>
      <c r="E281" s="15" t="s">
        <v>579</v>
      </c>
      <c r="F281" s="14" t="s">
        <v>26</v>
      </c>
      <c r="G281" s="27" t="s">
        <v>18</v>
      </c>
      <c r="H281" s="37" t="s">
        <v>19</v>
      </c>
      <c r="I281" s="16" t="s">
        <v>20</v>
      </c>
      <c r="J281" s="52" t="b">
        <f>ISNUMBER(FIND("ALTA",Tabela2[[#This Row],[EXAME]]))</f>
        <v>1</v>
      </c>
      <c r="K281" s="11">
        <v>1</v>
      </c>
      <c r="L281" s="11"/>
      <c r="M281" s="11"/>
      <c r="N281" s="11"/>
      <c r="O281" s="12"/>
      <c r="P281" s="42">
        <f>SUM(Tabela2[[#This Row],[COLECISTECTOMIA]:[ESTASE GASTRICA]])</f>
        <v>1</v>
      </c>
    </row>
    <row r="282" spans="1:16" ht="14.1" customHeight="1" x14ac:dyDescent="0.3">
      <c r="A282" s="33">
        <v>44610</v>
      </c>
      <c r="B282" s="58">
        <f>YEAR(Tabela2[[#This Row],[DATA]])</f>
        <v>2022</v>
      </c>
      <c r="C282" s="8">
        <v>25233912</v>
      </c>
      <c r="D282" s="117"/>
      <c r="E282" s="9" t="s">
        <v>580</v>
      </c>
      <c r="F282" s="8" t="s">
        <v>23</v>
      </c>
      <c r="G282" s="8" t="s">
        <v>52</v>
      </c>
      <c r="H282" s="45" t="s">
        <v>53</v>
      </c>
      <c r="I282" s="10" t="s">
        <v>20</v>
      </c>
      <c r="J282" s="49" t="b">
        <f>ISNUMBER(FIND("ALTA",Tabela2[[#This Row],[EXAME]]))</f>
        <v>1</v>
      </c>
      <c r="K282" s="11"/>
      <c r="L282" s="11"/>
      <c r="M282" s="11"/>
      <c r="N282" s="11"/>
      <c r="O282" s="12">
        <v>1</v>
      </c>
      <c r="P282" s="42">
        <f>SUM(Tabela2[[#This Row],[COLECISTECTOMIA]:[ESTASE GASTRICA]])</f>
        <v>0</v>
      </c>
    </row>
    <row r="283" spans="1:16" ht="14.1" customHeight="1" x14ac:dyDescent="0.3">
      <c r="A283" s="33">
        <v>44902</v>
      </c>
      <c r="B283" s="58">
        <f>YEAR(Tabela2[[#This Row],[DATA]])</f>
        <v>2022</v>
      </c>
      <c r="C283" s="8">
        <v>30034200</v>
      </c>
      <c r="D283" s="117"/>
      <c r="E283" s="9" t="s">
        <v>581</v>
      </c>
      <c r="F283" s="8" t="s">
        <v>23</v>
      </c>
      <c r="G283" s="27" t="s">
        <v>18</v>
      </c>
      <c r="H283" s="37" t="s">
        <v>19</v>
      </c>
      <c r="I283" s="10" t="s">
        <v>20</v>
      </c>
      <c r="J283" s="49" t="b">
        <f>ISNUMBER(FIND("ALTA",Tabela2[[#This Row],[EXAME]]))</f>
        <v>1</v>
      </c>
      <c r="K283" s="11"/>
      <c r="L283" s="11"/>
      <c r="M283" s="11"/>
      <c r="N283" s="11"/>
      <c r="O283" s="12">
        <v>1</v>
      </c>
      <c r="P283" s="42">
        <f>SUM(Tabela2[[#This Row],[COLECISTECTOMIA]:[ESTASE GASTRICA]])</f>
        <v>0</v>
      </c>
    </row>
    <row r="284" spans="1:16" ht="14.1" hidden="1" customHeight="1" x14ac:dyDescent="0.3">
      <c r="A284" s="35">
        <v>44754</v>
      </c>
      <c r="B284" s="59">
        <f>YEAR(Tabela2[[#This Row],[DATA]])</f>
        <v>2022</v>
      </c>
      <c r="C284" s="27">
        <v>27536052</v>
      </c>
      <c r="D284" s="103"/>
      <c r="E284" s="28" t="s">
        <v>140</v>
      </c>
      <c r="F284" s="27" t="s">
        <v>17</v>
      </c>
      <c r="G284" s="27" t="s">
        <v>125</v>
      </c>
      <c r="H284" s="44" t="s">
        <v>126</v>
      </c>
      <c r="I284" s="37" t="s">
        <v>20</v>
      </c>
      <c r="J284" s="50" t="b">
        <f>ISNUMBER(FIND("ALTA",Tabela2[[#This Row],[EXAME]]))</f>
        <v>1</v>
      </c>
      <c r="K284" s="29">
        <v>1</v>
      </c>
      <c r="L284" s="29"/>
      <c r="M284" s="29"/>
      <c r="N284" s="11"/>
      <c r="O284" s="40"/>
      <c r="P284" s="42">
        <f>SUM(Tabela2[[#This Row],[COLECISTECTOMIA]:[ESTASE GASTRICA]])</f>
        <v>1</v>
      </c>
    </row>
    <row r="285" spans="1:16" ht="14.1" hidden="1" customHeight="1" x14ac:dyDescent="0.3">
      <c r="A285" s="33">
        <v>44736</v>
      </c>
      <c r="B285" s="58">
        <f>YEAR(Tabela2[[#This Row],[DATA]])</f>
        <v>2022</v>
      </c>
      <c r="C285" s="8">
        <v>27226254</v>
      </c>
      <c r="D285" s="105"/>
      <c r="E285" s="9" t="s">
        <v>582</v>
      </c>
      <c r="F285" s="8" t="s">
        <v>62</v>
      </c>
      <c r="G285" s="8" t="s">
        <v>125</v>
      </c>
      <c r="H285" s="45" t="s">
        <v>126</v>
      </c>
      <c r="I285" s="10" t="s">
        <v>20</v>
      </c>
      <c r="J285" s="49" t="b">
        <f>ISNUMBER(FIND("ALTA",Tabela2[[#This Row],[EXAME]]))</f>
        <v>1</v>
      </c>
      <c r="K285" s="11"/>
      <c r="L285" s="11">
        <v>1</v>
      </c>
      <c r="M285" s="11"/>
      <c r="N285" s="11"/>
      <c r="O285" s="12"/>
      <c r="P285" s="42">
        <f>SUM(Tabela2[[#This Row],[COLECISTECTOMIA]:[ESTASE GASTRICA]])</f>
        <v>1</v>
      </c>
    </row>
    <row r="286" spans="1:16" ht="14.1" customHeight="1" x14ac:dyDescent="0.3">
      <c r="A286" s="33">
        <v>44776</v>
      </c>
      <c r="B286" s="58">
        <f>YEAR(Tabela2[[#This Row],[DATA]])</f>
        <v>2022</v>
      </c>
      <c r="C286" s="8">
        <v>27881597</v>
      </c>
      <c r="D286" s="117"/>
      <c r="E286" s="13" t="s">
        <v>583</v>
      </c>
      <c r="F286" s="8" t="s">
        <v>42</v>
      </c>
      <c r="G286" s="8" t="s">
        <v>38</v>
      </c>
      <c r="H286" s="44" t="s">
        <v>39</v>
      </c>
      <c r="I286" s="10" t="s">
        <v>20</v>
      </c>
      <c r="J286" s="49" t="b">
        <f>ISNUMBER(FIND("ALTA",Tabela2[[#This Row],[EXAME]]))</f>
        <v>1</v>
      </c>
      <c r="K286" s="11"/>
      <c r="L286" s="11"/>
      <c r="M286" s="11"/>
      <c r="N286" s="11"/>
      <c r="O286" s="12">
        <v>1</v>
      </c>
      <c r="P286" s="42">
        <f>SUM(Tabela2[[#This Row],[COLECISTECTOMIA]:[ESTASE GASTRICA]])</f>
        <v>0</v>
      </c>
    </row>
    <row r="287" spans="1:16" ht="14.1" hidden="1" customHeight="1" x14ac:dyDescent="0.3">
      <c r="A287" s="33">
        <v>44854</v>
      </c>
      <c r="B287" s="58">
        <f>YEAR(Tabela2[[#This Row],[DATA]])</f>
        <v>2022</v>
      </c>
      <c r="C287" s="8">
        <v>29214844</v>
      </c>
      <c r="D287" s="105"/>
      <c r="E287" s="9" t="s">
        <v>584</v>
      </c>
      <c r="F287" s="8" t="s">
        <v>17</v>
      </c>
      <c r="G287" s="27" t="s">
        <v>18</v>
      </c>
      <c r="H287" s="37" t="s">
        <v>19</v>
      </c>
      <c r="I287" s="10" t="s">
        <v>20</v>
      </c>
      <c r="J287" s="49" t="b">
        <f>ISNUMBER(FIND("ALTA",Tabela2[[#This Row],[EXAME]]))</f>
        <v>1</v>
      </c>
      <c r="K287" s="11"/>
      <c r="L287" s="11">
        <v>1</v>
      </c>
      <c r="M287" s="11"/>
      <c r="N287" s="11"/>
      <c r="O287" s="12"/>
      <c r="P287" s="42">
        <f>SUM(Tabela2[[#This Row],[COLECISTECTOMIA]:[ESTASE GASTRICA]])</f>
        <v>1</v>
      </c>
    </row>
    <row r="288" spans="1:16" ht="14.1" customHeight="1" x14ac:dyDescent="0.3">
      <c r="A288" s="33">
        <v>44750</v>
      </c>
      <c r="B288" s="58">
        <f>YEAR(Tabela2[[#This Row],[DATA]])</f>
        <v>2022</v>
      </c>
      <c r="C288" s="8">
        <v>27483008</v>
      </c>
      <c r="D288" s="117"/>
      <c r="E288" s="13" t="s">
        <v>585</v>
      </c>
      <c r="F288" s="8" t="s">
        <v>26</v>
      </c>
      <c r="G288" s="8" t="s">
        <v>52</v>
      </c>
      <c r="H288" s="45" t="s">
        <v>53</v>
      </c>
      <c r="I288" s="10" t="s">
        <v>20</v>
      </c>
      <c r="J288" s="49" t="b">
        <f>ISNUMBER(FIND("ALTA",Tabela2[[#This Row],[EXAME]]))</f>
        <v>1</v>
      </c>
      <c r="K288" s="11"/>
      <c r="L288" s="11"/>
      <c r="M288" s="11"/>
      <c r="N288" s="11"/>
      <c r="O288" s="12">
        <v>1</v>
      </c>
      <c r="P288" s="42">
        <f>SUM(Tabela2[[#This Row],[COLECISTECTOMIA]:[ESTASE GASTRICA]])</f>
        <v>0</v>
      </c>
    </row>
    <row r="289" spans="1:16" ht="14.1" hidden="1" customHeight="1" x14ac:dyDescent="0.3">
      <c r="A289" s="33">
        <v>44720</v>
      </c>
      <c r="B289" s="58">
        <f>YEAR(Tabela2[[#This Row],[DATA]])</f>
        <v>2022</v>
      </c>
      <c r="C289" s="8">
        <v>26945044</v>
      </c>
      <c r="D289" s="105"/>
      <c r="E289" s="9" t="s">
        <v>586</v>
      </c>
      <c r="F289" s="8" t="s">
        <v>42</v>
      </c>
      <c r="G289" s="27" t="s">
        <v>18</v>
      </c>
      <c r="H289" s="37" t="s">
        <v>19</v>
      </c>
      <c r="I289" s="10" t="s">
        <v>20</v>
      </c>
      <c r="J289" s="49" t="b">
        <f>ISNUMBER(FIND("ALTA",Tabela2[[#This Row],[EXAME]]))</f>
        <v>1</v>
      </c>
      <c r="K289" s="11">
        <v>1</v>
      </c>
      <c r="L289" s="11"/>
      <c r="M289" s="11"/>
      <c r="N289" s="11"/>
      <c r="O289" s="12"/>
      <c r="P289" s="42">
        <f>SUM(Tabela2[[#This Row],[COLECISTECTOMIA]:[ESTASE GASTRICA]])</f>
        <v>1</v>
      </c>
    </row>
    <row r="290" spans="1:16" ht="14.1" hidden="1" customHeight="1" x14ac:dyDescent="0.3">
      <c r="A290" s="33">
        <v>44568</v>
      </c>
      <c r="B290" s="58">
        <f>YEAR(Tabela2[[#This Row],[DATA]])</f>
        <v>2022</v>
      </c>
      <c r="C290" s="8">
        <v>24583016</v>
      </c>
      <c r="D290" s="105"/>
      <c r="E290" s="9" t="s">
        <v>587</v>
      </c>
      <c r="F290" s="8" t="s">
        <v>42</v>
      </c>
      <c r="G290" s="8" t="s">
        <v>52</v>
      </c>
      <c r="H290" s="45" t="s">
        <v>53</v>
      </c>
      <c r="I290" s="10" t="s">
        <v>406</v>
      </c>
      <c r="J290" s="49" t="b">
        <f>ISNUMBER(FIND("ALTA",Tabela2[[#This Row],[EXAME]]))</f>
        <v>1</v>
      </c>
      <c r="K290" s="11"/>
      <c r="L290" s="11"/>
      <c r="M290" s="11"/>
      <c r="N290" s="11"/>
      <c r="O290" s="12">
        <v>0</v>
      </c>
      <c r="P290" s="42">
        <f>SUM(Tabela2[[#This Row],[COLECISTECTOMIA]:[ESTASE GASTRICA]])</f>
        <v>0</v>
      </c>
    </row>
    <row r="291" spans="1:16" ht="14.1" customHeight="1" x14ac:dyDescent="0.3">
      <c r="A291" s="33">
        <v>44595</v>
      </c>
      <c r="B291" s="58">
        <f>YEAR(Tabela2[[#This Row],[DATA]])</f>
        <v>2022</v>
      </c>
      <c r="C291" s="8">
        <v>25019158</v>
      </c>
      <c r="D291" s="117"/>
      <c r="E291" s="13" t="s">
        <v>588</v>
      </c>
      <c r="F291" s="8" t="s">
        <v>62</v>
      </c>
      <c r="G291" s="27" t="s">
        <v>18</v>
      </c>
      <c r="H291" s="37" t="s">
        <v>19</v>
      </c>
      <c r="I291" s="10" t="s">
        <v>20</v>
      </c>
      <c r="J291" s="49" t="b">
        <f>ISNUMBER(FIND("ALTA",Tabela2[[#This Row],[EXAME]]))</f>
        <v>1</v>
      </c>
      <c r="K291" s="11"/>
      <c r="L291" s="11"/>
      <c r="M291" s="11"/>
      <c r="N291" s="11"/>
      <c r="O291" s="12">
        <v>1</v>
      </c>
      <c r="P291" s="42">
        <f>SUM(Tabela2[[#This Row],[COLECISTECTOMIA]:[ESTASE GASTRICA]])</f>
        <v>0</v>
      </c>
    </row>
    <row r="292" spans="1:16" ht="14.1" customHeight="1" x14ac:dyDescent="0.3">
      <c r="A292" s="33">
        <v>44909</v>
      </c>
      <c r="B292" s="58">
        <f>YEAR(Tabela2[[#This Row],[DATA]])</f>
        <v>2022</v>
      </c>
      <c r="C292" s="8">
        <v>30145723</v>
      </c>
      <c r="D292" s="117"/>
      <c r="E292" s="9" t="s">
        <v>589</v>
      </c>
      <c r="F292" s="8" t="s">
        <v>17</v>
      </c>
      <c r="G292" s="8" t="s">
        <v>38</v>
      </c>
      <c r="H292" s="44" t="s">
        <v>39</v>
      </c>
      <c r="I292" s="10" t="s">
        <v>20</v>
      </c>
      <c r="J292" s="49" t="b">
        <f>ISNUMBER(FIND("ALTA",Tabela2[[#This Row],[EXAME]]))</f>
        <v>1</v>
      </c>
      <c r="K292" s="11"/>
      <c r="L292" s="11"/>
      <c r="M292" s="11"/>
      <c r="N292" s="11"/>
      <c r="O292" s="12">
        <v>1</v>
      </c>
      <c r="P292" s="42">
        <f>SUM(Tabela2[[#This Row],[COLECISTECTOMIA]:[ESTASE GASTRICA]])</f>
        <v>0</v>
      </c>
    </row>
    <row r="293" spans="1:16" ht="14.1" customHeight="1" x14ac:dyDescent="0.3">
      <c r="A293" s="34">
        <v>44658</v>
      </c>
      <c r="B293" s="60">
        <f>YEAR(Tabela2[[#This Row],[DATA]])</f>
        <v>2022</v>
      </c>
      <c r="C293" s="20">
        <v>25932406</v>
      </c>
      <c r="D293" s="121"/>
      <c r="E293" s="24" t="s">
        <v>590</v>
      </c>
      <c r="F293" s="20" t="s">
        <v>49</v>
      </c>
      <c r="G293" s="27" t="s">
        <v>18</v>
      </c>
      <c r="H293" s="37" t="s">
        <v>19</v>
      </c>
      <c r="I293" s="25" t="s">
        <v>20</v>
      </c>
      <c r="J293" s="53" t="b">
        <f>ISNUMBER(FIND("ALTA",Tabela2[[#This Row],[EXAME]]))</f>
        <v>1</v>
      </c>
      <c r="K293" s="11"/>
      <c r="L293" s="11"/>
      <c r="M293" s="11"/>
      <c r="N293" s="11"/>
      <c r="O293" s="12">
        <v>1</v>
      </c>
      <c r="P293" s="42">
        <f>SUM(Tabela2[[#This Row],[COLECISTECTOMIA]:[ESTASE GASTRICA]])</f>
        <v>0</v>
      </c>
    </row>
    <row r="294" spans="1:16" ht="14.1" customHeight="1" x14ac:dyDescent="0.3">
      <c r="A294" s="33">
        <v>44629</v>
      </c>
      <c r="B294" s="58">
        <f>YEAR(Tabela2[[#This Row],[DATA]])</f>
        <v>2022</v>
      </c>
      <c r="C294" s="8">
        <v>25488319</v>
      </c>
      <c r="D294" s="117"/>
      <c r="E294" s="9" t="s">
        <v>591</v>
      </c>
      <c r="F294" s="8" t="s">
        <v>49</v>
      </c>
      <c r="G294" s="8" t="s">
        <v>309</v>
      </c>
      <c r="H294" s="46" t="s">
        <v>310</v>
      </c>
      <c r="I294" s="10" t="s">
        <v>20</v>
      </c>
      <c r="J294" s="49" t="b">
        <f>ISNUMBER(FIND("ALTA",Tabela2[[#This Row],[EXAME]]))</f>
        <v>1</v>
      </c>
      <c r="K294" s="11"/>
      <c r="L294" s="11"/>
      <c r="M294" s="11"/>
      <c r="N294" s="11"/>
      <c r="O294" s="12">
        <v>1</v>
      </c>
      <c r="P294" s="42">
        <f>SUM(Tabela2[[#This Row],[COLECISTECTOMIA]:[ESTASE GASTRICA]])</f>
        <v>0</v>
      </c>
    </row>
    <row r="295" spans="1:16" ht="14.1" customHeight="1" x14ac:dyDescent="0.3">
      <c r="A295" s="33">
        <v>44793</v>
      </c>
      <c r="B295" s="58">
        <f>YEAR(Tabela2[[#This Row],[DATA]])</f>
        <v>2022</v>
      </c>
      <c r="C295" s="8">
        <v>28160269</v>
      </c>
      <c r="D295" s="117"/>
      <c r="E295" s="13" t="s">
        <v>592</v>
      </c>
      <c r="F295" s="8" t="s">
        <v>49</v>
      </c>
      <c r="G295" s="8" t="s">
        <v>34</v>
      </c>
      <c r="H295" s="45" t="s">
        <v>35</v>
      </c>
      <c r="I295" s="10" t="s">
        <v>20</v>
      </c>
      <c r="J295" s="49" t="b">
        <f>ISNUMBER(FIND("ALTA",Tabela2[[#This Row],[EXAME]]))</f>
        <v>1</v>
      </c>
      <c r="K295" s="11"/>
      <c r="L295" s="11"/>
      <c r="M295" s="11"/>
      <c r="N295" s="11"/>
      <c r="O295" s="12">
        <v>1</v>
      </c>
      <c r="P295" s="42">
        <f>SUM(Tabela2[[#This Row],[COLECISTECTOMIA]:[ESTASE GASTRICA]])</f>
        <v>0</v>
      </c>
    </row>
    <row r="296" spans="1:16" ht="14.1" customHeight="1" x14ac:dyDescent="0.3">
      <c r="A296" s="33">
        <v>44763</v>
      </c>
      <c r="B296" s="58">
        <f>YEAR(Tabela2[[#This Row],[DATA]])</f>
        <v>2022</v>
      </c>
      <c r="C296" s="8">
        <v>27686283</v>
      </c>
      <c r="D296" s="117"/>
      <c r="E296" s="13" t="s">
        <v>593</v>
      </c>
      <c r="F296" s="8" t="s">
        <v>42</v>
      </c>
      <c r="G296" s="27" t="s">
        <v>18</v>
      </c>
      <c r="H296" s="37" t="s">
        <v>19</v>
      </c>
      <c r="I296" s="10" t="s">
        <v>20</v>
      </c>
      <c r="J296" s="49" t="b">
        <f>ISNUMBER(FIND("ALTA",Tabela2[[#This Row],[EXAME]]))</f>
        <v>1</v>
      </c>
      <c r="K296" s="11"/>
      <c r="L296" s="11"/>
      <c r="M296" s="11"/>
      <c r="N296" s="11"/>
      <c r="O296" s="12">
        <v>1</v>
      </c>
      <c r="P296" s="42">
        <f>SUM(Tabela2[[#This Row],[COLECISTECTOMIA]:[ESTASE GASTRICA]])</f>
        <v>0</v>
      </c>
    </row>
    <row r="297" spans="1:16" ht="14.1" customHeight="1" x14ac:dyDescent="0.3">
      <c r="A297" s="33">
        <v>44882</v>
      </c>
      <c r="B297" s="58">
        <f>YEAR(Tabela2[[#This Row],[DATA]])</f>
        <v>2022</v>
      </c>
      <c r="C297" s="8">
        <v>29695299</v>
      </c>
      <c r="D297" s="117"/>
      <c r="E297" s="9" t="s">
        <v>594</v>
      </c>
      <c r="F297" s="8" t="s">
        <v>33</v>
      </c>
      <c r="G297" s="27" t="s">
        <v>18</v>
      </c>
      <c r="H297" s="37" t="s">
        <v>19</v>
      </c>
      <c r="I297" s="10" t="s">
        <v>20</v>
      </c>
      <c r="J297" s="49" t="b">
        <f>ISNUMBER(FIND("ALTA",Tabela2[[#This Row],[EXAME]]))</f>
        <v>1</v>
      </c>
      <c r="K297" s="11"/>
      <c r="L297" s="11"/>
      <c r="M297" s="11"/>
      <c r="N297" s="11"/>
      <c r="O297" s="12">
        <v>1</v>
      </c>
      <c r="P297" s="42">
        <f>SUM(Tabela2[[#This Row],[COLECISTECTOMIA]:[ESTASE GASTRICA]])</f>
        <v>0</v>
      </c>
    </row>
    <row r="298" spans="1:16" ht="14.1" customHeight="1" x14ac:dyDescent="0.3">
      <c r="A298" s="35">
        <v>44721</v>
      </c>
      <c r="B298" s="59">
        <f>YEAR(Tabela2[[#This Row],[DATA]])</f>
        <v>2022</v>
      </c>
      <c r="C298" s="27">
        <v>26968929</v>
      </c>
      <c r="D298" s="115"/>
      <c r="E298" s="28" t="s">
        <v>594</v>
      </c>
      <c r="F298" s="27" t="s">
        <v>33</v>
      </c>
      <c r="G298" s="27" t="s">
        <v>18</v>
      </c>
      <c r="H298" s="44" t="s">
        <v>19</v>
      </c>
      <c r="I298" s="37" t="s">
        <v>20</v>
      </c>
      <c r="J298" s="50" t="b">
        <f>ISNUMBER(FIND("ALTA",Tabela2[[#This Row],[EXAME]]))</f>
        <v>1</v>
      </c>
      <c r="K298" s="29"/>
      <c r="L298" s="29"/>
      <c r="M298" s="29"/>
      <c r="N298" s="11"/>
      <c r="O298" s="40">
        <v>1</v>
      </c>
      <c r="P298" s="42">
        <f>SUM(Tabela2[[#This Row],[COLECISTECTOMIA]:[ESTASE GASTRICA]])</f>
        <v>0</v>
      </c>
    </row>
    <row r="299" spans="1:16" ht="14.1" customHeight="1" x14ac:dyDescent="0.3">
      <c r="A299" s="33">
        <v>44824</v>
      </c>
      <c r="B299" s="58">
        <f>YEAR(Tabela2[[#This Row],[DATA]])</f>
        <v>2022</v>
      </c>
      <c r="C299" s="8">
        <v>28664039</v>
      </c>
      <c r="D299" s="117"/>
      <c r="E299" s="9" t="s">
        <v>595</v>
      </c>
      <c r="F299" s="8" t="s">
        <v>17</v>
      </c>
      <c r="G299" s="8" t="s">
        <v>38</v>
      </c>
      <c r="H299" s="44" t="s">
        <v>39</v>
      </c>
      <c r="I299" s="10" t="s">
        <v>20</v>
      </c>
      <c r="J299" s="49" t="b">
        <f>ISNUMBER(FIND("ALTA",Tabela2[[#This Row],[EXAME]]))</f>
        <v>1</v>
      </c>
      <c r="K299" s="11"/>
      <c r="L299" s="11"/>
      <c r="M299" s="11"/>
      <c r="N299" s="11"/>
      <c r="O299" s="12">
        <v>1</v>
      </c>
      <c r="P299" s="42">
        <f>SUM(Tabela2[[#This Row],[COLECISTECTOMIA]:[ESTASE GASTRICA]])</f>
        <v>0</v>
      </c>
    </row>
    <row r="300" spans="1:16" ht="14.1" customHeight="1" x14ac:dyDescent="0.3">
      <c r="A300" s="33">
        <v>44622</v>
      </c>
      <c r="B300" s="58">
        <f>YEAR(Tabela2[[#This Row],[DATA]])</f>
        <v>2022</v>
      </c>
      <c r="C300" s="8">
        <v>25370204</v>
      </c>
      <c r="D300" s="117"/>
      <c r="E300" s="13" t="s">
        <v>596</v>
      </c>
      <c r="F300" s="8" t="s">
        <v>42</v>
      </c>
      <c r="G300" s="27" t="s">
        <v>18</v>
      </c>
      <c r="H300" s="37" t="s">
        <v>19</v>
      </c>
      <c r="I300" s="10" t="s">
        <v>20</v>
      </c>
      <c r="J300" s="49" t="b">
        <f>ISNUMBER(FIND("ALTA",Tabela2[[#This Row],[EXAME]]))</f>
        <v>1</v>
      </c>
      <c r="K300" s="11"/>
      <c r="L300" s="11"/>
      <c r="M300" s="11"/>
      <c r="N300" s="11"/>
      <c r="O300" s="12">
        <v>1</v>
      </c>
      <c r="P300" s="42">
        <f>SUM(Tabela2[[#This Row],[COLECISTECTOMIA]:[ESTASE GASTRICA]])</f>
        <v>0</v>
      </c>
    </row>
    <row r="301" spans="1:16" ht="14.1" hidden="1" customHeight="1" x14ac:dyDescent="0.3">
      <c r="A301" s="35">
        <v>44844</v>
      </c>
      <c r="B301" s="59">
        <f>YEAR(Tabela2[[#This Row],[DATA]])</f>
        <v>2022</v>
      </c>
      <c r="C301" s="27">
        <v>29017258</v>
      </c>
      <c r="D301" s="103"/>
      <c r="E301" s="28" t="s">
        <v>597</v>
      </c>
      <c r="F301" s="27" t="s">
        <v>42</v>
      </c>
      <c r="G301" s="27" t="s">
        <v>75</v>
      </c>
      <c r="H301" s="44" t="s">
        <v>76</v>
      </c>
      <c r="I301" s="37" t="s">
        <v>20</v>
      </c>
      <c r="J301" s="50" t="b">
        <f>ISNUMBER(FIND("ALTA",Tabela2[[#This Row],[EXAME]]))</f>
        <v>1</v>
      </c>
      <c r="K301" s="29">
        <v>1</v>
      </c>
      <c r="L301" s="29"/>
      <c r="M301" s="29"/>
      <c r="N301" s="11"/>
      <c r="O301" s="40"/>
      <c r="P301" s="42">
        <f>SUM(Tabela2[[#This Row],[COLECISTECTOMIA]:[ESTASE GASTRICA]])</f>
        <v>1</v>
      </c>
    </row>
    <row r="302" spans="1:16" ht="14.1" customHeight="1" x14ac:dyDescent="0.3">
      <c r="A302" s="34">
        <v>44674</v>
      </c>
      <c r="B302" s="60">
        <f>YEAR(Tabela2[[#This Row],[DATA]])</f>
        <v>2022</v>
      </c>
      <c r="C302" s="20">
        <v>26165924</v>
      </c>
      <c r="D302" s="121"/>
      <c r="E302" s="24" t="s">
        <v>598</v>
      </c>
      <c r="F302" s="20" t="s">
        <v>42</v>
      </c>
      <c r="G302" s="20" t="s">
        <v>34</v>
      </c>
      <c r="H302" s="46" t="s">
        <v>35</v>
      </c>
      <c r="I302" s="25" t="s">
        <v>20</v>
      </c>
      <c r="J302" s="53" t="b">
        <f>ISNUMBER(FIND("ALTA",Tabela2[[#This Row],[EXAME]]))</f>
        <v>1</v>
      </c>
      <c r="K302" s="11"/>
      <c r="L302" s="11"/>
      <c r="M302" s="11"/>
      <c r="N302" s="11"/>
      <c r="O302" s="12">
        <v>1</v>
      </c>
      <c r="P302" s="42">
        <f>SUM(Tabela2[[#This Row],[COLECISTECTOMIA]:[ESTASE GASTRICA]])</f>
        <v>0</v>
      </c>
    </row>
    <row r="303" spans="1:16" ht="14.1" customHeight="1" x14ac:dyDescent="0.3">
      <c r="A303" s="33">
        <v>44881</v>
      </c>
      <c r="B303" s="58">
        <f>YEAR(Tabela2[[#This Row],[DATA]])</f>
        <v>2022</v>
      </c>
      <c r="C303" s="8">
        <v>29679536</v>
      </c>
      <c r="D303" s="117"/>
      <c r="E303" s="9" t="s">
        <v>599</v>
      </c>
      <c r="F303" s="8" t="s">
        <v>42</v>
      </c>
      <c r="G303" s="27" t="s">
        <v>18</v>
      </c>
      <c r="H303" s="37" t="s">
        <v>19</v>
      </c>
      <c r="I303" s="10" t="s">
        <v>20</v>
      </c>
      <c r="J303" s="49" t="b">
        <f>ISNUMBER(FIND("ALTA",Tabela2[[#This Row],[EXAME]]))</f>
        <v>1</v>
      </c>
      <c r="K303" s="11"/>
      <c r="L303" s="11"/>
      <c r="M303" s="11"/>
      <c r="N303" s="11"/>
      <c r="O303" s="12">
        <v>1</v>
      </c>
      <c r="P303" s="42">
        <f>SUM(Tabela2[[#This Row],[COLECISTECTOMIA]:[ESTASE GASTRICA]])</f>
        <v>0</v>
      </c>
    </row>
    <row r="304" spans="1:16" ht="14.1" hidden="1" customHeight="1" x14ac:dyDescent="0.3">
      <c r="A304" s="33">
        <v>44819</v>
      </c>
      <c r="B304" s="58">
        <f>YEAR(Tabela2[[#This Row],[DATA]])</f>
        <v>2022</v>
      </c>
      <c r="C304" s="8">
        <v>28596725</v>
      </c>
      <c r="D304" s="105"/>
      <c r="E304" s="9" t="s">
        <v>600</v>
      </c>
      <c r="F304" s="8" t="s">
        <v>23</v>
      </c>
      <c r="G304" s="27" t="s">
        <v>18</v>
      </c>
      <c r="H304" s="37" t="s">
        <v>19</v>
      </c>
      <c r="I304" s="10" t="s">
        <v>20</v>
      </c>
      <c r="J304" s="49" t="b">
        <f>ISNUMBER(FIND("ALTA",Tabela2[[#This Row],[EXAME]]))</f>
        <v>1</v>
      </c>
      <c r="K304" s="11"/>
      <c r="L304" s="11"/>
      <c r="M304" s="11"/>
      <c r="N304" s="11"/>
      <c r="O304" s="12">
        <v>0</v>
      </c>
      <c r="P304" s="42">
        <f>SUM(Tabela2[[#This Row],[COLECISTECTOMIA]:[ESTASE GASTRICA]])</f>
        <v>0</v>
      </c>
    </row>
    <row r="305" spans="1:16" ht="14.1" customHeight="1" x14ac:dyDescent="0.3">
      <c r="A305" s="33">
        <v>44833</v>
      </c>
      <c r="B305" s="58">
        <f>YEAR(Tabela2[[#This Row],[DATA]])</f>
        <v>2022</v>
      </c>
      <c r="C305" s="8">
        <v>28842589</v>
      </c>
      <c r="D305" s="117"/>
      <c r="E305" s="9" t="s">
        <v>601</v>
      </c>
      <c r="F305" s="8" t="s">
        <v>23</v>
      </c>
      <c r="G305" s="27" t="s">
        <v>18</v>
      </c>
      <c r="H305" s="37" t="s">
        <v>19</v>
      </c>
      <c r="I305" s="10" t="s">
        <v>20</v>
      </c>
      <c r="J305" s="49" t="b">
        <f>ISNUMBER(FIND("ALTA",Tabela2[[#This Row],[EXAME]]))</f>
        <v>1</v>
      </c>
      <c r="K305" s="11"/>
      <c r="L305" s="11"/>
      <c r="M305" s="11"/>
      <c r="N305" s="11"/>
      <c r="O305" s="12">
        <v>1</v>
      </c>
      <c r="P305" s="42">
        <f>SUM(Tabela2[[#This Row],[COLECISTECTOMIA]:[ESTASE GASTRICA]])</f>
        <v>0</v>
      </c>
    </row>
    <row r="306" spans="1:16" ht="14.1" customHeight="1" x14ac:dyDescent="0.3">
      <c r="A306" s="33">
        <v>44905</v>
      </c>
      <c r="B306" s="58">
        <f>YEAR(Tabela2[[#This Row],[DATA]])</f>
        <v>2022</v>
      </c>
      <c r="C306" s="8">
        <v>30093034</v>
      </c>
      <c r="D306" s="117"/>
      <c r="E306" s="9" t="s">
        <v>602</v>
      </c>
      <c r="F306" s="8" t="s">
        <v>26</v>
      </c>
      <c r="G306" s="27" t="s">
        <v>18</v>
      </c>
      <c r="H306" s="37" t="s">
        <v>19</v>
      </c>
      <c r="I306" s="10" t="s">
        <v>20</v>
      </c>
      <c r="J306" s="49" t="b">
        <f>ISNUMBER(FIND("ALTA",Tabela2[[#This Row],[EXAME]]))</f>
        <v>1</v>
      </c>
      <c r="K306" s="11"/>
      <c r="L306" s="11"/>
      <c r="M306" s="11"/>
      <c r="N306" s="11"/>
      <c r="O306" s="12">
        <v>1</v>
      </c>
      <c r="P306" s="42">
        <f>SUM(Tabela2[[#This Row],[COLECISTECTOMIA]:[ESTASE GASTRICA]])</f>
        <v>0</v>
      </c>
    </row>
    <row r="307" spans="1:16" ht="14.1" hidden="1" customHeight="1" x14ac:dyDescent="0.3">
      <c r="A307" s="33">
        <v>44614</v>
      </c>
      <c r="B307" s="58">
        <f>YEAR(Tabela2[[#This Row],[DATA]])</f>
        <v>2022</v>
      </c>
      <c r="C307" s="8">
        <v>25278426</v>
      </c>
      <c r="D307" s="105"/>
      <c r="E307" s="9" t="s">
        <v>603</v>
      </c>
      <c r="F307" s="8" t="s">
        <v>26</v>
      </c>
      <c r="G307" s="8" t="s">
        <v>38</v>
      </c>
      <c r="H307" s="44" t="s">
        <v>39</v>
      </c>
      <c r="I307" s="10" t="s">
        <v>20</v>
      </c>
      <c r="J307" s="49" t="b">
        <f>ISNUMBER(FIND("ALTA",Tabela2[[#This Row],[EXAME]]))</f>
        <v>1</v>
      </c>
      <c r="K307" s="11"/>
      <c r="L307" s="11"/>
      <c r="M307" s="11"/>
      <c r="N307" s="11"/>
      <c r="O307" s="12">
        <v>0</v>
      </c>
      <c r="P307" s="42">
        <f>SUM(Tabela2[[#This Row],[COLECISTECTOMIA]:[ESTASE GASTRICA]])</f>
        <v>0</v>
      </c>
    </row>
    <row r="308" spans="1:16" ht="14.1" customHeight="1" x14ac:dyDescent="0.3">
      <c r="A308" s="33">
        <v>44611</v>
      </c>
      <c r="B308" s="58">
        <f>YEAR(Tabela2[[#This Row],[DATA]])</f>
        <v>2022</v>
      </c>
      <c r="C308" s="8">
        <v>25244201</v>
      </c>
      <c r="D308" s="117"/>
      <c r="E308" s="9" t="s">
        <v>604</v>
      </c>
      <c r="F308" s="8" t="s">
        <v>26</v>
      </c>
      <c r="G308" s="8" t="s">
        <v>309</v>
      </c>
      <c r="H308" s="46" t="s">
        <v>310</v>
      </c>
      <c r="I308" s="10" t="s">
        <v>20</v>
      </c>
      <c r="J308" s="49" t="b">
        <f>ISNUMBER(FIND("ALTA",Tabela2[[#This Row],[EXAME]]))</f>
        <v>1</v>
      </c>
      <c r="K308" s="11"/>
      <c r="L308" s="11"/>
      <c r="M308" s="11"/>
      <c r="N308" s="11"/>
      <c r="O308" s="12">
        <v>1</v>
      </c>
      <c r="P308" s="42">
        <f>SUM(Tabela2[[#This Row],[COLECISTECTOMIA]:[ESTASE GASTRICA]])</f>
        <v>0</v>
      </c>
    </row>
    <row r="309" spans="1:16" ht="14.1" customHeight="1" x14ac:dyDescent="0.3">
      <c r="A309" s="35">
        <v>44806</v>
      </c>
      <c r="B309" s="59">
        <f>YEAR(Tabela2[[#This Row],[DATA]])</f>
        <v>2022</v>
      </c>
      <c r="C309" s="27">
        <v>28378383</v>
      </c>
      <c r="D309" s="115"/>
      <c r="E309" s="28" t="s">
        <v>163</v>
      </c>
      <c r="F309" s="27" t="s">
        <v>49</v>
      </c>
      <c r="G309" s="27" t="s">
        <v>18</v>
      </c>
      <c r="H309" s="44" t="s">
        <v>19</v>
      </c>
      <c r="I309" s="37" t="s">
        <v>20</v>
      </c>
      <c r="J309" s="50" t="b">
        <f>ISNUMBER(FIND("ALTA",Tabela2[[#This Row],[EXAME]]))</f>
        <v>1</v>
      </c>
      <c r="K309" s="29"/>
      <c r="L309" s="29"/>
      <c r="M309" s="29"/>
      <c r="N309" s="11"/>
      <c r="O309" s="40">
        <v>1</v>
      </c>
      <c r="P309" s="42">
        <f>SUM(Tabela2[[#This Row],[COLECISTECTOMIA]:[ESTASE GASTRICA]])</f>
        <v>0</v>
      </c>
    </row>
    <row r="310" spans="1:16" ht="14.1" hidden="1" customHeight="1" x14ac:dyDescent="0.3">
      <c r="A310" s="33">
        <v>44879</v>
      </c>
      <c r="B310" s="58">
        <f>YEAR(Tabela2[[#This Row],[DATA]])</f>
        <v>2022</v>
      </c>
      <c r="C310" s="8">
        <v>29649007</v>
      </c>
      <c r="D310" s="105"/>
      <c r="E310" s="9" t="s">
        <v>605</v>
      </c>
      <c r="F310" s="8" t="s">
        <v>23</v>
      </c>
      <c r="G310" s="27" t="s">
        <v>18</v>
      </c>
      <c r="H310" s="37" t="s">
        <v>19</v>
      </c>
      <c r="I310" s="10" t="s">
        <v>20</v>
      </c>
      <c r="J310" s="49" t="b">
        <f>ISNUMBER(FIND("ALTA",Tabela2[[#This Row],[EXAME]]))</f>
        <v>1</v>
      </c>
      <c r="K310" s="11"/>
      <c r="L310" s="11"/>
      <c r="M310" s="11"/>
      <c r="N310" s="11"/>
      <c r="O310" s="12">
        <v>0</v>
      </c>
      <c r="P310" s="42">
        <f>SUM(Tabela2[[#This Row],[COLECISTECTOMIA]:[ESTASE GASTRICA]])</f>
        <v>0</v>
      </c>
    </row>
    <row r="311" spans="1:16" ht="14.1" customHeight="1" x14ac:dyDescent="0.3">
      <c r="A311" s="33">
        <v>44567</v>
      </c>
      <c r="B311" s="58">
        <f>YEAR(Tabela2[[#This Row],[DATA]])</f>
        <v>2022</v>
      </c>
      <c r="C311" s="8">
        <v>24566926</v>
      </c>
      <c r="D311" s="117"/>
      <c r="E311" s="9" t="s">
        <v>606</v>
      </c>
      <c r="F311" s="8" t="s">
        <v>26</v>
      </c>
      <c r="G311" s="27" t="s">
        <v>18</v>
      </c>
      <c r="H311" s="37" t="s">
        <v>19</v>
      </c>
      <c r="I311" s="10" t="s">
        <v>20</v>
      </c>
      <c r="J311" s="49" t="b">
        <f>ISNUMBER(FIND("ALTA",Tabela2[[#This Row],[EXAME]]))</f>
        <v>1</v>
      </c>
      <c r="K311" s="11"/>
      <c r="L311" s="11"/>
      <c r="M311" s="11"/>
      <c r="N311" s="11"/>
      <c r="O311" s="12">
        <v>1</v>
      </c>
      <c r="P311" s="42">
        <f>SUM(Tabela2[[#This Row],[COLECISTECTOMIA]:[ESTASE GASTRICA]])</f>
        <v>0</v>
      </c>
    </row>
    <row r="312" spans="1:16" ht="14.1" customHeight="1" x14ac:dyDescent="0.3">
      <c r="A312" s="33">
        <v>44596</v>
      </c>
      <c r="B312" s="58">
        <f>YEAR(Tabela2[[#This Row],[DATA]])</f>
        <v>2022</v>
      </c>
      <c r="C312" s="8">
        <v>25033928</v>
      </c>
      <c r="D312" s="117"/>
      <c r="E312" s="9" t="s">
        <v>607</v>
      </c>
      <c r="F312" s="8" t="s">
        <v>42</v>
      </c>
      <c r="G312" s="8" t="s">
        <v>52</v>
      </c>
      <c r="H312" s="45" t="s">
        <v>53</v>
      </c>
      <c r="I312" s="10" t="s">
        <v>20</v>
      </c>
      <c r="J312" s="49" t="b">
        <f>ISNUMBER(FIND("ALTA",Tabela2[[#This Row],[EXAME]]))</f>
        <v>1</v>
      </c>
      <c r="K312" s="11"/>
      <c r="L312" s="11"/>
      <c r="M312" s="11"/>
      <c r="N312" s="11"/>
      <c r="O312" s="12">
        <v>1</v>
      </c>
      <c r="P312" s="42">
        <f>SUM(Tabela2[[#This Row],[COLECISTECTOMIA]:[ESTASE GASTRICA]])</f>
        <v>0</v>
      </c>
    </row>
    <row r="313" spans="1:16" ht="14.1" hidden="1" customHeight="1" x14ac:dyDescent="0.3">
      <c r="A313" s="33">
        <v>44847</v>
      </c>
      <c r="B313" s="58">
        <f>YEAR(Tabela2[[#This Row],[DATA]])</f>
        <v>2022</v>
      </c>
      <c r="C313" s="8">
        <v>29085302</v>
      </c>
      <c r="D313" s="105"/>
      <c r="E313" s="9" t="s">
        <v>608</v>
      </c>
      <c r="F313" s="8" t="s">
        <v>42</v>
      </c>
      <c r="G313" s="27" t="s">
        <v>18</v>
      </c>
      <c r="H313" s="37" t="s">
        <v>19</v>
      </c>
      <c r="I313" s="10" t="s">
        <v>20</v>
      </c>
      <c r="J313" s="49" t="b">
        <f>ISNUMBER(FIND("ALTA",Tabela2[[#This Row],[EXAME]]))</f>
        <v>1</v>
      </c>
      <c r="K313" s="11"/>
      <c r="L313" s="11"/>
      <c r="M313" s="11"/>
      <c r="N313" s="11"/>
      <c r="O313" s="12">
        <v>0</v>
      </c>
      <c r="P313" s="42">
        <f>SUM(Tabela2[[#This Row],[COLECISTECTOMIA]:[ESTASE GASTRICA]])</f>
        <v>0</v>
      </c>
    </row>
    <row r="314" spans="1:16" ht="14.1" hidden="1" customHeight="1" x14ac:dyDescent="0.3">
      <c r="A314" s="35">
        <v>44847</v>
      </c>
      <c r="B314" s="59">
        <f>YEAR(Tabela2[[#This Row],[DATA]])</f>
        <v>2022</v>
      </c>
      <c r="C314" s="27">
        <v>29070551</v>
      </c>
      <c r="D314" s="103"/>
      <c r="E314" s="28" t="s">
        <v>172</v>
      </c>
      <c r="F314" s="27" t="s">
        <v>42</v>
      </c>
      <c r="G314" s="27" t="s">
        <v>18</v>
      </c>
      <c r="H314" s="44" t="s">
        <v>19</v>
      </c>
      <c r="I314" s="37" t="s">
        <v>104</v>
      </c>
      <c r="J314" s="50" t="b">
        <f>ISNUMBER(FIND("ALTA",Tabela2[[#This Row],[EXAME]]))</f>
        <v>1</v>
      </c>
      <c r="K314" s="29">
        <v>1</v>
      </c>
      <c r="L314" s="29"/>
      <c r="M314" s="29"/>
      <c r="N314" s="11"/>
      <c r="O314" s="40"/>
      <c r="P314" s="42">
        <f>SUM(Tabela2[[#This Row],[COLECISTECTOMIA]:[ESTASE GASTRICA]])</f>
        <v>1</v>
      </c>
    </row>
    <row r="315" spans="1:16" ht="14.1" customHeight="1" x14ac:dyDescent="0.3">
      <c r="A315" s="33">
        <v>44775</v>
      </c>
      <c r="B315" s="58">
        <f>YEAR(Tabela2[[#This Row],[DATA]])</f>
        <v>2022</v>
      </c>
      <c r="C315" s="8">
        <v>27859442</v>
      </c>
      <c r="D315" s="117"/>
      <c r="E315" s="13" t="s">
        <v>609</v>
      </c>
      <c r="F315" s="8" t="s">
        <v>610</v>
      </c>
      <c r="G315" s="8" t="s">
        <v>29</v>
      </c>
      <c r="H315" s="37" t="s">
        <v>30</v>
      </c>
      <c r="I315" s="10" t="s">
        <v>20</v>
      </c>
      <c r="J315" s="49" t="b">
        <f>ISNUMBER(FIND("ALTA",Tabela2[[#This Row],[EXAME]]))</f>
        <v>1</v>
      </c>
      <c r="K315" s="11"/>
      <c r="L315" s="11"/>
      <c r="M315" s="11"/>
      <c r="N315" s="11"/>
      <c r="O315" s="12">
        <v>1</v>
      </c>
      <c r="P315" s="42">
        <f>SUM(Tabela2[[#This Row],[COLECISTECTOMIA]:[ESTASE GASTRICA]])</f>
        <v>0</v>
      </c>
    </row>
    <row r="316" spans="1:16" ht="14.1" hidden="1" customHeight="1" x14ac:dyDescent="0.3">
      <c r="A316" s="33">
        <v>44903</v>
      </c>
      <c r="B316" s="58">
        <f>YEAR(Tabela2[[#This Row],[DATA]])</f>
        <v>2022</v>
      </c>
      <c r="C316" s="8">
        <v>30056109</v>
      </c>
      <c r="D316" s="105"/>
      <c r="E316" s="9" t="s">
        <v>611</v>
      </c>
      <c r="F316" s="8" t="s">
        <v>42</v>
      </c>
      <c r="G316" s="27" t="s">
        <v>18</v>
      </c>
      <c r="H316" s="37" t="s">
        <v>19</v>
      </c>
      <c r="I316" s="10" t="s">
        <v>20</v>
      </c>
      <c r="J316" s="49" t="b">
        <f>ISNUMBER(FIND("ALTA",Tabela2[[#This Row],[EXAME]]))</f>
        <v>1</v>
      </c>
      <c r="K316" s="11"/>
      <c r="L316" s="11"/>
      <c r="M316" s="11"/>
      <c r="N316" s="11"/>
      <c r="O316" s="12">
        <v>0</v>
      </c>
      <c r="P316" s="42">
        <f>SUM(Tabela2[[#This Row],[COLECISTECTOMIA]:[ESTASE GASTRICA]])</f>
        <v>0</v>
      </c>
    </row>
    <row r="317" spans="1:16" ht="14.1" customHeight="1" x14ac:dyDescent="0.3">
      <c r="A317" s="33">
        <v>44826</v>
      </c>
      <c r="B317" s="58">
        <f>YEAR(Tabela2[[#This Row],[DATA]])</f>
        <v>2022</v>
      </c>
      <c r="C317" s="8">
        <v>28721387</v>
      </c>
      <c r="D317" s="117"/>
      <c r="E317" s="9" t="s">
        <v>612</v>
      </c>
      <c r="F317" s="8" t="s">
        <v>26</v>
      </c>
      <c r="G317" s="27" t="s">
        <v>18</v>
      </c>
      <c r="H317" s="37" t="s">
        <v>19</v>
      </c>
      <c r="I317" s="10" t="s">
        <v>20</v>
      </c>
      <c r="J317" s="49" t="b">
        <f>ISNUMBER(FIND("ALTA",Tabela2[[#This Row],[EXAME]]))</f>
        <v>1</v>
      </c>
      <c r="K317" s="11"/>
      <c r="L317" s="11"/>
      <c r="M317" s="11"/>
      <c r="N317" s="11"/>
      <c r="O317" s="12">
        <v>1</v>
      </c>
      <c r="P317" s="42">
        <f>SUM(Tabela2[[#This Row],[COLECISTECTOMIA]:[ESTASE GASTRICA]])</f>
        <v>0</v>
      </c>
    </row>
    <row r="318" spans="1:16" ht="14.1" customHeight="1" x14ac:dyDescent="0.3">
      <c r="A318" s="33">
        <v>44754</v>
      </c>
      <c r="B318" s="58">
        <f>YEAR(Tabela2[[#This Row],[DATA]])</f>
        <v>2022</v>
      </c>
      <c r="C318" s="8">
        <v>27536132</v>
      </c>
      <c r="D318" s="117"/>
      <c r="E318" s="13" t="s">
        <v>613</v>
      </c>
      <c r="F318" s="8" t="s">
        <v>42</v>
      </c>
      <c r="G318" s="8" t="s">
        <v>125</v>
      </c>
      <c r="H318" s="45" t="s">
        <v>126</v>
      </c>
      <c r="I318" s="10" t="s">
        <v>20</v>
      </c>
      <c r="J318" s="49" t="b">
        <f>ISNUMBER(FIND("ALTA",Tabela2[[#This Row],[EXAME]]))</f>
        <v>1</v>
      </c>
      <c r="K318" s="11"/>
      <c r="L318" s="11"/>
      <c r="M318" s="11"/>
      <c r="N318" s="11"/>
      <c r="O318" s="12">
        <v>1</v>
      </c>
      <c r="P318" s="42">
        <f>SUM(Tabela2[[#This Row],[COLECISTECTOMIA]:[ESTASE GASTRICA]])</f>
        <v>0</v>
      </c>
    </row>
    <row r="319" spans="1:16" ht="14.1" customHeight="1" x14ac:dyDescent="0.3">
      <c r="A319" s="34">
        <v>44706</v>
      </c>
      <c r="B319" s="60">
        <f>YEAR(Tabela2[[#This Row],[DATA]])</f>
        <v>2022</v>
      </c>
      <c r="C319" s="20">
        <v>26675726</v>
      </c>
      <c r="D319" s="121"/>
      <c r="E319" s="21" t="s">
        <v>614</v>
      </c>
      <c r="F319" s="20" t="s">
        <v>615</v>
      </c>
      <c r="G319" s="20" t="s">
        <v>38</v>
      </c>
      <c r="H319" s="44" t="s">
        <v>39</v>
      </c>
      <c r="I319" s="22" t="s">
        <v>20</v>
      </c>
      <c r="J319" s="51" t="b">
        <f>ISNUMBER(FIND("ALTA",Tabela2[[#This Row],[EXAME]]))</f>
        <v>1</v>
      </c>
      <c r="K319" s="11"/>
      <c r="L319" s="11"/>
      <c r="M319" s="11"/>
      <c r="N319" s="11"/>
      <c r="O319" s="12">
        <v>1</v>
      </c>
      <c r="P319" s="42">
        <f>SUM(Tabela2[[#This Row],[COLECISTECTOMIA]:[ESTASE GASTRICA]])</f>
        <v>0</v>
      </c>
    </row>
    <row r="320" spans="1:16" ht="14.1" customHeight="1" x14ac:dyDescent="0.3">
      <c r="A320" s="33">
        <v>44888</v>
      </c>
      <c r="B320" s="58">
        <f>YEAR(Tabela2[[#This Row],[DATA]])</f>
        <v>2022</v>
      </c>
      <c r="C320" s="8">
        <v>29808524</v>
      </c>
      <c r="D320" s="117"/>
      <c r="E320" s="9" t="s">
        <v>616</v>
      </c>
      <c r="F320" s="8" t="s">
        <v>42</v>
      </c>
      <c r="G320" s="8" t="s">
        <v>38</v>
      </c>
      <c r="H320" s="44" t="s">
        <v>39</v>
      </c>
      <c r="I320" s="10" t="s">
        <v>20</v>
      </c>
      <c r="J320" s="49" t="b">
        <f>ISNUMBER(FIND("ALTA",Tabela2[[#This Row],[EXAME]]))</f>
        <v>1</v>
      </c>
      <c r="K320" s="11"/>
      <c r="L320" s="11"/>
      <c r="M320" s="11"/>
      <c r="N320" s="11"/>
      <c r="O320" s="12">
        <v>1</v>
      </c>
      <c r="P320" s="42">
        <f>SUM(Tabela2[[#This Row],[COLECISTECTOMIA]:[ESTASE GASTRICA]])</f>
        <v>0</v>
      </c>
    </row>
    <row r="321" spans="1:16" ht="14.1" customHeight="1" x14ac:dyDescent="0.3">
      <c r="A321" s="33">
        <v>44800</v>
      </c>
      <c r="B321" s="58">
        <f>YEAR(Tabela2[[#This Row],[DATA]])</f>
        <v>2022</v>
      </c>
      <c r="C321" s="8">
        <v>28285622</v>
      </c>
      <c r="D321" s="117"/>
      <c r="E321" s="13" t="s">
        <v>617</v>
      </c>
      <c r="F321" s="8" t="s">
        <v>42</v>
      </c>
      <c r="G321" s="8" t="s">
        <v>34</v>
      </c>
      <c r="H321" s="45" t="s">
        <v>35</v>
      </c>
      <c r="I321" s="10" t="s">
        <v>20</v>
      </c>
      <c r="J321" s="49" t="b">
        <f>ISNUMBER(FIND("ALTA",Tabela2[[#This Row],[EXAME]]))</f>
        <v>1</v>
      </c>
      <c r="K321" s="11"/>
      <c r="L321" s="11"/>
      <c r="M321" s="11"/>
      <c r="N321" s="11"/>
      <c r="O321" s="12">
        <v>1</v>
      </c>
      <c r="P321" s="42">
        <f>SUM(Tabela2[[#This Row],[COLECISTECTOMIA]:[ESTASE GASTRICA]])</f>
        <v>0</v>
      </c>
    </row>
    <row r="322" spans="1:16" ht="14.1" hidden="1" customHeight="1" x14ac:dyDescent="0.3">
      <c r="A322" s="35">
        <v>44636</v>
      </c>
      <c r="B322" s="59">
        <f>YEAR(Tabela2[[#This Row],[DATA]])</f>
        <v>2022</v>
      </c>
      <c r="C322" s="27">
        <v>25588035</v>
      </c>
      <c r="D322" s="103"/>
      <c r="E322" s="28" t="s">
        <v>618</v>
      </c>
      <c r="F322" s="27" t="s">
        <v>26</v>
      </c>
      <c r="G322" s="27" t="s">
        <v>18</v>
      </c>
      <c r="H322" s="44" t="s">
        <v>19</v>
      </c>
      <c r="I322" s="37" t="s">
        <v>20</v>
      </c>
      <c r="J322" s="50" t="b">
        <f>ISNUMBER(FIND("ALTA",Tabela2[[#This Row],[EXAME]]))</f>
        <v>1</v>
      </c>
      <c r="K322" s="29"/>
      <c r="L322" s="29">
        <v>1</v>
      </c>
      <c r="M322" s="29"/>
      <c r="N322" s="11"/>
      <c r="O322" s="40"/>
      <c r="P322" s="42">
        <f>SUM(Tabela2[[#This Row],[COLECISTECTOMIA]:[ESTASE GASTRICA]])</f>
        <v>1</v>
      </c>
    </row>
    <row r="323" spans="1:16" ht="14.1" customHeight="1" x14ac:dyDescent="0.3">
      <c r="A323" s="34">
        <v>44658</v>
      </c>
      <c r="B323" s="60">
        <f>YEAR(Tabela2[[#This Row],[DATA]])</f>
        <v>2022</v>
      </c>
      <c r="C323" s="20">
        <v>25940186</v>
      </c>
      <c r="D323" s="121"/>
      <c r="E323" s="24" t="s">
        <v>619</v>
      </c>
      <c r="F323" s="20" t="s">
        <v>26</v>
      </c>
      <c r="G323" s="27" t="s">
        <v>18</v>
      </c>
      <c r="H323" s="37" t="s">
        <v>19</v>
      </c>
      <c r="I323" s="25" t="s">
        <v>20</v>
      </c>
      <c r="J323" s="53" t="b">
        <f>ISNUMBER(FIND("ALTA",Tabela2[[#This Row],[EXAME]]))</f>
        <v>1</v>
      </c>
      <c r="K323" s="11"/>
      <c r="L323" s="11"/>
      <c r="M323" s="11"/>
      <c r="N323" s="11"/>
      <c r="O323" s="12">
        <v>1</v>
      </c>
      <c r="P323" s="42">
        <f>SUM(Tabela2[[#This Row],[COLECISTECTOMIA]:[ESTASE GASTRICA]])</f>
        <v>0</v>
      </c>
    </row>
    <row r="324" spans="1:16" ht="14.1" customHeight="1" x14ac:dyDescent="0.3">
      <c r="A324" s="34">
        <v>44655</v>
      </c>
      <c r="B324" s="60">
        <f>YEAR(Tabela2[[#This Row],[DATA]])</f>
        <v>2022</v>
      </c>
      <c r="C324" s="20">
        <v>25874684</v>
      </c>
      <c r="D324" s="121"/>
      <c r="E324" s="24" t="s">
        <v>620</v>
      </c>
      <c r="F324" s="20" t="s">
        <v>62</v>
      </c>
      <c r="G324" s="27" t="s">
        <v>18</v>
      </c>
      <c r="H324" s="37" t="s">
        <v>19</v>
      </c>
      <c r="I324" s="25" t="s">
        <v>20</v>
      </c>
      <c r="J324" s="53" t="b">
        <f>ISNUMBER(FIND("ALTA",Tabela2[[#This Row],[EXAME]]))</f>
        <v>1</v>
      </c>
      <c r="K324" s="11"/>
      <c r="L324" s="11"/>
      <c r="M324" s="11"/>
      <c r="N324" s="11"/>
      <c r="O324" s="12">
        <v>1</v>
      </c>
      <c r="P324" s="42">
        <f>SUM(Tabela2[[#This Row],[COLECISTECTOMIA]:[ESTASE GASTRICA]])</f>
        <v>0</v>
      </c>
    </row>
    <row r="325" spans="1:16" ht="14.1" hidden="1" customHeight="1" x14ac:dyDescent="0.3">
      <c r="A325" s="33">
        <v>44917</v>
      </c>
      <c r="B325" s="58">
        <f>YEAR(Tabela2[[#This Row],[DATA]])</f>
        <v>2022</v>
      </c>
      <c r="C325" s="8">
        <v>30273994</v>
      </c>
      <c r="D325" s="105"/>
      <c r="E325" s="9" t="s">
        <v>621</v>
      </c>
      <c r="F325" s="8" t="s">
        <v>42</v>
      </c>
      <c r="G325" s="27" t="s">
        <v>18</v>
      </c>
      <c r="H325" s="37" t="s">
        <v>19</v>
      </c>
      <c r="I325" s="10" t="s">
        <v>20</v>
      </c>
      <c r="J325" s="49" t="b">
        <f>ISNUMBER(FIND("ALTA",Tabela2[[#This Row],[EXAME]]))</f>
        <v>1</v>
      </c>
      <c r="K325" s="11"/>
      <c r="L325" s="11">
        <v>1</v>
      </c>
      <c r="M325" s="11"/>
      <c r="N325" s="11"/>
      <c r="O325" s="12"/>
      <c r="P325" s="42">
        <f>SUM(Tabela2[[#This Row],[COLECISTECTOMIA]:[ESTASE GASTRICA]])</f>
        <v>1</v>
      </c>
    </row>
    <row r="326" spans="1:16" ht="14.1" customHeight="1" x14ac:dyDescent="0.3">
      <c r="A326" s="33">
        <v>44753</v>
      </c>
      <c r="B326" s="58">
        <f>YEAR(Tabela2[[#This Row],[DATA]])</f>
        <v>2022</v>
      </c>
      <c r="C326" s="8">
        <v>27515130</v>
      </c>
      <c r="D326" s="117"/>
      <c r="E326" s="13" t="s">
        <v>622</v>
      </c>
      <c r="F326" s="8" t="s">
        <v>42</v>
      </c>
      <c r="G326" s="8" t="s">
        <v>75</v>
      </c>
      <c r="H326" s="37" t="s">
        <v>76</v>
      </c>
      <c r="I326" s="10" t="s">
        <v>20</v>
      </c>
      <c r="J326" s="49" t="b">
        <f>ISNUMBER(FIND("ALTA",Tabela2[[#This Row],[EXAME]]))</f>
        <v>1</v>
      </c>
      <c r="K326" s="11"/>
      <c r="L326" s="11"/>
      <c r="M326" s="11"/>
      <c r="N326" s="11"/>
      <c r="O326" s="12">
        <v>1</v>
      </c>
      <c r="P326" s="42">
        <f>SUM(Tabela2[[#This Row],[COLECISTECTOMIA]:[ESTASE GASTRICA]])</f>
        <v>0</v>
      </c>
    </row>
    <row r="327" spans="1:16" ht="14.1" hidden="1" customHeight="1" x14ac:dyDescent="0.3">
      <c r="A327" s="33">
        <v>44875</v>
      </c>
      <c r="B327" s="58">
        <f>YEAR(Tabela2[[#This Row],[DATA]])</f>
        <v>2022</v>
      </c>
      <c r="C327" s="8">
        <v>29575577</v>
      </c>
      <c r="D327" s="105"/>
      <c r="E327" s="9" t="s">
        <v>623</v>
      </c>
      <c r="F327" s="8" t="s">
        <v>62</v>
      </c>
      <c r="G327" s="27" t="s">
        <v>18</v>
      </c>
      <c r="H327" s="37" t="s">
        <v>19</v>
      </c>
      <c r="I327" s="10" t="s">
        <v>20</v>
      </c>
      <c r="J327" s="49" t="b">
        <f>ISNUMBER(FIND("ALTA",Tabela2[[#This Row],[EXAME]]))</f>
        <v>1</v>
      </c>
      <c r="K327" s="11"/>
      <c r="L327" s="11"/>
      <c r="M327" s="11"/>
      <c r="N327" s="11"/>
      <c r="O327" s="12">
        <v>0</v>
      </c>
      <c r="P327" s="42">
        <f>SUM(Tabela2[[#This Row],[COLECISTECTOMIA]:[ESTASE GASTRICA]])</f>
        <v>0</v>
      </c>
    </row>
    <row r="328" spans="1:16" ht="14.1" customHeight="1" x14ac:dyDescent="0.3">
      <c r="A328" s="33">
        <v>44789</v>
      </c>
      <c r="B328" s="58">
        <f>YEAR(Tabela2[[#This Row],[DATA]])</f>
        <v>2022</v>
      </c>
      <c r="C328" s="8">
        <v>28084004</v>
      </c>
      <c r="D328" s="117"/>
      <c r="E328" s="13" t="s">
        <v>624</v>
      </c>
      <c r="F328" s="8" t="s">
        <v>26</v>
      </c>
      <c r="G328" s="8" t="s">
        <v>125</v>
      </c>
      <c r="H328" s="45" t="s">
        <v>126</v>
      </c>
      <c r="I328" s="10" t="s">
        <v>20</v>
      </c>
      <c r="J328" s="49" t="b">
        <f>ISNUMBER(FIND("ALTA",Tabela2[[#This Row],[EXAME]]))</f>
        <v>1</v>
      </c>
      <c r="K328" s="11"/>
      <c r="L328" s="11"/>
      <c r="M328" s="11"/>
      <c r="N328" s="11"/>
      <c r="O328" s="12">
        <v>1</v>
      </c>
      <c r="P328" s="42">
        <f>SUM(Tabela2[[#This Row],[COLECISTECTOMIA]:[ESTASE GASTRICA]])</f>
        <v>0</v>
      </c>
    </row>
    <row r="329" spans="1:16" ht="14.1" customHeight="1" x14ac:dyDescent="0.3">
      <c r="A329" s="33">
        <v>44845</v>
      </c>
      <c r="B329" s="58">
        <f>YEAR(Tabela2[[#This Row],[DATA]])</f>
        <v>2022</v>
      </c>
      <c r="C329" s="8">
        <v>29039501</v>
      </c>
      <c r="D329" s="117"/>
      <c r="E329" s="9" t="s">
        <v>625</v>
      </c>
      <c r="F329" s="8" t="s">
        <v>49</v>
      </c>
      <c r="G329" s="8" t="s">
        <v>125</v>
      </c>
      <c r="H329" s="45" t="s">
        <v>126</v>
      </c>
      <c r="I329" s="10" t="s">
        <v>20</v>
      </c>
      <c r="J329" s="49" t="b">
        <f>ISNUMBER(FIND("ALTA",Tabela2[[#This Row],[EXAME]]))</f>
        <v>1</v>
      </c>
      <c r="K329" s="11"/>
      <c r="L329" s="11"/>
      <c r="M329" s="11"/>
      <c r="N329" s="11"/>
      <c r="O329" s="12">
        <v>1</v>
      </c>
      <c r="P329" s="42">
        <f>SUM(Tabela2[[#This Row],[COLECISTECTOMIA]:[ESTASE GASTRICA]])</f>
        <v>0</v>
      </c>
    </row>
    <row r="330" spans="1:16" ht="14.1" hidden="1" customHeight="1" x14ac:dyDescent="0.3">
      <c r="A330" s="33">
        <v>44901</v>
      </c>
      <c r="B330" s="58">
        <f>YEAR(Tabela2[[#This Row],[DATA]])</f>
        <v>2022</v>
      </c>
      <c r="C330" s="8">
        <v>30014248</v>
      </c>
      <c r="D330" s="105"/>
      <c r="E330" s="9" t="s">
        <v>626</v>
      </c>
      <c r="F330" s="8" t="s">
        <v>26</v>
      </c>
      <c r="G330" s="8" t="s">
        <v>125</v>
      </c>
      <c r="H330" s="45" t="s">
        <v>126</v>
      </c>
      <c r="I330" s="10" t="s">
        <v>20</v>
      </c>
      <c r="J330" s="49" t="b">
        <f>ISNUMBER(FIND("ALTA",Tabela2[[#This Row],[EXAME]]))</f>
        <v>1</v>
      </c>
      <c r="K330" s="11"/>
      <c r="L330" s="11">
        <v>1</v>
      </c>
      <c r="M330" s="11"/>
      <c r="N330" s="11"/>
      <c r="O330" s="12"/>
      <c r="P330" s="42">
        <f>SUM(Tabela2[[#This Row],[COLECISTECTOMIA]:[ESTASE GASTRICA]])</f>
        <v>1</v>
      </c>
    </row>
    <row r="331" spans="1:16" ht="14.1" hidden="1" customHeight="1" x14ac:dyDescent="0.3">
      <c r="A331" s="34">
        <v>44708</v>
      </c>
      <c r="B331" s="60">
        <f>YEAR(Tabela2[[#This Row],[DATA]])</f>
        <v>2022</v>
      </c>
      <c r="C331" s="20">
        <v>26678645</v>
      </c>
      <c r="D331" s="108"/>
      <c r="E331" s="21" t="s">
        <v>627</v>
      </c>
      <c r="F331" s="20" t="s">
        <v>42</v>
      </c>
      <c r="G331" s="20" t="s">
        <v>52</v>
      </c>
      <c r="H331" s="45" t="s">
        <v>53</v>
      </c>
      <c r="I331" s="22" t="s">
        <v>20</v>
      </c>
      <c r="J331" s="51" t="b">
        <f>ISNUMBER(FIND("ALTA",Tabela2[[#This Row],[EXAME]]))</f>
        <v>1</v>
      </c>
      <c r="K331" s="11"/>
      <c r="L331" s="11"/>
      <c r="M331" s="11"/>
      <c r="N331" s="11"/>
      <c r="O331" s="12">
        <v>0</v>
      </c>
      <c r="P331" s="42">
        <f>SUM(Tabela2[[#This Row],[COLECISTECTOMIA]:[ESTASE GASTRICA]])</f>
        <v>0</v>
      </c>
    </row>
    <row r="332" spans="1:16" ht="14.1" customHeight="1" x14ac:dyDescent="0.3">
      <c r="A332" s="33">
        <v>44623</v>
      </c>
      <c r="B332" s="58">
        <f>YEAR(Tabela2[[#This Row],[DATA]])</f>
        <v>2022</v>
      </c>
      <c r="C332" s="8">
        <v>25396760</v>
      </c>
      <c r="D332" s="117"/>
      <c r="E332" s="13" t="s">
        <v>628</v>
      </c>
      <c r="F332" s="8" t="s">
        <v>26</v>
      </c>
      <c r="G332" s="27" t="s">
        <v>18</v>
      </c>
      <c r="H332" s="37" t="s">
        <v>19</v>
      </c>
      <c r="I332" s="10" t="s">
        <v>20</v>
      </c>
      <c r="J332" s="49" t="b">
        <f>ISNUMBER(FIND("ALTA",Tabela2[[#This Row],[EXAME]]))</f>
        <v>1</v>
      </c>
      <c r="K332" s="11"/>
      <c r="L332" s="11"/>
      <c r="M332" s="11"/>
      <c r="N332" s="11"/>
      <c r="O332" s="12">
        <v>1</v>
      </c>
      <c r="P332" s="42">
        <f>SUM(Tabela2[[#This Row],[COLECISTECTOMIA]:[ESTASE GASTRICA]])</f>
        <v>0</v>
      </c>
    </row>
    <row r="333" spans="1:16" ht="14.1" hidden="1" customHeight="1" x14ac:dyDescent="0.3">
      <c r="A333" s="33">
        <v>44907</v>
      </c>
      <c r="B333" s="58">
        <f>YEAR(Tabela2[[#This Row],[DATA]])</f>
        <v>2022</v>
      </c>
      <c r="C333" s="8">
        <v>30105260</v>
      </c>
      <c r="D333" s="105"/>
      <c r="E333" s="9" t="s">
        <v>629</v>
      </c>
      <c r="F333" s="8" t="s">
        <v>26</v>
      </c>
      <c r="G333" s="8" t="s">
        <v>38</v>
      </c>
      <c r="H333" s="44" t="s">
        <v>39</v>
      </c>
      <c r="I333" s="10" t="s">
        <v>20</v>
      </c>
      <c r="J333" s="49" t="b">
        <f>ISNUMBER(FIND("ALTA",Tabela2[[#This Row],[EXAME]]))</f>
        <v>1</v>
      </c>
      <c r="K333" s="11"/>
      <c r="L333" s="11"/>
      <c r="M333" s="11"/>
      <c r="N333" s="11"/>
      <c r="O333" s="12">
        <v>0</v>
      </c>
      <c r="P333" s="42">
        <f>SUM(Tabela2[[#This Row],[COLECISTECTOMIA]:[ESTASE GASTRICA]])</f>
        <v>0</v>
      </c>
    </row>
    <row r="334" spans="1:16" ht="14.1" hidden="1" customHeight="1" x14ac:dyDescent="0.3">
      <c r="A334" s="33">
        <v>44819</v>
      </c>
      <c r="B334" s="58">
        <f>YEAR(Tabela2[[#This Row],[DATA]])</f>
        <v>2022</v>
      </c>
      <c r="C334" s="8">
        <v>28600302</v>
      </c>
      <c r="D334" s="105"/>
      <c r="E334" s="9" t="s">
        <v>630</v>
      </c>
      <c r="F334" s="8" t="s">
        <v>42</v>
      </c>
      <c r="G334" s="27" t="s">
        <v>18</v>
      </c>
      <c r="H334" s="37" t="s">
        <v>19</v>
      </c>
      <c r="I334" s="10" t="s">
        <v>20</v>
      </c>
      <c r="J334" s="49" t="b">
        <f>ISNUMBER(FIND("ALTA",Tabela2[[#This Row],[EXAME]]))</f>
        <v>1</v>
      </c>
      <c r="K334" s="11"/>
      <c r="L334" s="11"/>
      <c r="M334" s="11"/>
      <c r="N334" s="11"/>
      <c r="O334" s="12">
        <v>0</v>
      </c>
      <c r="P334" s="42">
        <f>SUM(Tabela2[[#This Row],[COLECISTECTOMIA]:[ESTASE GASTRICA]])</f>
        <v>0</v>
      </c>
    </row>
    <row r="335" spans="1:16" ht="14.1" customHeight="1" x14ac:dyDescent="0.3">
      <c r="A335" s="33">
        <v>44865</v>
      </c>
      <c r="B335" s="58">
        <f>YEAR(Tabela2[[#This Row],[DATA]])</f>
        <v>2022</v>
      </c>
      <c r="C335" s="8">
        <v>29399640</v>
      </c>
      <c r="D335" s="117"/>
      <c r="E335" s="9" t="s">
        <v>631</v>
      </c>
      <c r="F335" s="8" t="s">
        <v>26</v>
      </c>
      <c r="G335" s="8" t="s">
        <v>29</v>
      </c>
      <c r="H335" s="37" t="s">
        <v>30</v>
      </c>
      <c r="I335" s="10" t="s">
        <v>20</v>
      </c>
      <c r="J335" s="49" t="b">
        <f>ISNUMBER(FIND("ALTA",Tabela2[[#This Row],[EXAME]]))</f>
        <v>1</v>
      </c>
      <c r="K335" s="11"/>
      <c r="L335" s="11"/>
      <c r="M335" s="11"/>
      <c r="N335" s="11"/>
      <c r="O335" s="12">
        <v>1</v>
      </c>
      <c r="P335" s="42">
        <f>SUM(Tabela2[[#This Row],[COLECISTECTOMIA]:[ESTASE GASTRICA]])</f>
        <v>0</v>
      </c>
    </row>
    <row r="336" spans="1:16" ht="14.1" customHeight="1" x14ac:dyDescent="0.3">
      <c r="A336" s="33">
        <v>44828</v>
      </c>
      <c r="B336" s="58">
        <f>YEAR(Tabela2[[#This Row],[DATA]])</f>
        <v>2022</v>
      </c>
      <c r="C336" s="8">
        <v>28747628</v>
      </c>
      <c r="D336" s="117"/>
      <c r="E336" s="9" t="s">
        <v>632</v>
      </c>
      <c r="F336" s="8" t="s">
        <v>26</v>
      </c>
      <c r="G336" s="8" t="s">
        <v>125</v>
      </c>
      <c r="H336" s="45" t="s">
        <v>126</v>
      </c>
      <c r="I336" s="10" t="s">
        <v>20</v>
      </c>
      <c r="J336" s="49" t="b">
        <f>ISNUMBER(FIND("ALTA",Tabela2[[#This Row],[EXAME]]))</f>
        <v>1</v>
      </c>
      <c r="K336" s="11"/>
      <c r="L336" s="11"/>
      <c r="M336" s="11"/>
      <c r="N336" s="11"/>
      <c r="O336" s="12">
        <v>1</v>
      </c>
      <c r="P336" s="42">
        <f>SUM(Tabela2[[#This Row],[COLECISTECTOMIA]:[ESTASE GASTRICA]])</f>
        <v>0</v>
      </c>
    </row>
    <row r="337" spans="1:16" ht="14.1" hidden="1" customHeight="1" x14ac:dyDescent="0.3">
      <c r="A337" s="33">
        <v>44916</v>
      </c>
      <c r="B337" s="58">
        <f>YEAR(Tabela2[[#This Row],[DATA]])</f>
        <v>2022</v>
      </c>
      <c r="C337" s="8">
        <v>30237977</v>
      </c>
      <c r="D337" s="105"/>
      <c r="E337" s="9" t="s">
        <v>633</v>
      </c>
      <c r="F337" s="8" t="s">
        <v>62</v>
      </c>
      <c r="G337" s="8" t="s">
        <v>38</v>
      </c>
      <c r="H337" s="44" t="s">
        <v>39</v>
      </c>
      <c r="I337" s="10" t="s">
        <v>20</v>
      </c>
      <c r="J337" s="49" t="b">
        <f>ISNUMBER(FIND("ALTA",Tabela2[[#This Row],[EXAME]]))</f>
        <v>1</v>
      </c>
      <c r="K337" s="11"/>
      <c r="L337" s="11"/>
      <c r="M337" s="11"/>
      <c r="N337" s="11"/>
      <c r="O337" s="12">
        <v>0</v>
      </c>
      <c r="P337" s="42">
        <f>SUM(Tabela2[[#This Row],[COLECISTECTOMIA]:[ESTASE GASTRICA]])</f>
        <v>0</v>
      </c>
    </row>
    <row r="338" spans="1:16" ht="14.1" customHeight="1" x14ac:dyDescent="0.3">
      <c r="A338" s="33">
        <v>44721</v>
      </c>
      <c r="B338" s="58">
        <f>YEAR(Tabela2[[#This Row],[DATA]])</f>
        <v>2022</v>
      </c>
      <c r="C338" s="8">
        <v>26968998</v>
      </c>
      <c r="D338" s="117"/>
      <c r="E338" s="9" t="s">
        <v>634</v>
      </c>
      <c r="F338" s="8" t="s">
        <v>42</v>
      </c>
      <c r="G338" s="27" t="s">
        <v>18</v>
      </c>
      <c r="H338" s="37" t="s">
        <v>19</v>
      </c>
      <c r="I338" s="10" t="s">
        <v>20</v>
      </c>
      <c r="J338" s="49" t="b">
        <f>ISNUMBER(FIND("ALTA",Tabela2[[#This Row],[EXAME]]))</f>
        <v>1</v>
      </c>
      <c r="K338" s="11"/>
      <c r="L338" s="11"/>
      <c r="M338" s="11"/>
      <c r="N338" s="11"/>
      <c r="O338" s="12">
        <v>1</v>
      </c>
      <c r="P338" s="42">
        <f>SUM(Tabela2[[#This Row],[COLECISTECTOMIA]:[ESTASE GASTRICA]])</f>
        <v>0</v>
      </c>
    </row>
    <row r="339" spans="1:16" ht="14.1" customHeight="1" x14ac:dyDescent="0.3">
      <c r="A339" s="33">
        <v>44807</v>
      </c>
      <c r="B339" s="58">
        <f>YEAR(Tabela2[[#This Row],[DATA]])</f>
        <v>2022</v>
      </c>
      <c r="C339" s="8">
        <v>28396488</v>
      </c>
      <c r="D339" s="117"/>
      <c r="E339" s="13" t="s">
        <v>635</v>
      </c>
      <c r="F339" s="8" t="s">
        <v>42</v>
      </c>
      <c r="G339" s="8" t="s">
        <v>38</v>
      </c>
      <c r="H339" s="44" t="s">
        <v>39</v>
      </c>
      <c r="I339" s="10" t="s">
        <v>20</v>
      </c>
      <c r="J339" s="49" t="b">
        <f>ISNUMBER(FIND("ALTA",Tabela2[[#This Row],[EXAME]]))</f>
        <v>1</v>
      </c>
      <c r="K339" s="11"/>
      <c r="L339" s="11"/>
      <c r="M339" s="11"/>
      <c r="N339" s="11"/>
      <c r="O339" s="12">
        <v>1</v>
      </c>
      <c r="P339" s="42">
        <f>SUM(Tabela2[[#This Row],[COLECISTECTOMIA]:[ESTASE GASTRICA]])</f>
        <v>0</v>
      </c>
    </row>
    <row r="340" spans="1:16" ht="14.1" hidden="1" customHeight="1" x14ac:dyDescent="0.3">
      <c r="A340" s="33">
        <v>44749</v>
      </c>
      <c r="B340" s="58">
        <f>YEAR(Tabela2[[#This Row],[DATA]])</f>
        <v>2022</v>
      </c>
      <c r="C340" s="8">
        <v>27469971</v>
      </c>
      <c r="D340" s="105"/>
      <c r="E340" s="13" t="s">
        <v>636</v>
      </c>
      <c r="F340" s="8" t="s">
        <v>26</v>
      </c>
      <c r="G340" s="27" t="s">
        <v>18</v>
      </c>
      <c r="H340" s="37" t="s">
        <v>19</v>
      </c>
      <c r="I340" s="10" t="s">
        <v>20</v>
      </c>
      <c r="J340" s="49" t="b">
        <f>ISNUMBER(FIND("ALTA",Tabela2[[#This Row],[EXAME]]))</f>
        <v>1</v>
      </c>
      <c r="K340" s="11"/>
      <c r="L340" s="11"/>
      <c r="M340" s="11"/>
      <c r="N340" s="11"/>
      <c r="O340" s="12">
        <v>0</v>
      </c>
      <c r="P340" s="42">
        <f>SUM(Tabela2[[#This Row],[COLECISTECTOMIA]:[ESTASE GASTRICA]])</f>
        <v>0</v>
      </c>
    </row>
    <row r="341" spans="1:16" ht="14.1" hidden="1" customHeight="1" x14ac:dyDescent="0.3">
      <c r="A341" s="33">
        <v>44887</v>
      </c>
      <c r="B341" s="58">
        <f>YEAR(Tabela2[[#This Row],[DATA]])</f>
        <v>2022</v>
      </c>
      <c r="C341" s="8">
        <v>29783473</v>
      </c>
      <c r="D341" s="105"/>
      <c r="E341" s="9" t="s">
        <v>637</v>
      </c>
      <c r="F341" s="8" t="s">
        <v>42</v>
      </c>
      <c r="G341" s="8" t="s">
        <v>125</v>
      </c>
      <c r="H341" s="45" t="s">
        <v>126</v>
      </c>
      <c r="I341" s="10" t="s">
        <v>20</v>
      </c>
      <c r="J341" s="49" t="b">
        <f>ISNUMBER(FIND("ALTA",Tabela2[[#This Row],[EXAME]]))</f>
        <v>1</v>
      </c>
      <c r="K341" s="11"/>
      <c r="L341" s="11"/>
      <c r="M341" s="11"/>
      <c r="N341" s="11"/>
      <c r="O341" s="12">
        <v>0</v>
      </c>
      <c r="P341" s="42">
        <f>SUM(Tabela2[[#This Row],[COLECISTECTOMIA]:[ESTASE GASTRICA]])</f>
        <v>0</v>
      </c>
    </row>
    <row r="342" spans="1:16" ht="14.1" hidden="1" customHeight="1" x14ac:dyDescent="0.3">
      <c r="A342" s="34">
        <v>44660</v>
      </c>
      <c r="B342" s="60">
        <f>YEAR(Tabela2[[#This Row],[DATA]])</f>
        <v>2022</v>
      </c>
      <c r="C342" s="20">
        <v>25971269</v>
      </c>
      <c r="D342" s="108"/>
      <c r="E342" s="24" t="s">
        <v>638</v>
      </c>
      <c r="F342" s="20" t="s">
        <v>26</v>
      </c>
      <c r="G342" s="20" t="s">
        <v>75</v>
      </c>
      <c r="H342" s="37" t="s">
        <v>76</v>
      </c>
      <c r="I342" s="25" t="s">
        <v>20</v>
      </c>
      <c r="J342" s="53" t="b">
        <f>ISNUMBER(FIND("ALTA",Tabela2[[#This Row],[EXAME]]))</f>
        <v>1</v>
      </c>
      <c r="K342" s="11"/>
      <c r="L342" s="11"/>
      <c r="M342" s="11"/>
      <c r="N342" s="11"/>
      <c r="O342" s="12">
        <v>0</v>
      </c>
      <c r="P342" s="42">
        <f>SUM(Tabela2[[#This Row],[COLECISTECTOMIA]:[ESTASE GASTRICA]])</f>
        <v>0</v>
      </c>
    </row>
    <row r="343" spans="1:16" ht="14.1" customHeight="1" x14ac:dyDescent="0.3">
      <c r="A343" s="33">
        <v>44770</v>
      </c>
      <c r="B343" s="58">
        <f>YEAR(Tabela2[[#This Row],[DATA]])</f>
        <v>2022</v>
      </c>
      <c r="C343" s="8">
        <v>27792872</v>
      </c>
      <c r="D343" s="117"/>
      <c r="E343" s="9" t="s">
        <v>639</v>
      </c>
      <c r="F343" s="8" t="s">
        <v>42</v>
      </c>
      <c r="G343" s="27" t="s">
        <v>18</v>
      </c>
      <c r="H343" s="37" t="s">
        <v>19</v>
      </c>
      <c r="I343" s="10" t="s">
        <v>20</v>
      </c>
      <c r="J343" s="49" t="b">
        <f>ISNUMBER(FIND("ALTA",Tabela2[[#This Row],[EXAME]]))</f>
        <v>1</v>
      </c>
      <c r="K343" s="11"/>
      <c r="L343" s="11"/>
      <c r="M343" s="11"/>
      <c r="N343" s="11"/>
      <c r="O343" s="12">
        <v>1</v>
      </c>
      <c r="P343" s="42">
        <f>SUM(Tabela2[[#This Row],[COLECISTECTOMIA]:[ESTASE GASTRICA]])</f>
        <v>0</v>
      </c>
    </row>
    <row r="344" spans="1:16" ht="14.1" customHeight="1" x14ac:dyDescent="0.3">
      <c r="A344" s="34">
        <v>44693</v>
      </c>
      <c r="B344" s="60">
        <f>YEAR(Tabela2[[#This Row],[DATA]])</f>
        <v>2022</v>
      </c>
      <c r="C344" s="20">
        <v>26471674</v>
      </c>
      <c r="D344" s="121"/>
      <c r="E344" s="21" t="s">
        <v>640</v>
      </c>
      <c r="F344" s="20" t="s">
        <v>42</v>
      </c>
      <c r="G344" s="27" t="s">
        <v>18</v>
      </c>
      <c r="H344" s="37" t="s">
        <v>19</v>
      </c>
      <c r="I344" s="22" t="s">
        <v>20</v>
      </c>
      <c r="J344" s="51" t="b">
        <f>ISNUMBER(FIND("ALTA",Tabela2[[#This Row],[EXAME]]))</f>
        <v>1</v>
      </c>
      <c r="K344" s="11"/>
      <c r="L344" s="11"/>
      <c r="M344" s="11"/>
      <c r="N344" s="11"/>
      <c r="O344" s="12">
        <v>1</v>
      </c>
      <c r="P344" s="42">
        <f>SUM(Tabela2[[#This Row],[COLECISTECTOMIA]:[ESTASE GASTRICA]])</f>
        <v>0</v>
      </c>
    </row>
    <row r="345" spans="1:16" ht="14.1" customHeight="1" x14ac:dyDescent="0.3">
      <c r="A345" s="33">
        <v>44609</v>
      </c>
      <c r="B345" s="58">
        <f>YEAR(Tabela2[[#This Row],[DATA]])</f>
        <v>2022</v>
      </c>
      <c r="C345" s="8">
        <v>25217336</v>
      </c>
      <c r="D345" s="117"/>
      <c r="E345" s="9" t="s">
        <v>641</v>
      </c>
      <c r="F345" s="8" t="s">
        <v>23</v>
      </c>
      <c r="G345" s="27" t="s">
        <v>18</v>
      </c>
      <c r="H345" s="37" t="s">
        <v>19</v>
      </c>
      <c r="I345" s="10" t="s">
        <v>20</v>
      </c>
      <c r="J345" s="49" t="b">
        <f>ISNUMBER(FIND("ALTA",Tabela2[[#This Row],[EXAME]]))</f>
        <v>1</v>
      </c>
      <c r="K345" s="11"/>
      <c r="L345" s="11"/>
      <c r="M345" s="11"/>
      <c r="N345" s="11"/>
      <c r="O345" s="12">
        <v>1</v>
      </c>
      <c r="P345" s="42">
        <f>SUM(Tabela2[[#This Row],[COLECISTECTOMIA]:[ESTASE GASTRICA]])</f>
        <v>0</v>
      </c>
    </row>
    <row r="346" spans="1:16" ht="14.1" hidden="1" customHeight="1" x14ac:dyDescent="0.3">
      <c r="A346" s="33">
        <v>44805</v>
      </c>
      <c r="B346" s="58">
        <f>YEAR(Tabela2[[#This Row],[DATA]])</f>
        <v>2022</v>
      </c>
      <c r="C346" s="8">
        <v>28358127</v>
      </c>
      <c r="D346" s="105"/>
      <c r="E346" s="13" t="s">
        <v>642</v>
      </c>
      <c r="F346" s="8" t="s">
        <v>42</v>
      </c>
      <c r="G346" s="27" t="s">
        <v>18</v>
      </c>
      <c r="H346" s="37" t="s">
        <v>19</v>
      </c>
      <c r="I346" s="10" t="s">
        <v>20</v>
      </c>
      <c r="J346" s="49" t="b">
        <f>ISNUMBER(FIND("ALTA",Tabela2[[#This Row],[EXAME]]))</f>
        <v>1</v>
      </c>
      <c r="K346" s="11"/>
      <c r="L346" s="11">
        <v>1</v>
      </c>
      <c r="M346" s="11"/>
      <c r="N346" s="11"/>
      <c r="O346" s="12"/>
      <c r="P346" s="42">
        <f>SUM(Tabela2[[#This Row],[COLECISTECTOMIA]:[ESTASE GASTRICA]])</f>
        <v>1</v>
      </c>
    </row>
    <row r="347" spans="1:16" ht="14.1" customHeight="1" x14ac:dyDescent="0.3">
      <c r="A347" s="33">
        <v>44863</v>
      </c>
      <c r="B347" s="58">
        <f>YEAR(Tabela2[[#This Row],[DATA]])</f>
        <v>2022</v>
      </c>
      <c r="C347" s="8">
        <v>29373511</v>
      </c>
      <c r="D347" s="117"/>
      <c r="E347" s="9" t="s">
        <v>643</v>
      </c>
      <c r="F347" s="8" t="s">
        <v>42</v>
      </c>
      <c r="G347" s="27" t="s">
        <v>18</v>
      </c>
      <c r="H347" s="37" t="s">
        <v>19</v>
      </c>
      <c r="I347" s="10" t="s">
        <v>20</v>
      </c>
      <c r="J347" s="49" t="b">
        <f>ISNUMBER(FIND("ALTA",Tabela2[[#This Row],[EXAME]]))</f>
        <v>1</v>
      </c>
      <c r="K347" s="11"/>
      <c r="L347" s="11"/>
      <c r="M347" s="11"/>
      <c r="N347" s="11"/>
      <c r="O347" s="12">
        <v>1</v>
      </c>
      <c r="P347" s="42">
        <f>SUM(Tabela2[[#This Row],[COLECISTECTOMIA]:[ESTASE GASTRICA]])</f>
        <v>0</v>
      </c>
    </row>
    <row r="348" spans="1:16" ht="14.1" customHeight="1" x14ac:dyDescent="0.3">
      <c r="A348" s="33">
        <v>44774</v>
      </c>
      <c r="B348" s="58">
        <f>YEAR(Tabela2[[#This Row],[DATA]])</f>
        <v>2022</v>
      </c>
      <c r="C348" s="8">
        <v>27855690</v>
      </c>
      <c r="D348" s="117"/>
      <c r="E348" s="13" t="s">
        <v>644</v>
      </c>
      <c r="F348" s="8" t="s">
        <v>17</v>
      </c>
      <c r="G348" s="8" t="s">
        <v>45</v>
      </c>
      <c r="H348" s="44" t="s">
        <v>46</v>
      </c>
      <c r="I348" s="10" t="s">
        <v>20</v>
      </c>
      <c r="J348" s="49" t="b">
        <f>ISNUMBER(FIND("ALTA",Tabela2[[#This Row],[EXAME]]))</f>
        <v>1</v>
      </c>
      <c r="K348" s="11"/>
      <c r="L348" s="11"/>
      <c r="M348" s="11"/>
      <c r="N348" s="11"/>
      <c r="O348" s="12">
        <v>1</v>
      </c>
      <c r="P348" s="42">
        <f>SUM(Tabela2[[#This Row],[COLECISTECTOMIA]:[ESTASE GASTRICA]])</f>
        <v>0</v>
      </c>
    </row>
    <row r="349" spans="1:16" ht="14.1" customHeight="1" x14ac:dyDescent="0.3">
      <c r="A349" s="33">
        <v>44898</v>
      </c>
      <c r="B349" s="58">
        <f>YEAR(Tabela2[[#This Row],[DATA]])</f>
        <v>2022</v>
      </c>
      <c r="C349" s="8">
        <v>29976888</v>
      </c>
      <c r="D349" s="117"/>
      <c r="E349" s="13" t="s">
        <v>645</v>
      </c>
      <c r="F349" s="8" t="s">
        <v>42</v>
      </c>
      <c r="G349" s="27" t="s">
        <v>18</v>
      </c>
      <c r="H349" s="37" t="s">
        <v>19</v>
      </c>
      <c r="I349" s="10" t="s">
        <v>20</v>
      </c>
      <c r="J349" s="49" t="b">
        <f>ISNUMBER(FIND("ALTA",Tabela2[[#This Row],[EXAME]]))</f>
        <v>1</v>
      </c>
      <c r="K349" s="11"/>
      <c r="L349" s="11"/>
      <c r="M349" s="11"/>
      <c r="N349" s="11"/>
      <c r="O349" s="12">
        <v>1</v>
      </c>
      <c r="P349" s="42">
        <f>SUM(Tabela2[[#This Row],[COLECISTECTOMIA]:[ESTASE GASTRICA]])</f>
        <v>0</v>
      </c>
    </row>
    <row r="350" spans="1:16" ht="14.1" customHeight="1" x14ac:dyDescent="0.3">
      <c r="A350" s="34">
        <v>44706</v>
      </c>
      <c r="B350" s="60">
        <f>YEAR(Tabela2[[#This Row],[DATA]])</f>
        <v>2022</v>
      </c>
      <c r="C350" s="20">
        <v>26688002</v>
      </c>
      <c r="D350" s="121"/>
      <c r="E350" s="21" t="s">
        <v>646</v>
      </c>
      <c r="F350" s="20" t="s">
        <v>26</v>
      </c>
      <c r="G350" s="20" t="s">
        <v>38</v>
      </c>
      <c r="H350" s="44" t="s">
        <v>39</v>
      </c>
      <c r="I350" s="22" t="s">
        <v>20</v>
      </c>
      <c r="J350" s="51" t="b">
        <f>ISNUMBER(FIND("ALTA",Tabela2[[#This Row],[EXAME]]))</f>
        <v>1</v>
      </c>
      <c r="K350" s="11"/>
      <c r="L350" s="11"/>
      <c r="M350" s="11"/>
      <c r="N350" s="11"/>
      <c r="O350" s="12">
        <v>1</v>
      </c>
      <c r="P350" s="42">
        <f>SUM(Tabela2[[#This Row],[COLECISTECTOMIA]:[ESTASE GASTRICA]])</f>
        <v>0</v>
      </c>
    </row>
    <row r="351" spans="1:16" ht="14.1" customHeight="1" x14ac:dyDescent="0.3">
      <c r="A351" s="33">
        <v>44646</v>
      </c>
      <c r="B351" s="58">
        <f>YEAR(Tabela2[[#This Row],[DATA]])</f>
        <v>2022</v>
      </c>
      <c r="C351" s="8">
        <v>25746876</v>
      </c>
      <c r="D351" s="117"/>
      <c r="E351" s="9" t="s">
        <v>647</v>
      </c>
      <c r="F351" s="8" t="s">
        <v>33</v>
      </c>
      <c r="G351" s="8" t="s">
        <v>34</v>
      </c>
      <c r="H351" s="45" t="s">
        <v>35</v>
      </c>
      <c r="I351" s="10" t="s">
        <v>20</v>
      </c>
      <c r="J351" s="49" t="b">
        <f>ISNUMBER(FIND("ALTA",Tabela2[[#This Row],[EXAME]]))</f>
        <v>1</v>
      </c>
      <c r="K351" s="11"/>
      <c r="L351" s="11"/>
      <c r="M351" s="11"/>
      <c r="N351" s="11"/>
      <c r="O351" s="12">
        <v>1</v>
      </c>
      <c r="P351" s="42">
        <f>SUM(Tabela2[[#This Row],[COLECISTECTOMIA]:[ESTASE GASTRICA]])</f>
        <v>0</v>
      </c>
    </row>
    <row r="352" spans="1:16" ht="14.1" customHeight="1" x14ac:dyDescent="0.3">
      <c r="A352" s="33">
        <v>44734</v>
      </c>
      <c r="B352" s="58">
        <f>YEAR(Tabela2[[#This Row],[DATA]])</f>
        <v>2022</v>
      </c>
      <c r="C352" s="8">
        <v>27188187</v>
      </c>
      <c r="D352" s="117"/>
      <c r="E352" s="9" t="s">
        <v>648</v>
      </c>
      <c r="F352" s="8" t="s">
        <v>42</v>
      </c>
      <c r="G352" s="27" t="s">
        <v>18</v>
      </c>
      <c r="H352" s="37" t="s">
        <v>19</v>
      </c>
      <c r="I352" s="10" t="s">
        <v>20</v>
      </c>
      <c r="J352" s="49" t="b">
        <f>ISNUMBER(FIND("ALTA",Tabela2[[#This Row],[EXAME]]))</f>
        <v>1</v>
      </c>
      <c r="K352" s="11"/>
      <c r="L352" s="11"/>
      <c r="M352" s="11"/>
      <c r="N352" s="11"/>
      <c r="O352" s="12">
        <v>1</v>
      </c>
      <c r="P352" s="42">
        <f>SUM(Tabela2[[#This Row],[COLECISTECTOMIA]:[ESTASE GASTRICA]])</f>
        <v>0</v>
      </c>
    </row>
    <row r="353" spans="1:16" ht="14.1" customHeight="1" x14ac:dyDescent="0.3">
      <c r="A353" s="33">
        <v>44574</v>
      </c>
      <c r="B353" s="58">
        <f>YEAR(Tabela2[[#This Row],[DATA]])</f>
        <v>2022</v>
      </c>
      <c r="C353" s="8">
        <v>24685519</v>
      </c>
      <c r="D353" s="117"/>
      <c r="E353" s="9" t="s">
        <v>649</v>
      </c>
      <c r="F353" s="8" t="s">
        <v>26</v>
      </c>
      <c r="G353" s="27" t="s">
        <v>18</v>
      </c>
      <c r="H353" s="37" t="s">
        <v>19</v>
      </c>
      <c r="I353" s="10" t="s">
        <v>20</v>
      </c>
      <c r="J353" s="49" t="b">
        <f>ISNUMBER(FIND("ALTA",Tabela2[[#This Row],[EXAME]]))</f>
        <v>1</v>
      </c>
      <c r="K353" s="11"/>
      <c r="L353" s="11"/>
      <c r="M353" s="11"/>
      <c r="N353" s="11"/>
      <c r="O353" s="12">
        <v>1</v>
      </c>
      <c r="P353" s="42">
        <f>SUM(Tabela2[[#This Row],[COLECISTECTOMIA]:[ESTASE GASTRICA]])</f>
        <v>0</v>
      </c>
    </row>
    <row r="354" spans="1:16" ht="14.1" customHeight="1" x14ac:dyDescent="0.3">
      <c r="A354" s="34">
        <v>44687</v>
      </c>
      <c r="B354" s="60">
        <f>YEAR(Tabela2[[#This Row],[DATA]])</f>
        <v>2022</v>
      </c>
      <c r="C354" s="20">
        <v>26375442</v>
      </c>
      <c r="D354" s="121"/>
      <c r="E354" s="21" t="s">
        <v>650</v>
      </c>
      <c r="F354" s="20" t="s">
        <v>42</v>
      </c>
      <c r="G354" s="20" t="s">
        <v>34</v>
      </c>
      <c r="H354" s="46" t="s">
        <v>35</v>
      </c>
      <c r="I354" s="22" t="s">
        <v>20</v>
      </c>
      <c r="J354" s="51" t="b">
        <f>ISNUMBER(FIND("ALTA",Tabela2[[#This Row],[EXAME]]))</f>
        <v>1</v>
      </c>
      <c r="K354" s="11"/>
      <c r="L354" s="11"/>
      <c r="M354" s="11"/>
      <c r="N354" s="11"/>
      <c r="O354" s="12">
        <v>1</v>
      </c>
      <c r="P354" s="42">
        <f>SUM(Tabela2[[#This Row],[COLECISTECTOMIA]:[ESTASE GASTRICA]])</f>
        <v>0</v>
      </c>
    </row>
    <row r="355" spans="1:16" ht="14.1" customHeight="1" x14ac:dyDescent="0.3">
      <c r="A355" s="33">
        <v>44750</v>
      </c>
      <c r="B355" s="58">
        <f>YEAR(Tabela2[[#This Row],[DATA]])</f>
        <v>2022</v>
      </c>
      <c r="C355" s="8">
        <v>27471804</v>
      </c>
      <c r="D355" s="117"/>
      <c r="E355" s="13" t="s">
        <v>651</v>
      </c>
      <c r="F355" s="8" t="s">
        <v>42</v>
      </c>
      <c r="G355" s="8" t="s">
        <v>52</v>
      </c>
      <c r="H355" s="45" t="s">
        <v>53</v>
      </c>
      <c r="I355" s="10" t="s">
        <v>20</v>
      </c>
      <c r="J355" s="49" t="b">
        <f>ISNUMBER(FIND("ALTA",Tabela2[[#This Row],[EXAME]]))</f>
        <v>1</v>
      </c>
      <c r="K355" s="11"/>
      <c r="L355" s="11"/>
      <c r="M355" s="11"/>
      <c r="N355" s="11"/>
      <c r="O355" s="12">
        <v>1</v>
      </c>
      <c r="P355" s="42">
        <f>SUM(Tabela2[[#This Row],[COLECISTECTOMIA]:[ESTASE GASTRICA]])</f>
        <v>0</v>
      </c>
    </row>
    <row r="356" spans="1:16" ht="14.1" customHeight="1" x14ac:dyDescent="0.3">
      <c r="A356" s="33">
        <v>44610</v>
      </c>
      <c r="B356" s="58">
        <f>YEAR(Tabela2[[#This Row],[DATA]])</f>
        <v>2022</v>
      </c>
      <c r="C356" s="8">
        <v>25241123</v>
      </c>
      <c r="D356" s="117"/>
      <c r="E356" s="9" t="s">
        <v>652</v>
      </c>
      <c r="F356" s="8" t="s">
        <v>26</v>
      </c>
      <c r="G356" s="8" t="s">
        <v>52</v>
      </c>
      <c r="H356" s="45" t="s">
        <v>53</v>
      </c>
      <c r="I356" s="10" t="s">
        <v>20</v>
      </c>
      <c r="J356" s="49" t="b">
        <f>ISNUMBER(FIND("ALTA",Tabela2[[#This Row],[EXAME]]))</f>
        <v>1</v>
      </c>
      <c r="K356" s="11"/>
      <c r="L356" s="11"/>
      <c r="M356" s="11"/>
      <c r="N356" s="11"/>
      <c r="O356" s="12">
        <v>1</v>
      </c>
      <c r="P356" s="42">
        <f>SUM(Tabela2[[#This Row],[COLECISTECTOMIA]:[ESTASE GASTRICA]])</f>
        <v>0</v>
      </c>
    </row>
    <row r="357" spans="1:16" ht="14.1" customHeight="1" x14ac:dyDescent="0.3">
      <c r="A357" s="33">
        <v>44875</v>
      </c>
      <c r="B357" s="58">
        <f>YEAR(Tabela2[[#This Row],[DATA]])</f>
        <v>2022</v>
      </c>
      <c r="C357" s="8">
        <v>29578129</v>
      </c>
      <c r="D357" s="117"/>
      <c r="E357" s="9" t="s">
        <v>653</v>
      </c>
      <c r="F357" s="8" t="s">
        <v>42</v>
      </c>
      <c r="G357" s="27" t="s">
        <v>18</v>
      </c>
      <c r="H357" s="37" t="s">
        <v>19</v>
      </c>
      <c r="I357" s="10" t="s">
        <v>20</v>
      </c>
      <c r="J357" s="49" t="b">
        <f>ISNUMBER(FIND("ALTA",Tabela2[[#This Row],[EXAME]]))</f>
        <v>1</v>
      </c>
      <c r="K357" s="11"/>
      <c r="L357" s="11"/>
      <c r="M357" s="11"/>
      <c r="N357" s="11"/>
      <c r="O357" s="12">
        <v>1</v>
      </c>
      <c r="P357" s="42">
        <f>SUM(Tabela2[[#This Row],[COLECISTECTOMIA]:[ESTASE GASTRICA]])</f>
        <v>0</v>
      </c>
    </row>
    <row r="358" spans="1:16" ht="14.1" hidden="1" customHeight="1" x14ac:dyDescent="0.3">
      <c r="A358" s="34">
        <v>44681</v>
      </c>
      <c r="B358" s="60">
        <f>YEAR(Tabela2[[#This Row],[DATA]])</f>
        <v>2022</v>
      </c>
      <c r="C358" s="20">
        <v>26280182</v>
      </c>
      <c r="D358" s="108"/>
      <c r="E358" s="24" t="s">
        <v>654</v>
      </c>
      <c r="F358" s="20" t="s">
        <v>42</v>
      </c>
      <c r="G358" s="27" t="s">
        <v>18</v>
      </c>
      <c r="H358" s="37" t="s">
        <v>19</v>
      </c>
      <c r="I358" s="25" t="s">
        <v>20</v>
      </c>
      <c r="J358" s="53" t="b">
        <f>ISNUMBER(FIND("ALTA",Tabela2[[#This Row],[EXAME]]))</f>
        <v>1</v>
      </c>
      <c r="K358" s="11">
        <v>1</v>
      </c>
      <c r="L358" s="11"/>
      <c r="M358" s="11"/>
      <c r="N358" s="11"/>
      <c r="O358" s="12"/>
      <c r="P358" s="42">
        <f>SUM(Tabela2[[#This Row],[COLECISTECTOMIA]:[ESTASE GASTRICA]])</f>
        <v>1</v>
      </c>
    </row>
    <row r="359" spans="1:16" ht="14.1" customHeight="1" x14ac:dyDescent="0.3">
      <c r="A359" s="33">
        <v>44624</v>
      </c>
      <c r="B359" s="58">
        <f>YEAR(Tabela2[[#This Row],[DATA]])</f>
        <v>2022</v>
      </c>
      <c r="C359" s="8">
        <v>25414556</v>
      </c>
      <c r="D359" s="117"/>
      <c r="E359" s="9" t="s">
        <v>655</v>
      </c>
      <c r="F359" s="8" t="s">
        <v>62</v>
      </c>
      <c r="G359" s="8" t="s">
        <v>52</v>
      </c>
      <c r="H359" s="45" t="s">
        <v>53</v>
      </c>
      <c r="I359" s="10" t="s">
        <v>20</v>
      </c>
      <c r="J359" s="49" t="b">
        <f>ISNUMBER(FIND("ALTA",Tabela2[[#This Row],[EXAME]]))</f>
        <v>1</v>
      </c>
      <c r="K359" s="11"/>
      <c r="L359" s="11"/>
      <c r="M359" s="11"/>
      <c r="N359" s="11"/>
      <c r="O359" s="12">
        <v>1</v>
      </c>
      <c r="P359" s="42">
        <f>SUM(Tabela2[[#This Row],[COLECISTECTOMIA]:[ESTASE GASTRICA]])</f>
        <v>0</v>
      </c>
    </row>
    <row r="360" spans="1:16" ht="14.1" customHeight="1" x14ac:dyDescent="0.3">
      <c r="A360" s="33">
        <v>44810</v>
      </c>
      <c r="B360" s="58">
        <f>YEAR(Tabela2[[#This Row],[DATA]])</f>
        <v>2022</v>
      </c>
      <c r="C360" s="8">
        <v>28435072</v>
      </c>
      <c r="D360" s="117"/>
      <c r="E360" s="9" t="s">
        <v>656</v>
      </c>
      <c r="F360" s="8" t="s">
        <v>26</v>
      </c>
      <c r="G360" s="8" t="s">
        <v>38</v>
      </c>
      <c r="H360" s="44" t="s">
        <v>39</v>
      </c>
      <c r="I360" s="10" t="s">
        <v>20</v>
      </c>
      <c r="J360" s="49" t="b">
        <f>ISNUMBER(FIND("ALTA",Tabela2[[#This Row],[EXAME]]))</f>
        <v>1</v>
      </c>
      <c r="K360" s="11"/>
      <c r="L360" s="11"/>
      <c r="M360" s="11"/>
      <c r="N360" s="11"/>
      <c r="O360" s="12">
        <v>1</v>
      </c>
      <c r="P360" s="42">
        <f>SUM(Tabela2[[#This Row],[COLECISTECTOMIA]:[ESTASE GASTRICA]])</f>
        <v>0</v>
      </c>
    </row>
    <row r="361" spans="1:16" ht="14.1" customHeight="1" x14ac:dyDescent="0.3">
      <c r="A361" s="33">
        <v>44646</v>
      </c>
      <c r="B361" s="58">
        <f>YEAR(Tabela2[[#This Row],[DATA]])</f>
        <v>2022</v>
      </c>
      <c r="C361" s="8">
        <v>25746859</v>
      </c>
      <c r="D361" s="117"/>
      <c r="E361" s="9" t="s">
        <v>657</v>
      </c>
      <c r="F361" s="8" t="s">
        <v>42</v>
      </c>
      <c r="G361" s="8" t="s">
        <v>38</v>
      </c>
      <c r="H361" s="44" t="s">
        <v>39</v>
      </c>
      <c r="I361" s="10" t="s">
        <v>20</v>
      </c>
      <c r="J361" s="49" t="b">
        <f>ISNUMBER(FIND("ALTA",Tabela2[[#This Row],[EXAME]]))</f>
        <v>1</v>
      </c>
      <c r="K361" s="11"/>
      <c r="L361" s="11"/>
      <c r="M361" s="11"/>
      <c r="N361" s="11"/>
      <c r="O361" s="12">
        <v>1</v>
      </c>
      <c r="P361" s="42">
        <f>SUM(Tabela2[[#This Row],[COLECISTECTOMIA]:[ESTASE GASTRICA]])</f>
        <v>0</v>
      </c>
    </row>
    <row r="362" spans="1:16" ht="14.1" customHeight="1" x14ac:dyDescent="0.3">
      <c r="A362" s="33">
        <v>44721</v>
      </c>
      <c r="B362" s="58">
        <f>YEAR(Tabela2[[#This Row],[DATA]])</f>
        <v>2022</v>
      </c>
      <c r="C362" s="8">
        <v>26969249</v>
      </c>
      <c r="D362" s="117"/>
      <c r="E362" s="9" t="s">
        <v>658</v>
      </c>
      <c r="F362" s="8" t="s">
        <v>42</v>
      </c>
      <c r="G362" s="27" t="s">
        <v>18</v>
      </c>
      <c r="H362" s="37" t="s">
        <v>19</v>
      </c>
      <c r="I362" s="10" t="s">
        <v>20</v>
      </c>
      <c r="J362" s="49" t="b">
        <f>ISNUMBER(FIND("ALTA",Tabela2[[#This Row],[EXAME]]))</f>
        <v>1</v>
      </c>
      <c r="K362" s="11"/>
      <c r="L362" s="11"/>
      <c r="M362" s="11"/>
      <c r="N362" s="11"/>
      <c r="O362" s="19">
        <v>1</v>
      </c>
      <c r="P362" s="42">
        <f>SUM(Tabela2[[#This Row],[COLECISTECTOMIA]:[ESTASE GASTRICA]])</f>
        <v>0</v>
      </c>
    </row>
    <row r="363" spans="1:16" ht="14.1" hidden="1" customHeight="1" x14ac:dyDescent="0.3">
      <c r="A363" s="33">
        <v>44854</v>
      </c>
      <c r="B363" s="58">
        <f>YEAR(Tabela2[[#This Row],[DATA]])</f>
        <v>2022</v>
      </c>
      <c r="C363" s="8">
        <v>29212084</v>
      </c>
      <c r="D363" s="105"/>
      <c r="E363" s="9" t="s">
        <v>659</v>
      </c>
      <c r="F363" s="8" t="s">
        <v>26</v>
      </c>
      <c r="G363" s="27" t="s">
        <v>18</v>
      </c>
      <c r="H363" s="37" t="s">
        <v>19</v>
      </c>
      <c r="I363" s="10" t="s">
        <v>20</v>
      </c>
      <c r="J363" s="49" t="b">
        <f>ISNUMBER(FIND("ALTA",Tabela2[[#This Row],[EXAME]]))</f>
        <v>1</v>
      </c>
      <c r="K363" s="11"/>
      <c r="L363" s="11">
        <v>1</v>
      </c>
      <c r="M363" s="11"/>
      <c r="N363" s="11"/>
      <c r="O363" s="12"/>
      <c r="P363" s="42">
        <f>SUM(Tabela2[[#This Row],[COLECISTECTOMIA]:[ESTASE GASTRICA]])</f>
        <v>1</v>
      </c>
    </row>
    <row r="364" spans="1:16" ht="14.1" customHeight="1" x14ac:dyDescent="0.3">
      <c r="A364" s="33">
        <v>44634</v>
      </c>
      <c r="B364" s="58">
        <f>YEAR(Tabela2[[#This Row],[DATA]])</f>
        <v>2022</v>
      </c>
      <c r="C364" s="8">
        <v>25550198</v>
      </c>
      <c r="D364" s="117"/>
      <c r="E364" s="9" t="s">
        <v>660</v>
      </c>
      <c r="F364" s="8" t="s">
        <v>42</v>
      </c>
      <c r="G364" s="8" t="s">
        <v>75</v>
      </c>
      <c r="H364" s="37" t="s">
        <v>76</v>
      </c>
      <c r="I364" s="10" t="s">
        <v>20</v>
      </c>
      <c r="J364" s="49" t="b">
        <f>ISNUMBER(FIND("ALTA",Tabela2[[#This Row],[EXAME]]))</f>
        <v>1</v>
      </c>
      <c r="K364" s="11"/>
      <c r="L364" s="11"/>
      <c r="M364" s="11"/>
      <c r="N364" s="11"/>
      <c r="O364" s="12">
        <v>1</v>
      </c>
      <c r="P364" s="42">
        <f>SUM(Tabela2[[#This Row],[COLECISTECTOMIA]:[ESTASE GASTRICA]])</f>
        <v>0</v>
      </c>
    </row>
    <row r="365" spans="1:16" ht="14.1" hidden="1" customHeight="1" x14ac:dyDescent="0.3">
      <c r="A365" s="33">
        <v>44875</v>
      </c>
      <c r="B365" s="58">
        <f>YEAR(Tabela2[[#This Row],[DATA]])</f>
        <v>2022</v>
      </c>
      <c r="C365" s="8">
        <v>29576386</v>
      </c>
      <c r="D365" s="105"/>
      <c r="E365" s="9" t="s">
        <v>661</v>
      </c>
      <c r="F365" s="8" t="s">
        <v>26</v>
      </c>
      <c r="G365" s="27" t="s">
        <v>18</v>
      </c>
      <c r="H365" s="37" t="s">
        <v>19</v>
      </c>
      <c r="I365" s="10" t="s">
        <v>20</v>
      </c>
      <c r="J365" s="49" t="b">
        <f>ISNUMBER(FIND("ALTA",Tabela2[[#This Row],[EXAME]]))</f>
        <v>1</v>
      </c>
      <c r="K365" s="11"/>
      <c r="L365" s="11">
        <v>1</v>
      </c>
      <c r="M365" s="11"/>
      <c r="N365" s="11"/>
      <c r="O365" s="12"/>
      <c r="P365" s="42">
        <f>SUM(Tabela2[[#This Row],[COLECISTECTOMIA]:[ESTASE GASTRICA]])</f>
        <v>1</v>
      </c>
    </row>
    <row r="366" spans="1:16" ht="14.1" hidden="1" customHeight="1" x14ac:dyDescent="0.3">
      <c r="A366" s="33">
        <v>44819</v>
      </c>
      <c r="B366" s="58">
        <f>YEAR(Tabela2[[#This Row],[DATA]])</f>
        <v>2022</v>
      </c>
      <c r="C366" s="8">
        <v>28584246</v>
      </c>
      <c r="D366" s="105"/>
      <c r="E366" s="9" t="s">
        <v>662</v>
      </c>
      <c r="F366" s="8" t="s">
        <v>26</v>
      </c>
      <c r="G366" s="27" t="s">
        <v>18</v>
      </c>
      <c r="H366" s="37" t="s">
        <v>19</v>
      </c>
      <c r="I366" s="10" t="s">
        <v>20</v>
      </c>
      <c r="J366" s="49" t="b">
        <f>ISNUMBER(FIND("ALTA",Tabela2[[#This Row],[EXAME]]))</f>
        <v>1</v>
      </c>
      <c r="K366" s="11"/>
      <c r="L366" s="11"/>
      <c r="M366" s="11"/>
      <c r="N366" s="11"/>
      <c r="O366" s="12">
        <v>0</v>
      </c>
      <c r="P366" s="42">
        <f>SUM(Tabela2[[#This Row],[COLECISTECTOMIA]:[ESTASE GASTRICA]])</f>
        <v>0</v>
      </c>
    </row>
    <row r="367" spans="1:16" ht="14.1" customHeight="1" x14ac:dyDescent="0.3">
      <c r="A367" s="33">
        <v>44749</v>
      </c>
      <c r="B367" s="58">
        <f>YEAR(Tabela2[[#This Row],[DATA]])</f>
        <v>2022</v>
      </c>
      <c r="C367" s="8">
        <v>27461594</v>
      </c>
      <c r="D367" s="117"/>
      <c r="E367" s="13" t="s">
        <v>663</v>
      </c>
      <c r="F367" s="8" t="s">
        <v>26</v>
      </c>
      <c r="G367" s="27" t="s">
        <v>18</v>
      </c>
      <c r="H367" s="37" t="s">
        <v>19</v>
      </c>
      <c r="I367" s="10" t="s">
        <v>20</v>
      </c>
      <c r="J367" s="49" t="b">
        <f>ISNUMBER(FIND("ALTA",Tabela2[[#This Row],[EXAME]]))</f>
        <v>1</v>
      </c>
      <c r="K367" s="11"/>
      <c r="L367" s="11"/>
      <c r="M367" s="11"/>
      <c r="N367" s="11"/>
      <c r="O367" s="12">
        <v>1</v>
      </c>
      <c r="P367" s="42">
        <f>SUM(Tabela2[[#This Row],[COLECISTECTOMIA]:[ESTASE GASTRICA]])</f>
        <v>0</v>
      </c>
    </row>
    <row r="368" spans="1:16" ht="14.1" hidden="1" customHeight="1" x14ac:dyDescent="0.3">
      <c r="A368" s="33">
        <v>44831</v>
      </c>
      <c r="B368" s="58">
        <f>YEAR(Tabela2[[#This Row],[DATA]])</f>
        <v>2022</v>
      </c>
      <c r="C368" s="8">
        <v>28791906</v>
      </c>
      <c r="D368" s="105"/>
      <c r="E368" s="9" t="s">
        <v>664</v>
      </c>
      <c r="F368" s="8" t="s">
        <v>42</v>
      </c>
      <c r="G368" s="8" t="s">
        <v>125</v>
      </c>
      <c r="H368" s="45" t="s">
        <v>126</v>
      </c>
      <c r="I368" s="10" t="s">
        <v>20</v>
      </c>
      <c r="J368" s="49" t="b">
        <f>ISNUMBER(FIND("ALTA",Tabela2[[#This Row],[EXAME]]))</f>
        <v>1</v>
      </c>
      <c r="K368" s="11"/>
      <c r="L368" s="11"/>
      <c r="M368" s="11"/>
      <c r="N368" s="11"/>
      <c r="O368" s="12">
        <v>0</v>
      </c>
      <c r="P368" s="42">
        <f>SUM(Tabela2[[#This Row],[COLECISTECTOMIA]:[ESTASE GASTRICA]])</f>
        <v>0</v>
      </c>
    </row>
    <row r="369" spans="1:16" ht="14.1" customHeight="1" x14ac:dyDescent="0.3">
      <c r="A369" s="33">
        <v>44644</v>
      </c>
      <c r="B369" s="58">
        <f>YEAR(Tabela2[[#This Row],[DATA]])</f>
        <v>2022</v>
      </c>
      <c r="C369" s="8">
        <v>25713004</v>
      </c>
      <c r="D369" s="117"/>
      <c r="E369" s="9" t="s">
        <v>665</v>
      </c>
      <c r="F369" s="8" t="s">
        <v>23</v>
      </c>
      <c r="G369" s="27" t="s">
        <v>18</v>
      </c>
      <c r="H369" s="37" t="s">
        <v>19</v>
      </c>
      <c r="I369" s="10" t="s">
        <v>20</v>
      </c>
      <c r="J369" s="49" t="b">
        <f>ISNUMBER(FIND("ALTA",Tabela2[[#This Row],[EXAME]]))</f>
        <v>1</v>
      </c>
      <c r="K369" s="11"/>
      <c r="L369" s="11"/>
      <c r="M369" s="11"/>
      <c r="N369" s="11"/>
      <c r="O369" s="12">
        <v>1</v>
      </c>
      <c r="P369" s="42">
        <f>SUM(Tabela2[[#This Row],[COLECISTECTOMIA]:[ESTASE GASTRICA]])</f>
        <v>0</v>
      </c>
    </row>
    <row r="370" spans="1:16" ht="14.1" hidden="1" customHeight="1" x14ac:dyDescent="0.3">
      <c r="A370" s="34">
        <v>44693</v>
      </c>
      <c r="B370" s="60">
        <f>YEAR(Tabela2[[#This Row],[DATA]])</f>
        <v>2022</v>
      </c>
      <c r="C370" s="20">
        <v>26471565</v>
      </c>
      <c r="D370" s="108"/>
      <c r="E370" s="21" t="s">
        <v>666</v>
      </c>
      <c r="F370" s="20" t="s">
        <v>33</v>
      </c>
      <c r="G370" s="27" t="s">
        <v>18</v>
      </c>
      <c r="H370" s="37" t="s">
        <v>19</v>
      </c>
      <c r="I370" s="22" t="s">
        <v>20</v>
      </c>
      <c r="J370" s="51" t="b">
        <f>ISNUMBER(FIND("ALTA",Tabela2[[#This Row],[EXAME]]))</f>
        <v>1</v>
      </c>
      <c r="K370" s="11">
        <v>1</v>
      </c>
      <c r="L370" s="11"/>
      <c r="M370" s="11"/>
      <c r="N370" s="11"/>
      <c r="O370" s="12"/>
      <c r="P370" s="42">
        <f>SUM(Tabela2[[#This Row],[COLECISTECTOMIA]:[ESTASE GASTRICA]])</f>
        <v>1</v>
      </c>
    </row>
    <row r="371" spans="1:16" ht="14.1" hidden="1" customHeight="1" x14ac:dyDescent="0.3">
      <c r="A371" s="33">
        <v>44749</v>
      </c>
      <c r="B371" s="58">
        <f>YEAR(Tabela2[[#This Row],[DATA]])</f>
        <v>2022</v>
      </c>
      <c r="C371" s="8">
        <v>27470945</v>
      </c>
      <c r="D371" s="105"/>
      <c r="E371" s="13" t="s">
        <v>667</v>
      </c>
      <c r="F371" s="8" t="s">
        <v>33</v>
      </c>
      <c r="G371" s="27" t="s">
        <v>18</v>
      </c>
      <c r="H371" s="37" t="s">
        <v>19</v>
      </c>
      <c r="I371" s="10" t="s">
        <v>20</v>
      </c>
      <c r="J371" s="49" t="b">
        <f>ISNUMBER(FIND("ALTA",Tabela2[[#This Row],[EXAME]]))</f>
        <v>1</v>
      </c>
      <c r="K371" s="11"/>
      <c r="L371" s="11"/>
      <c r="M371" s="11"/>
      <c r="N371" s="11"/>
      <c r="O371" s="12">
        <v>0</v>
      </c>
      <c r="P371" s="42">
        <f>SUM(Tabela2[[#This Row],[COLECISTECTOMIA]:[ESTASE GASTRICA]])</f>
        <v>0</v>
      </c>
    </row>
    <row r="372" spans="1:16" ht="14.1" customHeight="1" x14ac:dyDescent="0.3">
      <c r="A372" s="33">
        <v>44791</v>
      </c>
      <c r="B372" s="58">
        <f>YEAR(Tabela2[[#This Row],[DATA]])</f>
        <v>2022</v>
      </c>
      <c r="C372" s="8">
        <v>28124188</v>
      </c>
      <c r="D372" s="117"/>
      <c r="E372" s="13" t="s">
        <v>668</v>
      </c>
      <c r="F372" s="8" t="s">
        <v>26</v>
      </c>
      <c r="G372" s="27" t="s">
        <v>18</v>
      </c>
      <c r="H372" s="37" t="s">
        <v>19</v>
      </c>
      <c r="I372" s="10" t="s">
        <v>20</v>
      </c>
      <c r="J372" s="49" t="b">
        <f>ISNUMBER(FIND("ALTA",Tabela2[[#This Row],[EXAME]]))</f>
        <v>1</v>
      </c>
      <c r="K372" s="11"/>
      <c r="L372" s="11"/>
      <c r="M372" s="11"/>
      <c r="N372" s="11"/>
      <c r="O372" s="12">
        <v>1</v>
      </c>
      <c r="P372" s="42">
        <f>SUM(Tabela2[[#This Row],[COLECISTECTOMIA]:[ESTASE GASTRICA]])</f>
        <v>0</v>
      </c>
    </row>
    <row r="373" spans="1:16" ht="14.1" hidden="1" customHeight="1" x14ac:dyDescent="0.3">
      <c r="A373" s="35">
        <v>44822</v>
      </c>
      <c r="B373" s="59">
        <f>YEAR(Tabela2[[#This Row],[DATA]])</f>
        <v>2022</v>
      </c>
      <c r="C373" s="27">
        <v>28631044</v>
      </c>
      <c r="D373" s="103"/>
      <c r="E373" s="28" t="s">
        <v>211</v>
      </c>
      <c r="F373" s="27" t="s">
        <v>193</v>
      </c>
      <c r="G373" s="27" t="s">
        <v>309</v>
      </c>
      <c r="H373" s="44" t="s">
        <v>310</v>
      </c>
      <c r="I373" s="37" t="s">
        <v>20</v>
      </c>
      <c r="J373" s="50" t="b">
        <f>ISNUMBER(FIND("ALTA",Tabela2[[#This Row],[EXAME]]))</f>
        <v>1</v>
      </c>
      <c r="K373" s="29">
        <v>1</v>
      </c>
      <c r="L373" s="29"/>
      <c r="M373" s="29"/>
      <c r="N373" s="11"/>
      <c r="O373" s="40"/>
      <c r="P373" s="42">
        <f>SUM(Tabela2[[#This Row],[COLECISTECTOMIA]:[ESTASE GASTRICA]])</f>
        <v>1</v>
      </c>
    </row>
    <row r="374" spans="1:16" ht="14.1" customHeight="1" x14ac:dyDescent="0.3">
      <c r="A374" s="33">
        <v>44634</v>
      </c>
      <c r="B374" s="58">
        <f>YEAR(Tabela2[[#This Row],[DATA]])</f>
        <v>2022</v>
      </c>
      <c r="C374" s="8">
        <v>25550562</v>
      </c>
      <c r="D374" s="117"/>
      <c r="E374" s="9" t="s">
        <v>669</v>
      </c>
      <c r="F374" s="8" t="s">
        <v>26</v>
      </c>
      <c r="G374" s="8" t="s">
        <v>45</v>
      </c>
      <c r="H374" s="44" t="s">
        <v>46</v>
      </c>
      <c r="I374" s="10" t="s">
        <v>20</v>
      </c>
      <c r="J374" s="49" t="b">
        <f>ISNUMBER(FIND("ALTA",Tabela2[[#This Row],[EXAME]]))</f>
        <v>1</v>
      </c>
      <c r="K374" s="11"/>
      <c r="L374" s="11"/>
      <c r="M374" s="11"/>
      <c r="N374" s="11"/>
      <c r="O374" s="12">
        <v>1</v>
      </c>
      <c r="P374" s="42">
        <f>SUM(Tabela2[[#This Row],[COLECISTECTOMIA]:[ESTASE GASTRICA]])</f>
        <v>0</v>
      </c>
    </row>
    <row r="375" spans="1:16" ht="14.1" hidden="1" customHeight="1" x14ac:dyDescent="0.3">
      <c r="A375" s="33">
        <v>44791</v>
      </c>
      <c r="B375" s="58">
        <f>YEAR(Tabela2[[#This Row],[DATA]])</f>
        <v>2022</v>
      </c>
      <c r="C375" s="8">
        <v>28124288</v>
      </c>
      <c r="D375" s="105"/>
      <c r="E375" s="13" t="s">
        <v>670</v>
      </c>
      <c r="F375" s="8" t="s">
        <v>49</v>
      </c>
      <c r="G375" s="27" t="s">
        <v>18</v>
      </c>
      <c r="H375" s="37" t="s">
        <v>19</v>
      </c>
      <c r="I375" s="10" t="s">
        <v>20</v>
      </c>
      <c r="J375" s="49" t="b">
        <f>ISNUMBER(FIND("ALTA",Tabela2[[#This Row],[EXAME]]))</f>
        <v>1</v>
      </c>
      <c r="K375" s="11"/>
      <c r="L375" s="11"/>
      <c r="M375" s="11"/>
      <c r="N375" s="11"/>
      <c r="O375" s="12">
        <v>0</v>
      </c>
      <c r="P375" s="42">
        <f>SUM(Tabela2[[#This Row],[COLECISTECTOMIA]:[ESTASE GASTRICA]])</f>
        <v>0</v>
      </c>
    </row>
    <row r="376" spans="1:16" ht="14.1" hidden="1" customHeight="1" x14ac:dyDescent="0.3">
      <c r="A376" s="35">
        <v>44669</v>
      </c>
      <c r="B376" s="59">
        <f>YEAR(Tabela2[[#This Row],[DATA]])</f>
        <v>2022</v>
      </c>
      <c r="C376" s="27">
        <v>26085933</v>
      </c>
      <c r="D376" s="103"/>
      <c r="E376" s="28" t="s">
        <v>671</v>
      </c>
      <c r="F376" s="27" t="s">
        <v>672</v>
      </c>
      <c r="G376" s="27" t="s">
        <v>18</v>
      </c>
      <c r="H376" s="44" t="s">
        <v>19</v>
      </c>
      <c r="I376" s="37" t="s">
        <v>20</v>
      </c>
      <c r="J376" s="91" t="b">
        <f>ISNUMBER(FIND("ALTA",Tabela2[[#This Row],[EXAME]]))</f>
        <v>1</v>
      </c>
      <c r="K376" s="29"/>
      <c r="L376" s="29">
        <v>1</v>
      </c>
      <c r="M376" s="29"/>
      <c r="N376" s="11"/>
      <c r="O376" s="40"/>
      <c r="P376" s="42">
        <f>SUM(Tabela2[[#This Row],[COLECISTECTOMIA]:[ESTASE GASTRICA]])</f>
        <v>1</v>
      </c>
    </row>
    <row r="377" spans="1:16" ht="14.1" customHeight="1" x14ac:dyDescent="0.3">
      <c r="A377" s="35">
        <v>44593</v>
      </c>
      <c r="B377" s="59">
        <f>YEAR(Tabela2[[#This Row],[DATA]])</f>
        <v>2022</v>
      </c>
      <c r="C377" s="27">
        <v>24995188</v>
      </c>
      <c r="D377" s="115"/>
      <c r="E377" s="28" t="s">
        <v>671</v>
      </c>
      <c r="F377" s="27" t="s">
        <v>672</v>
      </c>
      <c r="G377" s="27" t="s">
        <v>18</v>
      </c>
      <c r="H377" s="44" t="s">
        <v>19</v>
      </c>
      <c r="I377" s="37" t="s">
        <v>20</v>
      </c>
      <c r="J377" s="50" t="b">
        <f>ISNUMBER(FIND("ALTA",Tabela2[[#This Row],[EXAME]]))</f>
        <v>1</v>
      </c>
      <c r="K377" s="29"/>
      <c r="L377" s="29"/>
      <c r="M377" s="29"/>
      <c r="N377" s="11"/>
      <c r="O377" s="40">
        <v>1</v>
      </c>
      <c r="P377" s="42">
        <f>SUM(Tabela2[[#This Row],[COLECISTECTOMIA]:[ESTASE GASTRICA]])</f>
        <v>0</v>
      </c>
    </row>
    <row r="378" spans="1:16" ht="14.1" hidden="1" customHeight="1" x14ac:dyDescent="0.3">
      <c r="A378" s="33">
        <v>44818</v>
      </c>
      <c r="B378" s="58">
        <f>YEAR(Tabela2[[#This Row],[DATA]])</f>
        <v>2022</v>
      </c>
      <c r="C378" s="8">
        <v>28571014</v>
      </c>
      <c r="D378" s="105"/>
      <c r="E378" s="9" t="s">
        <v>673</v>
      </c>
      <c r="F378" s="8" t="s">
        <v>23</v>
      </c>
      <c r="G378" s="8" t="s">
        <v>45</v>
      </c>
      <c r="H378" s="44" t="s">
        <v>46</v>
      </c>
      <c r="I378" s="10" t="s">
        <v>20</v>
      </c>
      <c r="J378" s="49" t="b">
        <f>ISNUMBER(FIND("ALTA",Tabela2[[#This Row],[EXAME]]))</f>
        <v>1</v>
      </c>
      <c r="K378" s="11">
        <v>1</v>
      </c>
      <c r="L378" s="11"/>
      <c r="M378" s="11"/>
      <c r="N378" s="11"/>
      <c r="O378" s="12"/>
      <c r="P378" s="42">
        <f>SUM(Tabela2[[#This Row],[COLECISTECTOMIA]:[ESTASE GASTRICA]])</f>
        <v>1</v>
      </c>
    </row>
    <row r="379" spans="1:16" ht="14.1" hidden="1" customHeight="1" x14ac:dyDescent="0.3">
      <c r="A379" s="33">
        <v>44841</v>
      </c>
      <c r="B379" s="58">
        <f>YEAR(Tabela2[[#This Row],[DATA]])</f>
        <v>2022</v>
      </c>
      <c r="C379" s="8">
        <v>28978041</v>
      </c>
      <c r="D379" s="105"/>
      <c r="E379" s="9" t="s">
        <v>674</v>
      </c>
      <c r="F379" s="8" t="s">
        <v>42</v>
      </c>
      <c r="G379" s="8" t="s">
        <v>125</v>
      </c>
      <c r="H379" s="45" t="s">
        <v>126</v>
      </c>
      <c r="I379" s="10" t="s">
        <v>20</v>
      </c>
      <c r="J379" s="49" t="b">
        <f>ISNUMBER(FIND("ALTA",Tabela2[[#This Row],[EXAME]]))</f>
        <v>1</v>
      </c>
      <c r="K379" s="11"/>
      <c r="L379" s="11">
        <v>1</v>
      </c>
      <c r="M379" s="11"/>
      <c r="N379" s="11"/>
      <c r="O379" s="12"/>
      <c r="P379" s="42">
        <f>SUM(Tabela2[[#This Row],[COLECISTECTOMIA]:[ESTASE GASTRICA]])</f>
        <v>1</v>
      </c>
    </row>
    <row r="380" spans="1:16" ht="14.1" hidden="1" customHeight="1" x14ac:dyDescent="0.3">
      <c r="A380" s="35">
        <v>44763</v>
      </c>
      <c r="B380" s="59">
        <f>YEAR(Tabela2[[#This Row],[DATA]])</f>
        <v>2022</v>
      </c>
      <c r="C380" s="27">
        <v>27686247</v>
      </c>
      <c r="D380" s="103"/>
      <c r="E380" s="28" t="s">
        <v>674</v>
      </c>
      <c r="F380" s="27" t="s">
        <v>42</v>
      </c>
      <c r="G380" s="27" t="s">
        <v>18</v>
      </c>
      <c r="H380" s="44" t="s">
        <v>19</v>
      </c>
      <c r="I380" s="37" t="s">
        <v>20</v>
      </c>
      <c r="J380" s="50" t="b">
        <f>ISNUMBER(FIND("ALTA",Tabela2[[#This Row],[EXAME]]))</f>
        <v>1</v>
      </c>
      <c r="K380" s="29"/>
      <c r="L380" s="29">
        <v>1</v>
      </c>
      <c r="M380" s="29"/>
      <c r="N380" s="11"/>
      <c r="O380" s="40"/>
      <c r="P380" s="42">
        <f>SUM(Tabela2[[#This Row],[COLECISTECTOMIA]:[ESTASE GASTRICA]])</f>
        <v>1</v>
      </c>
    </row>
    <row r="381" spans="1:16" ht="14.1" hidden="1" customHeight="1" x14ac:dyDescent="0.3">
      <c r="A381" s="35">
        <v>44910</v>
      </c>
      <c r="B381" s="59">
        <f>YEAR(Tabela2[[#This Row],[DATA]])</f>
        <v>2022</v>
      </c>
      <c r="C381" s="27">
        <v>30169153</v>
      </c>
      <c r="D381" s="103"/>
      <c r="E381" s="28" t="s">
        <v>220</v>
      </c>
      <c r="F381" s="27" t="s">
        <v>33</v>
      </c>
      <c r="G381" s="27" t="s">
        <v>18</v>
      </c>
      <c r="H381" s="44" t="s">
        <v>19</v>
      </c>
      <c r="I381" s="37" t="s">
        <v>104</v>
      </c>
      <c r="J381" s="50" t="b">
        <f>ISNUMBER(FIND("ALTA",Tabela2[[#This Row],[EXAME]]))</f>
        <v>1</v>
      </c>
      <c r="K381" s="29">
        <v>1</v>
      </c>
      <c r="L381" s="29"/>
      <c r="M381" s="29"/>
      <c r="N381" s="11"/>
      <c r="O381" s="40"/>
      <c r="P381" s="42">
        <f>SUM(Tabela2[[#This Row],[COLECISTECTOMIA]:[ESTASE GASTRICA]])</f>
        <v>1</v>
      </c>
    </row>
    <row r="382" spans="1:16" ht="14.1" customHeight="1" x14ac:dyDescent="0.3">
      <c r="A382" s="33">
        <v>44770</v>
      </c>
      <c r="B382" s="58">
        <f>YEAR(Tabela2[[#This Row],[DATA]])</f>
        <v>2022</v>
      </c>
      <c r="C382" s="8">
        <v>27793992</v>
      </c>
      <c r="D382" s="117"/>
      <c r="E382" s="9" t="s">
        <v>675</v>
      </c>
      <c r="F382" s="8" t="s">
        <v>26</v>
      </c>
      <c r="G382" s="27" t="s">
        <v>18</v>
      </c>
      <c r="H382" s="37" t="s">
        <v>19</v>
      </c>
      <c r="I382" s="10" t="s">
        <v>20</v>
      </c>
      <c r="J382" s="49" t="b">
        <f>ISNUMBER(FIND("ALTA",Tabela2[[#This Row],[EXAME]]))</f>
        <v>1</v>
      </c>
      <c r="K382" s="11"/>
      <c r="L382" s="11"/>
      <c r="M382" s="11"/>
      <c r="N382" s="11"/>
      <c r="O382" s="12">
        <v>1</v>
      </c>
      <c r="P382" s="42">
        <f>SUM(Tabela2[[#This Row],[COLECISTECTOMIA]:[ESTASE GASTRICA]])</f>
        <v>0</v>
      </c>
    </row>
    <row r="383" spans="1:16" ht="14.1" customHeight="1" x14ac:dyDescent="0.3">
      <c r="A383" s="33">
        <v>44812</v>
      </c>
      <c r="B383" s="58">
        <f>YEAR(Tabela2[[#This Row],[DATA]])</f>
        <v>2022</v>
      </c>
      <c r="C383" s="8">
        <v>28463137</v>
      </c>
      <c r="D383" s="117"/>
      <c r="E383" s="9" t="s">
        <v>676</v>
      </c>
      <c r="F383" s="8" t="s">
        <v>42</v>
      </c>
      <c r="G383" s="27" t="s">
        <v>18</v>
      </c>
      <c r="H383" s="37" t="s">
        <v>19</v>
      </c>
      <c r="I383" s="10" t="s">
        <v>20</v>
      </c>
      <c r="J383" s="49" t="b">
        <f>ISNUMBER(FIND("ALTA",Tabela2[[#This Row],[EXAME]]))</f>
        <v>1</v>
      </c>
      <c r="K383" s="11"/>
      <c r="L383" s="11"/>
      <c r="M383" s="11"/>
      <c r="N383" s="11"/>
      <c r="O383" s="12">
        <v>1</v>
      </c>
      <c r="P383" s="42">
        <f>SUM(Tabela2[[#This Row],[COLECISTECTOMIA]:[ESTASE GASTRICA]])</f>
        <v>0</v>
      </c>
    </row>
    <row r="384" spans="1:16" ht="14.1" hidden="1" customHeight="1" x14ac:dyDescent="0.3">
      <c r="A384" s="33">
        <v>44868</v>
      </c>
      <c r="B384" s="58">
        <f>YEAR(Tabela2[[#This Row],[DATA]])</f>
        <v>2022</v>
      </c>
      <c r="C384" s="8">
        <v>29443068</v>
      </c>
      <c r="D384" s="105"/>
      <c r="E384" s="9" t="s">
        <v>677</v>
      </c>
      <c r="F384" s="8" t="s">
        <v>26</v>
      </c>
      <c r="G384" s="8" t="s">
        <v>98</v>
      </c>
      <c r="H384" s="45" t="s">
        <v>99</v>
      </c>
      <c r="I384" s="10" t="s">
        <v>20</v>
      </c>
      <c r="J384" s="49" t="b">
        <f>ISNUMBER(FIND("ALTA",Tabela2[[#This Row],[EXAME]]))</f>
        <v>1</v>
      </c>
      <c r="K384" s="11"/>
      <c r="L384" s="11"/>
      <c r="M384" s="11"/>
      <c r="N384" s="11"/>
      <c r="O384" s="12">
        <v>0</v>
      </c>
      <c r="P384" s="42">
        <f>SUM(Tabela2[[#This Row],[COLECISTECTOMIA]:[ESTASE GASTRICA]])</f>
        <v>0</v>
      </c>
    </row>
    <row r="385" spans="1:16" ht="14.1" customHeight="1" x14ac:dyDescent="0.3">
      <c r="A385" s="33">
        <v>44901</v>
      </c>
      <c r="B385" s="58">
        <f>YEAR(Tabela2[[#This Row],[DATA]])</f>
        <v>2022</v>
      </c>
      <c r="C385" s="8">
        <v>30013781</v>
      </c>
      <c r="D385" s="117"/>
      <c r="E385" s="9" t="s">
        <v>678</v>
      </c>
      <c r="F385" s="8" t="s">
        <v>49</v>
      </c>
      <c r="G385" s="8" t="s">
        <v>125</v>
      </c>
      <c r="H385" s="45" t="s">
        <v>126</v>
      </c>
      <c r="I385" s="10" t="s">
        <v>20</v>
      </c>
      <c r="J385" s="49" t="b">
        <f>ISNUMBER(FIND("ALTA",Tabela2[[#This Row],[EXAME]]))</f>
        <v>1</v>
      </c>
      <c r="K385" s="11"/>
      <c r="L385" s="11"/>
      <c r="M385" s="11"/>
      <c r="N385" s="11"/>
      <c r="O385" s="12">
        <v>1</v>
      </c>
      <c r="P385" s="42">
        <f>SUM(Tabela2[[#This Row],[COLECISTECTOMIA]:[ESTASE GASTRICA]])</f>
        <v>0</v>
      </c>
    </row>
    <row r="386" spans="1:16" ht="14.1" customHeight="1" x14ac:dyDescent="0.3">
      <c r="A386" s="33">
        <v>44824</v>
      </c>
      <c r="B386" s="58">
        <f>YEAR(Tabela2[[#This Row],[DATA]])</f>
        <v>2022</v>
      </c>
      <c r="C386" s="8">
        <v>28662228</v>
      </c>
      <c r="D386" s="117"/>
      <c r="E386" s="9" t="s">
        <v>679</v>
      </c>
      <c r="F386" s="8" t="s">
        <v>42</v>
      </c>
      <c r="G386" s="8" t="s">
        <v>38</v>
      </c>
      <c r="H386" s="44" t="s">
        <v>39</v>
      </c>
      <c r="I386" s="10" t="s">
        <v>20</v>
      </c>
      <c r="J386" s="49" t="b">
        <f>ISNUMBER(FIND("ALTA",Tabela2[[#This Row],[EXAME]]))</f>
        <v>1</v>
      </c>
      <c r="K386" s="11"/>
      <c r="L386" s="11"/>
      <c r="M386" s="11"/>
      <c r="N386" s="11"/>
      <c r="O386" s="12">
        <v>1</v>
      </c>
      <c r="P386" s="42">
        <f>SUM(Tabela2[[#This Row],[COLECISTECTOMIA]:[ESTASE GASTRICA]])</f>
        <v>0</v>
      </c>
    </row>
    <row r="387" spans="1:16" ht="14.1" hidden="1" customHeight="1" x14ac:dyDescent="0.3">
      <c r="A387" s="33">
        <v>44809</v>
      </c>
      <c r="B387" s="58">
        <f>YEAR(Tabela2[[#This Row],[DATA]])</f>
        <v>2022</v>
      </c>
      <c r="C387" s="8">
        <v>28414272</v>
      </c>
      <c r="D387" s="105"/>
      <c r="E387" s="9" t="s">
        <v>680</v>
      </c>
      <c r="F387" s="8" t="s">
        <v>26</v>
      </c>
      <c r="G387" s="8" t="s">
        <v>75</v>
      </c>
      <c r="H387" s="37" t="s">
        <v>76</v>
      </c>
      <c r="I387" s="74" t="s">
        <v>20</v>
      </c>
      <c r="J387" s="56" t="b">
        <f>ISNUMBER(FIND("ALTA",Tabela2[[#This Row],[EXAME]]))</f>
        <v>1</v>
      </c>
      <c r="K387" s="11"/>
      <c r="L387" s="11"/>
      <c r="M387" s="11"/>
      <c r="N387" s="11"/>
      <c r="O387" s="12">
        <v>0</v>
      </c>
      <c r="P387" s="42">
        <f>SUM(Tabela2[[#This Row],[COLECISTECTOMIA]:[ESTASE GASTRICA]])</f>
        <v>0</v>
      </c>
    </row>
    <row r="388" spans="1:16" ht="14.1" customHeight="1" x14ac:dyDescent="0.3">
      <c r="A388" s="33">
        <v>44623</v>
      </c>
      <c r="B388" s="58">
        <f>YEAR(Tabela2[[#This Row],[DATA]])</f>
        <v>2022</v>
      </c>
      <c r="C388" s="8">
        <v>25404389</v>
      </c>
      <c r="D388" s="117"/>
      <c r="E388" s="9" t="s">
        <v>681</v>
      </c>
      <c r="F388" s="8" t="s">
        <v>17</v>
      </c>
      <c r="G388" s="27" t="s">
        <v>18</v>
      </c>
      <c r="H388" s="37" t="s">
        <v>19</v>
      </c>
      <c r="I388" s="10" t="s">
        <v>20</v>
      </c>
      <c r="J388" s="49" t="b">
        <f>ISNUMBER(FIND("ALTA",Tabela2[[#This Row],[EXAME]]))</f>
        <v>1</v>
      </c>
      <c r="K388" s="11"/>
      <c r="L388" s="11"/>
      <c r="M388" s="11"/>
      <c r="N388" s="11"/>
      <c r="O388" s="12">
        <v>1</v>
      </c>
      <c r="P388" s="42">
        <f>SUM(Tabela2[[#This Row],[COLECISTECTOMIA]:[ESTASE GASTRICA]])</f>
        <v>0</v>
      </c>
    </row>
    <row r="389" spans="1:16" ht="14.1" hidden="1" customHeight="1" x14ac:dyDescent="0.3">
      <c r="A389" s="33">
        <v>44604</v>
      </c>
      <c r="B389" s="58">
        <f>YEAR(Tabela2[[#This Row],[DATA]])</f>
        <v>2022</v>
      </c>
      <c r="C389" s="8">
        <v>25146203</v>
      </c>
      <c r="D389" s="105"/>
      <c r="E389" s="9" t="s">
        <v>682</v>
      </c>
      <c r="F389" s="8" t="s">
        <v>42</v>
      </c>
      <c r="G389" s="8" t="s">
        <v>98</v>
      </c>
      <c r="H389" s="45" t="s">
        <v>99</v>
      </c>
      <c r="I389" s="10" t="s">
        <v>20</v>
      </c>
      <c r="J389" s="49" t="b">
        <f>ISNUMBER(FIND("ALTA",Tabela2[[#This Row],[EXAME]]))</f>
        <v>1</v>
      </c>
      <c r="K389" s="11"/>
      <c r="L389" s="11"/>
      <c r="M389" s="11"/>
      <c r="N389" s="11"/>
      <c r="O389" s="12">
        <v>0</v>
      </c>
      <c r="P389" s="42">
        <f>SUM(Tabela2[[#This Row],[COLECISTECTOMIA]:[ESTASE GASTRICA]])</f>
        <v>0</v>
      </c>
    </row>
    <row r="390" spans="1:16" ht="14.1" customHeight="1" x14ac:dyDescent="0.3">
      <c r="A390" s="33">
        <v>44819</v>
      </c>
      <c r="B390" s="58">
        <f>YEAR(Tabela2[[#This Row],[DATA]])</f>
        <v>2022</v>
      </c>
      <c r="C390" s="8">
        <v>28584224</v>
      </c>
      <c r="D390" s="117"/>
      <c r="E390" s="9" t="s">
        <v>683</v>
      </c>
      <c r="F390" s="8" t="s">
        <v>26</v>
      </c>
      <c r="G390" s="27" t="s">
        <v>18</v>
      </c>
      <c r="H390" s="37" t="s">
        <v>19</v>
      </c>
      <c r="I390" s="10" t="s">
        <v>20</v>
      </c>
      <c r="J390" s="49" t="b">
        <f>ISNUMBER(FIND("ALTA",Tabela2[[#This Row],[EXAME]]))</f>
        <v>1</v>
      </c>
      <c r="K390" s="11"/>
      <c r="L390" s="11"/>
      <c r="M390" s="11"/>
      <c r="N390" s="11"/>
      <c r="O390" s="12">
        <v>1</v>
      </c>
      <c r="P390" s="42">
        <f>SUM(Tabela2[[#This Row],[COLECISTECTOMIA]:[ESTASE GASTRICA]])</f>
        <v>0</v>
      </c>
    </row>
    <row r="391" spans="1:16" ht="14.1" hidden="1" customHeight="1" x14ac:dyDescent="0.3">
      <c r="A391" s="33">
        <v>44582</v>
      </c>
      <c r="B391" s="58">
        <f>YEAR(Tabela2[[#This Row],[DATA]])</f>
        <v>2022</v>
      </c>
      <c r="C391" s="8">
        <v>24833263</v>
      </c>
      <c r="D391" s="105"/>
      <c r="E391" s="9" t="s">
        <v>233</v>
      </c>
      <c r="F391" s="8" t="s">
        <v>26</v>
      </c>
      <c r="G391" s="8" t="s">
        <v>52</v>
      </c>
      <c r="H391" s="45" t="s">
        <v>53</v>
      </c>
      <c r="I391" s="10" t="s">
        <v>406</v>
      </c>
      <c r="J391" s="49" t="b">
        <f>ISNUMBER(FIND("ALTA",Tabela2[[#This Row],[EXAME]]))</f>
        <v>1</v>
      </c>
      <c r="K391" s="11"/>
      <c r="L391" s="11"/>
      <c r="M391" s="11"/>
      <c r="N391" s="11"/>
      <c r="O391" s="12">
        <v>0</v>
      </c>
      <c r="P391" s="42">
        <f>SUM(Tabela2[[#This Row],[COLECISTECTOMIA]:[ESTASE GASTRICA]])</f>
        <v>0</v>
      </c>
    </row>
    <row r="392" spans="1:16" ht="14.1" hidden="1" customHeight="1" x14ac:dyDescent="0.3">
      <c r="A392" s="33">
        <v>44911</v>
      </c>
      <c r="B392" s="58">
        <f>YEAR(Tabela2[[#This Row],[DATA]])</f>
        <v>2022</v>
      </c>
      <c r="C392" s="8">
        <v>30184886</v>
      </c>
      <c r="D392" s="105"/>
      <c r="E392" s="9" t="s">
        <v>684</v>
      </c>
      <c r="F392" s="8" t="s">
        <v>42</v>
      </c>
      <c r="G392" s="8" t="s">
        <v>34</v>
      </c>
      <c r="H392" s="45" t="s">
        <v>35</v>
      </c>
      <c r="I392" s="10" t="s">
        <v>20</v>
      </c>
      <c r="J392" s="49" t="b">
        <f>ISNUMBER(FIND("ALTA",Tabela2[[#This Row],[EXAME]]))</f>
        <v>1</v>
      </c>
      <c r="K392" s="11"/>
      <c r="L392" s="11"/>
      <c r="M392" s="11"/>
      <c r="N392" s="11"/>
      <c r="O392" s="12">
        <v>0</v>
      </c>
      <c r="P392" s="42">
        <f>SUM(Tabela2[[#This Row],[COLECISTECTOMIA]:[ESTASE GASTRICA]])</f>
        <v>0</v>
      </c>
    </row>
    <row r="393" spans="1:16" ht="14.1" customHeight="1" x14ac:dyDescent="0.3">
      <c r="A393" s="33">
        <v>44768</v>
      </c>
      <c r="B393" s="58">
        <f>YEAR(Tabela2[[#This Row],[DATA]])</f>
        <v>2022</v>
      </c>
      <c r="C393" s="8">
        <v>27756350</v>
      </c>
      <c r="D393" s="117"/>
      <c r="E393" s="9" t="s">
        <v>685</v>
      </c>
      <c r="F393" s="8" t="s">
        <v>17</v>
      </c>
      <c r="G393" s="8" t="s">
        <v>38</v>
      </c>
      <c r="H393" s="44" t="s">
        <v>39</v>
      </c>
      <c r="I393" s="10" t="s">
        <v>20</v>
      </c>
      <c r="J393" s="49" t="b">
        <f>ISNUMBER(FIND("ALTA",Tabela2[[#This Row],[EXAME]]))</f>
        <v>1</v>
      </c>
      <c r="K393" s="11"/>
      <c r="L393" s="11"/>
      <c r="M393" s="11"/>
      <c r="N393" s="11"/>
      <c r="O393" s="12">
        <v>1</v>
      </c>
      <c r="P393" s="42">
        <f>SUM(Tabela2[[#This Row],[COLECISTECTOMIA]:[ESTASE GASTRICA]])</f>
        <v>0</v>
      </c>
    </row>
    <row r="394" spans="1:16" ht="14.1" customHeight="1" x14ac:dyDescent="0.3">
      <c r="A394" s="33">
        <v>44861</v>
      </c>
      <c r="B394" s="58">
        <f>YEAR(Tabela2[[#This Row],[DATA]])</f>
        <v>2022</v>
      </c>
      <c r="C394" s="8">
        <v>29333622</v>
      </c>
      <c r="D394" s="117"/>
      <c r="E394" s="9" t="s">
        <v>686</v>
      </c>
      <c r="F394" s="8" t="s">
        <v>49</v>
      </c>
      <c r="G394" s="27" t="s">
        <v>18</v>
      </c>
      <c r="H394" s="37" t="s">
        <v>19</v>
      </c>
      <c r="I394" s="10" t="s">
        <v>20</v>
      </c>
      <c r="J394" s="49" t="b">
        <f>ISNUMBER(FIND("ALTA",Tabela2[[#This Row],[EXAME]]))</f>
        <v>1</v>
      </c>
      <c r="K394" s="11"/>
      <c r="L394" s="11"/>
      <c r="M394" s="11"/>
      <c r="N394" s="11"/>
      <c r="O394" s="12">
        <v>1</v>
      </c>
      <c r="P394" s="42">
        <f>SUM(Tabela2[[#This Row],[COLECISTECTOMIA]:[ESTASE GASTRICA]])</f>
        <v>0</v>
      </c>
    </row>
    <row r="395" spans="1:16" ht="14.1" customHeight="1" x14ac:dyDescent="0.3">
      <c r="A395" s="35">
        <v>44742</v>
      </c>
      <c r="B395" s="59">
        <f>YEAR(Tabela2[[#This Row],[DATA]])</f>
        <v>2022</v>
      </c>
      <c r="C395" s="27">
        <v>27340068</v>
      </c>
      <c r="D395" s="115"/>
      <c r="E395" s="28" t="s">
        <v>686</v>
      </c>
      <c r="F395" s="27" t="s">
        <v>49</v>
      </c>
      <c r="G395" s="27" t="s">
        <v>18</v>
      </c>
      <c r="H395" s="44" t="s">
        <v>19</v>
      </c>
      <c r="I395" s="37" t="s">
        <v>20</v>
      </c>
      <c r="J395" s="50" t="b">
        <f>ISNUMBER(FIND("ALTA",Tabela2[[#This Row],[EXAME]]))</f>
        <v>1</v>
      </c>
      <c r="K395" s="29"/>
      <c r="L395" s="29"/>
      <c r="M395" s="29"/>
      <c r="N395" s="11"/>
      <c r="O395" s="40">
        <v>1</v>
      </c>
      <c r="P395" s="42">
        <f>SUM(Tabela2[[#This Row],[COLECISTECTOMIA]:[ESTASE GASTRICA]])</f>
        <v>0</v>
      </c>
    </row>
    <row r="396" spans="1:16" ht="14.1" hidden="1" customHeight="1" x14ac:dyDescent="0.3">
      <c r="A396" s="33">
        <v>44848</v>
      </c>
      <c r="B396" s="58">
        <f>YEAR(Tabela2[[#This Row],[DATA]])</f>
        <v>2022</v>
      </c>
      <c r="C396" s="8">
        <v>29092649</v>
      </c>
      <c r="D396" s="105"/>
      <c r="E396" s="9" t="s">
        <v>687</v>
      </c>
      <c r="F396" s="8" t="s">
        <v>26</v>
      </c>
      <c r="G396" s="8" t="s">
        <v>52</v>
      </c>
      <c r="H396" s="45" t="s">
        <v>53</v>
      </c>
      <c r="I396" s="10" t="s">
        <v>20</v>
      </c>
      <c r="J396" s="49" t="b">
        <f>ISNUMBER(FIND("ALTA",Tabela2[[#This Row],[EXAME]]))</f>
        <v>1</v>
      </c>
      <c r="K396" s="11"/>
      <c r="L396" s="11"/>
      <c r="M396" s="11"/>
      <c r="N396" s="11"/>
      <c r="O396" s="12">
        <v>0</v>
      </c>
      <c r="P396" s="42">
        <f>SUM(Tabela2[[#This Row],[COLECISTECTOMIA]:[ESTASE GASTRICA]])</f>
        <v>0</v>
      </c>
    </row>
    <row r="397" spans="1:16" ht="14.1" customHeight="1" x14ac:dyDescent="0.3">
      <c r="A397" s="33">
        <v>44609</v>
      </c>
      <c r="B397" s="58">
        <f>YEAR(Tabela2[[#This Row],[DATA]])</f>
        <v>2022</v>
      </c>
      <c r="C397" s="8">
        <v>25214954</v>
      </c>
      <c r="D397" s="117"/>
      <c r="E397" s="9" t="s">
        <v>688</v>
      </c>
      <c r="F397" s="8" t="s">
        <v>26</v>
      </c>
      <c r="G397" s="27" t="s">
        <v>18</v>
      </c>
      <c r="H397" s="37" t="s">
        <v>19</v>
      </c>
      <c r="I397" s="10" t="s">
        <v>20</v>
      </c>
      <c r="J397" s="49" t="b">
        <f>ISNUMBER(FIND("ALTA",Tabela2[[#This Row],[EXAME]]))</f>
        <v>1</v>
      </c>
      <c r="K397" s="11"/>
      <c r="L397" s="11"/>
      <c r="M397" s="11"/>
      <c r="N397" s="11"/>
      <c r="O397" s="12">
        <v>1</v>
      </c>
      <c r="P397" s="42">
        <f>SUM(Tabela2[[#This Row],[COLECISTECTOMIA]:[ESTASE GASTRICA]])</f>
        <v>0</v>
      </c>
    </row>
    <row r="398" spans="1:16" ht="14.1" hidden="1" customHeight="1" x14ac:dyDescent="0.3">
      <c r="A398" s="35">
        <v>44777</v>
      </c>
      <c r="B398" s="59">
        <f>YEAR(Tabela2[[#This Row],[DATA]])</f>
        <v>2022</v>
      </c>
      <c r="C398" s="27">
        <v>27900044</v>
      </c>
      <c r="D398" s="103"/>
      <c r="E398" s="28" t="s">
        <v>688</v>
      </c>
      <c r="F398" s="27" t="s">
        <v>26</v>
      </c>
      <c r="G398" s="27" t="s">
        <v>18</v>
      </c>
      <c r="H398" s="44" t="s">
        <v>19</v>
      </c>
      <c r="I398" s="37" t="s">
        <v>20</v>
      </c>
      <c r="J398" s="50" t="b">
        <f>ISNUMBER(FIND("ALTA",Tabela2[[#This Row],[EXAME]]))</f>
        <v>1</v>
      </c>
      <c r="K398" s="29">
        <v>1</v>
      </c>
      <c r="L398" s="29"/>
      <c r="M398" s="29"/>
      <c r="N398" s="11"/>
      <c r="O398" s="40"/>
      <c r="P398" s="42">
        <f>SUM(Tabela2[[#This Row],[COLECISTECTOMIA]:[ESTASE GASTRICA]])</f>
        <v>1</v>
      </c>
    </row>
    <row r="399" spans="1:16" ht="14.1" hidden="1" customHeight="1" x14ac:dyDescent="0.3">
      <c r="A399" s="33">
        <v>44924</v>
      </c>
      <c r="B399" s="58">
        <f>YEAR(Tabela2[[#This Row],[DATA]])</f>
        <v>2022</v>
      </c>
      <c r="C399" s="8">
        <v>30355525</v>
      </c>
      <c r="D399" s="105"/>
      <c r="E399" s="9" t="s">
        <v>689</v>
      </c>
      <c r="F399" s="8" t="s">
        <v>23</v>
      </c>
      <c r="G399" s="27" t="s">
        <v>18</v>
      </c>
      <c r="H399" s="37" t="s">
        <v>19</v>
      </c>
      <c r="I399" s="10" t="s">
        <v>20</v>
      </c>
      <c r="J399" s="49" t="b">
        <f>ISNUMBER(FIND("ALTA",Tabela2[[#This Row],[EXAME]]))</f>
        <v>1</v>
      </c>
      <c r="K399" s="11"/>
      <c r="L399" s="11">
        <v>1</v>
      </c>
      <c r="M399" s="11"/>
      <c r="N399" s="11"/>
      <c r="O399" s="12"/>
      <c r="P399" s="42">
        <f>SUM(Tabela2[[#This Row],[COLECISTECTOMIA]:[ESTASE GASTRICA]])</f>
        <v>1</v>
      </c>
    </row>
    <row r="400" spans="1:16" ht="14.1" customHeight="1" x14ac:dyDescent="0.3">
      <c r="A400" s="34">
        <v>44670</v>
      </c>
      <c r="B400" s="60">
        <f>YEAR(Tabela2[[#This Row],[DATA]])</f>
        <v>2022</v>
      </c>
      <c r="C400" s="20">
        <v>26106330</v>
      </c>
      <c r="D400" s="121"/>
      <c r="E400" s="24" t="s">
        <v>690</v>
      </c>
      <c r="F400" s="20" t="s">
        <v>26</v>
      </c>
      <c r="G400" s="20" t="s">
        <v>38</v>
      </c>
      <c r="H400" s="44" t="s">
        <v>39</v>
      </c>
      <c r="I400" s="25" t="s">
        <v>20</v>
      </c>
      <c r="J400" s="53" t="b">
        <f>ISNUMBER(FIND("ALTA",Tabela2[[#This Row],[EXAME]]))</f>
        <v>1</v>
      </c>
      <c r="K400" s="11"/>
      <c r="L400" s="11"/>
      <c r="M400" s="11"/>
      <c r="N400" s="11"/>
      <c r="O400" s="12">
        <v>1</v>
      </c>
      <c r="P400" s="42">
        <f>SUM(Tabela2[[#This Row],[COLECISTECTOMIA]:[ESTASE GASTRICA]])</f>
        <v>0</v>
      </c>
    </row>
    <row r="401" spans="1:16" ht="14.1" customHeight="1" x14ac:dyDescent="0.3">
      <c r="A401" s="33">
        <v>44748</v>
      </c>
      <c r="B401" s="58">
        <f>YEAR(Tabela2[[#This Row],[DATA]])</f>
        <v>2022</v>
      </c>
      <c r="C401" s="8">
        <v>27450661</v>
      </c>
      <c r="D401" s="117"/>
      <c r="E401" s="13" t="s">
        <v>691</v>
      </c>
      <c r="F401" s="8" t="s">
        <v>42</v>
      </c>
      <c r="G401" s="27" t="s">
        <v>18</v>
      </c>
      <c r="H401" s="37" t="s">
        <v>19</v>
      </c>
      <c r="I401" s="10" t="s">
        <v>20</v>
      </c>
      <c r="J401" s="49" t="b">
        <f>ISNUMBER(FIND("ALTA",Tabela2[[#This Row],[EXAME]]))</f>
        <v>1</v>
      </c>
      <c r="K401" s="11"/>
      <c r="L401" s="11"/>
      <c r="M401" s="11"/>
      <c r="N401" s="11"/>
      <c r="O401" s="12">
        <v>1</v>
      </c>
      <c r="P401" s="42">
        <f>SUM(Tabela2[[#This Row],[COLECISTECTOMIA]:[ESTASE GASTRICA]])</f>
        <v>0</v>
      </c>
    </row>
    <row r="402" spans="1:16" ht="14.1" hidden="1" customHeight="1" x14ac:dyDescent="0.3">
      <c r="A402" s="33">
        <v>44737</v>
      </c>
      <c r="B402" s="58">
        <f>YEAR(Tabela2[[#This Row],[DATA]])</f>
        <v>2022</v>
      </c>
      <c r="C402" s="8">
        <v>27253080</v>
      </c>
      <c r="D402" s="105"/>
      <c r="E402" s="9" t="s">
        <v>692</v>
      </c>
      <c r="F402" s="8" t="s">
        <v>42</v>
      </c>
      <c r="G402" s="8" t="s">
        <v>38</v>
      </c>
      <c r="H402" s="44" t="s">
        <v>39</v>
      </c>
      <c r="I402" s="10" t="s">
        <v>20</v>
      </c>
      <c r="J402" s="49" t="b">
        <f>ISNUMBER(FIND("ALTA",Tabela2[[#This Row],[EXAME]]))</f>
        <v>1</v>
      </c>
      <c r="K402" s="11"/>
      <c r="L402" s="11">
        <v>1</v>
      </c>
      <c r="M402" s="11"/>
      <c r="N402" s="11"/>
      <c r="O402" s="12"/>
      <c r="P402" s="42">
        <f>SUM(Tabela2[[#This Row],[COLECISTECTOMIA]:[ESTASE GASTRICA]])</f>
        <v>1</v>
      </c>
    </row>
    <row r="403" spans="1:16" ht="14.1" customHeight="1" x14ac:dyDescent="0.3">
      <c r="A403" s="33">
        <v>44779</v>
      </c>
      <c r="B403" s="58">
        <f>YEAR(Tabela2[[#This Row],[DATA]])</f>
        <v>2022</v>
      </c>
      <c r="C403" s="8">
        <v>27938364</v>
      </c>
      <c r="D403" s="117"/>
      <c r="E403" s="13" t="s">
        <v>693</v>
      </c>
      <c r="F403" s="8" t="s">
        <v>42</v>
      </c>
      <c r="G403" s="8" t="s">
        <v>38</v>
      </c>
      <c r="H403" s="44" t="s">
        <v>39</v>
      </c>
      <c r="I403" s="10" t="s">
        <v>104</v>
      </c>
      <c r="J403" s="49" t="b">
        <f>ISNUMBER(FIND("ALTA",Tabela2[[#This Row],[EXAME]]))</f>
        <v>1</v>
      </c>
      <c r="K403" s="11"/>
      <c r="L403" s="11"/>
      <c r="M403" s="11"/>
      <c r="N403" s="11"/>
      <c r="O403" s="12">
        <v>1</v>
      </c>
      <c r="P403" s="42">
        <f>SUM(Tabela2[[#This Row],[COLECISTECTOMIA]:[ESTASE GASTRICA]])</f>
        <v>0</v>
      </c>
    </row>
    <row r="404" spans="1:16" ht="14.1" hidden="1" customHeight="1" x14ac:dyDescent="0.3">
      <c r="A404" s="33">
        <v>44872</v>
      </c>
      <c r="B404" s="58">
        <f>YEAR(Tabela2[[#This Row],[DATA]])</f>
        <v>2022</v>
      </c>
      <c r="C404" s="8">
        <v>29514322</v>
      </c>
      <c r="D404" s="105"/>
      <c r="E404" s="9" t="s">
        <v>694</v>
      </c>
      <c r="F404" s="8" t="s">
        <v>49</v>
      </c>
      <c r="G404" s="8" t="s">
        <v>45</v>
      </c>
      <c r="H404" s="44" t="s">
        <v>46</v>
      </c>
      <c r="I404" s="10" t="s">
        <v>104</v>
      </c>
      <c r="J404" s="49" t="b">
        <f>ISNUMBER(FIND("ALTA",Tabela2[[#This Row],[EXAME]]))</f>
        <v>1</v>
      </c>
      <c r="K404" s="11"/>
      <c r="L404" s="11"/>
      <c r="M404" s="11">
        <v>1</v>
      </c>
      <c r="N404" s="11"/>
      <c r="O404" s="12"/>
      <c r="P404" s="42">
        <f>SUM(Tabela2[[#This Row],[COLECISTECTOMIA]:[ESTASE GASTRICA]])</f>
        <v>1</v>
      </c>
    </row>
    <row r="405" spans="1:16" ht="14.1" customHeight="1" x14ac:dyDescent="0.3">
      <c r="A405" s="34">
        <v>44687</v>
      </c>
      <c r="B405" s="60">
        <f>YEAR(Tabela2[[#This Row],[DATA]])</f>
        <v>2022</v>
      </c>
      <c r="C405" s="20">
        <v>26377685</v>
      </c>
      <c r="D405" s="121"/>
      <c r="E405" s="21" t="s">
        <v>695</v>
      </c>
      <c r="F405" s="23" t="s">
        <v>17</v>
      </c>
      <c r="G405" s="20" t="s">
        <v>34</v>
      </c>
      <c r="H405" s="46" t="s">
        <v>35</v>
      </c>
      <c r="I405" s="22" t="s">
        <v>20</v>
      </c>
      <c r="J405" s="51" t="b">
        <f>ISNUMBER(FIND("ALTA",Tabela2[[#This Row],[EXAME]]))</f>
        <v>1</v>
      </c>
      <c r="K405" s="11"/>
      <c r="L405" s="11"/>
      <c r="M405" s="11"/>
      <c r="N405" s="11"/>
      <c r="O405" s="12">
        <v>1</v>
      </c>
      <c r="P405" s="42">
        <f>SUM(Tabela2[[#This Row],[COLECISTECTOMIA]:[ESTASE GASTRICA]])</f>
        <v>0</v>
      </c>
    </row>
    <row r="406" spans="1:16" ht="14.1" hidden="1" customHeight="1" x14ac:dyDescent="0.3">
      <c r="A406" s="33">
        <v>44776</v>
      </c>
      <c r="B406" s="58">
        <f>YEAR(Tabela2[[#This Row],[DATA]])</f>
        <v>2022</v>
      </c>
      <c r="C406" s="8">
        <v>27881656</v>
      </c>
      <c r="D406" s="105"/>
      <c r="E406" s="13" t="s">
        <v>696</v>
      </c>
      <c r="F406" s="8" t="s">
        <v>17</v>
      </c>
      <c r="G406" s="8" t="s">
        <v>309</v>
      </c>
      <c r="H406" s="46" t="s">
        <v>310</v>
      </c>
      <c r="I406" s="10" t="s">
        <v>20</v>
      </c>
      <c r="J406" s="49" t="b">
        <f>ISNUMBER(FIND("ALTA",Tabela2[[#This Row],[EXAME]]))</f>
        <v>1</v>
      </c>
      <c r="K406" s="11"/>
      <c r="L406" s="11"/>
      <c r="M406" s="11"/>
      <c r="N406" s="11"/>
      <c r="O406" s="12">
        <v>0</v>
      </c>
      <c r="P406" s="42">
        <f>SUM(Tabela2[[#This Row],[COLECISTECTOMIA]:[ESTASE GASTRICA]])</f>
        <v>0</v>
      </c>
    </row>
    <row r="407" spans="1:16" ht="14.1" customHeight="1" x14ac:dyDescent="0.3">
      <c r="A407" s="33">
        <v>44854</v>
      </c>
      <c r="B407" s="58">
        <f>YEAR(Tabela2[[#This Row],[DATA]])</f>
        <v>2022</v>
      </c>
      <c r="C407" s="8">
        <v>29198238</v>
      </c>
      <c r="D407" s="117"/>
      <c r="E407" s="9" t="s">
        <v>697</v>
      </c>
      <c r="F407" s="8" t="s">
        <v>42</v>
      </c>
      <c r="G407" s="27" t="s">
        <v>18</v>
      </c>
      <c r="H407" s="37" t="s">
        <v>19</v>
      </c>
      <c r="I407" s="10" t="s">
        <v>20</v>
      </c>
      <c r="J407" s="49" t="b">
        <f>ISNUMBER(FIND("ALTA",Tabela2[[#This Row],[EXAME]]))</f>
        <v>1</v>
      </c>
      <c r="K407" s="11"/>
      <c r="L407" s="11"/>
      <c r="M407" s="11"/>
      <c r="N407" s="11"/>
      <c r="O407" s="12">
        <v>1</v>
      </c>
      <c r="P407" s="42">
        <f>SUM(Tabela2[[#This Row],[COLECISTECTOMIA]:[ESTASE GASTRICA]])</f>
        <v>0</v>
      </c>
    </row>
    <row r="408" spans="1:16" ht="14.1" hidden="1" customHeight="1" x14ac:dyDescent="0.3">
      <c r="A408" s="33">
        <v>44613</v>
      </c>
      <c r="B408" s="58">
        <f>YEAR(Tabela2[[#This Row],[DATA]])</f>
        <v>2022</v>
      </c>
      <c r="C408" s="8">
        <v>25270272</v>
      </c>
      <c r="D408" s="105"/>
      <c r="E408" s="9" t="s">
        <v>698</v>
      </c>
      <c r="F408" s="8" t="s">
        <v>672</v>
      </c>
      <c r="G408" s="27" t="s">
        <v>18</v>
      </c>
      <c r="H408" s="37" t="s">
        <v>19</v>
      </c>
      <c r="I408" s="10" t="s">
        <v>20</v>
      </c>
      <c r="J408" s="49" t="b">
        <f>ISNUMBER(FIND("ALTA",Tabela2[[#This Row],[EXAME]]))</f>
        <v>1</v>
      </c>
      <c r="K408" s="11"/>
      <c r="L408" s="11"/>
      <c r="M408" s="11"/>
      <c r="N408" s="11"/>
      <c r="O408" s="12">
        <v>0</v>
      </c>
      <c r="P408" s="42">
        <f>SUM(Tabela2[[#This Row],[COLECISTECTOMIA]:[ESTASE GASTRICA]])</f>
        <v>0</v>
      </c>
    </row>
    <row r="409" spans="1:16" ht="14.1" hidden="1" customHeight="1" x14ac:dyDescent="0.3">
      <c r="A409" s="35">
        <v>44867</v>
      </c>
      <c r="B409" s="59">
        <f>YEAR(Tabela2[[#This Row],[DATA]])</f>
        <v>2022</v>
      </c>
      <c r="C409" s="27">
        <v>29432563</v>
      </c>
      <c r="D409" s="103"/>
      <c r="E409" s="28" t="s">
        <v>699</v>
      </c>
      <c r="F409" s="27" t="s">
        <v>452</v>
      </c>
      <c r="G409" s="27" t="s">
        <v>38</v>
      </c>
      <c r="H409" s="44" t="s">
        <v>39</v>
      </c>
      <c r="I409" s="37" t="s">
        <v>700</v>
      </c>
      <c r="J409" s="50" t="b">
        <f>ISNUMBER(FIND("ALTA",Tabela2[[#This Row],[EXAME]]))</f>
        <v>1</v>
      </c>
      <c r="K409" s="29"/>
      <c r="L409" s="29"/>
      <c r="M409" s="29"/>
      <c r="N409" s="11"/>
      <c r="O409" s="40">
        <v>0</v>
      </c>
      <c r="P409" s="42">
        <f>SUM(Tabela2[[#This Row],[COLECISTECTOMIA]:[ESTASE GASTRICA]])</f>
        <v>0</v>
      </c>
    </row>
    <row r="410" spans="1:16" ht="14.1" customHeight="1" x14ac:dyDescent="0.3">
      <c r="A410" s="34">
        <v>44658</v>
      </c>
      <c r="B410" s="60">
        <f>YEAR(Tabela2[[#This Row],[DATA]])</f>
        <v>2022</v>
      </c>
      <c r="C410" s="20">
        <v>25944636</v>
      </c>
      <c r="D410" s="121"/>
      <c r="E410" s="24" t="s">
        <v>701</v>
      </c>
      <c r="F410" s="26" t="s">
        <v>17</v>
      </c>
      <c r="G410" s="20" t="s">
        <v>45</v>
      </c>
      <c r="H410" s="44" t="s">
        <v>46</v>
      </c>
      <c r="I410" s="25" t="s">
        <v>223</v>
      </c>
      <c r="J410" s="53" t="b">
        <f>ISNUMBER(FIND("ALTA",Tabela2[[#This Row],[EXAME]]))</f>
        <v>1</v>
      </c>
      <c r="K410" s="11"/>
      <c r="L410" s="11"/>
      <c r="M410" s="11"/>
      <c r="N410" s="11"/>
      <c r="O410" s="12">
        <v>1</v>
      </c>
      <c r="P410" s="42">
        <f>SUM(Tabela2[[#This Row],[COLECISTECTOMIA]:[ESTASE GASTRICA]])</f>
        <v>0</v>
      </c>
    </row>
    <row r="411" spans="1:16" ht="14.1" hidden="1" customHeight="1" x14ac:dyDescent="0.3">
      <c r="A411" s="33">
        <v>44870</v>
      </c>
      <c r="B411" s="58">
        <f>YEAR(Tabela2[[#This Row],[DATA]])</f>
        <v>2022</v>
      </c>
      <c r="C411" s="8">
        <v>29483171</v>
      </c>
      <c r="D411" s="105"/>
      <c r="E411" s="9" t="s">
        <v>702</v>
      </c>
      <c r="F411" s="8" t="s">
        <v>42</v>
      </c>
      <c r="G411" s="8" t="s">
        <v>38</v>
      </c>
      <c r="H411" s="44" t="s">
        <v>39</v>
      </c>
      <c r="I411" s="10" t="s">
        <v>20</v>
      </c>
      <c r="J411" s="49" t="b">
        <f>ISNUMBER(FIND("ALTA",Tabela2[[#This Row],[EXAME]]))</f>
        <v>1</v>
      </c>
      <c r="K411" s="11"/>
      <c r="L411" s="11">
        <v>1</v>
      </c>
      <c r="M411" s="11"/>
      <c r="N411" s="11"/>
      <c r="O411" s="12"/>
      <c r="P411" s="42">
        <f>SUM(Tabela2[[#This Row],[COLECISTECTOMIA]:[ESTASE GASTRICA]])</f>
        <v>1</v>
      </c>
    </row>
    <row r="412" spans="1:16" ht="14.1" hidden="1" customHeight="1" x14ac:dyDescent="0.3">
      <c r="A412" s="33">
        <v>44851</v>
      </c>
      <c r="B412" s="58">
        <f>YEAR(Tabela2[[#This Row],[DATA]])</f>
        <v>2022</v>
      </c>
      <c r="C412" s="8">
        <v>29132418</v>
      </c>
      <c r="D412" s="105"/>
      <c r="E412" s="9" t="s">
        <v>703</v>
      </c>
      <c r="F412" s="8" t="s">
        <v>49</v>
      </c>
      <c r="G412" s="8" t="s">
        <v>45</v>
      </c>
      <c r="H412" s="44" t="s">
        <v>46</v>
      </c>
      <c r="I412" s="10" t="s">
        <v>20</v>
      </c>
      <c r="J412" s="49" t="b">
        <f>ISNUMBER(FIND("ALTA",Tabela2[[#This Row],[EXAME]]))</f>
        <v>1</v>
      </c>
      <c r="K412" s="11"/>
      <c r="L412" s="11"/>
      <c r="M412" s="11"/>
      <c r="N412" s="11"/>
      <c r="O412" s="12">
        <v>0</v>
      </c>
      <c r="P412" s="42">
        <f>SUM(Tabela2[[#This Row],[COLECISTECTOMIA]:[ESTASE GASTRICA]])</f>
        <v>0</v>
      </c>
    </row>
    <row r="413" spans="1:16" ht="14.1" customHeight="1" x14ac:dyDescent="0.3">
      <c r="A413" s="33">
        <v>44807</v>
      </c>
      <c r="B413" s="58">
        <f>YEAR(Tabela2[[#This Row],[DATA]])</f>
        <v>2022</v>
      </c>
      <c r="C413" s="8">
        <v>28397007</v>
      </c>
      <c r="D413" s="117"/>
      <c r="E413" s="13" t="s">
        <v>704</v>
      </c>
      <c r="F413" s="8" t="s">
        <v>17</v>
      </c>
      <c r="G413" s="27" t="s">
        <v>18</v>
      </c>
      <c r="H413" s="37" t="s">
        <v>19</v>
      </c>
      <c r="I413" s="10" t="s">
        <v>20</v>
      </c>
      <c r="J413" s="49" t="b">
        <f>ISNUMBER(FIND("ALTA",Tabela2[[#This Row],[EXAME]]))</f>
        <v>1</v>
      </c>
      <c r="K413" s="11"/>
      <c r="L413" s="11"/>
      <c r="M413" s="11"/>
      <c r="N413" s="11"/>
      <c r="O413" s="12">
        <v>1</v>
      </c>
      <c r="P413" s="42">
        <f>SUM(Tabela2[[#This Row],[COLECISTECTOMIA]:[ESTASE GASTRICA]])</f>
        <v>0</v>
      </c>
    </row>
    <row r="414" spans="1:16" ht="14.1" customHeight="1" x14ac:dyDescent="0.3">
      <c r="A414" s="33">
        <v>44615</v>
      </c>
      <c r="B414" s="58">
        <f>YEAR(Tabela2[[#This Row],[DATA]])</f>
        <v>2022</v>
      </c>
      <c r="C414" s="8">
        <v>25311465</v>
      </c>
      <c r="D414" s="117"/>
      <c r="E414" s="9" t="s">
        <v>705</v>
      </c>
      <c r="F414" s="8" t="s">
        <v>17</v>
      </c>
      <c r="G414" s="27" t="s">
        <v>18</v>
      </c>
      <c r="H414" s="37" t="s">
        <v>19</v>
      </c>
      <c r="I414" s="10" t="s">
        <v>20</v>
      </c>
      <c r="J414" s="49" t="b">
        <f>ISNUMBER(FIND("ALTA",Tabela2[[#This Row],[EXAME]]))</f>
        <v>1</v>
      </c>
      <c r="K414" s="11"/>
      <c r="L414" s="11"/>
      <c r="M414" s="11"/>
      <c r="N414" s="11"/>
      <c r="O414" s="12">
        <v>1</v>
      </c>
      <c r="P414" s="42">
        <f>SUM(Tabela2[[#This Row],[COLECISTECTOMIA]:[ESTASE GASTRICA]])</f>
        <v>0</v>
      </c>
    </row>
    <row r="415" spans="1:16" ht="14.1" customHeight="1" x14ac:dyDescent="0.3">
      <c r="A415" s="33">
        <v>44924</v>
      </c>
      <c r="B415" s="58">
        <f>YEAR(Tabela2[[#This Row],[DATA]])</f>
        <v>2022</v>
      </c>
      <c r="C415" s="8">
        <v>30354855</v>
      </c>
      <c r="D415" s="117"/>
      <c r="E415" s="9" t="s">
        <v>706</v>
      </c>
      <c r="F415" s="8" t="s">
        <v>26</v>
      </c>
      <c r="G415" s="27" t="s">
        <v>18</v>
      </c>
      <c r="H415" s="37" t="s">
        <v>19</v>
      </c>
      <c r="I415" s="10" t="s">
        <v>104</v>
      </c>
      <c r="J415" s="49" t="b">
        <f>ISNUMBER(FIND("ALTA",Tabela2[[#This Row],[EXAME]]))</f>
        <v>1</v>
      </c>
      <c r="K415" s="11"/>
      <c r="L415" s="11"/>
      <c r="M415" s="11"/>
      <c r="N415" s="11"/>
      <c r="O415" s="12">
        <v>1</v>
      </c>
      <c r="P415" s="42">
        <f>SUM(Tabela2[[#This Row],[COLECISTECTOMIA]:[ESTASE GASTRICA]])</f>
        <v>0</v>
      </c>
    </row>
    <row r="416" spans="1:16" ht="14.1" customHeight="1" x14ac:dyDescent="0.3">
      <c r="A416" s="33">
        <v>44819</v>
      </c>
      <c r="B416" s="58">
        <f>YEAR(Tabela2[[#This Row],[DATA]])</f>
        <v>2022</v>
      </c>
      <c r="C416" s="8">
        <v>28587082</v>
      </c>
      <c r="D416" s="117"/>
      <c r="E416" s="9" t="s">
        <v>707</v>
      </c>
      <c r="F416" s="8" t="s">
        <v>42</v>
      </c>
      <c r="G416" s="27" t="s">
        <v>18</v>
      </c>
      <c r="H416" s="37" t="s">
        <v>19</v>
      </c>
      <c r="I416" s="10" t="s">
        <v>20</v>
      </c>
      <c r="J416" s="49" t="b">
        <f>ISNUMBER(FIND("ALTA",Tabela2[[#This Row],[EXAME]]))</f>
        <v>1</v>
      </c>
      <c r="K416" s="11"/>
      <c r="L416" s="11"/>
      <c r="M416" s="11"/>
      <c r="N416" s="11"/>
      <c r="O416" s="12">
        <v>1</v>
      </c>
      <c r="P416" s="42">
        <f>SUM(Tabela2[[#This Row],[COLECISTECTOMIA]:[ESTASE GASTRICA]])</f>
        <v>0</v>
      </c>
    </row>
    <row r="417" spans="1:16" ht="14.1" hidden="1" customHeight="1" x14ac:dyDescent="0.3">
      <c r="A417" s="33">
        <v>44861</v>
      </c>
      <c r="B417" s="58">
        <f>YEAR(Tabela2[[#This Row],[DATA]])</f>
        <v>2022</v>
      </c>
      <c r="C417" s="8">
        <v>29338349</v>
      </c>
      <c r="D417" s="105"/>
      <c r="E417" s="9" t="s">
        <v>708</v>
      </c>
      <c r="F417" s="8" t="s">
        <v>49</v>
      </c>
      <c r="G417" s="27" t="s">
        <v>18</v>
      </c>
      <c r="H417" s="37" t="s">
        <v>19</v>
      </c>
      <c r="I417" s="10" t="s">
        <v>20</v>
      </c>
      <c r="J417" s="49" t="b">
        <f>ISNUMBER(FIND("ALTA",Tabela2[[#This Row],[EXAME]]))</f>
        <v>1</v>
      </c>
      <c r="K417" s="11"/>
      <c r="L417" s="11">
        <v>1</v>
      </c>
      <c r="M417" s="11"/>
      <c r="N417" s="11"/>
      <c r="O417" s="12"/>
      <c r="P417" s="42">
        <f>SUM(Tabela2[[#This Row],[COLECISTECTOMIA]:[ESTASE GASTRICA]])</f>
        <v>1</v>
      </c>
    </row>
    <row r="418" spans="1:16" ht="14.1" customHeight="1" x14ac:dyDescent="0.3">
      <c r="A418" s="33">
        <v>44848</v>
      </c>
      <c r="B418" s="58">
        <f>YEAR(Tabela2[[#This Row],[DATA]])</f>
        <v>2022</v>
      </c>
      <c r="C418" s="8">
        <v>29091615</v>
      </c>
      <c r="D418" s="117"/>
      <c r="E418" s="9" t="s">
        <v>709</v>
      </c>
      <c r="F418" s="8" t="s">
        <v>42</v>
      </c>
      <c r="G418" s="8" t="s">
        <v>52</v>
      </c>
      <c r="H418" s="45" t="s">
        <v>53</v>
      </c>
      <c r="I418" s="10" t="s">
        <v>20</v>
      </c>
      <c r="J418" s="49" t="b">
        <f>ISNUMBER(FIND("ALTA",Tabela2[[#This Row],[EXAME]]))</f>
        <v>1</v>
      </c>
      <c r="K418" s="11"/>
      <c r="L418" s="11"/>
      <c r="M418" s="11"/>
      <c r="N418" s="11"/>
      <c r="O418" s="12">
        <v>1</v>
      </c>
      <c r="P418" s="42">
        <f>SUM(Tabela2[[#This Row],[COLECISTECTOMIA]:[ESTASE GASTRICA]])</f>
        <v>0</v>
      </c>
    </row>
    <row r="419" spans="1:16" ht="14.1" customHeight="1" x14ac:dyDescent="0.3">
      <c r="A419" s="34">
        <v>44681</v>
      </c>
      <c r="B419" s="60">
        <f>YEAR(Tabela2[[#This Row],[DATA]])</f>
        <v>2022</v>
      </c>
      <c r="C419" s="20">
        <v>26280171</v>
      </c>
      <c r="D419" s="121"/>
      <c r="E419" s="24" t="s">
        <v>710</v>
      </c>
      <c r="F419" s="20" t="s">
        <v>42</v>
      </c>
      <c r="G419" s="27" t="s">
        <v>18</v>
      </c>
      <c r="H419" s="37" t="s">
        <v>19</v>
      </c>
      <c r="I419" s="25" t="s">
        <v>20</v>
      </c>
      <c r="J419" s="53" t="b">
        <f>ISNUMBER(FIND("ALTA",Tabela2[[#This Row],[EXAME]]))</f>
        <v>1</v>
      </c>
      <c r="K419" s="11"/>
      <c r="L419" s="11"/>
      <c r="M419" s="11"/>
      <c r="N419" s="11"/>
      <c r="O419" s="12">
        <v>1</v>
      </c>
      <c r="P419" s="42">
        <f>SUM(Tabela2[[#This Row],[COLECISTECTOMIA]:[ESTASE GASTRICA]])</f>
        <v>0</v>
      </c>
    </row>
    <row r="420" spans="1:16" ht="14.1" hidden="1" customHeight="1" x14ac:dyDescent="0.3">
      <c r="A420" s="35">
        <v>44604</v>
      </c>
      <c r="B420" s="59">
        <f>YEAR(Tabela2[[#This Row],[DATA]])</f>
        <v>2022</v>
      </c>
      <c r="C420" s="27">
        <v>25146078</v>
      </c>
      <c r="D420" s="103"/>
      <c r="E420" s="28" t="s">
        <v>710</v>
      </c>
      <c r="F420" s="27" t="s">
        <v>42</v>
      </c>
      <c r="G420" s="27" t="s">
        <v>98</v>
      </c>
      <c r="H420" s="44" t="s">
        <v>99</v>
      </c>
      <c r="I420" s="37" t="s">
        <v>20</v>
      </c>
      <c r="J420" s="50" t="b">
        <f>ISNUMBER(FIND("ALTA",Tabela2[[#This Row],[EXAME]]))</f>
        <v>1</v>
      </c>
      <c r="K420" s="29"/>
      <c r="L420" s="29"/>
      <c r="M420" s="29"/>
      <c r="N420" s="11"/>
      <c r="O420" s="40">
        <v>0</v>
      </c>
      <c r="P420" s="42">
        <f>SUM(Tabela2[[#This Row],[COLECISTECTOMIA]:[ESTASE GASTRICA]])</f>
        <v>0</v>
      </c>
    </row>
    <row r="421" spans="1:16" ht="14.1" customHeight="1" x14ac:dyDescent="0.3">
      <c r="A421" s="33">
        <v>44769</v>
      </c>
      <c r="B421" s="58">
        <f>YEAR(Tabela2[[#This Row],[DATA]])</f>
        <v>2022</v>
      </c>
      <c r="C421" s="8">
        <v>27775347</v>
      </c>
      <c r="D421" s="117"/>
      <c r="E421" s="9" t="s">
        <v>711</v>
      </c>
      <c r="F421" s="8" t="s">
        <v>42</v>
      </c>
      <c r="G421" s="8" t="s">
        <v>38</v>
      </c>
      <c r="H421" s="44" t="s">
        <v>39</v>
      </c>
      <c r="I421" s="10" t="s">
        <v>20</v>
      </c>
      <c r="J421" s="49" t="b">
        <f>ISNUMBER(FIND("ALTA",Tabela2[[#This Row],[EXAME]]))</f>
        <v>1</v>
      </c>
      <c r="K421" s="11"/>
      <c r="L421" s="11"/>
      <c r="M421" s="11"/>
      <c r="N421" s="11"/>
      <c r="O421" s="12">
        <v>1</v>
      </c>
      <c r="P421" s="42">
        <f>SUM(Tabela2[[#This Row],[COLECISTECTOMIA]:[ESTASE GASTRICA]])</f>
        <v>0</v>
      </c>
    </row>
    <row r="422" spans="1:16" ht="14.1" customHeight="1" x14ac:dyDescent="0.3">
      <c r="A422" s="33">
        <v>44782</v>
      </c>
      <c r="B422" s="58">
        <f>YEAR(Tabela2[[#This Row],[DATA]])</f>
        <v>2022</v>
      </c>
      <c r="C422" s="8">
        <v>27974668</v>
      </c>
      <c r="D422" s="117"/>
      <c r="E422" s="13" t="s">
        <v>712</v>
      </c>
      <c r="F422" s="8" t="s">
        <v>26</v>
      </c>
      <c r="G422" s="8" t="s">
        <v>38</v>
      </c>
      <c r="H422" s="44" t="s">
        <v>39</v>
      </c>
      <c r="I422" s="10" t="s">
        <v>20</v>
      </c>
      <c r="J422" s="49" t="b">
        <f>ISNUMBER(FIND("ALTA",Tabela2[[#This Row],[EXAME]]))</f>
        <v>1</v>
      </c>
      <c r="K422" s="11"/>
      <c r="L422" s="11"/>
      <c r="M422" s="11"/>
      <c r="N422" s="11"/>
      <c r="O422" s="12">
        <v>1</v>
      </c>
      <c r="P422" s="42">
        <f>SUM(Tabela2[[#This Row],[COLECISTECTOMIA]:[ESTASE GASTRICA]])</f>
        <v>0</v>
      </c>
    </row>
    <row r="423" spans="1:16" ht="14.1" hidden="1" customHeight="1" x14ac:dyDescent="0.3">
      <c r="A423" s="33">
        <v>44567</v>
      </c>
      <c r="B423" s="58">
        <f>YEAR(Tabela2[[#This Row],[DATA]])</f>
        <v>2022</v>
      </c>
      <c r="C423" s="8">
        <v>24563307</v>
      </c>
      <c r="D423" s="105"/>
      <c r="E423" s="9" t="s">
        <v>713</v>
      </c>
      <c r="F423" s="8" t="s">
        <v>49</v>
      </c>
      <c r="G423" s="27" t="s">
        <v>18</v>
      </c>
      <c r="H423" s="37" t="s">
        <v>19</v>
      </c>
      <c r="I423" s="10" t="s">
        <v>20</v>
      </c>
      <c r="J423" s="49" t="b">
        <f>ISNUMBER(FIND("ALTA",Tabela2[[#This Row],[EXAME]]))</f>
        <v>1</v>
      </c>
      <c r="K423" s="11">
        <v>1</v>
      </c>
      <c r="L423" s="11"/>
      <c r="M423" s="11"/>
      <c r="N423" s="11"/>
      <c r="O423" s="12"/>
      <c r="P423" s="42">
        <f>SUM(Tabela2[[#This Row],[COLECISTECTOMIA]:[ESTASE GASTRICA]])</f>
        <v>1</v>
      </c>
    </row>
    <row r="424" spans="1:16" ht="14.1" hidden="1" customHeight="1" x14ac:dyDescent="0.3">
      <c r="A424" s="33">
        <v>44922</v>
      </c>
      <c r="B424" s="58">
        <f>YEAR(Tabela2[[#This Row],[DATA]])</f>
        <v>2022</v>
      </c>
      <c r="C424" s="8">
        <v>30326165</v>
      </c>
      <c r="D424" s="105"/>
      <c r="E424" s="9" t="s">
        <v>713</v>
      </c>
      <c r="F424" s="8" t="s">
        <v>49</v>
      </c>
      <c r="G424" s="8" t="s">
        <v>125</v>
      </c>
      <c r="H424" s="45" t="s">
        <v>126</v>
      </c>
      <c r="I424" s="10" t="s">
        <v>20</v>
      </c>
      <c r="J424" s="49" t="b">
        <f>ISNUMBER(FIND("ALTA",Tabela2[[#This Row],[EXAME]]))</f>
        <v>1</v>
      </c>
      <c r="K424" s="11">
        <v>1</v>
      </c>
      <c r="L424" s="11"/>
      <c r="M424" s="11"/>
      <c r="N424" s="11"/>
      <c r="O424" s="12"/>
      <c r="P424" s="42">
        <f>SUM(Tabela2[[#This Row],[COLECISTECTOMIA]:[ESTASE GASTRICA]])</f>
        <v>1</v>
      </c>
    </row>
    <row r="425" spans="1:16" ht="14.1" customHeight="1" x14ac:dyDescent="0.3">
      <c r="A425" s="34">
        <v>44666</v>
      </c>
      <c r="B425" s="60">
        <f>YEAR(Tabela2[[#This Row],[DATA]])</f>
        <v>2022</v>
      </c>
      <c r="C425" s="20">
        <v>26062269</v>
      </c>
      <c r="D425" s="121"/>
      <c r="E425" s="24" t="s">
        <v>714</v>
      </c>
      <c r="F425" s="20" t="s">
        <v>26</v>
      </c>
      <c r="G425" s="20" t="s">
        <v>52</v>
      </c>
      <c r="H425" s="45" t="s">
        <v>53</v>
      </c>
      <c r="I425" s="25" t="s">
        <v>20</v>
      </c>
      <c r="J425" s="53" t="b">
        <f>ISNUMBER(FIND("ALTA",Tabela2[[#This Row],[EXAME]]))</f>
        <v>1</v>
      </c>
      <c r="K425" s="11"/>
      <c r="L425" s="11"/>
      <c r="M425" s="11"/>
      <c r="N425" s="11"/>
      <c r="O425" s="12">
        <v>1</v>
      </c>
      <c r="P425" s="42">
        <f>SUM(Tabela2[[#This Row],[COLECISTECTOMIA]:[ESTASE GASTRICA]])</f>
        <v>0</v>
      </c>
    </row>
    <row r="426" spans="1:16" ht="14.1" customHeight="1" x14ac:dyDescent="0.3">
      <c r="A426" s="33">
        <v>44595</v>
      </c>
      <c r="B426" s="58">
        <f>YEAR(Tabela2[[#This Row],[DATA]])</f>
        <v>2022</v>
      </c>
      <c r="C426" s="8">
        <v>24955356</v>
      </c>
      <c r="D426" s="117"/>
      <c r="E426" s="9" t="s">
        <v>715</v>
      </c>
      <c r="F426" s="8" t="s">
        <v>26</v>
      </c>
      <c r="G426" s="27" t="s">
        <v>18</v>
      </c>
      <c r="H426" s="37" t="s">
        <v>19</v>
      </c>
      <c r="I426" s="10" t="s">
        <v>20</v>
      </c>
      <c r="J426" s="49" t="b">
        <f>ISNUMBER(FIND("ALTA",Tabela2[[#This Row],[EXAME]]))</f>
        <v>1</v>
      </c>
      <c r="K426" s="11"/>
      <c r="L426" s="11"/>
      <c r="M426" s="11"/>
      <c r="N426" s="11"/>
      <c r="O426" s="12">
        <v>1</v>
      </c>
      <c r="P426" s="42">
        <f>SUM(Tabela2[[#This Row],[COLECISTECTOMIA]:[ESTASE GASTRICA]])</f>
        <v>0</v>
      </c>
    </row>
    <row r="427" spans="1:16" ht="14.1" hidden="1" customHeight="1" x14ac:dyDescent="0.3">
      <c r="A427" s="33">
        <v>44910</v>
      </c>
      <c r="B427" s="58">
        <f>YEAR(Tabela2[[#This Row],[DATA]])</f>
        <v>2022</v>
      </c>
      <c r="C427" s="8">
        <v>30177349</v>
      </c>
      <c r="D427" s="105"/>
      <c r="E427" s="9" t="s">
        <v>716</v>
      </c>
      <c r="F427" s="8" t="s">
        <v>17</v>
      </c>
      <c r="G427" s="27" t="s">
        <v>18</v>
      </c>
      <c r="H427" s="37" t="s">
        <v>19</v>
      </c>
      <c r="I427" s="10" t="s">
        <v>20</v>
      </c>
      <c r="J427" s="49" t="b">
        <f>ISNUMBER(FIND("ALTA",Tabela2[[#This Row],[EXAME]]))</f>
        <v>1</v>
      </c>
      <c r="K427" s="11"/>
      <c r="L427" s="11">
        <v>1</v>
      </c>
      <c r="M427" s="11"/>
      <c r="N427" s="11"/>
      <c r="O427" s="12"/>
      <c r="P427" s="42">
        <f>SUM(Tabela2[[#This Row],[COLECISTECTOMIA]:[ESTASE GASTRICA]])</f>
        <v>1</v>
      </c>
    </row>
    <row r="428" spans="1:16" ht="14.1" customHeight="1" x14ac:dyDescent="0.3">
      <c r="A428" s="33">
        <v>44750</v>
      </c>
      <c r="B428" s="58">
        <f>YEAR(Tabela2[[#This Row],[DATA]])</f>
        <v>2022</v>
      </c>
      <c r="C428" s="8">
        <v>27480969</v>
      </c>
      <c r="D428" s="117"/>
      <c r="E428" s="13" t="s">
        <v>717</v>
      </c>
      <c r="F428" s="8" t="s">
        <v>62</v>
      </c>
      <c r="G428" s="27" t="s">
        <v>18</v>
      </c>
      <c r="H428" s="37" t="s">
        <v>19</v>
      </c>
      <c r="I428" s="10" t="s">
        <v>20</v>
      </c>
      <c r="J428" s="49" t="b">
        <f>ISNUMBER(FIND("ALTA",Tabela2[[#This Row],[EXAME]]))</f>
        <v>1</v>
      </c>
      <c r="K428" s="11"/>
      <c r="L428" s="11"/>
      <c r="M428" s="11"/>
      <c r="N428" s="11"/>
      <c r="O428" s="12">
        <v>1</v>
      </c>
      <c r="P428" s="42">
        <f>SUM(Tabela2[[#This Row],[COLECISTECTOMIA]:[ESTASE GASTRICA]])</f>
        <v>0</v>
      </c>
    </row>
    <row r="429" spans="1:16" ht="14.1" customHeight="1" x14ac:dyDescent="0.3">
      <c r="A429" s="34">
        <v>44673</v>
      </c>
      <c r="B429" s="60">
        <f>YEAR(Tabela2[[#This Row],[DATA]])</f>
        <v>2022</v>
      </c>
      <c r="C429" s="20">
        <v>26155170</v>
      </c>
      <c r="D429" s="121"/>
      <c r="E429" s="24" t="s">
        <v>718</v>
      </c>
      <c r="F429" s="20" t="s">
        <v>26</v>
      </c>
      <c r="G429" s="20" t="s">
        <v>34</v>
      </c>
      <c r="H429" s="46" t="s">
        <v>35</v>
      </c>
      <c r="I429" s="25" t="s">
        <v>20</v>
      </c>
      <c r="J429" s="53" t="b">
        <f>ISNUMBER(FIND("ALTA",Tabela2[[#This Row],[EXAME]]))</f>
        <v>1</v>
      </c>
      <c r="K429" s="11"/>
      <c r="L429" s="11"/>
      <c r="M429" s="11"/>
      <c r="N429" s="11"/>
      <c r="O429" s="12">
        <v>1</v>
      </c>
      <c r="P429" s="42">
        <f>SUM(Tabela2[[#This Row],[COLECISTECTOMIA]:[ESTASE GASTRICA]])</f>
        <v>0</v>
      </c>
    </row>
    <row r="430" spans="1:16" ht="14.1" customHeight="1" x14ac:dyDescent="0.3">
      <c r="A430" s="33">
        <v>44917</v>
      </c>
      <c r="B430" s="58">
        <f>YEAR(Tabela2[[#This Row],[DATA]])</f>
        <v>2022</v>
      </c>
      <c r="C430" s="8">
        <v>30281380</v>
      </c>
      <c r="D430" s="117"/>
      <c r="E430" s="9" t="s">
        <v>719</v>
      </c>
      <c r="F430" s="8" t="s">
        <v>49</v>
      </c>
      <c r="G430" s="27" t="s">
        <v>18</v>
      </c>
      <c r="H430" s="37" t="s">
        <v>19</v>
      </c>
      <c r="I430" s="10" t="s">
        <v>20</v>
      </c>
      <c r="J430" s="49" t="b">
        <f>ISNUMBER(FIND("ALTA",Tabela2[[#This Row],[EXAME]]))</f>
        <v>1</v>
      </c>
      <c r="K430" s="11"/>
      <c r="L430" s="11"/>
      <c r="M430" s="11"/>
      <c r="N430" s="11"/>
      <c r="O430" s="12">
        <v>1</v>
      </c>
      <c r="P430" s="42">
        <f>SUM(Tabela2[[#This Row],[COLECISTECTOMIA]:[ESTASE GASTRICA]])</f>
        <v>0</v>
      </c>
    </row>
    <row r="431" spans="1:16" ht="14.1" hidden="1" customHeight="1" x14ac:dyDescent="0.3">
      <c r="A431" s="33">
        <v>44905</v>
      </c>
      <c r="B431" s="58">
        <f>YEAR(Tabela2[[#This Row],[DATA]])</f>
        <v>2022</v>
      </c>
      <c r="C431" s="8">
        <v>30092142</v>
      </c>
      <c r="D431" s="105"/>
      <c r="E431" s="9" t="s">
        <v>720</v>
      </c>
      <c r="F431" s="8" t="s">
        <v>23</v>
      </c>
      <c r="G431" s="27" t="s">
        <v>18</v>
      </c>
      <c r="H431" s="37" t="s">
        <v>19</v>
      </c>
      <c r="I431" s="10" t="s">
        <v>20</v>
      </c>
      <c r="J431" s="49" t="b">
        <f>ISNUMBER(FIND("ALTA",Tabela2[[#This Row],[EXAME]]))</f>
        <v>1</v>
      </c>
      <c r="K431" s="11"/>
      <c r="L431" s="11">
        <v>1</v>
      </c>
      <c r="M431" s="11"/>
      <c r="N431" s="11"/>
      <c r="O431" s="12"/>
      <c r="P431" s="42">
        <f>SUM(Tabela2[[#This Row],[COLECISTECTOMIA]:[ESTASE GASTRICA]])</f>
        <v>1</v>
      </c>
    </row>
    <row r="432" spans="1:16" ht="14.1" customHeight="1" x14ac:dyDescent="0.3">
      <c r="A432" s="33">
        <v>44742</v>
      </c>
      <c r="B432" s="58">
        <f>YEAR(Tabela2[[#This Row],[DATA]])</f>
        <v>2022</v>
      </c>
      <c r="C432" s="8">
        <v>27339841</v>
      </c>
      <c r="D432" s="117"/>
      <c r="E432" s="9" t="s">
        <v>721</v>
      </c>
      <c r="F432" s="8" t="s">
        <v>42</v>
      </c>
      <c r="G432" s="27" t="s">
        <v>18</v>
      </c>
      <c r="H432" s="37" t="s">
        <v>19</v>
      </c>
      <c r="I432" s="10" t="s">
        <v>20</v>
      </c>
      <c r="J432" s="49" t="b">
        <f>ISNUMBER(FIND("ALTA",Tabela2[[#This Row],[EXAME]]))</f>
        <v>1</v>
      </c>
      <c r="K432" s="11"/>
      <c r="L432" s="11"/>
      <c r="M432" s="11"/>
      <c r="N432" s="11"/>
      <c r="O432" s="12">
        <v>1</v>
      </c>
      <c r="P432" s="42">
        <f>SUM(Tabela2[[#This Row],[COLECISTECTOMIA]:[ESTASE GASTRICA]])</f>
        <v>0</v>
      </c>
    </row>
    <row r="433" spans="1:16" ht="14.1" customHeight="1" x14ac:dyDescent="0.3">
      <c r="A433" s="33">
        <v>44819</v>
      </c>
      <c r="B433" s="58">
        <f>YEAR(Tabela2[[#This Row],[DATA]])</f>
        <v>2022</v>
      </c>
      <c r="C433" s="8">
        <v>28599107</v>
      </c>
      <c r="D433" s="117"/>
      <c r="E433" s="9" t="s">
        <v>722</v>
      </c>
      <c r="F433" s="8" t="s">
        <v>26</v>
      </c>
      <c r="G433" s="27" t="s">
        <v>18</v>
      </c>
      <c r="H433" s="37" t="s">
        <v>19</v>
      </c>
      <c r="I433" s="10" t="s">
        <v>20</v>
      </c>
      <c r="J433" s="49" t="b">
        <f>ISNUMBER(FIND("ALTA",Tabela2[[#This Row],[EXAME]]))</f>
        <v>1</v>
      </c>
      <c r="K433" s="11"/>
      <c r="L433" s="11"/>
      <c r="M433" s="11"/>
      <c r="N433" s="11"/>
      <c r="O433" s="12">
        <v>1</v>
      </c>
      <c r="P433" s="42">
        <f>SUM(Tabela2[[#This Row],[COLECISTECTOMIA]:[ESTASE GASTRICA]])</f>
        <v>0</v>
      </c>
    </row>
    <row r="434" spans="1:16" ht="14.1" customHeight="1" x14ac:dyDescent="0.3">
      <c r="A434" s="33">
        <v>44832</v>
      </c>
      <c r="B434" s="58">
        <f>YEAR(Tabela2[[#This Row],[DATA]])</f>
        <v>2022</v>
      </c>
      <c r="C434" s="8">
        <v>28803695</v>
      </c>
      <c r="D434" s="117"/>
      <c r="E434" s="9" t="s">
        <v>723</v>
      </c>
      <c r="F434" s="8" t="s">
        <v>33</v>
      </c>
      <c r="G434" s="8" t="s">
        <v>38</v>
      </c>
      <c r="H434" s="44" t="s">
        <v>39</v>
      </c>
      <c r="I434" s="10" t="s">
        <v>20</v>
      </c>
      <c r="J434" s="49" t="b">
        <f>ISNUMBER(FIND("ALTA",Tabela2[[#This Row],[EXAME]]))</f>
        <v>1</v>
      </c>
      <c r="K434" s="11"/>
      <c r="L434" s="11"/>
      <c r="M434" s="11"/>
      <c r="N434" s="11"/>
      <c r="O434" s="12">
        <v>1</v>
      </c>
      <c r="P434" s="42">
        <f>SUM(Tabela2[[#This Row],[COLECISTECTOMIA]:[ESTASE GASTRICA]])</f>
        <v>0</v>
      </c>
    </row>
    <row r="435" spans="1:16" ht="14.1" customHeight="1" x14ac:dyDescent="0.3">
      <c r="A435" s="33">
        <v>44782</v>
      </c>
      <c r="B435" s="58">
        <f>YEAR(Tabela2[[#This Row],[DATA]])</f>
        <v>2022</v>
      </c>
      <c r="C435" s="8">
        <v>27972937</v>
      </c>
      <c r="D435" s="117"/>
      <c r="E435" s="13" t="s">
        <v>724</v>
      </c>
      <c r="F435" s="8" t="s">
        <v>42</v>
      </c>
      <c r="G435" s="8" t="s">
        <v>38</v>
      </c>
      <c r="H435" s="44" t="s">
        <v>39</v>
      </c>
      <c r="I435" s="10" t="s">
        <v>20</v>
      </c>
      <c r="J435" s="49" t="b">
        <f>ISNUMBER(FIND("ALTA",Tabela2[[#This Row],[EXAME]]))</f>
        <v>1</v>
      </c>
      <c r="K435" s="11"/>
      <c r="L435" s="11"/>
      <c r="M435" s="11"/>
      <c r="N435" s="11"/>
      <c r="O435" s="12">
        <v>1</v>
      </c>
      <c r="P435" s="42">
        <f>SUM(Tabela2[[#This Row],[COLECISTECTOMIA]:[ESTASE GASTRICA]])</f>
        <v>0</v>
      </c>
    </row>
    <row r="436" spans="1:16" ht="14.1" hidden="1" customHeight="1" x14ac:dyDescent="0.3">
      <c r="A436" s="33">
        <v>44872</v>
      </c>
      <c r="B436" s="58">
        <f>YEAR(Tabela2[[#This Row],[DATA]])</f>
        <v>2022</v>
      </c>
      <c r="C436" s="8">
        <v>29504307</v>
      </c>
      <c r="D436" s="105"/>
      <c r="E436" s="9" t="s">
        <v>725</v>
      </c>
      <c r="F436" s="8" t="s">
        <v>17</v>
      </c>
      <c r="G436" s="27" t="s">
        <v>18</v>
      </c>
      <c r="H436" s="37" t="s">
        <v>19</v>
      </c>
      <c r="I436" s="10" t="s">
        <v>20</v>
      </c>
      <c r="J436" s="49" t="b">
        <f>ISNUMBER(FIND("ALTA",Tabela2[[#This Row],[EXAME]]))</f>
        <v>1</v>
      </c>
      <c r="K436" s="11"/>
      <c r="L436" s="11">
        <v>1</v>
      </c>
      <c r="M436" s="11"/>
      <c r="N436" s="11"/>
      <c r="O436" s="12"/>
      <c r="P436" s="42">
        <f>SUM(Tabela2[[#This Row],[COLECISTECTOMIA]:[ESTASE GASTRICA]])</f>
        <v>1</v>
      </c>
    </row>
    <row r="437" spans="1:16" ht="14.1" hidden="1" customHeight="1" x14ac:dyDescent="0.3">
      <c r="A437" s="33">
        <v>44908</v>
      </c>
      <c r="B437" s="58">
        <f>YEAR(Tabela2[[#This Row],[DATA]])</f>
        <v>2022</v>
      </c>
      <c r="C437" s="8">
        <v>30126948</v>
      </c>
      <c r="D437" s="105"/>
      <c r="E437" s="9" t="s">
        <v>726</v>
      </c>
      <c r="F437" s="8" t="s">
        <v>23</v>
      </c>
      <c r="G437" s="8" t="s">
        <v>38</v>
      </c>
      <c r="H437" s="44" t="s">
        <v>39</v>
      </c>
      <c r="I437" s="10" t="s">
        <v>104</v>
      </c>
      <c r="J437" s="49" t="b">
        <f>ISNUMBER(FIND("ALTA",Tabela2[[#This Row],[EXAME]]))</f>
        <v>1</v>
      </c>
      <c r="K437" s="11"/>
      <c r="L437" s="11"/>
      <c r="M437" s="11"/>
      <c r="N437" s="11"/>
      <c r="O437" s="12">
        <v>0</v>
      </c>
      <c r="P437" s="42">
        <f>SUM(Tabela2[[#This Row],[COLECISTECTOMIA]:[ESTASE GASTRICA]])</f>
        <v>0</v>
      </c>
    </row>
    <row r="438" spans="1:16" ht="14.1" customHeight="1" x14ac:dyDescent="0.3">
      <c r="A438" s="33">
        <v>44881</v>
      </c>
      <c r="B438" s="58">
        <f>YEAR(Tabela2[[#This Row],[DATA]])</f>
        <v>2022</v>
      </c>
      <c r="C438" s="8">
        <v>29669457</v>
      </c>
      <c r="D438" s="117"/>
      <c r="E438" s="9" t="s">
        <v>727</v>
      </c>
      <c r="F438" s="8" t="s">
        <v>62</v>
      </c>
      <c r="G438" s="27" t="s">
        <v>18</v>
      </c>
      <c r="H438" s="37" t="s">
        <v>19</v>
      </c>
      <c r="I438" s="10" t="s">
        <v>104</v>
      </c>
      <c r="J438" s="49" t="b">
        <f>ISNUMBER(FIND("ALTA",Tabela2[[#This Row],[EXAME]]))</f>
        <v>1</v>
      </c>
      <c r="K438" s="11"/>
      <c r="L438" s="11"/>
      <c r="M438" s="11"/>
      <c r="N438" s="11"/>
      <c r="O438" s="12">
        <v>1</v>
      </c>
      <c r="P438" s="42">
        <f>SUM(Tabela2[[#This Row],[COLECISTECTOMIA]:[ESTASE GASTRICA]])</f>
        <v>0</v>
      </c>
    </row>
    <row r="439" spans="1:16" ht="14.1" customHeight="1" x14ac:dyDescent="0.3">
      <c r="A439" s="33">
        <v>44728</v>
      </c>
      <c r="B439" s="58">
        <f>YEAR(Tabela2[[#This Row],[DATA]])</f>
        <v>2022</v>
      </c>
      <c r="C439" s="8">
        <v>27087090</v>
      </c>
      <c r="D439" s="117"/>
      <c r="E439" s="9" t="s">
        <v>727</v>
      </c>
      <c r="F439" s="8" t="s">
        <v>62</v>
      </c>
      <c r="G439" s="27" t="s">
        <v>18</v>
      </c>
      <c r="H439" s="37" t="s">
        <v>19</v>
      </c>
      <c r="I439" s="10" t="s">
        <v>20</v>
      </c>
      <c r="J439" s="49" t="b">
        <f>ISNUMBER(FIND("ALTA",Tabela2[[#This Row],[EXAME]]))</f>
        <v>1</v>
      </c>
      <c r="K439" s="11"/>
      <c r="L439" s="11"/>
      <c r="M439" s="11"/>
      <c r="N439" s="11"/>
      <c r="O439" s="12">
        <v>1</v>
      </c>
      <c r="P439" s="42">
        <f>SUM(Tabela2[[#This Row],[COLECISTECTOMIA]:[ESTASE GASTRICA]])</f>
        <v>0</v>
      </c>
    </row>
    <row r="440" spans="1:16" ht="14.1" customHeight="1" x14ac:dyDescent="0.3">
      <c r="A440" s="33">
        <v>44912</v>
      </c>
      <c r="B440" s="58">
        <f>YEAR(Tabela2[[#This Row],[DATA]])</f>
        <v>2022</v>
      </c>
      <c r="C440" s="8">
        <v>30201587</v>
      </c>
      <c r="D440" s="117"/>
      <c r="E440" s="9" t="s">
        <v>728</v>
      </c>
      <c r="F440" s="8" t="s">
        <v>729</v>
      </c>
      <c r="G440" s="8" t="s">
        <v>309</v>
      </c>
      <c r="H440" s="46" t="s">
        <v>310</v>
      </c>
      <c r="I440" s="10" t="s">
        <v>20</v>
      </c>
      <c r="J440" s="49" t="b">
        <f>ISNUMBER(FIND("ALTA",Tabela2[[#This Row],[EXAME]]))</f>
        <v>1</v>
      </c>
      <c r="K440" s="11"/>
      <c r="L440" s="11"/>
      <c r="M440" s="11"/>
      <c r="N440" s="11"/>
      <c r="O440" s="12">
        <v>1</v>
      </c>
      <c r="P440" s="42">
        <f>SUM(Tabela2[[#This Row],[COLECISTECTOMIA]:[ESTASE GASTRICA]])</f>
        <v>0</v>
      </c>
    </row>
    <row r="441" spans="1:16" ht="14.1" customHeight="1" x14ac:dyDescent="0.3">
      <c r="A441" s="33">
        <v>44833</v>
      </c>
      <c r="B441" s="58">
        <f>YEAR(Tabela2[[#This Row],[DATA]])</f>
        <v>2022</v>
      </c>
      <c r="C441" s="8">
        <v>28831919</v>
      </c>
      <c r="D441" s="117"/>
      <c r="E441" s="9" t="s">
        <v>730</v>
      </c>
      <c r="F441" s="8" t="s">
        <v>42</v>
      </c>
      <c r="G441" s="27" t="s">
        <v>18</v>
      </c>
      <c r="H441" s="37" t="s">
        <v>19</v>
      </c>
      <c r="I441" s="10" t="s">
        <v>20</v>
      </c>
      <c r="J441" s="49" t="b">
        <f>ISNUMBER(FIND("ALTA",Tabela2[[#This Row],[EXAME]]))</f>
        <v>1</v>
      </c>
      <c r="K441" s="11"/>
      <c r="L441" s="11"/>
      <c r="M441" s="11"/>
      <c r="N441" s="11"/>
      <c r="O441" s="12">
        <v>1</v>
      </c>
      <c r="P441" s="42">
        <f>SUM(Tabela2[[#This Row],[COLECISTECTOMIA]:[ESTASE GASTRICA]])</f>
        <v>0</v>
      </c>
    </row>
    <row r="442" spans="1:16" ht="14.1" customHeight="1" x14ac:dyDescent="0.3">
      <c r="A442" s="33">
        <v>44645</v>
      </c>
      <c r="B442" s="58">
        <f>YEAR(Tabela2[[#This Row],[DATA]])</f>
        <v>2022</v>
      </c>
      <c r="C442" s="8">
        <v>25730417</v>
      </c>
      <c r="D442" s="117"/>
      <c r="E442" s="9" t="s">
        <v>731</v>
      </c>
      <c r="F442" s="8" t="s">
        <v>42</v>
      </c>
      <c r="G442" s="8" t="s">
        <v>34</v>
      </c>
      <c r="H442" s="45" t="s">
        <v>35</v>
      </c>
      <c r="I442" s="10" t="s">
        <v>20</v>
      </c>
      <c r="J442" s="49" t="b">
        <f>ISNUMBER(FIND("ALTA",Tabela2[[#This Row],[EXAME]]))</f>
        <v>1</v>
      </c>
      <c r="K442" s="11"/>
      <c r="L442" s="11"/>
      <c r="M442" s="11"/>
      <c r="N442" s="11"/>
      <c r="O442" s="12">
        <v>1</v>
      </c>
      <c r="P442" s="42">
        <f>SUM(Tabela2[[#This Row],[COLECISTECTOMIA]:[ESTASE GASTRICA]])</f>
        <v>0</v>
      </c>
    </row>
    <row r="443" spans="1:16" ht="14.1" customHeight="1" x14ac:dyDescent="0.3">
      <c r="A443" s="33">
        <v>44735</v>
      </c>
      <c r="B443" s="58">
        <f>YEAR(Tabela2[[#This Row],[DATA]])</f>
        <v>2022</v>
      </c>
      <c r="C443" s="8">
        <v>27210529</v>
      </c>
      <c r="D443" s="117"/>
      <c r="E443" s="9" t="s">
        <v>732</v>
      </c>
      <c r="F443" s="8" t="s">
        <v>33</v>
      </c>
      <c r="G443" s="27" t="s">
        <v>18</v>
      </c>
      <c r="H443" s="37" t="s">
        <v>19</v>
      </c>
      <c r="I443" s="10" t="s">
        <v>20</v>
      </c>
      <c r="J443" s="49" t="b">
        <f>ISNUMBER(FIND("ALTA",Tabela2[[#This Row],[EXAME]]))</f>
        <v>1</v>
      </c>
      <c r="K443" s="11"/>
      <c r="L443" s="11"/>
      <c r="M443" s="11"/>
      <c r="N443" s="11"/>
      <c r="O443" s="12">
        <v>1</v>
      </c>
      <c r="P443" s="42">
        <f>SUM(Tabela2[[#This Row],[COLECISTECTOMIA]:[ESTASE GASTRICA]])</f>
        <v>0</v>
      </c>
    </row>
    <row r="444" spans="1:16" ht="14.1" hidden="1" customHeight="1" x14ac:dyDescent="0.3">
      <c r="A444" s="33">
        <v>44728</v>
      </c>
      <c r="B444" s="58">
        <f>YEAR(Tabela2[[#This Row],[DATA]])</f>
        <v>2022</v>
      </c>
      <c r="C444" s="8">
        <v>27093416</v>
      </c>
      <c r="D444" s="105"/>
      <c r="E444" s="9" t="s">
        <v>733</v>
      </c>
      <c r="F444" s="8" t="s">
        <v>33</v>
      </c>
      <c r="G444" s="27" t="s">
        <v>18</v>
      </c>
      <c r="H444" s="37" t="s">
        <v>19</v>
      </c>
      <c r="I444" s="10" t="s">
        <v>20</v>
      </c>
      <c r="J444" s="49" t="b">
        <f>ISNUMBER(FIND("ALTA",Tabela2[[#This Row],[EXAME]]))</f>
        <v>1</v>
      </c>
      <c r="K444" s="11"/>
      <c r="L444" s="11">
        <v>1</v>
      </c>
      <c r="M444" s="11"/>
      <c r="N444" s="11"/>
      <c r="O444" s="12"/>
      <c r="P444" s="42">
        <f>SUM(Tabela2[[#This Row],[COLECISTECTOMIA]:[ESTASE GASTRICA]])</f>
        <v>1</v>
      </c>
    </row>
    <row r="445" spans="1:16" ht="14.1" customHeight="1" x14ac:dyDescent="0.3">
      <c r="A445" s="33">
        <v>44579</v>
      </c>
      <c r="B445" s="58">
        <f>YEAR(Tabela2[[#This Row],[DATA]])</f>
        <v>2022</v>
      </c>
      <c r="C445" s="8">
        <v>24763888</v>
      </c>
      <c r="D445" s="117"/>
      <c r="E445" s="9" t="s">
        <v>734</v>
      </c>
      <c r="F445" s="8" t="s">
        <v>17</v>
      </c>
      <c r="G445" s="8" t="s">
        <v>38</v>
      </c>
      <c r="H445" s="44" t="s">
        <v>39</v>
      </c>
      <c r="I445" s="10" t="s">
        <v>20</v>
      </c>
      <c r="J445" s="49" t="b">
        <f>ISNUMBER(FIND("ALTA",Tabela2[[#This Row],[EXAME]]))</f>
        <v>1</v>
      </c>
      <c r="K445" s="11"/>
      <c r="L445" s="11"/>
      <c r="M445" s="11"/>
      <c r="N445" s="11"/>
      <c r="O445" s="12">
        <v>1</v>
      </c>
      <c r="P445" s="42">
        <f>SUM(Tabela2[[#This Row],[COLECISTECTOMIA]:[ESTASE GASTRICA]])</f>
        <v>0</v>
      </c>
    </row>
    <row r="446" spans="1:16" ht="14.1" customHeight="1" x14ac:dyDescent="0.3">
      <c r="A446" s="33">
        <v>44903</v>
      </c>
      <c r="B446" s="58">
        <f>YEAR(Tabela2[[#This Row],[DATA]])</f>
        <v>2022</v>
      </c>
      <c r="C446" s="8">
        <v>30062012</v>
      </c>
      <c r="D446" s="117"/>
      <c r="E446" s="9" t="s">
        <v>735</v>
      </c>
      <c r="F446" s="8" t="s">
        <v>49</v>
      </c>
      <c r="G446" s="27" t="s">
        <v>18</v>
      </c>
      <c r="H446" s="37" t="s">
        <v>19</v>
      </c>
      <c r="I446" s="10" t="s">
        <v>20</v>
      </c>
      <c r="J446" s="49" t="b">
        <f>ISNUMBER(FIND("ALTA",Tabela2[[#This Row],[EXAME]]))</f>
        <v>1</v>
      </c>
      <c r="K446" s="11"/>
      <c r="L446" s="11"/>
      <c r="M446" s="11"/>
      <c r="N446" s="11"/>
      <c r="O446" s="12">
        <v>1</v>
      </c>
      <c r="P446" s="42">
        <f>SUM(Tabela2[[#This Row],[COLECISTECTOMIA]:[ESTASE GASTRICA]])</f>
        <v>0</v>
      </c>
    </row>
    <row r="447" spans="1:16" ht="14.1" hidden="1" customHeight="1" x14ac:dyDescent="0.3">
      <c r="A447" s="33">
        <v>44746</v>
      </c>
      <c r="B447" s="58">
        <f>YEAR(Tabela2[[#This Row],[DATA]])</f>
        <v>2022</v>
      </c>
      <c r="C447" s="8">
        <v>27409871</v>
      </c>
      <c r="D447" s="105"/>
      <c r="E447" s="13" t="s">
        <v>736</v>
      </c>
      <c r="F447" s="8" t="s">
        <v>49</v>
      </c>
      <c r="G447" s="8" t="s">
        <v>29</v>
      </c>
      <c r="H447" s="37" t="s">
        <v>30</v>
      </c>
      <c r="I447" s="10" t="s">
        <v>104</v>
      </c>
      <c r="J447" s="49" t="b">
        <f>ISNUMBER(FIND("ALTA",Tabela2[[#This Row],[EXAME]]))</f>
        <v>1</v>
      </c>
      <c r="K447" s="11"/>
      <c r="L447" s="11">
        <v>1</v>
      </c>
      <c r="M447" s="11"/>
      <c r="N447" s="11"/>
      <c r="O447" s="12"/>
      <c r="P447" s="42">
        <f>SUM(Tabela2[[#This Row],[COLECISTECTOMIA]:[ESTASE GASTRICA]])</f>
        <v>1</v>
      </c>
    </row>
    <row r="448" spans="1:16" ht="14.1" hidden="1" customHeight="1" x14ac:dyDescent="0.3">
      <c r="A448" s="33">
        <v>44863</v>
      </c>
      <c r="B448" s="58">
        <f>YEAR(Tabela2[[#This Row],[DATA]])</f>
        <v>2022</v>
      </c>
      <c r="C448" s="8">
        <v>29374484</v>
      </c>
      <c r="D448" s="105"/>
      <c r="E448" s="9" t="s">
        <v>737</v>
      </c>
      <c r="F448" s="8" t="s">
        <v>26</v>
      </c>
      <c r="G448" s="27" t="s">
        <v>18</v>
      </c>
      <c r="H448" s="37" t="s">
        <v>19</v>
      </c>
      <c r="I448" s="10" t="s">
        <v>20</v>
      </c>
      <c r="J448" s="49" t="b">
        <f>ISNUMBER(FIND("ALTA",Tabela2[[#This Row],[EXAME]]))</f>
        <v>1</v>
      </c>
      <c r="K448" s="11"/>
      <c r="L448" s="11">
        <v>1</v>
      </c>
      <c r="M448" s="11"/>
      <c r="N448" s="11"/>
      <c r="O448" s="12"/>
      <c r="P448" s="42">
        <f>SUM(Tabela2[[#This Row],[COLECISTECTOMIA]:[ESTASE GASTRICA]])</f>
        <v>1</v>
      </c>
    </row>
    <row r="449" spans="1:16" ht="14.1" hidden="1" customHeight="1" x14ac:dyDescent="0.3">
      <c r="A449" s="33">
        <v>44882</v>
      </c>
      <c r="B449" s="58">
        <f>YEAR(Tabela2[[#This Row],[DATA]])</f>
        <v>2022</v>
      </c>
      <c r="C449" s="8">
        <v>29694326</v>
      </c>
      <c r="D449" s="105"/>
      <c r="E449" s="9" t="s">
        <v>738</v>
      </c>
      <c r="F449" s="8" t="s">
        <v>26</v>
      </c>
      <c r="G449" s="27" t="s">
        <v>18</v>
      </c>
      <c r="H449" s="37" t="s">
        <v>19</v>
      </c>
      <c r="I449" s="10" t="s">
        <v>20</v>
      </c>
      <c r="J449" s="49" t="b">
        <f>ISNUMBER(FIND("ALTA",Tabela2[[#This Row],[EXAME]]))</f>
        <v>1</v>
      </c>
      <c r="K449" s="11">
        <v>1</v>
      </c>
      <c r="L449" s="11"/>
      <c r="M449" s="11"/>
      <c r="N449" s="11"/>
      <c r="O449" s="12"/>
      <c r="P449" s="42">
        <f>SUM(Tabela2[[#This Row],[COLECISTECTOMIA]:[ESTASE GASTRICA]])</f>
        <v>1</v>
      </c>
    </row>
    <row r="450" spans="1:16" ht="14.1" hidden="1" customHeight="1" x14ac:dyDescent="0.3">
      <c r="A450" s="33">
        <v>44595</v>
      </c>
      <c r="B450" s="58">
        <f>YEAR(Tabela2[[#This Row],[DATA]])</f>
        <v>2022</v>
      </c>
      <c r="C450" s="8">
        <v>25012921</v>
      </c>
      <c r="D450" s="105"/>
      <c r="E450" s="13" t="s">
        <v>739</v>
      </c>
      <c r="F450" s="8" t="s">
        <v>49</v>
      </c>
      <c r="G450" s="27" t="s">
        <v>18</v>
      </c>
      <c r="H450" s="37" t="s">
        <v>19</v>
      </c>
      <c r="I450" s="10" t="s">
        <v>20</v>
      </c>
      <c r="J450" s="49" t="b">
        <f>ISNUMBER(FIND("ALTA",Tabela2[[#This Row],[EXAME]]))</f>
        <v>1</v>
      </c>
      <c r="K450" s="11"/>
      <c r="L450" s="11">
        <v>1</v>
      </c>
      <c r="M450" s="11"/>
      <c r="N450" s="11"/>
      <c r="O450" s="12"/>
      <c r="P450" s="42">
        <f>SUM(Tabela2[[#This Row],[COLECISTECTOMIA]:[ESTASE GASTRICA]])</f>
        <v>1</v>
      </c>
    </row>
    <row r="451" spans="1:16" ht="14.1" customHeight="1" x14ac:dyDescent="0.3">
      <c r="A451" s="33">
        <v>44797</v>
      </c>
      <c r="B451" s="58">
        <f>YEAR(Tabela2[[#This Row],[DATA]])</f>
        <v>2022</v>
      </c>
      <c r="C451" s="8">
        <v>28225383</v>
      </c>
      <c r="D451" s="117"/>
      <c r="E451" s="13" t="s">
        <v>740</v>
      </c>
      <c r="F451" s="8" t="s">
        <v>17</v>
      </c>
      <c r="G451" s="27" t="s">
        <v>18</v>
      </c>
      <c r="H451" s="37" t="s">
        <v>19</v>
      </c>
      <c r="I451" s="10" t="s">
        <v>20</v>
      </c>
      <c r="J451" s="49" t="b">
        <f>ISNUMBER(FIND("ALTA",Tabela2[[#This Row],[EXAME]]))</f>
        <v>1</v>
      </c>
      <c r="K451" s="11"/>
      <c r="L451" s="11"/>
      <c r="M451" s="11"/>
      <c r="N451" s="11"/>
      <c r="O451" s="12">
        <v>1</v>
      </c>
      <c r="P451" s="42">
        <f>SUM(Tabela2[[#This Row],[COLECISTECTOMIA]:[ESTASE GASTRICA]])</f>
        <v>0</v>
      </c>
    </row>
    <row r="452" spans="1:16" ht="14.1" customHeight="1" x14ac:dyDescent="0.3">
      <c r="A452" s="33">
        <v>44719</v>
      </c>
      <c r="B452" s="58">
        <f>YEAR(Tabela2[[#This Row],[DATA]])</f>
        <v>2022</v>
      </c>
      <c r="C452" s="8">
        <v>26924662</v>
      </c>
      <c r="D452" s="117"/>
      <c r="E452" s="9" t="s">
        <v>740</v>
      </c>
      <c r="F452" s="8" t="s">
        <v>17</v>
      </c>
      <c r="G452" s="27" t="s">
        <v>18</v>
      </c>
      <c r="H452" s="37" t="s">
        <v>19</v>
      </c>
      <c r="I452" s="10" t="s">
        <v>20</v>
      </c>
      <c r="J452" s="49" t="b">
        <f>ISNUMBER(FIND("ALTA",Tabela2[[#This Row],[EXAME]]))</f>
        <v>1</v>
      </c>
      <c r="K452" s="11"/>
      <c r="L452" s="11"/>
      <c r="M452" s="11"/>
      <c r="N452" s="11"/>
      <c r="O452" s="12">
        <v>1</v>
      </c>
      <c r="P452" s="42">
        <f>SUM(Tabela2[[#This Row],[COLECISTECTOMIA]:[ESTASE GASTRICA]])</f>
        <v>0</v>
      </c>
    </row>
    <row r="453" spans="1:16" ht="14.1" hidden="1" customHeight="1" x14ac:dyDescent="0.3">
      <c r="A453" s="33">
        <v>44819</v>
      </c>
      <c r="B453" s="58">
        <f>YEAR(Tabela2[[#This Row],[DATA]])</f>
        <v>2022</v>
      </c>
      <c r="C453" s="8">
        <v>28584216</v>
      </c>
      <c r="D453" s="105"/>
      <c r="E453" s="9" t="s">
        <v>281</v>
      </c>
      <c r="F453" s="8" t="s">
        <v>23</v>
      </c>
      <c r="G453" s="27" t="s">
        <v>18</v>
      </c>
      <c r="H453" s="37" t="s">
        <v>19</v>
      </c>
      <c r="I453" s="10" t="s">
        <v>20</v>
      </c>
      <c r="J453" s="49" t="b">
        <f>ISNUMBER(FIND("ALTA",Tabela2[[#This Row],[EXAME]]))</f>
        <v>1</v>
      </c>
      <c r="K453" s="11"/>
      <c r="L453" s="11">
        <v>1</v>
      </c>
      <c r="M453" s="11"/>
      <c r="N453" s="11"/>
      <c r="O453" s="12"/>
      <c r="P453" s="42">
        <f>SUM(Tabela2[[#This Row],[COLECISTECTOMIA]:[ESTASE GASTRICA]])</f>
        <v>1</v>
      </c>
    </row>
    <row r="454" spans="1:16" ht="14.1" hidden="1" customHeight="1" x14ac:dyDescent="0.3">
      <c r="A454" s="34">
        <v>44700</v>
      </c>
      <c r="B454" s="60">
        <f>YEAR(Tabela2[[#This Row],[DATA]])</f>
        <v>2022</v>
      </c>
      <c r="C454" s="20">
        <v>26590635</v>
      </c>
      <c r="D454" s="108"/>
      <c r="E454" s="21" t="s">
        <v>741</v>
      </c>
      <c r="F454" s="23" t="s">
        <v>17</v>
      </c>
      <c r="G454" s="27" t="s">
        <v>18</v>
      </c>
      <c r="H454" s="37" t="s">
        <v>19</v>
      </c>
      <c r="I454" s="22" t="s">
        <v>20</v>
      </c>
      <c r="J454" s="51" t="b">
        <f>ISNUMBER(FIND("ALTA",Tabela2[[#This Row],[EXAME]]))</f>
        <v>1</v>
      </c>
      <c r="K454" s="11"/>
      <c r="L454" s="11">
        <v>1</v>
      </c>
      <c r="M454" s="11"/>
      <c r="N454" s="11"/>
      <c r="O454" s="12"/>
      <c r="P454" s="42">
        <f>SUM(Tabela2[[#This Row],[COLECISTECTOMIA]:[ESTASE GASTRICA]])</f>
        <v>1</v>
      </c>
    </row>
    <row r="455" spans="1:16" ht="14.1" hidden="1" customHeight="1" x14ac:dyDescent="0.3">
      <c r="A455" s="33">
        <v>44611</v>
      </c>
      <c r="B455" s="58">
        <f>YEAR(Tabela2[[#This Row],[DATA]])</f>
        <v>2022</v>
      </c>
      <c r="C455" s="8">
        <v>25247820</v>
      </c>
      <c r="D455" s="105"/>
      <c r="E455" s="9" t="s">
        <v>742</v>
      </c>
      <c r="F455" s="8" t="s">
        <v>26</v>
      </c>
      <c r="G455" s="8" t="s">
        <v>309</v>
      </c>
      <c r="H455" s="46" t="s">
        <v>310</v>
      </c>
      <c r="I455" s="10" t="s">
        <v>20</v>
      </c>
      <c r="J455" s="49" t="b">
        <f>ISNUMBER(FIND("ALTA",Tabela2[[#This Row],[EXAME]]))</f>
        <v>1</v>
      </c>
      <c r="K455" s="11">
        <v>1</v>
      </c>
      <c r="L455" s="11"/>
      <c r="M455" s="11"/>
      <c r="N455" s="11"/>
      <c r="O455" s="12"/>
      <c r="P455" s="42">
        <f>SUM(Tabela2[[#This Row],[COLECISTECTOMIA]:[ESTASE GASTRICA]])</f>
        <v>1</v>
      </c>
    </row>
    <row r="456" spans="1:16" ht="14.1" customHeight="1" x14ac:dyDescent="0.3">
      <c r="A456" s="33">
        <v>44909</v>
      </c>
      <c r="B456" s="58">
        <f>YEAR(Tabela2[[#This Row],[DATA]])</f>
        <v>2022</v>
      </c>
      <c r="C456" s="8">
        <v>30088834</v>
      </c>
      <c r="D456" s="117"/>
      <c r="E456" s="9" t="s">
        <v>743</v>
      </c>
      <c r="F456" s="8" t="s">
        <v>42</v>
      </c>
      <c r="G456" s="8" t="s">
        <v>38</v>
      </c>
      <c r="H456" s="44" t="s">
        <v>39</v>
      </c>
      <c r="I456" s="10" t="s">
        <v>20</v>
      </c>
      <c r="J456" s="49" t="b">
        <f>ISNUMBER(FIND("ALTA",Tabela2[[#This Row],[EXAME]]))</f>
        <v>1</v>
      </c>
      <c r="K456" s="11"/>
      <c r="L456" s="11"/>
      <c r="M456" s="11"/>
      <c r="N456" s="11"/>
      <c r="O456" s="12">
        <v>1</v>
      </c>
      <c r="P456" s="42">
        <f>SUM(Tabela2[[#This Row],[COLECISTECTOMIA]:[ESTASE GASTRICA]])</f>
        <v>0</v>
      </c>
    </row>
    <row r="457" spans="1:16" ht="14.1" hidden="1" customHeight="1" x14ac:dyDescent="0.3">
      <c r="A457" s="34">
        <v>44686</v>
      </c>
      <c r="B457" s="60">
        <f>YEAR(Tabela2[[#This Row],[DATA]])</f>
        <v>2022</v>
      </c>
      <c r="C457" s="20">
        <v>26357781</v>
      </c>
      <c r="D457" s="108"/>
      <c r="E457" s="21" t="s">
        <v>744</v>
      </c>
      <c r="F457" s="20" t="s">
        <v>42</v>
      </c>
      <c r="G457" s="27" t="s">
        <v>18</v>
      </c>
      <c r="H457" s="37" t="s">
        <v>19</v>
      </c>
      <c r="I457" s="22" t="s">
        <v>20</v>
      </c>
      <c r="J457" s="51" t="b">
        <f>ISNUMBER(FIND("ALTA",Tabela2[[#This Row],[EXAME]]))</f>
        <v>1</v>
      </c>
      <c r="K457" s="11"/>
      <c r="L457" s="11">
        <v>1</v>
      </c>
      <c r="M457" s="11"/>
      <c r="N457" s="11"/>
      <c r="O457" s="12"/>
      <c r="P457" s="42">
        <f>SUM(Tabela2[[#This Row],[COLECISTECTOMIA]:[ESTASE GASTRICA]])</f>
        <v>1</v>
      </c>
    </row>
    <row r="458" spans="1:16" ht="14.1" hidden="1" customHeight="1" x14ac:dyDescent="0.3">
      <c r="A458" s="33">
        <v>44758</v>
      </c>
      <c r="B458" s="58">
        <f>YEAR(Tabela2[[#This Row],[DATA]])</f>
        <v>2022</v>
      </c>
      <c r="C458" s="8">
        <v>27610709</v>
      </c>
      <c r="D458" s="105"/>
      <c r="E458" s="13" t="s">
        <v>745</v>
      </c>
      <c r="F458" s="8" t="s">
        <v>42</v>
      </c>
      <c r="G458" s="8" t="s">
        <v>34</v>
      </c>
      <c r="H458" s="45" t="s">
        <v>35</v>
      </c>
      <c r="I458" s="10" t="s">
        <v>20</v>
      </c>
      <c r="J458" s="49" t="b">
        <f>ISNUMBER(FIND("ALTA",Tabela2[[#This Row],[EXAME]]))</f>
        <v>1</v>
      </c>
      <c r="K458" s="11"/>
      <c r="L458" s="11">
        <v>1</v>
      </c>
      <c r="M458" s="11"/>
      <c r="N458" s="11"/>
      <c r="O458" s="12"/>
      <c r="P458" s="42">
        <f>SUM(Tabela2[[#This Row],[COLECISTECTOMIA]:[ESTASE GASTRICA]])</f>
        <v>1</v>
      </c>
    </row>
    <row r="459" spans="1:16" ht="14.1" customHeight="1" x14ac:dyDescent="0.3">
      <c r="A459" s="34">
        <v>44690</v>
      </c>
      <c r="B459" s="60">
        <f>YEAR(Tabela2[[#This Row],[DATA]])</f>
        <v>2022</v>
      </c>
      <c r="C459" s="20">
        <v>26409804</v>
      </c>
      <c r="D459" s="121"/>
      <c r="E459" s="21" t="s">
        <v>746</v>
      </c>
      <c r="F459" s="23" t="s">
        <v>17</v>
      </c>
      <c r="G459" s="27" t="s">
        <v>18</v>
      </c>
      <c r="H459" s="37" t="s">
        <v>19</v>
      </c>
      <c r="I459" s="22" t="s">
        <v>20</v>
      </c>
      <c r="J459" s="51" t="b">
        <f>ISNUMBER(FIND("ALTA",Tabela2[[#This Row],[EXAME]]))</f>
        <v>1</v>
      </c>
      <c r="K459" s="11"/>
      <c r="L459" s="11"/>
      <c r="M459" s="11"/>
      <c r="N459" s="11"/>
      <c r="O459" s="12">
        <v>1</v>
      </c>
      <c r="P459" s="42">
        <f>SUM(Tabela2[[#This Row],[COLECISTECTOMIA]:[ESTASE GASTRICA]])</f>
        <v>0</v>
      </c>
    </row>
    <row r="460" spans="1:16" ht="14.1" hidden="1" customHeight="1" x14ac:dyDescent="0.3">
      <c r="A460" s="33">
        <v>44573</v>
      </c>
      <c r="B460" s="58">
        <f>YEAR(Tabela2[[#This Row],[DATA]])</f>
        <v>2022</v>
      </c>
      <c r="C460" s="8">
        <v>24648367</v>
      </c>
      <c r="D460" s="105"/>
      <c r="E460" s="9" t="s">
        <v>747</v>
      </c>
      <c r="F460" s="8" t="s">
        <v>42</v>
      </c>
      <c r="G460" s="8" t="s">
        <v>38</v>
      </c>
      <c r="H460" s="44" t="s">
        <v>39</v>
      </c>
      <c r="I460" s="10" t="s">
        <v>20</v>
      </c>
      <c r="J460" s="49" t="b">
        <f>ISNUMBER(FIND("ALTA",Tabela2[[#This Row],[EXAME]]))</f>
        <v>1</v>
      </c>
      <c r="K460" s="11">
        <v>1</v>
      </c>
      <c r="L460" s="11"/>
      <c r="M460" s="11"/>
      <c r="N460" s="11"/>
      <c r="O460" s="12"/>
      <c r="P460" s="42">
        <f>SUM(Tabela2[[#This Row],[COLECISTECTOMIA]:[ESTASE GASTRICA]])</f>
        <v>1</v>
      </c>
    </row>
    <row r="461" spans="1:16" ht="14.1" hidden="1" customHeight="1" x14ac:dyDescent="0.3">
      <c r="A461" s="33">
        <v>44770</v>
      </c>
      <c r="B461" s="58">
        <f>YEAR(Tabela2[[#This Row],[DATA]])</f>
        <v>2022</v>
      </c>
      <c r="C461" s="8">
        <v>27795384</v>
      </c>
      <c r="D461" s="105"/>
      <c r="E461" s="9" t="s">
        <v>748</v>
      </c>
      <c r="F461" s="8" t="s">
        <v>26</v>
      </c>
      <c r="G461" s="27" t="s">
        <v>18</v>
      </c>
      <c r="H461" s="37" t="s">
        <v>19</v>
      </c>
      <c r="I461" s="10" t="s">
        <v>20</v>
      </c>
      <c r="J461" s="49" t="b">
        <f>ISNUMBER(FIND("ALTA",Tabela2[[#This Row],[EXAME]]))</f>
        <v>1</v>
      </c>
      <c r="K461" s="11"/>
      <c r="L461" s="11">
        <v>1</v>
      </c>
      <c r="M461" s="11"/>
      <c r="N461" s="11"/>
      <c r="O461" s="12"/>
      <c r="P461" s="42">
        <f>SUM(Tabela2[[#This Row],[COLECISTECTOMIA]:[ESTASE GASTRICA]])</f>
        <v>1</v>
      </c>
    </row>
    <row r="462" spans="1:16" ht="14.1" hidden="1" customHeight="1" x14ac:dyDescent="0.3">
      <c r="A462" s="33">
        <v>44732</v>
      </c>
      <c r="B462" s="58">
        <f>YEAR(Tabela2[[#This Row],[DATA]])</f>
        <v>2022</v>
      </c>
      <c r="C462" s="8">
        <v>27141797</v>
      </c>
      <c r="D462" s="105"/>
      <c r="E462" s="9" t="s">
        <v>749</v>
      </c>
      <c r="F462" s="8" t="s">
        <v>62</v>
      </c>
      <c r="G462" s="27" t="s">
        <v>18</v>
      </c>
      <c r="H462" s="37" t="s">
        <v>19</v>
      </c>
      <c r="I462" s="10" t="s">
        <v>20</v>
      </c>
      <c r="J462" s="49" t="b">
        <f>ISNUMBER(FIND("ALTA",Tabela2[[#This Row],[EXAME]]))</f>
        <v>1</v>
      </c>
      <c r="K462" s="11">
        <v>1</v>
      </c>
      <c r="L462" s="11"/>
      <c r="M462" s="11"/>
      <c r="N462" s="11"/>
      <c r="O462" s="12"/>
      <c r="P462" s="42">
        <f>SUM(Tabela2[[#This Row],[COLECISTECTOMIA]:[ESTASE GASTRICA]])</f>
        <v>1</v>
      </c>
    </row>
    <row r="463" spans="1:16" ht="14.1" customHeight="1" x14ac:dyDescent="0.3">
      <c r="A463" s="34">
        <v>44658</v>
      </c>
      <c r="B463" s="60">
        <f>YEAR(Tabela2[[#This Row],[DATA]])</f>
        <v>2022</v>
      </c>
      <c r="C463" s="20">
        <v>25932480</v>
      </c>
      <c r="D463" s="121"/>
      <c r="E463" s="24" t="s">
        <v>749</v>
      </c>
      <c r="F463" s="20" t="s">
        <v>62</v>
      </c>
      <c r="G463" s="27" t="s">
        <v>18</v>
      </c>
      <c r="H463" s="37" t="s">
        <v>19</v>
      </c>
      <c r="I463" s="25" t="s">
        <v>20</v>
      </c>
      <c r="J463" s="53" t="b">
        <f>ISNUMBER(FIND("ALTA",Tabela2[[#This Row],[EXAME]]))</f>
        <v>1</v>
      </c>
      <c r="K463" s="11"/>
      <c r="L463" s="11"/>
      <c r="M463" s="11"/>
      <c r="N463" s="11"/>
      <c r="O463" s="12">
        <v>1</v>
      </c>
      <c r="P463" s="42">
        <f>SUM(Tabela2[[#This Row],[COLECISTECTOMIA]:[ESTASE GASTRICA]])</f>
        <v>0</v>
      </c>
    </row>
    <row r="464" spans="1:16" ht="14.1" customHeight="1" x14ac:dyDescent="0.3">
      <c r="A464" s="33">
        <v>44747</v>
      </c>
      <c r="B464" s="58">
        <f>YEAR(Tabela2[[#This Row],[DATA]])</f>
        <v>2022</v>
      </c>
      <c r="C464" s="8">
        <v>27420771</v>
      </c>
      <c r="D464" s="117"/>
      <c r="E464" s="13" t="s">
        <v>750</v>
      </c>
      <c r="F464" s="18" t="s">
        <v>17</v>
      </c>
      <c r="G464" s="8" t="s">
        <v>38</v>
      </c>
      <c r="H464" s="44" t="s">
        <v>39</v>
      </c>
      <c r="I464" s="10" t="s">
        <v>20</v>
      </c>
      <c r="J464" s="49" t="b">
        <f>ISNUMBER(FIND("ALTA",Tabela2[[#This Row],[EXAME]]))</f>
        <v>1</v>
      </c>
      <c r="K464" s="11"/>
      <c r="L464" s="11"/>
      <c r="M464" s="11"/>
      <c r="N464" s="11"/>
      <c r="O464" s="12">
        <v>1</v>
      </c>
      <c r="P464" s="42">
        <f>SUM(Tabela2[[#This Row],[COLECISTECTOMIA]:[ESTASE GASTRICA]])</f>
        <v>0</v>
      </c>
    </row>
    <row r="465" spans="1:16" ht="14.1" hidden="1" customHeight="1" x14ac:dyDescent="0.3">
      <c r="A465" s="33">
        <v>44805</v>
      </c>
      <c r="B465" s="58">
        <f>YEAR(Tabela2[[#This Row],[DATA]])</f>
        <v>2022</v>
      </c>
      <c r="C465" s="8">
        <v>28358160</v>
      </c>
      <c r="D465" s="105"/>
      <c r="E465" s="13" t="s">
        <v>751</v>
      </c>
      <c r="F465" s="8" t="s">
        <v>42</v>
      </c>
      <c r="G465" s="27" t="s">
        <v>18</v>
      </c>
      <c r="H465" s="37" t="s">
        <v>19</v>
      </c>
      <c r="I465" s="10" t="s">
        <v>20</v>
      </c>
      <c r="J465" s="49" t="b">
        <f>ISNUMBER(FIND("ALTA",Tabela2[[#This Row],[EXAME]]))</f>
        <v>1</v>
      </c>
      <c r="K465" s="11"/>
      <c r="L465" s="11">
        <v>1</v>
      </c>
      <c r="M465" s="11"/>
      <c r="N465" s="11"/>
      <c r="O465" s="12"/>
      <c r="P465" s="42">
        <f>SUM(Tabela2[[#This Row],[COLECISTECTOMIA]:[ESTASE GASTRICA]])</f>
        <v>1</v>
      </c>
    </row>
    <row r="466" spans="1:16" ht="14.1" hidden="1" customHeight="1" x14ac:dyDescent="0.3">
      <c r="A466" s="33">
        <v>44749</v>
      </c>
      <c r="B466" s="58">
        <f>YEAR(Tabela2[[#This Row],[DATA]])</f>
        <v>2022</v>
      </c>
      <c r="C466" s="8">
        <v>27464778</v>
      </c>
      <c r="D466" s="105"/>
      <c r="E466" s="13" t="s">
        <v>752</v>
      </c>
      <c r="F466" s="8" t="s">
        <v>17</v>
      </c>
      <c r="G466" s="27" t="s">
        <v>18</v>
      </c>
      <c r="H466" s="37" t="s">
        <v>19</v>
      </c>
      <c r="I466" s="10" t="s">
        <v>20</v>
      </c>
      <c r="J466" s="49" t="b">
        <f>ISNUMBER(FIND("ALTA",Tabela2[[#This Row],[EXAME]]))</f>
        <v>1</v>
      </c>
      <c r="K466" s="11">
        <v>1</v>
      </c>
      <c r="L466" s="11"/>
      <c r="M466" s="11"/>
      <c r="N466" s="11"/>
      <c r="O466" s="12"/>
      <c r="P466" s="42">
        <f>SUM(Tabela2[[#This Row],[COLECISTECTOMIA]:[ESTASE GASTRICA]])</f>
        <v>1</v>
      </c>
    </row>
    <row r="467" spans="1:16" ht="14.1" customHeight="1" x14ac:dyDescent="0.3">
      <c r="A467" s="33">
        <v>44616</v>
      </c>
      <c r="B467" s="58">
        <f>YEAR(Tabela2[[#This Row],[DATA]])</f>
        <v>2022</v>
      </c>
      <c r="C467" s="8">
        <v>25326817</v>
      </c>
      <c r="D467" s="117"/>
      <c r="E467" s="9" t="s">
        <v>753</v>
      </c>
      <c r="F467" s="8" t="s">
        <v>26</v>
      </c>
      <c r="G467" s="27" t="s">
        <v>18</v>
      </c>
      <c r="H467" s="37" t="s">
        <v>19</v>
      </c>
      <c r="I467" s="10" t="s">
        <v>20</v>
      </c>
      <c r="J467" s="49" t="b">
        <f>ISNUMBER(FIND("ALTA",Tabela2[[#This Row],[EXAME]]))</f>
        <v>1</v>
      </c>
      <c r="K467" s="11"/>
      <c r="L467" s="11"/>
      <c r="M467" s="11"/>
      <c r="N467" s="11"/>
      <c r="O467" s="12">
        <v>1</v>
      </c>
      <c r="P467" s="42">
        <f>SUM(Tabela2[[#This Row],[COLECISTECTOMIA]:[ESTASE GASTRICA]])</f>
        <v>0</v>
      </c>
    </row>
    <row r="468" spans="1:16" ht="14.1" hidden="1" customHeight="1" x14ac:dyDescent="0.3">
      <c r="A468" s="33">
        <v>44923</v>
      </c>
      <c r="B468" s="58">
        <f>YEAR(Tabela2[[#This Row],[DATA]])</f>
        <v>2022</v>
      </c>
      <c r="C468" s="8">
        <v>30327654</v>
      </c>
      <c r="D468" s="105"/>
      <c r="E468" s="9" t="s">
        <v>754</v>
      </c>
      <c r="F468" s="8" t="s">
        <v>17</v>
      </c>
      <c r="G468" s="8" t="s">
        <v>38</v>
      </c>
      <c r="H468" s="44" t="s">
        <v>39</v>
      </c>
      <c r="I468" s="10" t="s">
        <v>20</v>
      </c>
      <c r="J468" s="49" t="b">
        <f>ISNUMBER(FIND("ALTA",Tabela2[[#This Row],[EXAME]]))</f>
        <v>1</v>
      </c>
      <c r="K468" s="11"/>
      <c r="L468" s="11">
        <v>1</v>
      </c>
      <c r="M468" s="11"/>
      <c r="N468" s="11"/>
      <c r="O468" s="12"/>
      <c r="P468" s="42">
        <f>SUM(Tabela2[[#This Row],[COLECISTECTOMIA]:[ESTASE GASTRICA]])</f>
        <v>1</v>
      </c>
    </row>
    <row r="469" spans="1:16" ht="14.1" customHeight="1" x14ac:dyDescent="0.3">
      <c r="A469" s="33">
        <v>44910</v>
      </c>
      <c r="B469" s="58">
        <f>YEAR(Tabela2[[#This Row],[DATA]])</f>
        <v>2022</v>
      </c>
      <c r="C469" s="8">
        <v>30165524</v>
      </c>
      <c r="D469" s="117"/>
      <c r="E469" s="9" t="s">
        <v>755</v>
      </c>
      <c r="F469" s="8" t="s">
        <v>49</v>
      </c>
      <c r="G469" s="27" t="s">
        <v>18</v>
      </c>
      <c r="H469" s="37" t="s">
        <v>19</v>
      </c>
      <c r="I469" s="10" t="s">
        <v>20</v>
      </c>
      <c r="J469" s="49" t="b">
        <f>ISNUMBER(FIND("ALTA",Tabela2[[#This Row],[EXAME]]))</f>
        <v>1</v>
      </c>
      <c r="K469" s="11"/>
      <c r="L469" s="11"/>
      <c r="M469" s="11"/>
      <c r="N469" s="11"/>
      <c r="O469" s="12">
        <v>1</v>
      </c>
      <c r="P469" s="42">
        <f>SUM(Tabela2[[#This Row],[COLECISTECTOMIA]:[ESTASE GASTRICA]])</f>
        <v>0</v>
      </c>
    </row>
    <row r="470" spans="1:16" ht="14.1" hidden="1" customHeight="1" x14ac:dyDescent="0.3">
      <c r="A470" s="33">
        <v>44821</v>
      </c>
      <c r="B470" s="58">
        <f>YEAR(Tabela2[[#This Row],[DATA]])</f>
        <v>2022</v>
      </c>
      <c r="C470" s="8">
        <v>28622283</v>
      </c>
      <c r="D470" s="105"/>
      <c r="E470" s="9" t="s">
        <v>756</v>
      </c>
      <c r="F470" s="8" t="s">
        <v>33</v>
      </c>
      <c r="G470" s="8" t="s">
        <v>309</v>
      </c>
      <c r="H470" s="46" t="s">
        <v>310</v>
      </c>
      <c r="I470" s="10" t="s">
        <v>20</v>
      </c>
      <c r="J470" s="49" t="b">
        <f>ISNUMBER(FIND("ALTA",Tabela2[[#This Row],[EXAME]]))</f>
        <v>1</v>
      </c>
      <c r="K470" s="11"/>
      <c r="L470" s="11"/>
      <c r="M470" s="11"/>
      <c r="N470" s="11"/>
      <c r="O470" s="12">
        <v>0</v>
      </c>
      <c r="P470" s="42">
        <f>SUM(Tabela2[[#This Row],[COLECISTECTOMIA]:[ESTASE GASTRICA]])</f>
        <v>0</v>
      </c>
    </row>
    <row r="471" spans="1:16" ht="14.1" hidden="1" customHeight="1" x14ac:dyDescent="0.3">
      <c r="A471" s="33">
        <v>44881</v>
      </c>
      <c r="B471" s="58">
        <f>YEAR(Tabela2[[#This Row],[DATA]])</f>
        <v>2022</v>
      </c>
      <c r="C471" s="8">
        <v>29669892</v>
      </c>
      <c r="D471" s="105"/>
      <c r="E471" s="9" t="s">
        <v>757</v>
      </c>
      <c r="F471" s="8" t="s">
        <v>42</v>
      </c>
      <c r="G471" s="8" t="s">
        <v>38</v>
      </c>
      <c r="H471" s="44" t="s">
        <v>39</v>
      </c>
      <c r="I471" s="10" t="s">
        <v>20</v>
      </c>
      <c r="J471" s="49" t="b">
        <f>ISNUMBER(FIND("ALTA",Tabela2[[#This Row],[EXAME]]))</f>
        <v>1</v>
      </c>
      <c r="K471" s="11"/>
      <c r="L471" s="11">
        <v>1</v>
      </c>
      <c r="M471" s="11"/>
      <c r="N471" s="11"/>
      <c r="O471" s="12"/>
      <c r="P471" s="42">
        <f>SUM(Tabela2[[#This Row],[COLECISTECTOMIA]:[ESTASE GASTRICA]])</f>
        <v>1</v>
      </c>
    </row>
    <row r="472" spans="1:16" ht="14.1" customHeight="1" x14ac:dyDescent="0.3">
      <c r="A472" s="33">
        <v>44817</v>
      </c>
      <c r="B472" s="58">
        <f>YEAR(Tabela2[[#This Row],[DATA]])</f>
        <v>2022</v>
      </c>
      <c r="C472" s="8">
        <v>28537935</v>
      </c>
      <c r="D472" s="117"/>
      <c r="E472" s="9" t="s">
        <v>758</v>
      </c>
      <c r="F472" s="8" t="s">
        <v>23</v>
      </c>
      <c r="G472" s="8" t="s">
        <v>759</v>
      </c>
      <c r="H472" s="37" t="s">
        <v>19</v>
      </c>
      <c r="I472" s="10" t="s">
        <v>104</v>
      </c>
      <c r="J472" s="49" t="b">
        <f>ISNUMBER(FIND("ALTA",Tabela2[[#This Row],[EXAME]]))</f>
        <v>1</v>
      </c>
      <c r="K472" s="11"/>
      <c r="L472" s="11"/>
      <c r="M472" s="11"/>
      <c r="N472" s="11"/>
      <c r="O472" s="12">
        <v>1</v>
      </c>
      <c r="P472" s="42">
        <f>SUM(Tabela2[[#This Row],[COLECISTECTOMIA]:[ESTASE GASTRICA]])</f>
        <v>0</v>
      </c>
    </row>
    <row r="473" spans="1:16" ht="14.1" customHeight="1" x14ac:dyDescent="0.3">
      <c r="A473" s="33">
        <v>44891</v>
      </c>
      <c r="B473" s="58">
        <f>YEAR(Tabela2[[#This Row],[DATA]])</f>
        <v>2022</v>
      </c>
      <c r="C473" s="8">
        <v>29865178</v>
      </c>
      <c r="D473" s="117"/>
      <c r="E473" s="9" t="s">
        <v>760</v>
      </c>
      <c r="F473" s="8" t="s">
        <v>26</v>
      </c>
      <c r="G473" s="8" t="s">
        <v>38</v>
      </c>
      <c r="H473" s="44" t="s">
        <v>39</v>
      </c>
      <c r="I473" s="10" t="s">
        <v>20</v>
      </c>
      <c r="J473" s="49" t="b">
        <f>ISNUMBER(FIND("ALTA",Tabela2[[#This Row],[EXAME]]))</f>
        <v>1</v>
      </c>
      <c r="K473" s="11"/>
      <c r="L473" s="11"/>
      <c r="M473" s="11"/>
      <c r="N473" s="11"/>
      <c r="O473" s="12">
        <v>1</v>
      </c>
      <c r="P473" s="42">
        <f>SUM(Tabela2[[#This Row],[COLECISTECTOMIA]:[ESTASE GASTRICA]])</f>
        <v>0</v>
      </c>
    </row>
    <row r="474" spans="1:16" ht="14.1" hidden="1" customHeight="1" x14ac:dyDescent="0.3">
      <c r="A474" s="34">
        <v>44686</v>
      </c>
      <c r="B474" s="60">
        <f>YEAR(Tabela2[[#This Row],[DATA]])</f>
        <v>2022</v>
      </c>
      <c r="C474" s="20">
        <v>26364410</v>
      </c>
      <c r="D474" s="108"/>
      <c r="E474" s="21" t="s">
        <v>761</v>
      </c>
      <c r="F474" s="23" t="s">
        <v>17</v>
      </c>
      <c r="G474" s="27" t="s">
        <v>18</v>
      </c>
      <c r="H474" s="37" t="s">
        <v>19</v>
      </c>
      <c r="I474" s="22" t="s">
        <v>104</v>
      </c>
      <c r="J474" s="51" t="b">
        <f>ISNUMBER(FIND("ALTA",Tabela2[[#This Row],[EXAME]]))</f>
        <v>1</v>
      </c>
      <c r="K474" s="11"/>
      <c r="L474" s="11">
        <v>1</v>
      </c>
      <c r="M474" s="11"/>
      <c r="N474" s="11"/>
      <c r="O474" s="12"/>
      <c r="P474" s="42">
        <f>SUM(Tabela2[[#This Row],[COLECISTECTOMIA]:[ESTASE GASTRICA]])</f>
        <v>1</v>
      </c>
    </row>
    <row r="475" spans="1:16" ht="14.1" customHeight="1" x14ac:dyDescent="0.3">
      <c r="A475" s="33">
        <v>44854</v>
      </c>
      <c r="B475" s="58">
        <f>YEAR(Tabela2[[#This Row],[DATA]])</f>
        <v>2022</v>
      </c>
      <c r="C475" s="8">
        <v>29198187</v>
      </c>
      <c r="D475" s="117"/>
      <c r="E475" s="9" t="s">
        <v>762</v>
      </c>
      <c r="F475" s="8" t="s">
        <v>42</v>
      </c>
      <c r="G475" s="27" t="s">
        <v>18</v>
      </c>
      <c r="H475" s="37" t="s">
        <v>19</v>
      </c>
      <c r="I475" s="10" t="s">
        <v>20</v>
      </c>
      <c r="J475" s="49" t="b">
        <f>ISNUMBER(FIND("ALTA",Tabela2[[#This Row],[EXAME]]))</f>
        <v>1</v>
      </c>
      <c r="K475" s="11"/>
      <c r="L475" s="11"/>
      <c r="M475" s="11"/>
      <c r="N475" s="11"/>
      <c r="O475" s="12">
        <v>1</v>
      </c>
      <c r="P475" s="42">
        <f>SUM(Tabela2[[#This Row],[COLECISTECTOMIA]:[ESTASE GASTRICA]])</f>
        <v>0</v>
      </c>
    </row>
    <row r="476" spans="1:16" ht="14.1" customHeight="1" x14ac:dyDescent="0.3">
      <c r="A476" s="33">
        <v>44718</v>
      </c>
      <c r="B476" s="58">
        <f>YEAR(Tabela2[[#This Row],[DATA]])</f>
        <v>2022</v>
      </c>
      <c r="C476" s="8">
        <v>26907077</v>
      </c>
      <c r="D476" s="117"/>
      <c r="E476" s="9" t="s">
        <v>763</v>
      </c>
      <c r="F476" s="8" t="s">
        <v>49</v>
      </c>
      <c r="G476" s="27" t="s">
        <v>18</v>
      </c>
      <c r="H476" s="37" t="s">
        <v>19</v>
      </c>
      <c r="I476" s="10" t="s">
        <v>104</v>
      </c>
      <c r="J476" s="49" t="b">
        <f>ISNUMBER(FIND("ALTA",Tabela2[[#This Row],[EXAME]]))</f>
        <v>1</v>
      </c>
      <c r="K476" s="11"/>
      <c r="L476" s="11"/>
      <c r="M476" s="11"/>
      <c r="N476" s="11"/>
      <c r="O476" s="12">
        <v>1</v>
      </c>
      <c r="P476" s="42">
        <f>SUM(Tabela2[[#This Row],[COLECISTECTOMIA]:[ESTASE GASTRICA]])</f>
        <v>0</v>
      </c>
    </row>
    <row r="477" spans="1:16" ht="14.1" customHeight="1" x14ac:dyDescent="0.3">
      <c r="A477" s="33">
        <v>44581</v>
      </c>
      <c r="B477" s="58">
        <f>YEAR(Tabela2[[#This Row],[DATA]])</f>
        <v>2022</v>
      </c>
      <c r="C477" s="8">
        <v>24796494</v>
      </c>
      <c r="D477" s="117"/>
      <c r="E477" s="9" t="s">
        <v>764</v>
      </c>
      <c r="F477" s="8" t="s">
        <v>26</v>
      </c>
      <c r="G477" s="27" t="s">
        <v>18</v>
      </c>
      <c r="H477" s="37" t="s">
        <v>19</v>
      </c>
      <c r="I477" s="10" t="s">
        <v>20</v>
      </c>
      <c r="J477" s="49" t="b">
        <f>ISNUMBER(FIND("ALTA",Tabela2[[#This Row],[EXAME]]))</f>
        <v>1</v>
      </c>
      <c r="K477" s="11"/>
      <c r="L477" s="11"/>
      <c r="M477" s="11"/>
      <c r="N477" s="11"/>
      <c r="O477" s="12">
        <v>1</v>
      </c>
      <c r="P477" s="42">
        <f>SUM(Tabela2[[#This Row],[COLECISTECTOMIA]:[ESTASE GASTRICA]])</f>
        <v>0</v>
      </c>
    </row>
    <row r="478" spans="1:16" ht="14.1" customHeight="1" x14ac:dyDescent="0.3">
      <c r="A478" s="34">
        <v>44662</v>
      </c>
      <c r="B478" s="60">
        <f>YEAR(Tabela2[[#This Row],[DATA]])</f>
        <v>2022</v>
      </c>
      <c r="C478" s="20">
        <v>25995005</v>
      </c>
      <c r="D478" s="121"/>
      <c r="E478" s="24" t="s">
        <v>765</v>
      </c>
      <c r="F478" s="20" t="s">
        <v>26</v>
      </c>
      <c r="G478" s="20" t="s">
        <v>45</v>
      </c>
      <c r="H478" s="44" t="s">
        <v>46</v>
      </c>
      <c r="I478" s="25" t="s">
        <v>20</v>
      </c>
      <c r="J478" s="53" t="b">
        <f>ISNUMBER(FIND("ALTA",Tabela2[[#This Row],[EXAME]]))</f>
        <v>1</v>
      </c>
      <c r="K478" s="11"/>
      <c r="L478" s="11"/>
      <c r="M478" s="11"/>
      <c r="N478" s="11"/>
      <c r="O478" s="12">
        <v>1</v>
      </c>
      <c r="P478" s="42">
        <f>SUM(Tabela2[[#This Row],[COLECISTECTOMIA]:[ESTASE GASTRICA]])</f>
        <v>0</v>
      </c>
    </row>
    <row r="479" spans="1:16" ht="14.1" customHeight="1" x14ac:dyDescent="0.3">
      <c r="A479" s="33">
        <v>44819</v>
      </c>
      <c r="B479" s="58">
        <f>YEAR(Tabela2[[#This Row],[DATA]])</f>
        <v>2022</v>
      </c>
      <c r="C479" s="8">
        <v>28584364</v>
      </c>
      <c r="D479" s="117"/>
      <c r="E479" s="9" t="s">
        <v>766</v>
      </c>
      <c r="F479" s="8" t="s">
        <v>49</v>
      </c>
      <c r="G479" s="27" t="s">
        <v>18</v>
      </c>
      <c r="H479" s="37" t="s">
        <v>19</v>
      </c>
      <c r="I479" s="10" t="s">
        <v>20</v>
      </c>
      <c r="J479" s="49" t="b">
        <f>ISNUMBER(FIND("ALTA",Tabela2[[#This Row],[EXAME]]))</f>
        <v>1</v>
      </c>
      <c r="K479" s="11"/>
      <c r="L479" s="11"/>
      <c r="M479" s="11"/>
      <c r="N479" s="11"/>
      <c r="O479" s="12">
        <v>1</v>
      </c>
      <c r="P479" s="42">
        <f>SUM(Tabela2[[#This Row],[COLECISTECTOMIA]:[ESTASE GASTRICA]])</f>
        <v>0</v>
      </c>
    </row>
    <row r="480" spans="1:16" ht="14.1" customHeight="1" x14ac:dyDescent="0.3">
      <c r="A480" s="33">
        <v>44846</v>
      </c>
      <c r="B480" s="58">
        <f>YEAR(Tabela2[[#This Row],[DATA]])</f>
        <v>2022</v>
      </c>
      <c r="C480" s="8">
        <v>29064186</v>
      </c>
      <c r="D480" s="117"/>
      <c r="E480" s="9" t="s">
        <v>767</v>
      </c>
      <c r="F480" s="8" t="s">
        <v>49</v>
      </c>
      <c r="G480" s="27" t="s">
        <v>18</v>
      </c>
      <c r="H480" s="37" t="s">
        <v>19</v>
      </c>
      <c r="I480" s="10" t="s">
        <v>20</v>
      </c>
      <c r="J480" s="49" t="b">
        <f>ISNUMBER(FIND("ALTA",Tabela2[[#This Row],[EXAME]]))</f>
        <v>1</v>
      </c>
      <c r="K480" s="11"/>
      <c r="L480" s="11"/>
      <c r="M480" s="11"/>
      <c r="N480" s="11"/>
      <c r="O480" s="12">
        <v>1</v>
      </c>
      <c r="P480" s="42">
        <f>SUM(Tabela2[[#This Row],[COLECISTECTOMIA]:[ESTASE GASTRICA]])</f>
        <v>0</v>
      </c>
    </row>
    <row r="481" spans="1:16" ht="14.1" customHeight="1" x14ac:dyDescent="0.3">
      <c r="A481" s="33">
        <v>44638</v>
      </c>
      <c r="B481" s="58">
        <f>YEAR(Tabela2[[#This Row],[DATA]])</f>
        <v>2022</v>
      </c>
      <c r="C481" s="8">
        <v>25622604</v>
      </c>
      <c r="D481" s="117"/>
      <c r="E481" s="9" t="s">
        <v>768</v>
      </c>
      <c r="F481" s="8" t="s">
        <v>17</v>
      </c>
      <c r="G481" s="27" t="s">
        <v>18</v>
      </c>
      <c r="H481" s="37" t="s">
        <v>19</v>
      </c>
      <c r="I481" s="10" t="s">
        <v>20</v>
      </c>
      <c r="J481" s="49" t="b">
        <f>ISNUMBER(FIND("ALTA",Tabela2[[#This Row],[EXAME]]))</f>
        <v>1</v>
      </c>
      <c r="K481" s="11"/>
      <c r="L481" s="11"/>
      <c r="M481" s="11"/>
      <c r="N481" s="11"/>
      <c r="O481" s="12">
        <v>1</v>
      </c>
      <c r="P481" s="42">
        <f>SUM(Tabela2[[#This Row],[COLECISTECTOMIA]:[ESTASE GASTRICA]])</f>
        <v>0</v>
      </c>
    </row>
    <row r="482" spans="1:16" ht="14.1" customHeight="1" x14ac:dyDescent="0.3">
      <c r="A482" s="33">
        <v>44637</v>
      </c>
      <c r="B482" s="58">
        <f>YEAR(Tabela2[[#This Row],[DATA]])</f>
        <v>2022</v>
      </c>
      <c r="C482" s="8">
        <v>25605073</v>
      </c>
      <c r="D482" s="117"/>
      <c r="E482" s="9" t="s">
        <v>769</v>
      </c>
      <c r="F482" s="8" t="s">
        <v>26</v>
      </c>
      <c r="G482" s="27" t="s">
        <v>18</v>
      </c>
      <c r="H482" s="37" t="s">
        <v>19</v>
      </c>
      <c r="I482" s="10" t="s">
        <v>20</v>
      </c>
      <c r="J482" s="49" t="b">
        <f>ISNUMBER(FIND("ALTA",Tabela2[[#This Row],[EXAME]]))</f>
        <v>1</v>
      </c>
      <c r="K482" s="11"/>
      <c r="L482" s="11"/>
      <c r="M482" s="11"/>
      <c r="N482" s="11"/>
      <c r="O482" s="12">
        <v>1</v>
      </c>
      <c r="P482" s="42">
        <f>SUM(Tabela2[[#This Row],[COLECISTECTOMIA]:[ESTASE GASTRICA]])</f>
        <v>0</v>
      </c>
    </row>
    <row r="483" spans="1:16" ht="14.1" customHeight="1" x14ac:dyDescent="0.3">
      <c r="A483" s="34">
        <v>44681</v>
      </c>
      <c r="B483" s="60">
        <f>YEAR(Tabela2[[#This Row],[DATA]])</f>
        <v>2022</v>
      </c>
      <c r="C483" s="20">
        <v>26280376</v>
      </c>
      <c r="D483" s="121"/>
      <c r="E483" s="24" t="s">
        <v>770</v>
      </c>
      <c r="F483" s="20" t="s">
        <v>62</v>
      </c>
      <c r="G483" s="27" t="s">
        <v>18</v>
      </c>
      <c r="H483" s="37" t="s">
        <v>19</v>
      </c>
      <c r="I483" s="25" t="s">
        <v>20</v>
      </c>
      <c r="J483" s="53" t="b">
        <f>ISNUMBER(FIND("ALTA",Tabela2[[#This Row],[EXAME]]))</f>
        <v>1</v>
      </c>
      <c r="K483" s="11"/>
      <c r="L483" s="11"/>
      <c r="M483" s="11"/>
      <c r="N483" s="11"/>
      <c r="O483" s="12">
        <v>1</v>
      </c>
      <c r="P483" s="42">
        <f>SUM(Tabela2[[#This Row],[COLECISTECTOMIA]:[ESTASE GASTRICA]])</f>
        <v>0</v>
      </c>
    </row>
    <row r="484" spans="1:16" ht="14.1" customHeight="1" x14ac:dyDescent="0.3">
      <c r="A484" s="33">
        <v>44870</v>
      </c>
      <c r="B484" s="58">
        <f>YEAR(Tabela2[[#This Row],[DATA]])</f>
        <v>2022</v>
      </c>
      <c r="C484" s="8">
        <v>29483053</v>
      </c>
      <c r="D484" s="117"/>
      <c r="E484" s="9" t="s">
        <v>771</v>
      </c>
      <c r="F484" s="8" t="s">
        <v>49</v>
      </c>
      <c r="G484" s="8" t="s">
        <v>38</v>
      </c>
      <c r="H484" s="44" t="s">
        <v>39</v>
      </c>
      <c r="I484" s="10" t="s">
        <v>20</v>
      </c>
      <c r="J484" s="49" t="b">
        <f>ISNUMBER(FIND("ALTA",Tabela2[[#This Row],[EXAME]]))</f>
        <v>1</v>
      </c>
      <c r="K484" s="11"/>
      <c r="L484" s="11"/>
      <c r="M484" s="11"/>
      <c r="N484" s="11"/>
      <c r="O484" s="12">
        <v>1</v>
      </c>
      <c r="P484" s="42">
        <f>SUM(Tabela2[[#This Row],[COLECISTECTOMIA]:[ESTASE GASTRICA]])</f>
        <v>0</v>
      </c>
    </row>
    <row r="485" spans="1:16" ht="14.1" hidden="1" customHeight="1" x14ac:dyDescent="0.3">
      <c r="A485" s="34">
        <v>44672</v>
      </c>
      <c r="B485" s="60">
        <f>YEAR(Tabela2[[#This Row],[DATA]])</f>
        <v>2022</v>
      </c>
      <c r="C485" s="20">
        <v>25981127</v>
      </c>
      <c r="D485" s="108"/>
      <c r="E485" s="24" t="s">
        <v>772</v>
      </c>
      <c r="F485" s="26" t="s">
        <v>17</v>
      </c>
      <c r="G485" s="27" t="s">
        <v>18</v>
      </c>
      <c r="H485" s="37" t="s">
        <v>19</v>
      </c>
      <c r="I485" s="25" t="s">
        <v>773</v>
      </c>
      <c r="J485" s="53" t="b">
        <f>ISNUMBER(FIND("ALTA",Tabela2[[#This Row],[EXAME]]))</f>
        <v>0</v>
      </c>
      <c r="K485" s="11"/>
      <c r="L485" s="11"/>
      <c r="M485" s="11"/>
      <c r="N485" s="11">
        <v>1</v>
      </c>
      <c r="O485" s="19"/>
      <c r="P485" s="42">
        <f>SUM(Tabela2[[#This Row],[COLECISTECTOMIA]:[ESTASE GASTRICA]])</f>
        <v>1</v>
      </c>
    </row>
    <row r="486" spans="1:16" ht="14.1" customHeight="1" x14ac:dyDescent="0.3">
      <c r="A486" s="33">
        <v>44816</v>
      </c>
      <c r="B486" s="58">
        <f>YEAR(Tabela2[[#This Row],[DATA]])</f>
        <v>2022</v>
      </c>
      <c r="C486" s="8">
        <v>28517420</v>
      </c>
      <c r="D486" s="117"/>
      <c r="E486" s="9" t="s">
        <v>774</v>
      </c>
      <c r="F486" s="8" t="s">
        <v>546</v>
      </c>
      <c r="G486" s="8" t="s">
        <v>45</v>
      </c>
      <c r="H486" s="44" t="s">
        <v>46</v>
      </c>
      <c r="I486" s="10" t="s">
        <v>20</v>
      </c>
      <c r="J486" s="49" t="b">
        <f>ISNUMBER(FIND("ALTA",Tabela2[[#This Row],[EXAME]]))</f>
        <v>1</v>
      </c>
      <c r="K486" s="11"/>
      <c r="L486" s="11"/>
      <c r="M486" s="11"/>
      <c r="N486" s="11"/>
      <c r="O486" s="12">
        <v>1</v>
      </c>
      <c r="P486" s="42">
        <f>SUM(Tabela2[[#This Row],[COLECISTECTOMIA]:[ESTASE GASTRICA]])</f>
        <v>0</v>
      </c>
    </row>
    <row r="487" spans="1:16" ht="14.1" hidden="1" customHeight="1" x14ac:dyDescent="0.3">
      <c r="A487" s="33">
        <v>44748</v>
      </c>
      <c r="B487" s="58">
        <f>YEAR(Tabela2[[#This Row],[DATA]])</f>
        <v>2022</v>
      </c>
      <c r="C487" s="8">
        <v>27441127</v>
      </c>
      <c r="D487" s="105"/>
      <c r="E487" s="13" t="s">
        <v>775</v>
      </c>
      <c r="F487" s="8" t="s">
        <v>49</v>
      </c>
      <c r="G487" s="8" t="s">
        <v>38</v>
      </c>
      <c r="H487" s="44" t="s">
        <v>39</v>
      </c>
      <c r="I487" s="10" t="s">
        <v>20</v>
      </c>
      <c r="J487" s="49" t="b">
        <f>ISNUMBER(FIND("ALTA",Tabela2[[#This Row],[EXAME]]))</f>
        <v>1</v>
      </c>
      <c r="K487" s="11"/>
      <c r="L487" s="11">
        <v>1</v>
      </c>
      <c r="M487" s="11"/>
      <c r="N487" s="11"/>
      <c r="O487" s="12"/>
      <c r="P487" s="42">
        <f>SUM(Tabela2[[#This Row],[COLECISTECTOMIA]:[ESTASE GASTRICA]])</f>
        <v>1</v>
      </c>
    </row>
    <row r="488" spans="1:16" ht="14.1" customHeight="1" x14ac:dyDescent="0.3">
      <c r="A488" s="33">
        <v>44847</v>
      </c>
      <c r="B488" s="58">
        <f>YEAR(Tabela2[[#This Row],[DATA]])</f>
        <v>2022</v>
      </c>
      <c r="C488" s="8">
        <v>29071211</v>
      </c>
      <c r="D488" s="117"/>
      <c r="E488" s="9" t="s">
        <v>776</v>
      </c>
      <c r="F488" s="8" t="s">
        <v>23</v>
      </c>
      <c r="G488" s="27" t="s">
        <v>18</v>
      </c>
      <c r="H488" s="37" t="s">
        <v>19</v>
      </c>
      <c r="I488" s="10" t="s">
        <v>20</v>
      </c>
      <c r="J488" s="49" t="b">
        <f>ISNUMBER(FIND("ALTA",Tabela2[[#This Row],[EXAME]]))</f>
        <v>1</v>
      </c>
      <c r="K488" s="11"/>
      <c r="L488" s="11"/>
      <c r="M488" s="11"/>
      <c r="N488" s="11"/>
      <c r="O488" s="12">
        <v>1</v>
      </c>
      <c r="P488" s="42">
        <f>SUM(Tabela2[[#This Row],[COLECISTECTOMIA]:[ESTASE GASTRICA]])</f>
        <v>0</v>
      </c>
    </row>
    <row r="489" spans="1:16" ht="14.1" hidden="1" customHeight="1" x14ac:dyDescent="0.3">
      <c r="A489" s="34">
        <v>44683</v>
      </c>
      <c r="B489" s="60">
        <f>YEAR(Tabela2[[#This Row],[DATA]])</f>
        <v>2022</v>
      </c>
      <c r="C489" s="20">
        <v>26299029</v>
      </c>
      <c r="D489" s="108"/>
      <c r="E489" s="21" t="s">
        <v>777</v>
      </c>
      <c r="F489" s="20" t="s">
        <v>23</v>
      </c>
      <c r="G489" s="27" t="s">
        <v>18</v>
      </c>
      <c r="H489" s="37" t="s">
        <v>19</v>
      </c>
      <c r="I489" s="22" t="s">
        <v>20</v>
      </c>
      <c r="J489" s="51" t="b">
        <f>ISNUMBER(FIND("ALTA",Tabela2[[#This Row],[EXAME]]))</f>
        <v>1</v>
      </c>
      <c r="K489" s="11">
        <v>1</v>
      </c>
      <c r="L489" s="11"/>
      <c r="M489" s="11"/>
      <c r="N489" s="11"/>
      <c r="O489" s="12"/>
      <c r="P489" s="42">
        <f>SUM(Tabela2[[#This Row],[COLECISTECTOMIA]:[ESTASE GASTRICA]])</f>
        <v>1</v>
      </c>
    </row>
    <row r="490" spans="1:16" ht="14.1" customHeight="1" x14ac:dyDescent="0.3">
      <c r="A490" s="33">
        <v>44616</v>
      </c>
      <c r="B490" s="58">
        <f>YEAR(Tabela2[[#This Row],[DATA]])</f>
        <v>2022</v>
      </c>
      <c r="C490" s="8">
        <v>25322611</v>
      </c>
      <c r="D490" s="117"/>
      <c r="E490" s="9" t="s">
        <v>778</v>
      </c>
      <c r="F490" s="8" t="s">
        <v>23</v>
      </c>
      <c r="G490" s="27" t="s">
        <v>18</v>
      </c>
      <c r="H490" s="37" t="s">
        <v>19</v>
      </c>
      <c r="I490" s="10" t="s">
        <v>20</v>
      </c>
      <c r="J490" s="49" t="b">
        <f>ISNUMBER(FIND("ALTA",Tabela2[[#This Row],[EXAME]]))</f>
        <v>1</v>
      </c>
      <c r="K490" s="11"/>
      <c r="L490" s="11"/>
      <c r="M490" s="11"/>
      <c r="N490" s="11"/>
      <c r="O490" s="12">
        <v>1</v>
      </c>
      <c r="P490" s="42">
        <f>SUM(Tabela2[[#This Row],[COLECISTECTOMIA]:[ESTASE GASTRICA]])</f>
        <v>0</v>
      </c>
    </row>
    <row r="491" spans="1:16" ht="14.1" customHeight="1" x14ac:dyDescent="0.3">
      <c r="A491" s="33">
        <v>44804</v>
      </c>
      <c r="B491" s="58">
        <f>YEAR(Tabela2[[#This Row],[DATA]])</f>
        <v>2022</v>
      </c>
      <c r="C491" s="8">
        <v>28347499</v>
      </c>
      <c r="D491" s="117"/>
      <c r="E491" s="13" t="s">
        <v>779</v>
      </c>
      <c r="F491" s="8" t="s">
        <v>17</v>
      </c>
      <c r="G491" s="27" t="s">
        <v>18</v>
      </c>
      <c r="H491" s="37" t="s">
        <v>19</v>
      </c>
      <c r="I491" s="10" t="s">
        <v>20</v>
      </c>
      <c r="J491" s="49" t="b">
        <f>ISNUMBER(FIND("ALTA",Tabela2[[#This Row],[EXAME]]))</f>
        <v>1</v>
      </c>
      <c r="K491" s="11"/>
      <c r="L491" s="11"/>
      <c r="M491" s="11"/>
      <c r="N491" s="11"/>
      <c r="O491" s="12">
        <v>1</v>
      </c>
      <c r="P491" s="42">
        <f>SUM(Tabela2[[#This Row],[COLECISTECTOMIA]:[ESTASE GASTRICA]])</f>
        <v>0</v>
      </c>
    </row>
    <row r="492" spans="1:16" ht="14.1" customHeight="1" x14ac:dyDescent="0.3">
      <c r="A492" s="34">
        <v>44665</v>
      </c>
      <c r="B492" s="60">
        <f>YEAR(Tabela2[[#This Row],[DATA]])</f>
        <v>2022</v>
      </c>
      <c r="C492" s="20">
        <v>26044583</v>
      </c>
      <c r="D492" s="121"/>
      <c r="E492" s="24" t="s">
        <v>780</v>
      </c>
      <c r="F492" s="20" t="s">
        <v>33</v>
      </c>
      <c r="G492" s="27" t="s">
        <v>18</v>
      </c>
      <c r="H492" s="37" t="s">
        <v>19</v>
      </c>
      <c r="I492" s="25" t="s">
        <v>20</v>
      </c>
      <c r="J492" s="53" t="b">
        <f>ISNUMBER(FIND("ALTA",Tabela2[[#This Row],[EXAME]]))</f>
        <v>1</v>
      </c>
      <c r="K492" s="11"/>
      <c r="L492" s="11"/>
      <c r="M492" s="11"/>
      <c r="N492" s="11"/>
      <c r="O492" s="12">
        <v>1</v>
      </c>
      <c r="P492" s="42">
        <f>SUM(Tabela2[[#This Row],[COLECISTECTOMIA]:[ESTASE GASTRICA]])</f>
        <v>0</v>
      </c>
    </row>
    <row r="493" spans="1:16" ht="14.1" customHeight="1" x14ac:dyDescent="0.3">
      <c r="A493" s="33">
        <v>44644</v>
      </c>
      <c r="B493" s="58">
        <f>YEAR(Tabela2[[#This Row],[DATA]])</f>
        <v>2022</v>
      </c>
      <c r="C493" s="8">
        <v>25725291</v>
      </c>
      <c r="D493" s="117"/>
      <c r="E493" s="9" t="s">
        <v>781</v>
      </c>
      <c r="F493" s="8" t="s">
        <v>33</v>
      </c>
      <c r="G493" s="27" t="s">
        <v>18</v>
      </c>
      <c r="H493" s="37" t="s">
        <v>19</v>
      </c>
      <c r="I493" s="10" t="s">
        <v>20</v>
      </c>
      <c r="J493" s="49" t="b">
        <f>ISNUMBER(FIND("ALTA",Tabela2[[#This Row],[EXAME]]))</f>
        <v>1</v>
      </c>
      <c r="K493" s="11"/>
      <c r="L493" s="11"/>
      <c r="M493" s="11"/>
      <c r="N493" s="11"/>
      <c r="O493" s="12">
        <v>1</v>
      </c>
      <c r="P493" s="42">
        <f>SUM(Tabela2[[#This Row],[COLECISTECTOMIA]:[ESTASE GASTRICA]])</f>
        <v>0</v>
      </c>
    </row>
    <row r="494" spans="1:16" ht="14.1" customHeight="1" x14ac:dyDescent="0.3">
      <c r="A494" s="33">
        <v>44909</v>
      </c>
      <c r="B494" s="58">
        <f>YEAR(Tabela2[[#This Row],[DATA]])</f>
        <v>2022</v>
      </c>
      <c r="C494" s="8">
        <v>30101626</v>
      </c>
      <c r="D494" s="117"/>
      <c r="E494" s="9" t="s">
        <v>782</v>
      </c>
      <c r="F494" s="8" t="s">
        <v>42</v>
      </c>
      <c r="G494" s="27" t="s">
        <v>18</v>
      </c>
      <c r="H494" s="37" t="s">
        <v>19</v>
      </c>
      <c r="I494" s="10" t="s">
        <v>783</v>
      </c>
      <c r="J494" s="49" t="b">
        <f>ISNUMBER(FIND("ALTA",Tabela2[[#This Row],[EXAME]]))</f>
        <v>1</v>
      </c>
      <c r="K494" s="11"/>
      <c r="L494" s="11"/>
      <c r="M494" s="11"/>
      <c r="N494" s="11"/>
      <c r="O494" s="12">
        <v>1</v>
      </c>
      <c r="P494" s="42">
        <f>SUM(Tabela2[[#This Row],[COLECISTECTOMIA]:[ESTASE GASTRICA]])</f>
        <v>0</v>
      </c>
    </row>
    <row r="495" spans="1:16" ht="14.1" customHeight="1" x14ac:dyDescent="0.3">
      <c r="A495" s="33">
        <v>44722</v>
      </c>
      <c r="B495" s="58">
        <f>YEAR(Tabela2[[#This Row],[DATA]])</f>
        <v>2022</v>
      </c>
      <c r="C495" s="8">
        <v>26992237</v>
      </c>
      <c r="D495" s="117"/>
      <c r="E495" s="9" t="s">
        <v>782</v>
      </c>
      <c r="F495" s="8" t="s">
        <v>42</v>
      </c>
      <c r="G495" s="27" t="s">
        <v>18</v>
      </c>
      <c r="H495" s="37" t="s">
        <v>19</v>
      </c>
      <c r="I495" s="10" t="s">
        <v>20</v>
      </c>
      <c r="J495" s="49" t="b">
        <f>ISNUMBER(FIND("ALTA",Tabela2[[#This Row],[EXAME]]))</f>
        <v>1</v>
      </c>
      <c r="K495" s="11"/>
      <c r="L495" s="11"/>
      <c r="M495" s="11"/>
      <c r="N495" s="11"/>
      <c r="O495" s="12">
        <v>1</v>
      </c>
      <c r="P495" s="42">
        <f>SUM(Tabela2[[#This Row],[COLECISTECTOMIA]:[ESTASE GASTRICA]])</f>
        <v>0</v>
      </c>
    </row>
    <row r="496" spans="1:16" ht="14.1" customHeight="1" x14ac:dyDescent="0.3">
      <c r="A496" s="33">
        <v>44858</v>
      </c>
      <c r="B496" s="58">
        <f>YEAR(Tabela2[[#This Row],[DATA]])</f>
        <v>2022</v>
      </c>
      <c r="C496" s="8">
        <v>29250358</v>
      </c>
      <c r="D496" s="117"/>
      <c r="E496" s="9" t="s">
        <v>784</v>
      </c>
      <c r="F496" s="8" t="s">
        <v>42</v>
      </c>
      <c r="G496" s="8" t="s">
        <v>45</v>
      </c>
      <c r="H496" s="44" t="s">
        <v>46</v>
      </c>
      <c r="I496" s="97" t="s">
        <v>20</v>
      </c>
      <c r="J496" s="54" t="b">
        <f>ISNUMBER(FIND("ALTA",Tabela2[[#This Row],[EXAME]]))</f>
        <v>1</v>
      </c>
      <c r="K496" s="11"/>
      <c r="L496" s="11"/>
      <c r="M496" s="11"/>
      <c r="N496" s="11"/>
      <c r="O496" s="12">
        <v>1</v>
      </c>
      <c r="P496" s="42">
        <f>SUM(Tabela2[[#This Row],[COLECISTECTOMIA]:[ESTASE GASTRICA]])</f>
        <v>0</v>
      </c>
    </row>
    <row r="497" spans="1:16" ht="14.1" customHeight="1" x14ac:dyDescent="0.3">
      <c r="A497" s="33">
        <v>44608</v>
      </c>
      <c r="B497" s="58">
        <f>YEAR(Tabela2[[#This Row],[DATA]])</f>
        <v>2022</v>
      </c>
      <c r="C497" s="8">
        <v>25201808</v>
      </c>
      <c r="D497" s="117"/>
      <c r="E497" s="9" t="s">
        <v>785</v>
      </c>
      <c r="F497" s="8" t="s">
        <v>23</v>
      </c>
      <c r="G497" s="8" t="s">
        <v>38</v>
      </c>
      <c r="H497" s="44" t="s">
        <v>39</v>
      </c>
      <c r="I497" s="10" t="s">
        <v>20</v>
      </c>
      <c r="J497" s="49" t="b">
        <f>ISNUMBER(FIND("ALTA",Tabela2[[#This Row],[EXAME]]))</f>
        <v>1</v>
      </c>
      <c r="K497" s="11"/>
      <c r="L497" s="11"/>
      <c r="M497" s="11"/>
      <c r="N497" s="11"/>
      <c r="O497" s="12">
        <v>1</v>
      </c>
      <c r="P497" s="42">
        <f>SUM(Tabela2[[#This Row],[COLECISTECTOMIA]:[ESTASE GASTRICA]])</f>
        <v>0</v>
      </c>
    </row>
    <row r="498" spans="1:16" ht="14.1" hidden="1" customHeight="1" x14ac:dyDescent="0.3">
      <c r="A498" s="33">
        <v>44865</v>
      </c>
      <c r="B498" s="58">
        <f>YEAR(Tabela2[[#This Row],[DATA]])</f>
        <v>2022</v>
      </c>
      <c r="C498" s="8">
        <v>29389313</v>
      </c>
      <c r="D498" s="105"/>
      <c r="E498" s="9" t="s">
        <v>786</v>
      </c>
      <c r="F498" s="8" t="s">
        <v>42</v>
      </c>
      <c r="G498" s="8" t="s">
        <v>75</v>
      </c>
      <c r="H498" s="37" t="s">
        <v>76</v>
      </c>
      <c r="I498" s="10" t="s">
        <v>20</v>
      </c>
      <c r="J498" s="49" t="b">
        <f>ISNUMBER(FIND("ALTA",Tabela2[[#This Row],[EXAME]]))</f>
        <v>1</v>
      </c>
      <c r="K498" s="11">
        <v>1</v>
      </c>
      <c r="L498" s="11"/>
      <c r="M498" s="11"/>
      <c r="N498" s="11"/>
      <c r="O498" s="12"/>
      <c r="P498" s="42">
        <f>SUM(Tabela2[[#This Row],[COLECISTECTOMIA]:[ESTASE GASTRICA]])</f>
        <v>1</v>
      </c>
    </row>
    <row r="499" spans="1:16" ht="14.1" customHeight="1" x14ac:dyDescent="0.3">
      <c r="A499" s="33">
        <v>44713</v>
      </c>
      <c r="B499" s="58">
        <f>YEAR(Tabela2[[#This Row],[DATA]])</f>
        <v>2022</v>
      </c>
      <c r="C499" s="8">
        <v>26816259</v>
      </c>
      <c r="D499" s="117"/>
      <c r="E499" s="9" t="s">
        <v>787</v>
      </c>
      <c r="F499" s="8" t="s">
        <v>49</v>
      </c>
      <c r="G499" s="8" t="s">
        <v>38</v>
      </c>
      <c r="H499" s="44" t="s">
        <v>39</v>
      </c>
      <c r="I499" s="10" t="s">
        <v>20</v>
      </c>
      <c r="J499" s="49" t="b">
        <f>ISNUMBER(FIND("ALTA",Tabela2[[#This Row],[EXAME]]))</f>
        <v>1</v>
      </c>
      <c r="K499" s="11"/>
      <c r="L499" s="11"/>
      <c r="M499" s="11"/>
      <c r="N499" s="11"/>
      <c r="O499" s="12">
        <v>1</v>
      </c>
      <c r="P499" s="42">
        <f>SUM(Tabela2[[#This Row],[COLECISTECTOMIA]:[ESTASE GASTRICA]])</f>
        <v>0</v>
      </c>
    </row>
    <row r="500" spans="1:16" ht="14.1" hidden="1" customHeight="1" x14ac:dyDescent="0.3">
      <c r="A500" s="33">
        <v>44638</v>
      </c>
      <c r="B500" s="58">
        <f>YEAR(Tabela2[[#This Row],[DATA]])</f>
        <v>2022</v>
      </c>
      <c r="C500" s="8">
        <v>25616002</v>
      </c>
      <c r="D500" s="105"/>
      <c r="E500" s="9" t="s">
        <v>788</v>
      </c>
      <c r="F500" s="8" t="s">
        <v>23</v>
      </c>
      <c r="G500" s="8" t="s">
        <v>52</v>
      </c>
      <c r="H500" s="45" t="s">
        <v>53</v>
      </c>
      <c r="I500" s="10" t="s">
        <v>20</v>
      </c>
      <c r="J500" s="49" t="b">
        <f>ISNUMBER(FIND("ALTA",Tabela2[[#This Row],[EXAME]]))</f>
        <v>1</v>
      </c>
      <c r="K500" s="11"/>
      <c r="L500" s="11"/>
      <c r="M500" s="11"/>
      <c r="N500" s="11"/>
      <c r="O500" s="12">
        <v>0</v>
      </c>
      <c r="P500" s="42">
        <f>SUM(Tabela2[[#This Row],[COLECISTECTOMIA]:[ESTASE GASTRICA]])</f>
        <v>0</v>
      </c>
    </row>
    <row r="501" spans="1:16" ht="14.1" customHeight="1" x14ac:dyDescent="0.3">
      <c r="A501" s="34">
        <v>44693</v>
      </c>
      <c r="B501" s="60">
        <f>YEAR(Tabela2[[#This Row],[DATA]])</f>
        <v>2022</v>
      </c>
      <c r="C501" s="20">
        <v>26471988</v>
      </c>
      <c r="D501" s="121"/>
      <c r="E501" s="21" t="s">
        <v>789</v>
      </c>
      <c r="F501" s="20" t="s">
        <v>23</v>
      </c>
      <c r="G501" s="27" t="s">
        <v>18</v>
      </c>
      <c r="H501" s="37" t="s">
        <v>19</v>
      </c>
      <c r="I501" s="22" t="s">
        <v>20</v>
      </c>
      <c r="J501" s="51" t="b">
        <f>ISNUMBER(FIND("ALTA",Tabela2[[#This Row],[EXAME]]))</f>
        <v>1</v>
      </c>
      <c r="K501" s="11"/>
      <c r="L501" s="11"/>
      <c r="M501" s="11"/>
      <c r="N501" s="11"/>
      <c r="O501" s="12">
        <v>1</v>
      </c>
      <c r="P501" s="42">
        <f>SUM(Tabela2[[#This Row],[COLECISTECTOMIA]:[ESTASE GASTRICA]])</f>
        <v>0</v>
      </c>
    </row>
    <row r="502" spans="1:16" ht="14.1" customHeight="1" x14ac:dyDescent="0.3">
      <c r="A502" s="33">
        <v>44869</v>
      </c>
      <c r="B502" s="58">
        <f>YEAR(Tabela2[[#This Row],[DATA]])</f>
        <v>2022</v>
      </c>
      <c r="C502" s="8">
        <v>29472765</v>
      </c>
      <c r="D502" s="117"/>
      <c r="E502" s="9" t="s">
        <v>790</v>
      </c>
      <c r="F502" s="8" t="s">
        <v>26</v>
      </c>
      <c r="G502" s="8" t="s">
        <v>34</v>
      </c>
      <c r="H502" s="45" t="s">
        <v>35</v>
      </c>
      <c r="I502" s="10" t="s">
        <v>20</v>
      </c>
      <c r="J502" s="49" t="b">
        <f>ISNUMBER(FIND("ALTA",Tabela2[[#This Row],[EXAME]]))</f>
        <v>1</v>
      </c>
      <c r="K502" s="11"/>
      <c r="L502" s="11"/>
      <c r="M502" s="11"/>
      <c r="N502" s="11"/>
      <c r="O502" s="12">
        <v>1</v>
      </c>
      <c r="P502" s="42">
        <f>SUM(Tabela2[[#This Row],[COLECISTECTOMIA]:[ESTASE GASTRICA]])</f>
        <v>0</v>
      </c>
    </row>
    <row r="503" spans="1:16" ht="14.1" customHeight="1" x14ac:dyDescent="0.3">
      <c r="A503" s="33">
        <v>44776</v>
      </c>
      <c r="B503" s="58">
        <f>YEAR(Tabela2[[#This Row],[DATA]])</f>
        <v>2022</v>
      </c>
      <c r="C503" s="8">
        <v>27881743</v>
      </c>
      <c r="D503" s="117"/>
      <c r="E503" s="13" t="s">
        <v>791</v>
      </c>
      <c r="F503" s="8" t="s">
        <v>26</v>
      </c>
      <c r="G503" s="8" t="s">
        <v>309</v>
      </c>
      <c r="H503" s="46" t="s">
        <v>310</v>
      </c>
      <c r="I503" s="10" t="s">
        <v>20</v>
      </c>
      <c r="J503" s="49" t="b">
        <f>ISNUMBER(FIND("ALTA",Tabela2[[#This Row],[EXAME]]))</f>
        <v>1</v>
      </c>
      <c r="K503" s="11"/>
      <c r="L503" s="11"/>
      <c r="M503" s="11"/>
      <c r="N503" s="11"/>
      <c r="O503" s="12">
        <v>1</v>
      </c>
      <c r="P503" s="42">
        <f>SUM(Tabela2[[#This Row],[COLECISTECTOMIA]:[ESTASE GASTRICA]])</f>
        <v>0</v>
      </c>
    </row>
    <row r="504" spans="1:16" ht="14.1" customHeight="1" x14ac:dyDescent="0.3">
      <c r="A504" s="33">
        <v>44728</v>
      </c>
      <c r="B504" s="58">
        <f>YEAR(Tabela2[[#This Row],[DATA]])</f>
        <v>2022</v>
      </c>
      <c r="C504" s="8">
        <v>27093360</v>
      </c>
      <c r="D504" s="117"/>
      <c r="E504" s="9" t="s">
        <v>792</v>
      </c>
      <c r="F504" s="8" t="s">
        <v>49</v>
      </c>
      <c r="G504" s="27" t="s">
        <v>18</v>
      </c>
      <c r="H504" s="37" t="s">
        <v>19</v>
      </c>
      <c r="I504" s="10" t="s">
        <v>20</v>
      </c>
      <c r="J504" s="49" t="b">
        <f>ISNUMBER(FIND("ALTA",Tabela2[[#This Row],[EXAME]]))</f>
        <v>1</v>
      </c>
      <c r="K504" s="11"/>
      <c r="L504" s="11"/>
      <c r="M504" s="11"/>
      <c r="N504" s="11"/>
      <c r="O504" s="12">
        <v>1</v>
      </c>
      <c r="P504" s="42">
        <f>SUM(Tabela2[[#This Row],[COLECISTECTOMIA]:[ESTASE GASTRICA]])</f>
        <v>0</v>
      </c>
    </row>
    <row r="505" spans="1:16" ht="14.1" customHeight="1" x14ac:dyDescent="0.3">
      <c r="A505" s="33">
        <v>44917</v>
      </c>
      <c r="B505" s="58">
        <f>YEAR(Tabela2[[#This Row],[DATA]])</f>
        <v>2022</v>
      </c>
      <c r="C505" s="8">
        <v>30274340</v>
      </c>
      <c r="D505" s="117"/>
      <c r="E505" s="9" t="s">
        <v>793</v>
      </c>
      <c r="F505" s="8" t="s">
        <v>49</v>
      </c>
      <c r="G505" s="27" t="s">
        <v>18</v>
      </c>
      <c r="H505" s="37" t="s">
        <v>19</v>
      </c>
      <c r="I505" s="10" t="s">
        <v>20</v>
      </c>
      <c r="J505" s="49" t="b">
        <f>ISNUMBER(FIND("ALTA",Tabela2[[#This Row],[EXAME]]))</f>
        <v>1</v>
      </c>
      <c r="K505" s="11"/>
      <c r="L505" s="11"/>
      <c r="M505" s="11"/>
      <c r="N505" s="11"/>
      <c r="O505" s="12">
        <v>1</v>
      </c>
      <c r="P505" s="42">
        <f>SUM(Tabela2[[#This Row],[COLECISTECTOMIA]:[ESTASE GASTRICA]])</f>
        <v>0</v>
      </c>
    </row>
    <row r="506" spans="1:16" ht="14.1" hidden="1" customHeight="1" x14ac:dyDescent="0.3">
      <c r="A506" s="33">
        <v>44819</v>
      </c>
      <c r="B506" s="58">
        <f>YEAR(Tabela2[[#This Row],[DATA]])</f>
        <v>2022</v>
      </c>
      <c r="C506" s="8">
        <v>28584267</v>
      </c>
      <c r="D506" s="105"/>
      <c r="E506" s="9" t="s">
        <v>794</v>
      </c>
      <c r="F506" s="8" t="s">
        <v>49</v>
      </c>
      <c r="G506" s="27" t="s">
        <v>18</v>
      </c>
      <c r="H506" s="37" t="s">
        <v>19</v>
      </c>
      <c r="I506" s="10" t="s">
        <v>20</v>
      </c>
      <c r="J506" s="49" t="b">
        <f>ISNUMBER(FIND("ALTA",Tabela2[[#This Row],[EXAME]]))</f>
        <v>1</v>
      </c>
      <c r="K506" s="11"/>
      <c r="L506" s="11">
        <v>1</v>
      </c>
      <c r="M506" s="11"/>
      <c r="N506" s="11"/>
      <c r="O506" s="12"/>
      <c r="P506" s="42">
        <f>SUM(Tabela2[[#This Row],[COLECISTECTOMIA]:[ESTASE GASTRICA]])</f>
        <v>1</v>
      </c>
    </row>
    <row r="507" spans="1:16" ht="14.1" hidden="1" customHeight="1" x14ac:dyDescent="0.3">
      <c r="A507" s="33">
        <v>44590</v>
      </c>
      <c r="B507" s="58">
        <f>YEAR(Tabela2[[#This Row],[DATA]])</f>
        <v>2022</v>
      </c>
      <c r="C507" s="8">
        <v>24946920</v>
      </c>
      <c r="D507" s="105"/>
      <c r="E507" s="9" t="s">
        <v>795</v>
      </c>
      <c r="F507" s="8" t="s">
        <v>42</v>
      </c>
      <c r="G507" s="8" t="s">
        <v>98</v>
      </c>
      <c r="H507" s="45" t="s">
        <v>99</v>
      </c>
      <c r="I507" s="10" t="s">
        <v>20</v>
      </c>
      <c r="J507" s="49" t="b">
        <f>ISNUMBER(FIND("ALTA",Tabela2[[#This Row],[EXAME]]))</f>
        <v>1</v>
      </c>
      <c r="K507" s="11"/>
      <c r="L507" s="11"/>
      <c r="M507" s="11"/>
      <c r="N507" s="11"/>
      <c r="O507" s="12">
        <v>0</v>
      </c>
      <c r="P507" s="42">
        <f>SUM(Tabela2[[#This Row],[COLECISTECTOMIA]:[ESTASE GASTRICA]])</f>
        <v>0</v>
      </c>
    </row>
    <row r="508" spans="1:16" ht="14.1" hidden="1" customHeight="1" x14ac:dyDescent="0.3">
      <c r="A508" s="33">
        <v>44868</v>
      </c>
      <c r="B508" s="58">
        <f>YEAR(Tabela2[[#This Row],[DATA]])</f>
        <v>2022</v>
      </c>
      <c r="C508" s="8">
        <v>29442805</v>
      </c>
      <c r="D508" s="105"/>
      <c r="E508" s="13" t="s">
        <v>796</v>
      </c>
      <c r="F508" s="8" t="s">
        <v>42</v>
      </c>
      <c r="G508" s="27" t="s">
        <v>18</v>
      </c>
      <c r="H508" s="37" t="s">
        <v>19</v>
      </c>
      <c r="I508" s="10" t="s">
        <v>20</v>
      </c>
      <c r="J508" s="49" t="b">
        <f>ISNUMBER(FIND("ALTA",Tabela2[[#This Row],[EXAME]]))</f>
        <v>1</v>
      </c>
      <c r="K508" s="11"/>
      <c r="L508" s="11">
        <v>1</v>
      </c>
      <c r="M508" s="11"/>
      <c r="N508" s="11"/>
      <c r="O508" s="12"/>
      <c r="P508" s="42">
        <f>SUM(Tabela2[[#This Row],[COLECISTECTOMIA]:[ESTASE GASTRICA]])</f>
        <v>1</v>
      </c>
    </row>
    <row r="509" spans="1:16" ht="14.1" hidden="1" customHeight="1" x14ac:dyDescent="0.3">
      <c r="A509" s="33">
        <v>44854</v>
      </c>
      <c r="B509" s="58">
        <f>YEAR(Tabela2[[#This Row],[DATA]])</f>
        <v>2022</v>
      </c>
      <c r="C509" s="8">
        <v>29198348</v>
      </c>
      <c r="D509" s="105"/>
      <c r="E509" s="9" t="s">
        <v>797</v>
      </c>
      <c r="F509" s="8" t="s">
        <v>33</v>
      </c>
      <c r="G509" s="27" t="s">
        <v>18</v>
      </c>
      <c r="H509" s="37" t="s">
        <v>19</v>
      </c>
      <c r="I509" s="10" t="s">
        <v>20</v>
      </c>
      <c r="J509" s="49" t="b">
        <f>ISNUMBER(FIND("ALTA",Tabela2[[#This Row],[EXAME]]))</f>
        <v>1</v>
      </c>
      <c r="K509" s="11"/>
      <c r="L509" s="11">
        <v>1</v>
      </c>
      <c r="M509" s="11"/>
      <c r="N509" s="11"/>
      <c r="O509" s="12"/>
      <c r="P509" s="42">
        <f>SUM(Tabela2[[#This Row],[COLECISTECTOMIA]:[ESTASE GASTRICA]])</f>
        <v>1</v>
      </c>
    </row>
    <row r="510" spans="1:16" ht="14.1" customHeight="1" x14ac:dyDescent="0.3">
      <c r="A510" s="33">
        <v>44861</v>
      </c>
      <c r="B510" s="58">
        <f>YEAR(Tabela2[[#This Row],[DATA]])</f>
        <v>2022</v>
      </c>
      <c r="C510" s="8">
        <v>29328869</v>
      </c>
      <c r="D510" s="117"/>
      <c r="E510" s="9" t="s">
        <v>798</v>
      </c>
      <c r="F510" s="8" t="s">
        <v>62</v>
      </c>
      <c r="G510" s="27" t="s">
        <v>18</v>
      </c>
      <c r="H510" s="37" t="s">
        <v>19</v>
      </c>
      <c r="I510" s="10" t="s">
        <v>20</v>
      </c>
      <c r="J510" s="49" t="b">
        <f>ISNUMBER(FIND("ALTA",Tabela2[[#This Row],[EXAME]]))</f>
        <v>1</v>
      </c>
      <c r="K510" s="11"/>
      <c r="L510" s="11"/>
      <c r="M510" s="11"/>
      <c r="N510" s="11"/>
      <c r="O510" s="12">
        <v>1</v>
      </c>
      <c r="P510" s="42">
        <f>SUM(Tabela2[[#This Row],[COLECISTECTOMIA]:[ESTASE GASTRICA]])</f>
        <v>0</v>
      </c>
    </row>
    <row r="511" spans="1:16" ht="14.1" customHeight="1" x14ac:dyDescent="0.3">
      <c r="A511" s="33">
        <v>44720</v>
      </c>
      <c r="B511" s="58">
        <f>YEAR(Tabela2[[#This Row],[DATA]])</f>
        <v>2022</v>
      </c>
      <c r="C511" s="8">
        <v>26946983</v>
      </c>
      <c r="D511" s="117"/>
      <c r="E511" s="9" t="s">
        <v>799</v>
      </c>
      <c r="F511" s="8" t="s">
        <v>17</v>
      </c>
      <c r="G511" s="8" t="s">
        <v>38</v>
      </c>
      <c r="H511" s="44" t="s">
        <v>39</v>
      </c>
      <c r="I511" s="10" t="s">
        <v>104</v>
      </c>
      <c r="J511" s="49" t="b">
        <f>ISNUMBER(FIND("ALTA",Tabela2[[#This Row],[EXAME]]))</f>
        <v>1</v>
      </c>
      <c r="K511" s="11"/>
      <c r="L511" s="11"/>
      <c r="M511" s="11"/>
      <c r="N511" s="11"/>
      <c r="O511" s="12">
        <v>1</v>
      </c>
      <c r="P511" s="42">
        <f>SUM(Tabela2[[#This Row],[COLECISTECTOMIA]:[ESTASE GASTRICA]])</f>
        <v>0</v>
      </c>
    </row>
    <row r="512" spans="1:16" ht="14.1" customHeight="1" x14ac:dyDescent="0.3">
      <c r="A512" s="33">
        <v>44884</v>
      </c>
      <c r="B512" s="58">
        <f>YEAR(Tabela2[[#This Row],[DATA]])</f>
        <v>2022</v>
      </c>
      <c r="C512" s="8">
        <v>29738274</v>
      </c>
      <c r="D512" s="117"/>
      <c r="E512" s="9" t="s">
        <v>800</v>
      </c>
      <c r="F512" s="8" t="s">
        <v>42</v>
      </c>
      <c r="G512" s="8" t="s">
        <v>309</v>
      </c>
      <c r="H512" s="46" t="s">
        <v>310</v>
      </c>
      <c r="I512" s="10" t="s">
        <v>20</v>
      </c>
      <c r="J512" s="49" t="b">
        <f>ISNUMBER(FIND("ALTA",Tabela2[[#This Row],[EXAME]]))</f>
        <v>1</v>
      </c>
      <c r="K512" s="11"/>
      <c r="L512" s="11"/>
      <c r="M512" s="11"/>
      <c r="N512" s="11"/>
      <c r="O512" s="12">
        <v>1</v>
      </c>
      <c r="P512" s="42">
        <f>SUM(Tabela2[[#This Row],[COLECISTECTOMIA]:[ESTASE GASTRICA]])</f>
        <v>0</v>
      </c>
    </row>
    <row r="513" spans="1:16" ht="14.1" hidden="1" customHeight="1" x14ac:dyDescent="0.3">
      <c r="A513" s="33">
        <v>44631</v>
      </c>
      <c r="B513" s="58">
        <f>YEAR(Tabela2[[#This Row],[DATA]])</f>
        <v>2022</v>
      </c>
      <c r="C513" s="8">
        <v>25518352</v>
      </c>
      <c r="D513" s="105"/>
      <c r="E513" s="9" t="s">
        <v>801</v>
      </c>
      <c r="F513" s="8" t="s">
        <v>42</v>
      </c>
      <c r="G513" s="8" t="s">
        <v>52</v>
      </c>
      <c r="H513" s="45" t="s">
        <v>53</v>
      </c>
      <c r="I513" s="10" t="s">
        <v>20</v>
      </c>
      <c r="J513" s="49" t="b">
        <f>ISNUMBER(FIND("ALTA",Tabela2[[#This Row],[EXAME]]))</f>
        <v>1</v>
      </c>
      <c r="K513" s="11"/>
      <c r="L513" s="11"/>
      <c r="M513" s="11"/>
      <c r="N513" s="11"/>
      <c r="O513" s="12">
        <v>0</v>
      </c>
      <c r="P513" s="42">
        <f>SUM(Tabela2[[#This Row],[COLECISTECTOMIA]:[ESTASE GASTRICA]])</f>
        <v>0</v>
      </c>
    </row>
    <row r="514" spans="1:16" ht="14.1" customHeight="1" x14ac:dyDescent="0.3">
      <c r="A514" s="33">
        <v>44763</v>
      </c>
      <c r="B514" s="58">
        <f>YEAR(Tabela2[[#This Row],[DATA]])</f>
        <v>2022</v>
      </c>
      <c r="C514" s="8">
        <v>27680932</v>
      </c>
      <c r="D514" s="117"/>
      <c r="E514" s="13" t="s">
        <v>802</v>
      </c>
      <c r="F514" s="8" t="s">
        <v>33</v>
      </c>
      <c r="G514" s="8" t="s">
        <v>98</v>
      </c>
      <c r="H514" s="45" t="s">
        <v>99</v>
      </c>
      <c r="I514" s="10" t="s">
        <v>20</v>
      </c>
      <c r="J514" s="49" t="b">
        <f>ISNUMBER(FIND("ALTA",Tabela2[[#This Row],[EXAME]]))</f>
        <v>1</v>
      </c>
      <c r="K514" s="11"/>
      <c r="L514" s="11"/>
      <c r="M514" s="11"/>
      <c r="N514" s="11"/>
      <c r="O514" s="12">
        <v>1</v>
      </c>
      <c r="P514" s="42">
        <f>SUM(Tabela2[[#This Row],[COLECISTECTOMIA]:[ESTASE GASTRICA]])</f>
        <v>0</v>
      </c>
    </row>
    <row r="515" spans="1:16" ht="14.1" hidden="1" customHeight="1" x14ac:dyDescent="0.3">
      <c r="A515" s="33">
        <v>44762</v>
      </c>
      <c r="B515" s="58">
        <f>YEAR(Tabela2[[#This Row],[DATA]])</f>
        <v>2022</v>
      </c>
      <c r="C515" s="8">
        <v>27680932</v>
      </c>
      <c r="D515" s="105"/>
      <c r="E515" s="13" t="s">
        <v>802</v>
      </c>
      <c r="F515" s="8" t="s">
        <v>33</v>
      </c>
      <c r="G515" s="8" t="s">
        <v>38</v>
      </c>
      <c r="H515" s="44" t="s">
        <v>39</v>
      </c>
      <c r="I515" s="10" t="s">
        <v>20</v>
      </c>
      <c r="J515" s="49" t="b">
        <f>ISNUMBER(FIND("ALTA",Tabela2[[#This Row],[EXAME]]))</f>
        <v>1</v>
      </c>
      <c r="K515" s="11"/>
      <c r="L515" s="11"/>
      <c r="M515" s="11"/>
      <c r="N515" s="11">
        <v>1</v>
      </c>
      <c r="O515" s="12"/>
      <c r="P515" s="42">
        <f>SUM(Tabela2[[#This Row],[COLECISTECTOMIA]:[ESTASE GASTRICA]])</f>
        <v>1</v>
      </c>
    </row>
    <row r="516" spans="1:16" ht="14.1" customHeight="1" x14ac:dyDescent="0.3">
      <c r="A516" s="33">
        <v>44623</v>
      </c>
      <c r="B516" s="58">
        <f>YEAR(Tabela2[[#This Row],[DATA]])</f>
        <v>2022</v>
      </c>
      <c r="C516" s="8">
        <v>25396722</v>
      </c>
      <c r="D516" s="117"/>
      <c r="E516" s="13" t="s">
        <v>803</v>
      </c>
      <c r="F516" s="8" t="s">
        <v>49</v>
      </c>
      <c r="G516" s="27" t="s">
        <v>18</v>
      </c>
      <c r="H516" s="37" t="s">
        <v>19</v>
      </c>
      <c r="I516" s="10" t="s">
        <v>20</v>
      </c>
      <c r="J516" s="49" t="b">
        <f>ISNUMBER(FIND("ALTA",Tabela2[[#This Row],[EXAME]]))</f>
        <v>1</v>
      </c>
      <c r="K516" s="11"/>
      <c r="L516" s="11"/>
      <c r="M516" s="11"/>
      <c r="N516" s="11"/>
      <c r="O516" s="12">
        <v>1</v>
      </c>
      <c r="P516" s="42">
        <f>SUM(Tabela2[[#This Row],[COLECISTECTOMIA]:[ESTASE GASTRICA]])</f>
        <v>0</v>
      </c>
    </row>
    <row r="517" spans="1:16" ht="14.1" customHeight="1" x14ac:dyDescent="0.3">
      <c r="A517" s="33">
        <v>44823</v>
      </c>
      <c r="B517" s="58">
        <f>YEAR(Tabela2[[#This Row],[DATA]])</f>
        <v>2022</v>
      </c>
      <c r="C517" s="8">
        <v>28640557</v>
      </c>
      <c r="D517" s="117"/>
      <c r="E517" s="9" t="s">
        <v>804</v>
      </c>
      <c r="F517" s="8" t="s">
        <v>42</v>
      </c>
      <c r="G517" s="8" t="s">
        <v>38</v>
      </c>
      <c r="H517" s="44" t="s">
        <v>39</v>
      </c>
      <c r="I517" s="10" t="s">
        <v>20</v>
      </c>
      <c r="J517" s="49" t="b">
        <f>ISNUMBER(FIND("ALTA",Tabela2[[#This Row],[EXAME]]))</f>
        <v>1</v>
      </c>
      <c r="K517" s="11"/>
      <c r="L517" s="11"/>
      <c r="M517" s="11"/>
      <c r="N517" s="11"/>
      <c r="O517" s="12">
        <v>1</v>
      </c>
      <c r="P517" s="42">
        <f>SUM(Tabela2[[#This Row],[COLECISTECTOMIA]:[ESTASE GASTRICA]])</f>
        <v>0</v>
      </c>
    </row>
    <row r="518" spans="1:16" ht="14.1" hidden="1" customHeight="1" x14ac:dyDescent="0.3">
      <c r="A518" s="33">
        <v>44617</v>
      </c>
      <c r="B518" s="58">
        <f>YEAR(Tabela2[[#This Row],[DATA]])</f>
        <v>2022</v>
      </c>
      <c r="C518" s="8">
        <v>25326413</v>
      </c>
      <c r="D518" s="105"/>
      <c r="E518" s="9" t="s">
        <v>805</v>
      </c>
      <c r="F518" s="8" t="s">
        <v>26</v>
      </c>
      <c r="G518" s="27" t="s">
        <v>18</v>
      </c>
      <c r="H518" s="37" t="s">
        <v>19</v>
      </c>
      <c r="I518" s="10" t="s">
        <v>20</v>
      </c>
      <c r="J518" s="49" t="b">
        <f>ISNUMBER(FIND("ALTA",Tabela2[[#This Row],[EXAME]]))</f>
        <v>1</v>
      </c>
      <c r="K518" s="11">
        <v>1</v>
      </c>
      <c r="L518" s="11"/>
      <c r="M518" s="11"/>
      <c r="N518" s="11"/>
      <c r="O518" s="12"/>
      <c r="P518" s="42">
        <f>SUM(Tabela2[[#This Row],[COLECISTECTOMIA]:[ESTASE GASTRICA]])</f>
        <v>1</v>
      </c>
    </row>
    <row r="519" spans="1:16" ht="14.1" customHeight="1" x14ac:dyDescent="0.3">
      <c r="A519" s="33">
        <v>44651</v>
      </c>
      <c r="B519" s="58">
        <f>YEAR(Tabela2[[#This Row],[DATA]])</f>
        <v>2022</v>
      </c>
      <c r="C519" s="8">
        <v>25833706</v>
      </c>
      <c r="D519" s="117"/>
      <c r="E519" s="9" t="s">
        <v>806</v>
      </c>
      <c r="F519" s="8" t="s">
        <v>49</v>
      </c>
      <c r="G519" s="27" t="s">
        <v>18</v>
      </c>
      <c r="H519" s="37" t="s">
        <v>19</v>
      </c>
      <c r="I519" s="10" t="s">
        <v>20</v>
      </c>
      <c r="J519" s="49" t="b">
        <f>ISNUMBER(FIND("ALTA",Tabela2[[#This Row],[EXAME]]))</f>
        <v>1</v>
      </c>
      <c r="K519" s="11"/>
      <c r="L519" s="11"/>
      <c r="M519" s="11"/>
      <c r="N519" s="11"/>
      <c r="O519" s="12">
        <v>1</v>
      </c>
      <c r="P519" s="42">
        <f>SUM(Tabela2[[#This Row],[COLECISTECTOMIA]:[ESTASE GASTRICA]])</f>
        <v>0</v>
      </c>
    </row>
    <row r="520" spans="1:16" ht="14.1" hidden="1" customHeight="1" x14ac:dyDescent="0.3">
      <c r="A520" s="33">
        <v>44729</v>
      </c>
      <c r="B520" s="58">
        <f>YEAR(Tabela2[[#This Row],[DATA]])</f>
        <v>2022</v>
      </c>
      <c r="C520" s="8">
        <v>27105078</v>
      </c>
      <c r="D520" s="105"/>
      <c r="E520" s="9" t="s">
        <v>807</v>
      </c>
      <c r="F520" s="8" t="s">
        <v>42</v>
      </c>
      <c r="G520" s="8" t="s">
        <v>34</v>
      </c>
      <c r="H520" s="45" t="s">
        <v>35</v>
      </c>
      <c r="I520" s="10" t="s">
        <v>20</v>
      </c>
      <c r="J520" s="49" t="b">
        <f>ISNUMBER(FIND("ALTA",Tabela2[[#This Row],[EXAME]]))</f>
        <v>1</v>
      </c>
      <c r="K520" s="11"/>
      <c r="L520" s="11">
        <v>1</v>
      </c>
      <c r="M520" s="11"/>
      <c r="N520" s="11"/>
      <c r="O520" s="12"/>
      <c r="P520" s="42">
        <f>SUM(Tabela2[[#This Row],[COLECISTECTOMIA]:[ESTASE GASTRICA]])</f>
        <v>1</v>
      </c>
    </row>
    <row r="521" spans="1:16" ht="14.1" customHeight="1" x14ac:dyDescent="0.3">
      <c r="A521" s="34">
        <v>44694</v>
      </c>
      <c r="B521" s="60">
        <f>YEAR(Tabela2[[#This Row],[DATA]])</f>
        <v>2022</v>
      </c>
      <c r="C521" s="20">
        <v>26490772</v>
      </c>
      <c r="D521" s="121"/>
      <c r="E521" s="21" t="s">
        <v>808</v>
      </c>
      <c r="F521" s="20" t="s">
        <v>42</v>
      </c>
      <c r="G521" s="27" t="s">
        <v>18</v>
      </c>
      <c r="H521" s="37" t="s">
        <v>19</v>
      </c>
      <c r="I521" s="22" t="s">
        <v>20</v>
      </c>
      <c r="J521" s="51" t="b">
        <f>ISNUMBER(FIND("ALTA",Tabela2[[#This Row],[EXAME]]))</f>
        <v>1</v>
      </c>
      <c r="K521" s="11"/>
      <c r="L521" s="11"/>
      <c r="M521" s="11"/>
      <c r="N521" s="11"/>
      <c r="O521" s="12">
        <v>1</v>
      </c>
      <c r="P521" s="42">
        <f>SUM(Tabela2[[#This Row],[COLECISTECTOMIA]:[ESTASE GASTRICA]])</f>
        <v>0</v>
      </c>
    </row>
    <row r="522" spans="1:16" ht="14.1" customHeight="1" x14ac:dyDescent="0.3">
      <c r="A522" s="33">
        <v>44637</v>
      </c>
      <c r="B522" s="58">
        <f>YEAR(Tabela2[[#This Row],[DATA]])</f>
        <v>2022</v>
      </c>
      <c r="C522" s="8">
        <v>25605064</v>
      </c>
      <c r="D522" s="117"/>
      <c r="E522" s="9" t="s">
        <v>809</v>
      </c>
      <c r="F522" s="8" t="s">
        <v>49</v>
      </c>
      <c r="G522" s="27" t="s">
        <v>18</v>
      </c>
      <c r="H522" s="37" t="s">
        <v>19</v>
      </c>
      <c r="I522" s="10" t="s">
        <v>20</v>
      </c>
      <c r="J522" s="49" t="b">
        <f>ISNUMBER(FIND("ALTA",Tabela2[[#This Row],[EXAME]]))</f>
        <v>1</v>
      </c>
      <c r="K522" s="11"/>
      <c r="L522" s="11"/>
      <c r="M522" s="11"/>
      <c r="N522" s="11"/>
      <c r="O522" s="12">
        <v>1</v>
      </c>
      <c r="P522" s="42">
        <f>SUM(Tabela2[[#This Row],[COLECISTECTOMIA]:[ESTASE GASTRICA]])</f>
        <v>0</v>
      </c>
    </row>
    <row r="523" spans="1:16" ht="14.1" customHeight="1" x14ac:dyDescent="0.3">
      <c r="A523" s="34">
        <v>44677</v>
      </c>
      <c r="B523" s="60">
        <f>YEAR(Tabela2[[#This Row],[DATA]])</f>
        <v>2022</v>
      </c>
      <c r="C523" s="20">
        <v>26207316</v>
      </c>
      <c r="D523" s="121"/>
      <c r="E523" s="24" t="s">
        <v>810</v>
      </c>
      <c r="F523" s="20" t="s">
        <v>26</v>
      </c>
      <c r="G523" s="20" t="s">
        <v>38</v>
      </c>
      <c r="H523" s="44" t="s">
        <v>39</v>
      </c>
      <c r="I523" s="25" t="s">
        <v>20</v>
      </c>
      <c r="J523" s="53" t="b">
        <f>ISNUMBER(FIND("ALTA",Tabela2[[#This Row],[EXAME]]))</f>
        <v>1</v>
      </c>
      <c r="K523" s="11"/>
      <c r="L523" s="11"/>
      <c r="M523" s="11"/>
      <c r="N523" s="11"/>
      <c r="O523" s="12">
        <v>1</v>
      </c>
      <c r="P523" s="42">
        <f>SUM(Tabela2[[#This Row],[COLECISTECTOMIA]:[ESTASE GASTRICA]])</f>
        <v>0</v>
      </c>
    </row>
    <row r="524" spans="1:16" ht="14.1" hidden="1" customHeight="1" x14ac:dyDescent="0.3">
      <c r="A524" s="33">
        <v>44896</v>
      </c>
      <c r="B524" s="58">
        <f>YEAR(Tabela2[[#This Row],[DATA]])</f>
        <v>2022</v>
      </c>
      <c r="C524" s="8">
        <v>29815954</v>
      </c>
      <c r="D524" s="105"/>
      <c r="E524" s="13" t="s">
        <v>811</v>
      </c>
      <c r="F524" s="8" t="s">
        <v>672</v>
      </c>
      <c r="G524" s="27" t="s">
        <v>18</v>
      </c>
      <c r="H524" s="37" t="s">
        <v>19</v>
      </c>
      <c r="I524" s="10" t="s">
        <v>20</v>
      </c>
      <c r="J524" s="49" t="b">
        <f>ISNUMBER(FIND("ALTA",Tabela2[[#This Row],[EXAME]]))</f>
        <v>1</v>
      </c>
      <c r="K524" s="11"/>
      <c r="L524" s="11"/>
      <c r="M524" s="11"/>
      <c r="N524" s="11"/>
      <c r="O524" s="12">
        <v>0</v>
      </c>
      <c r="P524" s="42">
        <f>SUM(Tabela2[[#This Row],[COLECISTECTOMIA]:[ESTASE GASTRICA]])</f>
        <v>0</v>
      </c>
    </row>
    <row r="525" spans="1:16" ht="14.1" customHeight="1" x14ac:dyDescent="0.3">
      <c r="A525" s="33">
        <v>44594</v>
      </c>
      <c r="B525" s="58">
        <f>YEAR(Tabela2[[#This Row],[DATA]])</f>
        <v>2022</v>
      </c>
      <c r="C525" s="8">
        <v>25001619</v>
      </c>
      <c r="D525" s="117"/>
      <c r="E525" s="13" t="s">
        <v>812</v>
      </c>
      <c r="F525" s="8" t="s">
        <v>42</v>
      </c>
      <c r="G525" s="8" t="s">
        <v>38</v>
      </c>
      <c r="H525" s="44" t="s">
        <v>39</v>
      </c>
      <c r="I525" s="10" t="s">
        <v>20</v>
      </c>
      <c r="J525" s="49" t="b">
        <f>ISNUMBER(FIND("ALTA",Tabela2[[#This Row],[EXAME]]))</f>
        <v>1</v>
      </c>
      <c r="K525" s="11"/>
      <c r="L525" s="11"/>
      <c r="M525" s="11"/>
      <c r="N525" s="11"/>
      <c r="O525" s="12">
        <v>1</v>
      </c>
      <c r="P525" s="42">
        <f>SUM(Tabela2[[#This Row],[COLECISTECTOMIA]:[ESTASE GASTRICA]])</f>
        <v>0</v>
      </c>
    </row>
    <row r="526" spans="1:16" ht="14.1" customHeight="1" x14ac:dyDescent="0.3">
      <c r="A526" s="33">
        <v>44756</v>
      </c>
      <c r="B526" s="58">
        <f>YEAR(Tabela2[[#This Row],[DATA]])</f>
        <v>2022</v>
      </c>
      <c r="C526" s="8">
        <v>27584838</v>
      </c>
      <c r="D526" s="117"/>
      <c r="E526" s="13" t="s">
        <v>813</v>
      </c>
      <c r="F526" s="8" t="s">
        <v>26</v>
      </c>
      <c r="G526" s="27" t="s">
        <v>18</v>
      </c>
      <c r="H526" s="37" t="s">
        <v>19</v>
      </c>
      <c r="I526" s="10" t="s">
        <v>20</v>
      </c>
      <c r="J526" s="49" t="b">
        <f>ISNUMBER(FIND("ALTA",Tabela2[[#This Row],[EXAME]]))</f>
        <v>1</v>
      </c>
      <c r="K526" s="11"/>
      <c r="L526" s="11"/>
      <c r="M526" s="11"/>
      <c r="N526" s="11"/>
      <c r="O526" s="12">
        <v>1</v>
      </c>
      <c r="P526" s="42">
        <f>SUM(Tabela2[[#This Row],[COLECISTECTOMIA]:[ESTASE GASTRICA]])</f>
        <v>0</v>
      </c>
    </row>
    <row r="527" spans="1:16" ht="14.1" customHeight="1" x14ac:dyDescent="0.3">
      <c r="A527" s="33">
        <v>44628</v>
      </c>
      <c r="B527" s="58">
        <f>YEAR(Tabela2[[#This Row],[DATA]])</f>
        <v>2022</v>
      </c>
      <c r="C527" s="8">
        <v>25465168</v>
      </c>
      <c r="D527" s="117"/>
      <c r="E527" s="9" t="s">
        <v>814</v>
      </c>
      <c r="F527" s="8" t="s">
        <v>17</v>
      </c>
      <c r="G527" s="27" t="s">
        <v>18</v>
      </c>
      <c r="H527" s="37" t="s">
        <v>19</v>
      </c>
      <c r="I527" s="10" t="s">
        <v>20</v>
      </c>
      <c r="J527" s="49" t="b">
        <f>ISNUMBER(FIND("ALTA",Tabela2[[#This Row],[EXAME]]))</f>
        <v>1</v>
      </c>
      <c r="K527" s="11"/>
      <c r="L527" s="11"/>
      <c r="M527" s="11"/>
      <c r="N527" s="11"/>
      <c r="O527" s="12">
        <v>1</v>
      </c>
      <c r="P527" s="42">
        <f>SUM(Tabela2[[#This Row],[COLECISTECTOMIA]:[ESTASE GASTRICA]])</f>
        <v>0</v>
      </c>
    </row>
    <row r="528" spans="1:16" ht="14.1" customHeight="1" x14ac:dyDescent="0.3">
      <c r="A528" s="33">
        <v>44806</v>
      </c>
      <c r="B528" s="58">
        <f>YEAR(Tabela2[[#This Row],[DATA]])</f>
        <v>2022</v>
      </c>
      <c r="C528" s="8">
        <v>28378540</v>
      </c>
      <c r="D528" s="117"/>
      <c r="E528" s="13" t="s">
        <v>815</v>
      </c>
      <c r="F528" s="8" t="s">
        <v>49</v>
      </c>
      <c r="G528" s="8" t="s">
        <v>52</v>
      </c>
      <c r="H528" s="45" t="s">
        <v>53</v>
      </c>
      <c r="I528" s="10" t="s">
        <v>104</v>
      </c>
      <c r="J528" s="49" t="b">
        <f>ISNUMBER(FIND("ALTA",Tabela2[[#This Row],[EXAME]]))</f>
        <v>1</v>
      </c>
      <c r="K528" s="11"/>
      <c r="L528" s="11"/>
      <c r="M528" s="11"/>
      <c r="N528" s="11"/>
      <c r="O528" s="12">
        <v>1</v>
      </c>
      <c r="P528" s="42">
        <f>SUM(Tabela2[[#This Row],[COLECISTECTOMIA]:[ESTASE GASTRICA]])</f>
        <v>0</v>
      </c>
    </row>
    <row r="529" spans="1:16" ht="14.1" hidden="1" customHeight="1" x14ac:dyDescent="0.3">
      <c r="A529" s="33">
        <v>44602</v>
      </c>
      <c r="B529" s="58">
        <f>YEAR(Tabela2[[#This Row],[DATA]])</f>
        <v>2022</v>
      </c>
      <c r="C529" s="8">
        <v>25126362</v>
      </c>
      <c r="D529" s="105"/>
      <c r="E529" s="9" t="s">
        <v>816</v>
      </c>
      <c r="F529" s="8" t="s">
        <v>42</v>
      </c>
      <c r="G529" s="27" t="s">
        <v>18</v>
      </c>
      <c r="H529" s="37" t="s">
        <v>19</v>
      </c>
      <c r="I529" s="10" t="s">
        <v>406</v>
      </c>
      <c r="J529" s="49" t="b">
        <f>ISNUMBER(FIND("ALTA",Tabela2[[#This Row],[EXAME]]))</f>
        <v>1</v>
      </c>
      <c r="K529" s="11"/>
      <c r="L529" s="11">
        <v>1</v>
      </c>
      <c r="M529" s="11"/>
      <c r="N529" s="11"/>
      <c r="O529" s="12"/>
      <c r="P529" s="42">
        <f>SUM(Tabela2[[#This Row],[COLECISTECTOMIA]:[ESTASE GASTRICA]])</f>
        <v>1</v>
      </c>
    </row>
    <row r="530" spans="1:16" ht="14.1" hidden="1" customHeight="1" x14ac:dyDescent="0.3">
      <c r="A530" s="33">
        <v>44595</v>
      </c>
      <c r="B530" s="58">
        <f>YEAR(Tabela2[[#This Row],[DATA]])</f>
        <v>2022</v>
      </c>
      <c r="C530" s="8">
        <v>25016955</v>
      </c>
      <c r="D530" s="105"/>
      <c r="E530" s="13" t="s">
        <v>816</v>
      </c>
      <c r="F530" s="8" t="s">
        <v>42</v>
      </c>
      <c r="G530" s="27" t="s">
        <v>18</v>
      </c>
      <c r="H530" s="37" t="s">
        <v>19</v>
      </c>
      <c r="I530" s="10" t="s">
        <v>20</v>
      </c>
      <c r="J530" s="49" t="b">
        <f>ISNUMBER(FIND("ALTA",Tabela2[[#This Row],[EXAME]]))</f>
        <v>1</v>
      </c>
      <c r="K530" s="11">
        <v>1</v>
      </c>
      <c r="L530" s="11"/>
      <c r="M530" s="11"/>
      <c r="N530" s="11"/>
      <c r="O530" s="12"/>
      <c r="P530" s="42">
        <f>SUM(Tabela2[[#This Row],[COLECISTECTOMIA]:[ESTASE GASTRICA]])</f>
        <v>1</v>
      </c>
    </row>
    <row r="531" spans="1:16" ht="14.1" customHeight="1" x14ac:dyDescent="0.3">
      <c r="A531" s="33">
        <v>44566</v>
      </c>
      <c r="B531" s="58">
        <f>YEAR(Tabela2[[#This Row],[DATA]])</f>
        <v>2022</v>
      </c>
      <c r="C531" s="8">
        <v>24549108</v>
      </c>
      <c r="D531" s="117"/>
      <c r="E531" s="13" t="s">
        <v>817</v>
      </c>
      <c r="F531" s="8" t="s">
        <v>33</v>
      </c>
      <c r="G531" s="8" t="s">
        <v>38</v>
      </c>
      <c r="H531" s="44" t="s">
        <v>39</v>
      </c>
      <c r="I531" s="10" t="s">
        <v>20</v>
      </c>
      <c r="J531" s="49" t="b">
        <f>ISNUMBER(FIND("ALTA",Tabela2[[#This Row],[EXAME]]))</f>
        <v>1</v>
      </c>
      <c r="K531" s="11"/>
      <c r="L531" s="11"/>
      <c r="M531" s="11"/>
      <c r="N531" s="11"/>
      <c r="O531" s="12">
        <v>1</v>
      </c>
      <c r="P531" s="42">
        <f>SUM(Tabela2[[#This Row],[COLECISTECTOMIA]:[ESTASE GASTRICA]])</f>
        <v>0</v>
      </c>
    </row>
    <row r="532" spans="1:16" ht="14.1" hidden="1" customHeight="1" x14ac:dyDescent="0.3">
      <c r="A532" s="33">
        <v>44833</v>
      </c>
      <c r="B532" s="58">
        <f>YEAR(Tabela2[[#This Row],[DATA]])</f>
        <v>2022</v>
      </c>
      <c r="C532" s="8">
        <v>28831814</v>
      </c>
      <c r="D532" s="105"/>
      <c r="E532" s="9" t="s">
        <v>344</v>
      </c>
      <c r="F532" s="8" t="s">
        <v>26</v>
      </c>
      <c r="G532" s="27" t="s">
        <v>18</v>
      </c>
      <c r="H532" s="37" t="s">
        <v>19</v>
      </c>
      <c r="I532" s="10" t="s">
        <v>20</v>
      </c>
      <c r="J532" s="49" t="b">
        <f>ISNUMBER(FIND("ALTA",Tabela2[[#This Row],[EXAME]]))</f>
        <v>1</v>
      </c>
      <c r="K532" s="11"/>
      <c r="L532" s="11">
        <v>1</v>
      </c>
      <c r="M532" s="11"/>
      <c r="N532" s="11"/>
      <c r="O532" s="12"/>
      <c r="P532" s="42">
        <f>SUM(Tabela2[[#This Row],[COLECISTECTOMIA]:[ESTASE GASTRICA]])</f>
        <v>1</v>
      </c>
    </row>
    <row r="533" spans="1:16" ht="14.1" customHeight="1" x14ac:dyDescent="0.3">
      <c r="A533" s="33">
        <v>44758</v>
      </c>
      <c r="B533" s="58">
        <f>YEAR(Tabela2[[#This Row],[DATA]])</f>
        <v>2022</v>
      </c>
      <c r="C533" s="8">
        <v>27610849</v>
      </c>
      <c r="D533" s="117"/>
      <c r="E533" s="13" t="s">
        <v>818</v>
      </c>
      <c r="F533" s="8" t="s">
        <v>49</v>
      </c>
      <c r="G533" s="8" t="s">
        <v>34</v>
      </c>
      <c r="H533" s="45" t="s">
        <v>35</v>
      </c>
      <c r="I533" s="10" t="s">
        <v>20</v>
      </c>
      <c r="J533" s="49" t="b">
        <f>ISNUMBER(FIND("ALTA",Tabela2[[#This Row],[EXAME]]))</f>
        <v>1</v>
      </c>
      <c r="K533" s="11"/>
      <c r="L533" s="11"/>
      <c r="M533" s="11"/>
      <c r="N533" s="11"/>
      <c r="O533" s="12">
        <v>1</v>
      </c>
      <c r="P533" s="42">
        <f>SUM(Tabela2[[#This Row],[COLECISTECTOMIA]:[ESTASE GASTRICA]])</f>
        <v>0</v>
      </c>
    </row>
    <row r="534" spans="1:16" ht="14.1" hidden="1" customHeight="1" x14ac:dyDescent="0.3">
      <c r="A534" s="33">
        <v>44791</v>
      </c>
      <c r="B534" s="58">
        <f>YEAR(Tabela2[[#This Row],[DATA]])</f>
        <v>2022</v>
      </c>
      <c r="C534" s="8">
        <v>28126469</v>
      </c>
      <c r="D534" s="105"/>
      <c r="E534" s="13" t="s">
        <v>819</v>
      </c>
      <c r="F534" s="8" t="s">
        <v>23</v>
      </c>
      <c r="G534" s="27" t="s">
        <v>18</v>
      </c>
      <c r="H534" s="37" t="s">
        <v>19</v>
      </c>
      <c r="I534" s="10" t="s">
        <v>20</v>
      </c>
      <c r="J534" s="49" t="b">
        <f>ISNUMBER(FIND("ALTA",Tabela2[[#This Row],[EXAME]]))</f>
        <v>1</v>
      </c>
      <c r="K534" s="11"/>
      <c r="L534" s="11"/>
      <c r="M534" s="11"/>
      <c r="N534" s="11"/>
      <c r="O534" s="12">
        <v>0</v>
      </c>
      <c r="P534" s="42">
        <f>SUM(Tabela2[[#This Row],[COLECISTECTOMIA]:[ESTASE GASTRICA]])</f>
        <v>0</v>
      </c>
    </row>
    <row r="535" spans="1:16" ht="14.1" customHeight="1" x14ac:dyDescent="0.3">
      <c r="A535" s="33">
        <v>44739</v>
      </c>
      <c r="B535" s="58">
        <f>YEAR(Tabela2[[#This Row],[DATA]])</f>
        <v>2022</v>
      </c>
      <c r="C535" s="8">
        <v>27274489</v>
      </c>
      <c r="D535" s="117"/>
      <c r="E535" s="9" t="s">
        <v>820</v>
      </c>
      <c r="F535" s="8" t="s">
        <v>49</v>
      </c>
      <c r="G535" s="8" t="s">
        <v>75</v>
      </c>
      <c r="H535" s="37" t="s">
        <v>76</v>
      </c>
      <c r="I535" s="10" t="s">
        <v>20</v>
      </c>
      <c r="J535" s="49" t="b">
        <f>ISNUMBER(FIND("ALTA",Tabela2[[#This Row],[EXAME]]))</f>
        <v>1</v>
      </c>
      <c r="K535" s="11"/>
      <c r="L535" s="11"/>
      <c r="M535" s="11"/>
      <c r="N535" s="11"/>
      <c r="O535" s="12">
        <v>1</v>
      </c>
      <c r="P535" s="42">
        <f>SUM(Tabela2[[#This Row],[COLECISTECTOMIA]:[ESTASE GASTRICA]])</f>
        <v>0</v>
      </c>
    </row>
    <row r="536" spans="1:16" ht="14.1" hidden="1" customHeight="1" x14ac:dyDescent="0.3">
      <c r="A536" s="33">
        <v>44735</v>
      </c>
      <c r="B536" s="58">
        <f>YEAR(Tabela2[[#This Row],[DATA]])</f>
        <v>2022</v>
      </c>
      <c r="C536" s="8">
        <v>27210504</v>
      </c>
      <c r="D536" s="105"/>
      <c r="E536" s="9" t="s">
        <v>821</v>
      </c>
      <c r="F536" s="8" t="s">
        <v>26</v>
      </c>
      <c r="G536" s="27" t="s">
        <v>18</v>
      </c>
      <c r="H536" s="37" t="s">
        <v>19</v>
      </c>
      <c r="I536" s="10" t="s">
        <v>20</v>
      </c>
      <c r="J536" s="49" t="b">
        <f>ISNUMBER(FIND("ALTA",Tabela2[[#This Row],[EXAME]]))</f>
        <v>1</v>
      </c>
      <c r="K536" s="11"/>
      <c r="L536" s="11">
        <v>1</v>
      </c>
      <c r="M536" s="11"/>
      <c r="N536" s="11"/>
      <c r="O536" s="12"/>
      <c r="P536" s="42">
        <f>SUM(Tabela2[[#This Row],[COLECISTECTOMIA]:[ESTASE GASTRICA]])</f>
        <v>1</v>
      </c>
    </row>
    <row r="537" spans="1:16" ht="14.1" hidden="1" customHeight="1" x14ac:dyDescent="0.3">
      <c r="A537" s="34">
        <v>44712</v>
      </c>
      <c r="B537" s="60">
        <f>YEAR(Tabela2[[#This Row],[DATA]])</f>
        <v>2022</v>
      </c>
      <c r="C537" s="20">
        <v>26794182</v>
      </c>
      <c r="D537" s="108"/>
      <c r="E537" s="21" t="s">
        <v>822</v>
      </c>
      <c r="F537" s="20" t="s">
        <v>42</v>
      </c>
      <c r="G537" s="20" t="s">
        <v>125</v>
      </c>
      <c r="H537" s="45" t="s">
        <v>126</v>
      </c>
      <c r="I537" s="22" t="s">
        <v>104</v>
      </c>
      <c r="J537" s="51" t="b">
        <f>ISNUMBER(FIND("ALTA",Tabela2[[#This Row],[EXAME]]))</f>
        <v>1</v>
      </c>
      <c r="K537" s="11"/>
      <c r="L537" s="11">
        <v>1</v>
      </c>
      <c r="M537" s="11"/>
      <c r="N537" s="11"/>
      <c r="O537" s="12"/>
      <c r="P537" s="42">
        <f>SUM(Tabela2[[#This Row],[COLECISTECTOMIA]:[ESTASE GASTRICA]])</f>
        <v>1</v>
      </c>
    </row>
    <row r="538" spans="1:16" ht="14.1" customHeight="1" x14ac:dyDescent="0.3">
      <c r="A538" s="33">
        <v>44741</v>
      </c>
      <c r="B538" s="58">
        <f>YEAR(Tabela2[[#This Row],[DATA]])</f>
        <v>2022</v>
      </c>
      <c r="C538" s="8">
        <v>27318925</v>
      </c>
      <c r="D538" s="117"/>
      <c r="E538" s="9" t="s">
        <v>823</v>
      </c>
      <c r="F538" s="8" t="s">
        <v>26</v>
      </c>
      <c r="G538" s="8" t="s">
        <v>38</v>
      </c>
      <c r="H538" s="44" t="s">
        <v>39</v>
      </c>
      <c r="I538" s="10" t="s">
        <v>20</v>
      </c>
      <c r="J538" s="49" t="b">
        <f>ISNUMBER(FIND("ALTA",Tabela2[[#This Row],[EXAME]]))</f>
        <v>1</v>
      </c>
      <c r="K538" s="11"/>
      <c r="L538" s="11"/>
      <c r="M538" s="11"/>
      <c r="N538" s="11"/>
      <c r="O538" s="12">
        <v>1</v>
      </c>
      <c r="P538" s="42">
        <f>SUM(Tabela2[[#This Row],[COLECISTECTOMIA]:[ESTASE GASTRICA]])</f>
        <v>0</v>
      </c>
    </row>
    <row r="539" spans="1:16" ht="14.1" customHeight="1" x14ac:dyDescent="0.3">
      <c r="A539" s="33">
        <v>44749</v>
      </c>
      <c r="B539" s="58">
        <f>YEAR(Tabela2[[#This Row],[DATA]])</f>
        <v>2022</v>
      </c>
      <c r="C539" s="8">
        <v>27461516</v>
      </c>
      <c r="D539" s="117"/>
      <c r="E539" s="13" t="s">
        <v>824</v>
      </c>
      <c r="F539" s="8" t="s">
        <v>42</v>
      </c>
      <c r="G539" s="27" t="s">
        <v>18</v>
      </c>
      <c r="H539" s="37" t="s">
        <v>19</v>
      </c>
      <c r="I539" s="10" t="s">
        <v>20</v>
      </c>
      <c r="J539" s="49" t="b">
        <f>ISNUMBER(FIND("ALTA",Tabela2[[#This Row],[EXAME]]))</f>
        <v>1</v>
      </c>
      <c r="K539" s="11"/>
      <c r="L539" s="11"/>
      <c r="M539" s="11"/>
      <c r="N539" s="11"/>
      <c r="O539" s="12">
        <v>1</v>
      </c>
      <c r="P539" s="42">
        <f>SUM(Tabela2[[#This Row],[COLECISTECTOMIA]:[ESTASE GASTRICA]])</f>
        <v>0</v>
      </c>
    </row>
    <row r="540" spans="1:16" ht="14.1" customHeight="1" x14ac:dyDescent="0.3">
      <c r="A540" s="33">
        <v>44641</v>
      </c>
      <c r="B540" s="58">
        <f>YEAR(Tabela2[[#This Row],[DATA]])</f>
        <v>2022</v>
      </c>
      <c r="C540" s="8">
        <v>25655219</v>
      </c>
      <c r="D540" s="117"/>
      <c r="E540" s="9" t="s">
        <v>825</v>
      </c>
      <c r="F540" s="8" t="s">
        <v>826</v>
      </c>
      <c r="G540" s="27" t="s">
        <v>18</v>
      </c>
      <c r="H540" s="37" t="s">
        <v>19</v>
      </c>
      <c r="I540" s="10" t="s">
        <v>20</v>
      </c>
      <c r="J540" s="49" t="b">
        <f>ISNUMBER(FIND("ALTA",Tabela2[[#This Row],[EXAME]]))</f>
        <v>1</v>
      </c>
      <c r="K540" s="11"/>
      <c r="L540" s="11"/>
      <c r="M540" s="11"/>
      <c r="N540" s="11"/>
      <c r="O540" s="12">
        <v>1</v>
      </c>
      <c r="P540" s="42">
        <f>SUM(Tabela2[[#This Row],[COLECISTECTOMIA]:[ESTASE GASTRICA]])</f>
        <v>0</v>
      </c>
    </row>
    <row r="541" spans="1:16" ht="14.1" customHeight="1" x14ac:dyDescent="0.3">
      <c r="A541" s="33">
        <v>44716</v>
      </c>
      <c r="B541" s="58">
        <f>YEAR(Tabela2[[#This Row],[DATA]])</f>
        <v>2022</v>
      </c>
      <c r="C541" s="8">
        <v>26878988</v>
      </c>
      <c r="D541" s="117"/>
      <c r="E541" s="9" t="s">
        <v>827</v>
      </c>
      <c r="F541" s="8" t="s">
        <v>49</v>
      </c>
      <c r="G541" s="8" t="s">
        <v>38</v>
      </c>
      <c r="H541" s="44" t="s">
        <v>39</v>
      </c>
      <c r="I541" s="10" t="s">
        <v>828</v>
      </c>
      <c r="J541" s="49" t="b">
        <f>ISNUMBER(FIND("ALTA",Tabela2[[#This Row],[EXAME]]))</f>
        <v>1</v>
      </c>
      <c r="K541" s="11"/>
      <c r="L541" s="11"/>
      <c r="M541" s="11"/>
      <c r="N541" s="11"/>
      <c r="O541" s="12">
        <v>1</v>
      </c>
      <c r="P541" s="42">
        <f>SUM(Tabela2[[#This Row],[COLECISTECTOMIA]:[ESTASE GASTRICA]])</f>
        <v>0</v>
      </c>
    </row>
    <row r="542" spans="1:16" ht="14.1" hidden="1" customHeight="1" x14ac:dyDescent="0.3">
      <c r="A542" s="33">
        <v>44798</v>
      </c>
      <c r="B542" s="58">
        <f>YEAR(Tabela2[[#This Row],[DATA]])</f>
        <v>2022</v>
      </c>
      <c r="C542" s="8">
        <v>28240519</v>
      </c>
      <c r="D542" s="105"/>
      <c r="E542" s="17" t="s">
        <v>829</v>
      </c>
      <c r="F542" s="8" t="s">
        <v>42</v>
      </c>
      <c r="G542" s="8" t="s">
        <v>98</v>
      </c>
      <c r="H542" s="45" t="s">
        <v>99</v>
      </c>
      <c r="I542" s="10" t="s">
        <v>104</v>
      </c>
      <c r="J542" s="49" t="b">
        <f>ISNUMBER(FIND("ALTA",Tabela2[[#This Row],[EXAME]]))</f>
        <v>1</v>
      </c>
      <c r="K542" s="11"/>
      <c r="L542" s="11"/>
      <c r="M542" s="11"/>
      <c r="N542" s="11"/>
      <c r="O542" s="12">
        <v>0</v>
      </c>
      <c r="P542" s="42">
        <f>SUM(Tabela2[[#This Row],[COLECISTECTOMIA]:[ESTASE GASTRICA]])</f>
        <v>0</v>
      </c>
    </row>
    <row r="543" spans="1:16" ht="14.1" customHeight="1" x14ac:dyDescent="0.3">
      <c r="A543" s="33">
        <v>44790</v>
      </c>
      <c r="B543" s="58">
        <f>YEAR(Tabela2[[#This Row],[DATA]])</f>
        <v>2022</v>
      </c>
      <c r="C543" s="8">
        <v>28104216</v>
      </c>
      <c r="D543" s="117"/>
      <c r="E543" s="13" t="s">
        <v>830</v>
      </c>
      <c r="F543" s="8" t="s">
        <v>17</v>
      </c>
      <c r="G543" s="8" t="s">
        <v>38</v>
      </c>
      <c r="H543" s="44" t="s">
        <v>39</v>
      </c>
      <c r="I543" s="10" t="s">
        <v>20</v>
      </c>
      <c r="J543" s="49" t="b">
        <f>ISNUMBER(FIND("ALTA",Tabela2[[#This Row],[EXAME]]))</f>
        <v>1</v>
      </c>
      <c r="K543" s="11"/>
      <c r="L543" s="11"/>
      <c r="M543" s="11"/>
      <c r="N543" s="11"/>
      <c r="O543" s="12">
        <v>1</v>
      </c>
      <c r="P543" s="42">
        <f>SUM(Tabela2[[#This Row],[COLECISTECTOMIA]:[ESTASE GASTRICA]])</f>
        <v>0</v>
      </c>
    </row>
    <row r="544" spans="1:16" ht="14.1" customHeight="1" x14ac:dyDescent="0.3">
      <c r="A544" s="33">
        <v>44609</v>
      </c>
      <c r="B544" s="58">
        <f>YEAR(Tabela2[[#This Row],[DATA]])</f>
        <v>2022</v>
      </c>
      <c r="C544" s="8">
        <v>25212525</v>
      </c>
      <c r="D544" s="117"/>
      <c r="E544" s="9" t="s">
        <v>831</v>
      </c>
      <c r="F544" s="8" t="s">
        <v>42</v>
      </c>
      <c r="G544" s="27" t="s">
        <v>18</v>
      </c>
      <c r="H544" s="37" t="s">
        <v>19</v>
      </c>
      <c r="I544" s="10" t="s">
        <v>20</v>
      </c>
      <c r="J544" s="49" t="b">
        <f>ISNUMBER(FIND("ALTA",Tabela2[[#This Row],[EXAME]]))</f>
        <v>1</v>
      </c>
      <c r="K544" s="11"/>
      <c r="L544" s="11"/>
      <c r="M544" s="11"/>
      <c r="N544" s="11"/>
      <c r="O544" s="12">
        <v>1</v>
      </c>
      <c r="P544" s="42">
        <f>SUM(Tabela2[[#This Row],[COLECISTECTOMIA]:[ESTASE GASTRICA]])</f>
        <v>0</v>
      </c>
    </row>
    <row r="545" spans="1:16" ht="14.1" customHeight="1" x14ac:dyDescent="0.3">
      <c r="A545" s="34">
        <v>44665</v>
      </c>
      <c r="B545" s="60">
        <f>YEAR(Tabela2[[#This Row],[DATA]])</f>
        <v>2022</v>
      </c>
      <c r="C545" s="20">
        <v>26019129</v>
      </c>
      <c r="D545" s="121"/>
      <c r="E545" s="24" t="s">
        <v>832</v>
      </c>
      <c r="F545" s="20" t="s">
        <v>42</v>
      </c>
      <c r="G545" s="27" t="s">
        <v>18</v>
      </c>
      <c r="H545" s="37" t="s">
        <v>19</v>
      </c>
      <c r="I545" s="25" t="s">
        <v>20</v>
      </c>
      <c r="J545" s="53" t="b">
        <f>ISNUMBER(FIND("ALTA",Tabela2[[#This Row],[EXAME]]))</f>
        <v>1</v>
      </c>
      <c r="K545" s="11"/>
      <c r="L545" s="11"/>
      <c r="M545" s="11"/>
      <c r="N545" s="11"/>
      <c r="O545" s="12">
        <v>1</v>
      </c>
      <c r="P545" s="42">
        <f>SUM(Tabela2[[#This Row],[COLECISTECTOMIA]:[ESTASE GASTRICA]])</f>
        <v>0</v>
      </c>
    </row>
    <row r="546" spans="1:16" ht="14.1" customHeight="1" x14ac:dyDescent="0.3">
      <c r="A546" s="33">
        <v>44840</v>
      </c>
      <c r="B546" s="58">
        <f>YEAR(Tabela2[[#This Row],[DATA]])</f>
        <v>2022</v>
      </c>
      <c r="C546" s="14">
        <v>28959704</v>
      </c>
      <c r="D546" s="122"/>
      <c r="E546" s="15" t="s">
        <v>833</v>
      </c>
      <c r="F546" s="14" t="s">
        <v>23</v>
      </c>
      <c r="G546" s="27" t="s">
        <v>18</v>
      </c>
      <c r="H546" s="37" t="s">
        <v>19</v>
      </c>
      <c r="I546" s="16" t="s">
        <v>20</v>
      </c>
      <c r="J546" s="52" t="b">
        <f>ISNUMBER(FIND("ALTA",Tabela2[[#This Row],[EXAME]]))</f>
        <v>1</v>
      </c>
      <c r="K546" s="11"/>
      <c r="L546" s="11"/>
      <c r="M546" s="11"/>
      <c r="N546" s="11"/>
      <c r="O546" s="12">
        <v>1</v>
      </c>
      <c r="P546" s="42">
        <f>SUM(Tabela2[[#This Row],[COLECISTECTOMIA]:[ESTASE GASTRICA]])</f>
        <v>0</v>
      </c>
    </row>
    <row r="547" spans="1:16" ht="14.1" hidden="1" customHeight="1" x14ac:dyDescent="0.3">
      <c r="A547" s="33">
        <v>44651</v>
      </c>
      <c r="B547" s="58">
        <f>YEAR(Tabela2[[#This Row],[DATA]])</f>
        <v>2022</v>
      </c>
      <c r="C547" s="8">
        <v>25823645</v>
      </c>
      <c r="D547" s="105"/>
      <c r="E547" s="9" t="s">
        <v>834</v>
      </c>
      <c r="F547" s="8" t="s">
        <v>33</v>
      </c>
      <c r="G547" s="27" t="s">
        <v>18</v>
      </c>
      <c r="H547" s="37" t="s">
        <v>19</v>
      </c>
      <c r="I547" s="10" t="s">
        <v>20</v>
      </c>
      <c r="J547" s="49" t="b">
        <f>ISNUMBER(FIND("ALTA",Tabela2[[#This Row],[EXAME]]))</f>
        <v>1</v>
      </c>
      <c r="K547" s="11">
        <v>1</v>
      </c>
      <c r="L547" s="11"/>
      <c r="M547" s="11"/>
      <c r="N547" s="11"/>
      <c r="O547" s="12"/>
      <c r="P547" s="42">
        <f>SUM(Tabela2[[#This Row],[COLECISTECTOMIA]:[ESTASE GASTRICA]])</f>
        <v>1</v>
      </c>
    </row>
    <row r="548" spans="1:16" ht="14.1" hidden="1" customHeight="1" x14ac:dyDescent="0.3">
      <c r="A548" s="33">
        <v>44777</v>
      </c>
      <c r="B548" s="58">
        <f>YEAR(Tabela2[[#This Row],[DATA]])</f>
        <v>2022</v>
      </c>
      <c r="C548" s="8">
        <v>27899933</v>
      </c>
      <c r="D548" s="105"/>
      <c r="E548" s="13" t="s">
        <v>835</v>
      </c>
      <c r="F548" s="8" t="s">
        <v>62</v>
      </c>
      <c r="G548" s="27" t="s">
        <v>18</v>
      </c>
      <c r="H548" s="37" t="s">
        <v>19</v>
      </c>
      <c r="I548" s="10" t="s">
        <v>20</v>
      </c>
      <c r="J548" s="49" t="b">
        <f>ISNUMBER(FIND("ALTA",Tabela2[[#This Row],[EXAME]]))</f>
        <v>1</v>
      </c>
      <c r="K548" s="11">
        <v>1</v>
      </c>
      <c r="L548" s="11"/>
      <c r="M548" s="11"/>
      <c r="N548" s="11"/>
      <c r="O548" s="12"/>
      <c r="P548" s="42">
        <f>SUM(Tabela2[[#This Row],[COLECISTECTOMIA]:[ESTASE GASTRICA]])</f>
        <v>1</v>
      </c>
    </row>
    <row r="549" spans="1:16" ht="14.1" hidden="1" customHeight="1" x14ac:dyDescent="0.3">
      <c r="A549" s="33">
        <v>44789</v>
      </c>
      <c r="B549" s="58">
        <f>YEAR(Tabela2[[#This Row],[DATA]])</f>
        <v>2022</v>
      </c>
      <c r="C549" s="8">
        <v>28082864</v>
      </c>
      <c r="D549" s="105"/>
      <c r="E549" s="13" t="s">
        <v>836</v>
      </c>
      <c r="F549" s="8" t="s">
        <v>33</v>
      </c>
      <c r="G549" s="8" t="s">
        <v>38</v>
      </c>
      <c r="H549" s="44" t="s">
        <v>39</v>
      </c>
      <c r="I549" s="10" t="s">
        <v>20</v>
      </c>
      <c r="J549" s="49" t="b">
        <f>ISNUMBER(FIND("ALTA",Tabela2[[#This Row],[EXAME]]))</f>
        <v>1</v>
      </c>
      <c r="K549" s="11"/>
      <c r="L549" s="11">
        <v>1</v>
      </c>
      <c r="M549" s="11"/>
      <c r="N549" s="11"/>
      <c r="O549" s="12"/>
      <c r="P549" s="42">
        <f>SUM(Tabela2[[#This Row],[COLECISTECTOMIA]:[ESTASE GASTRICA]])</f>
        <v>1</v>
      </c>
    </row>
    <row r="550" spans="1:16" ht="14.1" hidden="1" customHeight="1" x14ac:dyDescent="0.3">
      <c r="A550" s="34">
        <v>44700</v>
      </c>
      <c r="B550" s="60">
        <f>YEAR(Tabela2[[#This Row],[DATA]])</f>
        <v>2022</v>
      </c>
      <c r="C550" s="20">
        <v>26590577</v>
      </c>
      <c r="D550" s="108"/>
      <c r="E550" s="21" t="s">
        <v>837</v>
      </c>
      <c r="F550" s="20" t="s">
        <v>23</v>
      </c>
      <c r="G550" s="27" t="s">
        <v>18</v>
      </c>
      <c r="H550" s="37" t="s">
        <v>19</v>
      </c>
      <c r="I550" s="22" t="s">
        <v>20</v>
      </c>
      <c r="J550" s="51" t="b">
        <f>ISNUMBER(FIND("ALTA",Tabela2[[#This Row],[EXAME]]))</f>
        <v>1</v>
      </c>
      <c r="K550" s="11"/>
      <c r="L550" s="11"/>
      <c r="M550" s="11"/>
      <c r="N550" s="11"/>
      <c r="O550" s="12">
        <v>0</v>
      </c>
      <c r="P550" s="42">
        <f>SUM(Tabela2[[#This Row],[COLECISTECTOMIA]:[ESTASE GASTRICA]])</f>
        <v>0</v>
      </c>
    </row>
    <row r="551" spans="1:16" ht="14.1" customHeight="1" x14ac:dyDescent="0.3">
      <c r="A551" s="33">
        <v>44763</v>
      </c>
      <c r="B551" s="58">
        <f>YEAR(Tabela2[[#This Row],[DATA]])</f>
        <v>2022</v>
      </c>
      <c r="C551" s="8">
        <v>27688533</v>
      </c>
      <c r="D551" s="117"/>
      <c r="E551" s="9" t="s">
        <v>838</v>
      </c>
      <c r="F551" s="8" t="s">
        <v>33</v>
      </c>
      <c r="G551" s="8" t="s">
        <v>45</v>
      </c>
      <c r="H551" s="44" t="s">
        <v>46</v>
      </c>
      <c r="I551" s="10" t="s">
        <v>20</v>
      </c>
      <c r="J551" s="49" t="b">
        <f>ISNUMBER(FIND("ALTA",Tabela2[[#This Row],[EXAME]]))</f>
        <v>1</v>
      </c>
      <c r="K551" s="11"/>
      <c r="L551" s="11"/>
      <c r="M551" s="11"/>
      <c r="N551" s="11"/>
      <c r="O551" s="12">
        <v>1</v>
      </c>
      <c r="P551" s="42">
        <f>SUM(Tabela2[[#This Row],[COLECISTECTOMIA]:[ESTASE GASTRICA]])</f>
        <v>0</v>
      </c>
    </row>
    <row r="552" spans="1:16" ht="14.1" hidden="1" customHeight="1" x14ac:dyDescent="0.3">
      <c r="A552" s="34">
        <v>44686</v>
      </c>
      <c r="B552" s="60">
        <f>YEAR(Tabela2[[#This Row],[DATA]])</f>
        <v>2022</v>
      </c>
      <c r="C552" s="20">
        <v>26357808</v>
      </c>
      <c r="D552" s="108"/>
      <c r="E552" s="21" t="s">
        <v>839</v>
      </c>
      <c r="F552" s="20" t="s">
        <v>42</v>
      </c>
      <c r="G552" s="27" t="s">
        <v>18</v>
      </c>
      <c r="H552" s="37" t="s">
        <v>19</v>
      </c>
      <c r="I552" s="22" t="s">
        <v>20</v>
      </c>
      <c r="J552" s="51" t="b">
        <f>ISNUMBER(FIND("ALTA",Tabela2[[#This Row],[EXAME]]))</f>
        <v>1</v>
      </c>
      <c r="K552" s="11"/>
      <c r="L552" s="11">
        <v>1</v>
      </c>
      <c r="M552" s="11"/>
      <c r="N552" s="11"/>
      <c r="O552" s="12"/>
      <c r="P552" s="42">
        <f>SUM(Tabela2[[#This Row],[COLECISTECTOMIA]:[ESTASE GASTRICA]])</f>
        <v>1</v>
      </c>
    </row>
    <row r="553" spans="1:16" ht="14.1" hidden="1" customHeight="1" x14ac:dyDescent="0.3">
      <c r="A553" s="33">
        <v>44792</v>
      </c>
      <c r="B553" s="58">
        <f>YEAR(Tabela2[[#This Row],[DATA]])</f>
        <v>2022</v>
      </c>
      <c r="C553" s="8">
        <v>28145316</v>
      </c>
      <c r="D553" s="105"/>
      <c r="E553" s="13" t="s">
        <v>840</v>
      </c>
      <c r="F553" s="8" t="s">
        <v>62</v>
      </c>
      <c r="G553" s="8" t="s">
        <v>52</v>
      </c>
      <c r="H553" s="45" t="s">
        <v>53</v>
      </c>
      <c r="I553" s="10" t="s">
        <v>20</v>
      </c>
      <c r="J553" s="49" t="b">
        <f>ISNUMBER(FIND("ALTA",Tabela2[[#This Row],[EXAME]]))</f>
        <v>1</v>
      </c>
      <c r="K553" s="11"/>
      <c r="L553" s="11">
        <v>1</v>
      </c>
      <c r="M553" s="11"/>
      <c r="N553" s="11"/>
      <c r="O553" s="12"/>
      <c r="P553" s="42">
        <f>SUM(Tabela2[[#This Row],[COLECISTECTOMIA]:[ESTASE GASTRICA]])</f>
        <v>1</v>
      </c>
    </row>
    <row r="554" spans="1:16" ht="14.1" hidden="1" customHeight="1" x14ac:dyDescent="0.3">
      <c r="A554" s="33">
        <v>44807</v>
      </c>
      <c r="B554" s="58">
        <f>YEAR(Tabela2[[#This Row],[DATA]])</f>
        <v>2022</v>
      </c>
      <c r="C554" s="8">
        <v>28396295</v>
      </c>
      <c r="D554" s="105"/>
      <c r="E554" s="13" t="s">
        <v>841</v>
      </c>
      <c r="F554" s="8" t="s">
        <v>17</v>
      </c>
      <c r="G554" s="8" t="s">
        <v>45</v>
      </c>
      <c r="H554" s="44" t="s">
        <v>46</v>
      </c>
      <c r="I554" s="10" t="s">
        <v>104</v>
      </c>
      <c r="J554" s="49" t="b">
        <f>ISNUMBER(FIND("ALTA",Tabela2[[#This Row],[EXAME]]))</f>
        <v>1</v>
      </c>
      <c r="K554" s="11"/>
      <c r="L554" s="11">
        <v>1</v>
      </c>
      <c r="M554" s="11"/>
      <c r="N554" s="11"/>
      <c r="O554" s="12"/>
      <c r="P554" s="42">
        <f>SUM(Tabela2[[#This Row],[COLECISTECTOMIA]:[ESTASE GASTRICA]])</f>
        <v>1</v>
      </c>
    </row>
    <row r="555" spans="1:16" ht="14.1" hidden="1" customHeight="1" x14ac:dyDescent="0.3">
      <c r="A555" s="33">
        <v>44638</v>
      </c>
      <c r="B555" s="58">
        <f>YEAR(Tabela2[[#This Row],[DATA]])</f>
        <v>2022</v>
      </c>
      <c r="C555" s="8">
        <v>25623177</v>
      </c>
      <c r="D555" s="105"/>
      <c r="E555" s="9" t="s">
        <v>842</v>
      </c>
      <c r="F555" s="8" t="s">
        <v>33</v>
      </c>
      <c r="G555" s="8" t="s">
        <v>52</v>
      </c>
      <c r="H555" s="45" t="s">
        <v>53</v>
      </c>
      <c r="I555" s="10" t="s">
        <v>20</v>
      </c>
      <c r="J555" s="49" t="b">
        <f>ISNUMBER(FIND("ALTA",Tabela2[[#This Row],[EXAME]]))</f>
        <v>1</v>
      </c>
      <c r="K555" s="11">
        <v>1</v>
      </c>
      <c r="L555" s="11"/>
      <c r="M555" s="11"/>
      <c r="N555" s="11"/>
      <c r="O555" s="12"/>
      <c r="P555" s="42">
        <f>SUM(Tabela2[[#This Row],[COLECISTECTOMIA]:[ESTASE GASTRICA]])</f>
        <v>1</v>
      </c>
    </row>
    <row r="556" spans="1:16" ht="14.1" customHeight="1" x14ac:dyDescent="0.3">
      <c r="A556" s="33">
        <v>44621</v>
      </c>
      <c r="B556" s="58">
        <f>YEAR(Tabela2[[#This Row],[DATA]])</f>
        <v>2022</v>
      </c>
      <c r="C556" s="8">
        <v>25372122</v>
      </c>
      <c r="D556" s="117"/>
      <c r="E556" s="9" t="s">
        <v>843</v>
      </c>
      <c r="F556" s="8" t="s">
        <v>26</v>
      </c>
      <c r="G556" s="8" t="s">
        <v>38</v>
      </c>
      <c r="H556" s="44" t="s">
        <v>39</v>
      </c>
      <c r="I556" s="10" t="s">
        <v>20</v>
      </c>
      <c r="J556" s="49" t="b">
        <f>ISNUMBER(FIND("ALTA",Tabela2[[#This Row],[EXAME]]))</f>
        <v>1</v>
      </c>
      <c r="K556" s="11"/>
      <c r="L556" s="11"/>
      <c r="M556" s="11"/>
      <c r="N556" s="11"/>
      <c r="O556" s="12">
        <v>1</v>
      </c>
      <c r="P556" s="42">
        <f>SUM(Tabela2[[#This Row],[COLECISTECTOMIA]:[ESTASE GASTRICA]])</f>
        <v>0</v>
      </c>
    </row>
    <row r="557" spans="1:16" ht="14.1" hidden="1" customHeight="1" x14ac:dyDescent="0.3">
      <c r="A557" s="33">
        <v>44827</v>
      </c>
      <c r="B557" s="58">
        <f>YEAR(Tabela2[[#This Row],[DATA]])</f>
        <v>2022</v>
      </c>
      <c r="C557" s="8">
        <v>28728905</v>
      </c>
      <c r="D557" s="105"/>
      <c r="E557" s="9" t="s">
        <v>844</v>
      </c>
      <c r="F557" s="8" t="s">
        <v>33</v>
      </c>
      <c r="G557" s="8" t="s">
        <v>125</v>
      </c>
      <c r="H557" s="45" t="s">
        <v>126</v>
      </c>
      <c r="I557" s="10" t="s">
        <v>20</v>
      </c>
      <c r="J557" s="49" t="b">
        <f>ISNUMBER(FIND("ALTA",Tabela2[[#This Row],[EXAME]]))</f>
        <v>1</v>
      </c>
      <c r="K557" s="11"/>
      <c r="L557" s="11">
        <v>1</v>
      </c>
      <c r="M557" s="11"/>
      <c r="N557" s="11"/>
      <c r="O557" s="12"/>
      <c r="P557" s="42">
        <f>SUM(Tabela2[[#This Row],[COLECISTECTOMIA]:[ESTASE GASTRICA]])</f>
        <v>1</v>
      </c>
    </row>
    <row r="558" spans="1:16" ht="14.1" hidden="1" customHeight="1" x14ac:dyDescent="0.3">
      <c r="A558" s="34">
        <v>44676</v>
      </c>
      <c r="B558" s="60">
        <f>YEAR(Tabela2[[#This Row],[DATA]])</f>
        <v>2022</v>
      </c>
      <c r="C558" s="20">
        <v>26184915</v>
      </c>
      <c r="D558" s="108"/>
      <c r="E558" s="24" t="s">
        <v>845</v>
      </c>
      <c r="F558" s="20" t="s">
        <v>49</v>
      </c>
      <c r="G558" s="20" t="s">
        <v>45</v>
      </c>
      <c r="H558" s="44" t="s">
        <v>46</v>
      </c>
      <c r="I558" s="25" t="s">
        <v>20</v>
      </c>
      <c r="J558" s="53" t="b">
        <f>ISNUMBER(FIND("ALTA",Tabela2[[#This Row],[EXAME]]))</f>
        <v>1</v>
      </c>
      <c r="K558" s="11">
        <v>1</v>
      </c>
      <c r="L558" s="11"/>
      <c r="M558" s="11"/>
      <c r="N558" s="11"/>
      <c r="O558" s="12"/>
      <c r="P558" s="42">
        <f>SUM(Tabela2[[#This Row],[COLECISTECTOMIA]:[ESTASE GASTRICA]])</f>
        <v>1</v>
      </c>
    </row>
    <row r="559" spans="1:16" ht="14.1" customHeight="1" x14ac:dyDescent="0.3">
      <c r="A559" s="33">
        <v>44798</v>
      </c>
      <c r="B559" s="58">
        <f>YEAR(Tabela2[[#This Row],[DATA]])</f>
        <v>2022</v>
      </c>
      <c r="C559" s="8">
        <v>28243933</v>
      </c>
      <c r="D559" s="117"/>
      <c r="E559" s="13" t="s">
        <v>846</v>
      </c>
      <c r="F559" s="8" t="s">
        <v>26</v>
      </c>
      <c r="G559" s="8" t="s">
        <v>45</v>
      </c>
      <c r="H559" s="44" t="s">
        <v>46</v>
      </c>
      <c r="I559" s="10" t="s">
        <v>20</v>
      </c>
      <c r="J559" s="49" t="b">
        <f>ISNUMBER(FIND("ALTA",Tabela2[[#This Row],[EXAME]]))</f>
        <v>1</v>
      </c>
      <c r="K559" s="11"/>
      <c r="L559" s="11"/>
      <c r="M559" s="11"/>
      <c r="N559" s="11"/>
      <c r="O559" s="12">
        <v>1</v>
      </c>
      <c r="P559" s="42">
        <f>SUM(Tabela2[[#This Row],[COLECISTECTOMIA]:[ESTASE GASTRICA]])</f>
        <v>0</v>
      </c>
    </row>
    <row r="560" spans="1:16" ht="14.1" customHeight="1" x14ac:dyDescent="0.3">
      <c r="A560" s="33">
        <v>44720</v>
      </c>
      <c r="B560" s="58">
        <f>YEAR(Tabela2[[#This Row],[DATA]])</f>
        <v>2022</v>
      </c>
      <c r="C560" s="8">
        <v>26947998</v>
      </c>
      <c r="D560" s="117"/>
      <c r="E560" s="9" t="s">
        <v>847</v>
      </c>
      <c r="F560" s="8" t="s">
        <v>848</v>
      </c>
      <c r="G560" s="8" t="s">
        <v>38</v>
      </c>
      <c r="H560" s="44" t="s">
        <v>39</v>
      </c>
      <c r="I560" s="10" t="s">
        <v>20</v>
      </c>
      <c r="J560" s="49" t="b">
        <f>ISNUMBER(FIND("ALTA",Tabela2[[#This Row],[EXAME]]))</f>
        <v>1</v>
      </c>
      <c r="K560" s="11"/>
      <c r="L560" s="11"/>
      <c r="M560" s="11"/>
      <c r="N560" s="11"/>
      <c r="O560" s="12">
        <v>1</v>
      </c>
      <c r="P560" s="42">
        <f>SUM(Tabela2[[#This Row],[COLECISTECTOMIA]:[ESTASE GASTRICA]])</f>
        <v>0</v>
      </c>
    </row>
    <row r="561" spans="1:16" ht="14.1" customHeight="1" x14ac:dyDescent="0.3">
      <c r="A561" s="33">
        <v>44838</v>
      </c>
      <c r="B561" s="58">
        <f>YEAR(Tabela2[[#This Row],[DATA]])</f>
        <v>2022</v>
      </c>
      <c r="C561" s="8">
        <v>28919086</v>
      </c>
      <c r="D561" s="117"/>
      <c r="E561" s="9" t="s">
        <v>849</v>
      </c>
      <c r="F561" s="8" t="s">
        <v>42</v>
      </c>
      <c r="G561" s="8" t="s">
        <v>38</v>
      </c>
      <c r="H561" s="44" t="s">
        <v>39</v>
      </c>
      <c r="I561" s="10" t="s">
        <v>20</v>
      </c>
      <c r="J561" s="49" t="b">
        <f>ISNUMBER(FIND("ALTA",Tabela2[[#This Row],[EXAME]]))</f>
        <v>1</v>
      </c>
      <c r="K561" s="11"/>
      <c r="L561" s="11"/>
      <c r="M561" s="11"/>
      <c r="N561" s="11"/>
      <c r="O561" s="12">
        <v>1</v>
      </c>
      <c r="P561" s="42">
        <f>SUM(Tabela2[[#This Row],[COLECISTECTOMIA]:[ESTASE GASTRICA]])</f>
        <v>0</v>
      </c>
    </row>
    <row r="562" spans="1:16" ht="14.1" customHeight="1" x14ac:dyDescent="0.3">
      <c r="A562" s="33">
        <v>44721</v>
      </c>
      <c r="B562" s="58">
        <f>YEAR(Tabela2[[#This Row],[DATA]])</f>
        <v>2022</v>
      </c>
      <c r="C562" s="8">
        <v>26972425</v>
      </c>
      <c r="D562" s="117"/>
      <c r="E562" s="9" t="s">
        <v>850</v>
      </c>
      <c r="F562" s="8" t="s">
        <v>49</v>
      </c>
      <c r="G562" s="27" t="s">
        <v>18</v>
      </c>
      <c r="H562" s="37" t="s">
        <v>19</v>
      </c>
      <c r="I562" s="10" t="s">
        <v>20</v>
      </c>
      <c r="J562" s="49" t="b">
        <f>ISNUMBER(FIND("ALTA",Tabela2[[#This Row],[EXAME]]))</f>
        <v>1</v>
      </c>
      <c r="K562" s="11"/>
      <c r="L562" s="11"/>
      <c r="M562" s="11"/>
      <c r="N562" s="11"/>
      <c r="O562" s="19">
        <v>1</v>
      </c>
      <c r="P562" s="42">
        <f>SUM(Tabela2[[#This Row],[COLECISTECTOMIA]:[ESTASE GASTRICA]])</f>
        <v>0</v>
      </c>
    </row>
    <row r="563" spans="1:16" ht="14.1" customHeight="1" x14ac:dyDescent="0.3">
      <c r="A563" s="33">
        <v>44896</v>
      </c>
      <c r="B563" s="58">
        <f>YEAR(Tabela2[[#This Row],[DATA]])</f>
        <v>2022</v>
      </c>
      <c r="C563" s="8">
        <v>29945541</v>
      </c>
      <c r="D563" s="117"/>
      <c r="E563" s="13" t="s">
        <v>851</v>
      </c>
      <c r="F563" s="8" t="s">
        <v>17</v>
      </c>
      <c r="G563" s="27" t="s">
        <v>18</v>
      </c>
      <c r="H563" s="37" t="s">
        <v>19</v>
      </c>
      <c r="I563" s="10" t="s">
        <v>20</v>
      </c>
      <c r="J563" s="49" t="b">
        <f>ISNUMBER(FIND("ALTA",Tabela2[[#This Row],[EXAME]]))</f>
        <v>1</v>
      </c>
      <c r="K563" s="11"/>
      <c r="L563" s="11"/>
      <c r="M563" s="11"/>
      <c r="N563" s="11"/>
      <c r="O563" s="12">
        <v>1</v>
      </c>
      <c r="P563" s="42">
        <f>SUM(Tabela2[[#This Row],[COLECISTECTOMIA]:[ESTASE GASTRICA]])</f>
        <v>0</v>
      </c>
    </row>
    <row r="564" spans="1:16" ht="14.1" customHeight="1" x14ac:dyDescent="0.3">
      <c r="A564" s="33">
        <v>44719</v>
      </c>
      <c r="B564" s="58">
        <f>YEAR(Tabela2[[#This Row],[DATA]])</f>
        <v>2022</v>
      </c>
      <c r="C564" s="8">
        <v>26924504</v>
      </c>
      <c r="D564" s="117"/>
      <c r="E564" s="9" t="s">
        <v>852</v>
      </c>
      <c r="F564" s="8" t="s">
        <v>49</v>
      </c>
      <c r="G564" s="8" t="s">
        <v>125</v>
      </c>
      <c r="H564" s="45" t="s">
        <v>126</v>
      </c>
      <c r="I564" s="10" t="s">
        <v>20</v>
      </c>
      <c r="J564" s="49" t="b">
        <f>ISNUMBER(FIND("ALTA",Tabela2[[#This Row],[EXAME]]))</f>
        <v>1</v>
      </c>
      <c r="K564" s="11"/>
      <c r="L564" s="11"/>
      <c r="M564" s="11"/>
      <c r="N564" s="11"/>
      <c r="O564" s="12">
        <v>1</v>
      </c>
      <c r="P564" s="42">
        <f>SUM(Tabela2[[#This Row],[COLECISTECTOMIA]:[ESTASE GASTRICA]])</f>
        <v>0</v>
      </c>
    </row>
    <row r="565" spans="1:16" ht="14.1" customHeight="1" x14ac:dyDescent="0.3">
      <c r="A565" s="34">
        <v>44686</v>
      </c>
      <c r="B565" s="60">
        <f>YEAR(Tabela2[[#This Row],[DATA]])</f>
        <v>2022</v>
      </c>
      <c r="C565" s="20">
        <v>26319491</v>
      </c>
      <c r="D565" s="121"/>
      <c r="E565" s="21" t="s">
        <v>853</v>
      </c>
      <c r="F565" s="20" t="s">
        <v>62</v>
      </c>
      <c r="G565" s="20" t="s">
        <v>45</v>
      </c>
      <c r="H565" s="44" t="s">
        <v>46</v>
      </c>
      <c r="I565" s="22" t="s">
        <v>104</v>
      </c>
      <c r="J565" s="51" t="b">
        <f>ISNUMBER(FIND("ALTA",Tabela2[[#This Row],[EXAME]]))</f>
        <v>1</v>
      </c>
      <c r="K565" s="11"/>
      <c r="L565" s="11"/>
      <c r="M565" s="11"/>
      <c r="N565" s="11"/>
      <c r="O565" s="12">
        <v>1</v>
      </c>
      <c r="P565" s="42">
        <f>SUM(Tabela2[[#This Row],[COLECISTECTOMIA]:[ESTASE GASTRICA]])</f>
        <v>0</v>
      </c>
    </row>
    <row r="566" spans="1:16" ht="14.1" hidden="1" customHeight="1" x14ac:dyDescent="0.3">
      <c r="A566" s="33">
        <v>44768</v>
      </c>
      <c r="B566" s="58">
        <f>YEAR(Tabela2[[#This Row],[DATA]])</f>
        <v>2022</v>
      </c>
      <c r="C566" s="8">
        <v>27755035</v>
      </c>
      <c r="D566" s="105"/>
      <c r="E566" s="9" t="s">
        <v>854</v>
      </c>
      <c r="F566" s="8" t="s">
        <v>62</v>
      </c>
      <c r="G566" s="8" t="s">
        <v>855</v>
      </c>
      <c r="H566" s="37" t="s">
        <v>19</v>
      </c>
      <c r="I566" s="10" t="s">
        <v>856</v>
      </c>
      <c r="J566" s="49" t="b">
        <f>ISNUMBER(FIND("ALTA",Tabela2[[#This Row],[EXAME]]))</f>
        <v>1</v>
      </c>
      <c r="K566" s="11"/>
      <c r="L566" s="11"/>
      <c r="M566" s="11"/>
      <c r="N566" s="11"/>
      <c r="O566" s="12">
        <v>0</v>
      </c>
      <c r="P566" s="42">
        <f>SUM(Tabela2[[#This Row],[COLECISTECTOMIA]:[ESTASE GASTRICA]])</f>
        <v>0</v>
      </c>
    </row>
    <row r="567" spans="1:16" ht="14.1" hidden="1" customHeight="1" x14ac:dyDescent="0.3">
      <c r="A567" s="35">
        <v>44767</v>
      </c>
      <c r="B567" s="59">
        <f>YEAR(Tabela2[[#This Row],[DATA]])</f>
        <v>2022</v>
      </c>
      <c r="C567" s="27">
        <v>27752566</v>
      </c>
      <c r="D567" s="103"/>
      <c r="E567" s="28" t="s">
        <v>854</v>
      </c>
      <c r="F567" s="27" t="s">
        <v>62</v>
      </c>
      <c r="G567" s="27" t="s">
        <v>29</v>
      </c>
      <c r="H567" s="44" t="s">
        <v>30</v>
      </c>
      <c r="I567" s="37" t="s">
        <v>20</v>
      </c>
      <c r="J567" s="50" t="b">
        <f>ISNUMBER(FIND("ALTA",Tabela2[[#This Row],[EXAME]]))</f>
        <v>1</v>
      </c>
      <c r="K567" s="29"/>
      <c r="L567" s="29"/>
      <c r="M567" s="29"/>
      <c r="N567" s="11"/>
      <c r="O567" s="40">
        <v>0</v>
      </c>
      <c r="P567" s="42">
        <f>SUM(Tabela2[[#This Row],[COLECISTECTOMIA]:[ESTASE GASTRICA]])</f>
        <v>0</v>
      </c>
    </row>
    <row r="568" spans="1:16" ht="14.1" hidden="1" customHeight="1" x14ac:dyDescent="0.3">
      <c r="A568" s="33">
        <v>44810</v>
      </c>
      <c r="B568" s="58">
        <f>YEAR(Tabela2[[#This Row],[DATA]])</f>
        <v>2022</v>
      </c>
      <c r="C568" s="8">
        <v>28437922</v>
      </c>
      <c r="D568" s="105"/>
      <c r="E568" s="9" t="s">
        <v>857</v>
      </c>
      <c r="F568" s="8" t="s">
        <v>62</v>
      </c>
      <c r="G568" s="8" t="s">
        <v>38</v>
      </c>
      <c r="H568" s="44" t="s">
        <v>39</v>
      </c>
      <c r="I568" s="10" t="s">
        <v>20</v>
      </c>
      <c r="J568" s="49" t="b">
        <f>ISNUMBER(FIND("ALTA",Tabela2[[#This Row],[EXAME]]))</f>
        <v>1</v>
      </c>
      <c r="K568" s="11">
        <v>1</v>
      </c>
      <c r="L568" s="11"/>
      <c r="M568" s="11"/>
      <c r="N568" s="11"/>
      <c r="O568" s="12"/>
      <c r="P568" s="42">
        <f>SUM(Tabela2[[#This Row],[COLECISTECTOMIA]:[ESTASE GASTRICA]])</f>
        <v>1</v>
      </c>
    </row>
    <row r="569" spans="1:16" ht="14.1" hidden="1" customHeight="1" x14ac:dyDescent="0.3">
      <c r="A569" s="33">
        <v>44798</v>
      </c>
      <c r="B569" s="58">
        <f>YEAR(Tabela2[[#This Row],[DATA]])</f>
        <v>2022</v>
      </c>
      <c r="C569" s="8">
        <v>28254799</v>
      </c>
      <c r="D569" s="105"/>
      <c r="E569" s="13" t="s">
        <v>858</v>
      </c>
      <c r="F569" s="8" t="s">
        <v>17</v>
      </c>
      <c r="G569" s="8" t="s">
        <v>45</v>
      </c>
      <c r="H569" s="44" t="s">
        <v>46</v>
      </c>
      <c r="I569" s="10" t="s">
        <v>20</v>
      </c>
      <c r="J569" s="49" t="b">
        <f>ISNUMBER(FIND("ALTA",Tabela2[[#This Row],[EXAME]]))</f>
        <v>1</v>
      </c>
      <c r="K569" s="11"/>
      <c r="L569" s="11"/>
      <c r="M569" s="11"/>
      <c r="N569" s="11"/>
      <c r="O569" s="12">
        <v>0</v>
      </c>
      <c r="P569" s="42">
        <f>SUM(Tabela2[[#This Row],[COLECISTECTOMIA]:[ESTASE GASTRICA]])</f>
        <v>0</v>
      </c>
    </row>
    <row r="570" spans="1:16" ht="14.1" customHeight="1" x14ac:dyDescent="0.3">
      <c r="A570" s="35">
        <v>44854</v>
      </c>
      <c r="B570" s="59">
        <f>YEAR(Tabela2[[#This Row],[DATA]])</f>
        <v>2022</v>
      </c>
      <c r="C570" s="27">
        <v>29186333</v>
      </c>
      <c r="D570" s="115"/>
      <c r="E570" s="28" t="s">
        <v>388</v>
      </c>
      <c r="F570" s="27" t="s">
        <v>42</v>
      </c>
      <c r="G570" s="27" t="s">
        <v>18</v>
      </c>
      <c r="H570" s="44" t="s">
        <v>19</v>
      </c>
      <c r="I570" s="37" t="s">
        <v>20</v>
      </c>
      <c r="J570" s="50" t="b">
        <f>ISNUMBER(FIND("ALTA",Tabela2[[#This Row],[EXAME]]))</f>
        <v>1</v>
      </c>
      <c r="K570" s="29"/>
      <c r="L570" s="29"/>
      <c r="M570" s="29"/>
      <c r="N570" s="11"/>
      <c r="O570" s="40">
        <v>1</v>
      </c>
      <c r="P570" s="42">
        <f>SUM(Tabela2[[#This Row],[COLECISTECTOMIA]:[ESTASE GASTRICA]])</f>
        <v>0</v>
      </c>
    </row>
    <row r="571" spans="1:16" ht="14.1" customHeight="1" x14ac:dyDescent="0.3">
      <c r="A571" s="33">
        <v>44817</v>
      </c>
      <c r="B571" s="58">
        <f>YEAR(Tabela2[[#This Row],[DATA]])</f>
        <v>2022</v>
      </c>
      <c r="C571" s="8">
        <v>28542146</v>
      </c>
      <c r="D571" s="117"/>
      <c r="E571" s="9" t="s">
        <v>859</v>
      </c>
      <c r="F571" s="8" t="s">
        <v>49</v>
      </c>
      <c r="G571" s="8" t="s">
        <v>125</v>
      </c>
      <c r="H571" s="45" t="s">
        <v>126</v>
      </c>
      <c r="I571" s="10" t="s">
        <v>20</v>
      </c>
      <c r="J571" s="49" t="b">
        <f>ISNUMBER(FIND("ALTA",Tabela2[[#This Row],[EXAME]]))</f>
        <v>1</v>
      </c>
      <c r="K571" s="11"/>
      <c r="L571" s="11"/>
      <c r="M571" s="11"/>
      <c r="N571" s="11"/>
      <c r="O571" s="12">
        <v>1</v>
      </c>
      <c r="P571" s="42">
        <f>SUM(Tabela2[[#This Row],[COLECISTECTOMIA]:[ESTASE GASTRICA]])</f>
        <v>0</v>
      </c>
    </row>
    <row r="572" spans="1:16" ht="14.1" customHeight="1" x14ac:dyDescent="0.3">
      <c r="A572" s="33">
        <v>44889</v>
      </c>
      <c r="B572" s="58">
        <f>YEAR(Tabela2[[#This Row],[DATA]])</f>
        <v>2022</v>
      </c>
      <c r="C572" s="8">
        <v>29828706</v>
      </c>
      <c r="D572" s="117"/>
      <c r="E572" s="9" t="s">
        <v>860</v>
      </c>
      <c r="F572" s="8" t="s">
        <v>42</v>
      </c>
      <c r="G572" s="27" t="s">
        <v>18</v>
      </c>
      <c r="H572" s="37" t="s">
        <v>19</v>
      </c>
      <c r="I572" s="10" t="s">
        <v>20</v>
      </c>
      <c r="J572" s="49" t="b">
        <f>ISNUMBER(FIND("ALTA",Tabela2[[#This Row],[EXAME]]))</f>
        <v>1</v>
      </c>
      <c r="K572" s="11"/>
      <c r="L572" s="11"/>
      <c r="M572" s="11"/>
      <c r="N572" s="11"/>
      <c r="O572" s="12">
        <v>1</v>
      </c>
      <c r="P572" s="42">
        <f>SUM(Tabela2[[#This Row],[COLECISTECTOMIA]:[ESTASE GASTRICA]])</f>
        <v>0</v>
      </c>
    </row>
    <row r="573" spans="1:16" ht="14.1" customHeight="1" x14ac:dyDescent="0.3">
      <c r="A573" s="33">
        <v>44749</v>
      </c>
      <c r="B573" s="58">
        <f>YEAR(Tabela2[[#This Row],[DATA]])</f>
        <v>2022</v>
      </c>
      <c r="C573" s="8">
        <v>27461577</v>
      </c>
      <c r="D573" s="117"/>
      <c r="E573" s="13" t="s">
        <v>861</v>
      </c>
      <c r="F573" s="8" t="s">
        <v>42</v>
      </c>
      <c r="G573" s="27" t="s">
        <v>18</v>
      </c>
      <c r="H573" s="37" t="s">
        <v>19</v>
      </c>
      <c r="I573" s="10" t="s">
        <v>20</v>
      </c>
      <c r="J573" s="49" t="b">
        <f>ISNUMBER(FIND("ALTA",Tabela2[[#This Row],[EXAME]]))</f>
        <v>1</v>
      </c>
      <c r="K573" s="11"/>
      <c r="L573" s="11"/>
      <c r="M573" s="11"/>
      <c r="N573" s="11"/>
      <c r="O573" s="12">
        <v>1</v>
      </c>
      <c r="P573" s="42">
        <f>SUM(Tabela2[[#This Row],[COLECISTECTOMIA]:[ESTASE GASTRICA]])</f>
        <v>0</v>
      </c>
    </row>
    <row r="574" spans="1:16" ht="14.1" hidden="1" customHeight="1" x14ac:dyDescent="0.3">
      <c r="A574" s="35">
        <v>44746</v>
      </c>
      <c r="B574" s="59">
        <f>YEAR(Tabela2[[#This Row],[DATA]])</f>
        <v>2022</v>
      </c>
      <c r="C574" s="27">
        <v>27397571</v>
      </c>
      <c r="D574" s="103"/>
      <c r="E574" s="28" t="s">
        <v>392</v>
      </c>
      <c r="F574" s="27" t="s">
        <v>26</v>
      </c>
      <c r="G574" s="27" t="s">
        <v>29</v>
      </c>
      <c r="H574" s="44" t="s">
        <v>30</v>
      </c>
      <c r="I574" s="37" t="s">
        <v>700</v>
      </c>
      <c r="J574" s="50" t="b">
        <f>ISNUMBER(FIND("ALTA",Tabela2[[#This Row],[EXAME]]))</f>
        <v>1</v>
      </c>
      <c r="K574" s="29"/>
      <c r="L574" s="29"/>
      <c r="M574" s="29"/>
      <c r="N574" s="11"/>
      <c r="O574" s="40">
        <v>0</v>
      </c>
      <c r="P574" s="42">
        <f>SUM(Tabela2[[#This Row],[COLECISTECTOMIA]:[ESTASE GASTRICA]])</f>
        <v>0</v>
      </c>
    </row>
    <row r="575" spans="1:16" ht="14.1" customHeight="1" x14ac:dyDescent="0.3">
      <c r="A575" s="34">
        <v>44681</v>
      </c>
      <c r="B575" s="60">
        <f>YEAR(Tabela2[[#This Row],[DATA]])</f>
        <v>2022</v>
      </c>
      <c r="C575" s="20">
        <v>26280557</v>
      </c>
      <c r="D575" s="121"/>
      <c r="E575" s="24" t="s">
        <v>862</v>
      </c>
      <c r="F575" s="20" t="s">
        <v>26</v>
      </c>
      <c r="G575" s="27" t="s">
        <v>18</v>
      </c>
      <c r="H575" s="37" t="s">
        <v>19</v>
      </c>
      <c r="I575" s="25" t="s">
        <v>20</v>
      </c>
      <c r="J575" s="53" t="b">
        <f>ISNUMBER(FIND("ALTA",Tabela2[[#This Row],[EXAME]]))</f>
        <v>1</v>
      </c>
      <c r="K575" s="11"/>
      <c r="L575" s="11"/>
      <c r="M575" s="11"/>
      <c r="N575" s="11"/>
      <c r="O575" s="12">
        <v>1</v>
      </c>
      <c r="P575" s="42">
        <f>SUM(Tabela2[[#This Row],[COLECISTECTOMIA]:[ESTASE GASTRICA]])</f>
        <v>0</v>
      </c>
    </row>
    <row r="576" spans="1:16" ht="14.1" hidden="1" customHeight="1" x14ac:dyDescent="0.3">
      <c r="A576" s="33">
        <v>44861</v>
      </c>
      <c r="B576" s="58">
        <f>YEAR(Tabela2[[#This Row],[DATA]])</f>
        <v>2022</v>
      </c>
      <c r="C576" s="8">
        <v>29328849</v>
      </c>
      <c r="D576" s="105"/>
      <c r="E576" s="9" t="s">
        <v>863</v>
      </c>
      <c r="F576" s="8" t="s">
        <v>62</v>
      </c>
      <c r="G576" s="27" t="s">
        <v>18</v>
      </c>
      <c r="H576" s="37" t="s">
        <v>19</v>
      </c>
      <c r="I576" s="10" t="s">
        <v>20</v>
      </c>
      <c r="J576" s="49" t="b">
        <f>ISNUMBER(FIND("ALTA",Tabela2[[#This Row],[EXAME]]))</f>
        <v>1</v>
      </c>
      <c r="K576" s="11">
        <v>1</v>
      </c>
      <c r="L576" s="11"/>
      <c r="M576" s="11"/>
      <c r="N576" s="11"/>
      <c r="O576" s="12"/>
      <c r="P576" s="42">
        <f>SUM(Tabela2[[#This Row],[COLECISTECTOMIA]:[ESTASE GASTRICA]])</f>
        <v>1</v>
      </c>
    </row>
    <row r="577" spans="1:16" ht="14.1" customHeight="1" x14ac:dyDescent="0.3">
      <c r="A577" s="33">
        <v>44895</v>
      </c>
      <c r="B577" s="58">
        <f>YEAR(Tabela2[[#This Row],[DATA]])</f>
        <v>2022</v>
      </c>
      <c r="C577" s="8">
        <v>29921849</v>
      </c>
      <c r="D577" s="117"/>
      <c r="E577" s="9" t="s">
        <v>864</v>
      </c>
      <c r="F577" s="8" t="s">
        <v>23</v>
      </c>
      <c r="G577" s="8" t="s">
        <v>38</v>
      </c>
      <c r="H577" s="44" t="s">
        <v>39</v>
      </c>
      <c r="I577" s="10" t="s">
        <v>20</v>
      </c>
      <c r="J577" s="49" t="b">
        <f>ISNUMBER(FIND("ALTA",Tabela2[[#This Row],[EXAME]]))</f>
        <v>1</v>
      </c>
      <c r="K577" s="11"/>
      <c r="L577" s="11"/>
      <c r="M577" s="11"/>
      <c r="N577" s="11"/>
      <c r="O577" s="12">
        <v>1</v>
      </c>
      <c r="P577" s="42">
        <f>SUM(Tabela2[[#This Row],[COLECISTECTOMIA]:[ESTASE GASTRICA]])</f>
        <v>0</v>
      </c>
    </row>
    <row r="578" spans="1:16" ht="14.1" customHeight="1" x14ac:dyDescent="0.3">
      <c r="A578" s="32">
        <v>44349</v>
      </c>
      <c r="B578" s="59">
        <f>YEAR(Tabela2[[#This Row],[DATA]])</f>
        <v>2021</v>
      </c>
      <c r="C578" s="3">
        <v>21744247</v>
      </c>
      <c r="D578" s="123" t="s">
        <v>865</v>
      </c>
      <c r="E578" s="4" t="s">
        <v>866</v>
      </c>
      <c r="F578" s="3" t="s">
        <v>17</v>
      </c>
      <c r="G578" s="3" t="s">
        <v>38</v>
      </c>
      <c r="H578" s="44" t="s">
        <v>39</v>
      </c>
      <c r="I578" s="5" t="s">
        <v>867</v>
      </c>
      <c r="J578" s="50" t="b">
        <f>ISNUMBER(FIND("ALTA",Tabela2[[#This Row],[EXAME]]))</f>
        <v>1</v>
      </c>
      <c r="K578" s="6"/>
      <c r="L578" s="6"/>
      <c r="M578" s="6"/>
      <c r="N578" s="6"/>
      <c r="O578" s="39">
        <v>1</v>
      </c>
      <c r="P578" s="42">
        <f>SUM(Tabela2[[#This Row],[COLECISTECTOMIA]:[ESTASE GASTRICA]])</f>
        <v>0</v>
      </c>
    </row>
    <row r="579" spans="1:16" ht="14.1" customHeight="1" x14ac:dyDescent="0.3">
      <c r="A579" s="32">
        <v>44459</v>
      </c>
      <c r="B579" s="59">
        <f>YEAR(Tabela2[[#This Row],[DATA]])</f>
        <v>2021</v>
      </c>
      <c r="C579" s="3">
        <v>23004358</v>
      </c>
      <c r="D579" s="123" t="s">
        <v>868</v>
      </c>
      <c r="E579" s="4" t="s">
        <v>869</v>
      </c>
      <c r="F579" s="3" t="s">
        <v>42</v>
      </c>
      <c r="G579" s="27" t="s">
        <v>18</v>
      </c>
      <c r="H579" s="37" t="s">
        <v>19</v>
      </c>
      <c r="I579" s="5" t="s">
        <v>700</v>
      </c>
      <c r="J579" s="50" t="b">
        <f>ISNUMBER(FIND("ALTA",Tabela2[[#This Row],[EXAME]]))</f>
        <v>1</v>
      </c>
      <c r="K579" s="6"/>
      <c r="L579" s="6"/>
      <c r="M579" s="6"/>
      <c r="N579" s="6"/>
      <c r="O579" s="39">
        <v>1</v>
      </c>
      <c r="P579" s="42">
        <f>SUM(Tabela2[[#This Row],[COLECISTECTOMIA]:[ESTASE GASTRICA]])</f>
        <v>0</v>
      </c>
    </row>
    <row r="580" spans="1:16" ht="14.1" hidden="1" customHeight="1" x14ac:dyDescent="0.3">
      <c r="A580" s="32">
        <v>44272</v>
      </c>
      <c r="B580" s="59">
        <f>YEAR(Tabela2[[#This Row],[DATA]])</f>
        <v>2021</v>
      </c>
      <c r="C580" s="3">
        <v>21018136</v>
      </c>
      <c r="D580" s="111" t="s">
        <v>870</v>
      </c>
      <c r="E580" s="4" t="s">
        <v>871</v>
      </c>
      <c r="F580" s="3" t="s">
        <v>42</v>
      </c>
      <c r="G580" s="3" t="s">
        <v>38</v>
      </c>
      <c r="H580" s="44" t="s">
        <v>39</v>
      </c>
      <c r="I580" s="5" t="s">
        <v>872</v>
      </c>
      <c r="J580" s="50" t="b">
        <f>ISNUMBER(FIND("ALTA",Tabela2[[#This Row],[EXAME]]))</f>
        <v>1</v>
      </c>
      <c r="K580" s="6"/>
      <c r="L580" s="6"/>
      <c r="M580" s="6"/>
      <c r="N580" s="6"/>
      <c r="O580" s="39">
        <v>0</v>
      </c>
      <c r="P580" s="42">
        <f>SUM(Tabela2[[#This Row],[COLECISTECTOMIA]:[ESTASE GASTRICA]])</f>
        <v>0</v>
      </c>
    </row>
    <row r="581" spans="1:16" ht="14.1" hidden="1" customHeight="1" x14ac:dyDescent="0.3">
      <c r="A581" s="32">
        <v>44547</v>
      </c>
      <c r="B581" s="59">
        <f>YEAR(Tabela2[[#This Row],[DATA]])</f>
        <v>2021</v>
      </c>
      <c r="C581" s="3">
        <v>24266443</v>
      </c>
      <c r="D581" s="110"/>
      <c r="E581" s="4" t="s">
        <v>873</v>
      </c>
      <c r="F581" s="3" t="s">
        <v>452</v>
      </c>
      <c r="G581" s="3" t="s">
        <v>34</v>
      </c>
      <c r="H581" s="44" t="s">
        <v>35</v>
      </c>
      <c r="I581" s="5" t="s">
        <v>20</v>
      </c>
      <c r="J581" s="50" t="b">
        <f>ISNUMBER(FIND("ALTA",Tabela2[[#This Row],[EXAME]]))</f>
        <v>1</v>
      </c>
      <c r="K581" s="6"/>
      <c r="L581" s="6"/>
      <c r="M581" s="6"/>
      <c r="N581" s="6"/>
      <c r="O581" s="39">
        <v>0</v>
      </c>
      <c r="P581" s="42">
        <f>SUM(Tabela2[[#This Row],[COLECISTECTOMIA]:[ESTASE GASTRICA]])</f>
        <v>0</v>
      </c>
    </row>
    <row r="582" spans="1:16" ht="14.1" customHeight="1" x14ac:dyDescent="0.3">
      <c r="A582" s="32">
        <v>44442</v>
      </c>
      <c r="B582" s="59">
        <f>YEAR(Tabela2[[#This Row],[DATA]])</f>
        <v>2021</v>
      </c>
      <c r="C582" s="3">
        <v>22787078</v>
      </c>
      <c r="D582" s="123"/>
      <c r="E582" s="4" t="s">
        <v>420</v>
      </c>
      <c r="F582" s="3" t="s">
        <v>17</v>
      </c>
      <c r="G582" s="3" t="s">
        <v>52</v>
      </c>
      <c r="H582" s="45" t="s">
        <v>53</v>
      </c>
      <c r="I582" s="5" t="s">
        <v>700</v>
      </c>
      <c r="J582" s="50" t="b">
        <f>ISNUMBER(FIND("ALTA",Tabela2[[#This Row],[EXAME]]))</f>
        <v>1</v>
      </c>
      <c r="K582" s="6"/>
      <c r="L582" s="6"/>
      <c r="M582" s="6"/>
      <c r="N582" s="6"/>
      <c r="O582" s="39">
        <v>1</v>
      </c>
      <c r="P582" s="42">
        <f>SUM(Tabela2[[#This Row],[COLECISTECTOMIA]:[ESTASE GASTRICA]])</f>
        <v>0</v>
      </c>
    </row>
    <row r="583" spans="1:16" ht="14.1" hidden="1" customHeight="1" x14ac:dyDescent="0.3">
      <c r="A583" s="32">
        <v>44515</v>
      </c>
      <c r="B583" s="59">
        <f>YEAR(Tabela2[[#This Row],[DATA]])</f>
        <v>2021</v>
      </c>
      <c r="C583" s="3">
        <v>23779327</v>
      </c>
      <c r="D583" s="110"/>
      <c r="E583" s="4" t="s">
        <v>874</v>
      </c>
      <c r="F583" s="3" t="s">
        <v>42</v>
      </c>
      <c r="G583" s="27" t="s">
        <v>18</v>
      </c>
      <c r="H583" s="37" t="s">
        <v>19</v>
      </c>
      <c r="I583" s="5" t="s">
        <v>406</v>
      </c>
      <c r="J583" s="50" t="b">
        <f>ISNUMBER(FIND("ALTA",Tabela2[[#This Row],[EXAME]]))</f>
        <v>1</v>
      </c>
      <c r="K583" s="6"/>
      <c r="L583" s="6"/>
      <c r="M583" s="6"/>
      <c r="N583" s="6"/>
      <c r="O583" s="39">
        <v>0</v>
      </c>
      <c r="P583" s="42">
        <f>SUM(Tabela2[[#This Row],[COLECISTECTOMIA]:[ESTASE GASTRICA]])</f>
        <v>0</v>
      </c>
    </row>
    <row r="584" spans="1:16" ht="14.1" hidden="1" customHeight="1" x14ac:dyDescent="0.3">
      <c r="A584" s="32">
        <v>44552</v>
      </c>
      <c r="B584" s="59">
        <f>YEAR(Tabela2[[#This Row],[DATA]])</f>
        <v>2021</v>
      </c>
      <c r="C584" s="3">
        <v>24353752</v>
      </c>
      <c r="D584" s="110"/>
      <c r="E584" s="4" t="s">
        <v>875</v>
      </c>
      <c r="F584" s="3" t="s">
        <v>42</v>
      </c>
      <c r="G584" s="27" t="s">
        <v>18</v>
      </c>
      <c r="H584" s="37" t="s">
        <v>19</v>
      </c>
      <c r="I584" s="5" t="s">
        <v>406</v>
      </c>
      <c r="J584" s="50" t="b">
        <f>ISNUMBER(FIND("ALTA",Tabela2[[#This Row],[EXAME]]))</f>
        <v>1</v>
      </c>
      <c r="K584" s="6">
        <v>1</v>
      </c>
      <c r="L584" s="6"/>
      <c r="M584" s="6"/>
      <c r="N584" s="6"/>
      <c r="O584" s="39"/>
      <c r="P584" s="42">
        <f>SUM(Tabela2[[#This Row],[COLECISTECTOMIA]:[ESTASE GASTRICA]])</f>
        <v>1</v>
      </c>
    </row>
    <row r="585" spans="1:16" ht="14.1" customHeight="1" x14ac:dyDescent="0.3">
      <c r="A585" s="32">
        <v>44345</v>
      </c>
      <c r="B585" s="59">
        <f>YEAR(Tabela2[[#This Row],[DATA]])</f>
        <v>2021</v>
      </c>
      <c r="C585" s="3">
        <v>21705673</v>
      </c>
      <c r="D585" s="123"/>
      <c r="E585" s="4" t="s">
        <v>876</v>
      </c>
      <c r="F585" s="3" t="s">
        <v>17</v>
      </c>
      <c r="G585" s="27" t="s">
        <v>18</v>
      </c>
      <c r="H585" s="37" t="s">
        <v>19</v>
      </c>
      <c r="I585" s="5" t="s">
        <v>872</v>
      </c>
      <c r="J585" s="50" t="b">
        <f>ISNUMBER(FIND("ALTA",Tabela2[[#This Row],[EXAME]]))</f>
        <v>1</v>
      </c>
      <c r="K585" s="6"/>
      <c r="L585" s="6"/>
      <c r="M585" s="6"/>
      <c r="N585" s="6"/>
      <c r="O585" s="39">
        <v>1</v>
      </c>
      <c r="P585" s="42">
        <f>SUM(Tabela2[[#This Row],[COLECISTECTOMIA]:[ESTASE GASTRICA]])</f>
        <v>0</v>
      </c>
    </row>
    <row r="586" spans="1:16" ht="14.1" customHeight="1" x14ac:dyDescent="0.3">
      <c r="A586" s="32">
        <v>44340</v>
      </c>
      <c r="B586" s="59">
        <f>YEAR(Tabela2[[#This Row],[DATA]])</f>
        <v>2021</v>
      </c>
      <c r="C586" s="3">
        <v>21641796</v>
      </c>
      <c r="D586" s="123"/>
      <c r="E586" s="4" t="s">
        <v>877</v>
      </c>
      <c r="F586" s="3" t="s">
        <v>42</v>
      </c>
      <c r="G586" s="3" t="s">
        <v>878</v>
      </c>
      <c r="H586" s="44" t="s">
        <v>39</v>
      </c>
      <c r="I586" s="5" t="s">
        <v>872</v>
      </c>
      <c r="J586" s="50" t="b">
        <f>ISNUMBER(FIND("ALTA",Tabela2[[#This Row],[EXAME]]))</f>
        <v>1</v>
      </c>
      <c r="K586" s="6"/>
      <c r="L586" s="6"/>
      <c r="M586" s="6"/>
      <c r="N586" s="6"/>
      <c r="O586" s="39">
        <v>1</v>
      </c>
      <c r="P586" s="42">
        <f>SUM(Tabela2[[#This Row],[COLECISTECTOMIA]:[ESTASE GASTRICA]])</f>
        <v>0</v>
      </c>
    </row>
    <row r="587" spans="1:16" ht="14.1" hidden="1" customHeight="1" x14ac:dyDescent="0.3">
      <c r="A587" s="32">
        <v>44252</v>
      </c>
      <c r="B587" s="59">
        <f>YEAR(Tabela2[[#This Row],[DATA]])</f>
        <v>2021</v>
      </c>
      <c r="C587" s="3">
        <v>20800502</v>
      </c>
      <c r="D587" s="110"/>
      <c r="E587" s="4" t="s">
        <v>879</v>
      </c>
      <c r="F587" s="3" t="s">
        <v>42</v>
      </c>
      <c r="G587" s="27" t="s">
        <v>18</v>
      </c>
      <c r="H587" s="37" t="s">
        <v>19</v>
      </c>
      <c r="I587" s="5" t="s">
        <v>872</v>
      </c>
      <c r="J587" s="50" t="b">
        <f>ISNUMBER(FIND("ALTA",Tabela2[[#This Row],[EXAME]]))</f>
        <v>1</v>
      </c>
      <c r="K587" s="6"/>
      <c r="L587" s="6"/>
      <c r="M587" s="6"/>
      <c r="N587" s="6"/>
      <c r="O587" s="39">
        <v>0</v>
      </c>
      <c r="P587" s="42">
        <f>SUM(Tabela2[[#This Row],[COLECISTECTOMIA]:[ESTASE GASTRICA]])</f>
        <v>0</v>
      </c>
    </row>
    <row r="588" spans="1:16" ht="14.1" customHeight="1" x14ac:dyDescent="0.3">
      <c r="A588" s="32">
        <v>44351</v>
      </c>
      <c r="B588" s="59">
        <f>YEAR(Tabela2[[#This Row],[DATA]])</f>
        <v>2021</v>
      </c>
      <c r="C588" s="3">
        <v>21770128</v>
      </c>
      <c r="D588" s="123"/>
      <c r="E588" s="4" t="s">
        <v>880</v>
      </c>
      <c r="F588" s="3" t="s">
        <v>881</v>
      </c>
      <c r="G588" s="3" t="s">
        <v>52</v>
      </c>
      <c r="H588" s="45" t="s">
        <v>53</v>
      </c>
      <c r="I588" s="5" t="s">
        <v>872</v>
      </c>
      <c r="J588" s="50" t="b">
        <f>ISNUMBER(FIND("ALTA",Tabela2[[#This Row],[EXAME]]))</f>
        <v>1</v>
      </c>
      <c r="K588" s="6"/>
      <c r="L588" s="6"/>
      <c r="M588" s="6"/>
      <c r="N588" s="6"/>
      <c r="O588" s="39">
        <v>1</v>
      </c>
      <c r="P588" s="42">
        <f>SUM(Tabela2[[#This Row],[COLECISTECTOMIA]:[ESTASE GASTRICA]])</f>
        <v>0</v>
      </c>
    </row>
    <row r="589" spans="1:16" ht="14.1" customHeight="1" x14ac:dyDescent="0.3">
      <c r="A589" s="32">
        <v>44408</v>
      </c>
      <c r="B589" s="59">
        <f>YEAR(Tabela2[[#This Row],[DATA]])</f>
        <v>2021</v>
      </c>
      <c r="C589" s="3">
        <v>22383622</v>
      </c>
      <c r="D589" s="123"/>
      <c r="E589" s="4" t="s">
        <v>882</v>
      </c>
      <c r="F589" s="3" t="s">
        <v>42</v>
      </c>
      <c r="G589" s="27" t="s">
        <v>18</v>
      </c>
      <c r="H589" s="37" t="s">
        <v>19</v>
      </c>
      <c r="I589" s="5" t="s">
        <v>872</v>
      </c>
      <c r="J589" s="50" t="b">
        <f>ISNUMBER(FIND("ALTA",Tabela2[[#This Row],[EXAME]]))</f>
        <v>1</v>
      </c>
      <c r="K589" s="6"/>
      <c r="L589" s="6"/>
      <c r="M589" s="6"/>
      <c r="N589" s="6"/>
      <c r="O589" s="39">
        <v>1</v>
      </c>
      <c r="P589" s="42">
        <f>SUM(Tabela2[[#This Row],[COLECISTECTOMIA]:[ESTASE GASTRICA]])</f>
        <v>0</v>
      </c>
    </row>
    <row r="590" spans="1:16" ht="14.1" customHeight="1" x14ac:dyDescent="0.3">
      <c r="A590" s="32">
        <v>44364</v>
      </c>
      <c r="B590" s="59">
        <f>YEAR(Tabela2[[#This Row],[DATA]])</f>
        <v>2021</v>
      </c>
      <c r="C590" s="3">
        <v>21917657</v>
      </c>
      <c r="D590" s="123"/>
      <c r="E590" s="4" t="s">
        <v>883</v>
      </c>
      <c r="F590" s="3" t="s">
        <v>62</v>
      </c>
      <c r="G590" s="3" t="s">
        <v>45</v>
      </c>
      <c r="H590" s="44" t="s">
        <v>46</v>
      </c>
      <c r="I590" s="5" t="s">
        <v>872</v>
      </c>
      <c r="J590" s="50" t="b">
        <f>ISNUMBER(FIND("ALTA",Tabela2[[#This Row],[EXAME]]))</f>
        <v>1</v>
      </c>
      <c r="K590" s="6"/>
      <c r="L590" s="6"/>
      <c r="M590" s="6"/>
      <c r="N590" s="6"/>
      <c r="O590" s="39">
        <v>1</v>
      </c>
      <c r="P590" s="42">
        <f>SUM(Tabela2[[#This Row],[COLECISTECTOMIA]:[ESTASE GASTRICA]])</f>
        <v>0</v>
      </c>
    </row>
    <row r="591" spans="1:16" ht="14.1" hidden="1" customHeight="1" x14ac:dyDescent="0.3">
      <c r="A591" s="35">
        <v>44420</v>
      </c>
      <c r="B591" s="59">
        <f>YEAR(Tabela2[[#This Row],[DATA]])</f>
        <v>2021</v>
      </c>
      <c r="C591" s="27">
        <v>22474866</v>
      </c>
      <c r="D591" s="103"/>
      <c r="E591" s="28" t="s">
        <v>449</v>
      </c>
      <c r="F591" s="27" t="s">
        <v>62</v>
      </c>
      <c r="G591" s="27" t="s">
        <v>18</v>
      </c>
      <c r="H591" s="44" t="s">
        <v>19</v>
      </c>
      <c r="I591" s="37" t="s">
        <v>872</v>
      </c>
      <c r="J591" s="50" t="b">
        <f>ISNUMBER(FIND("ALTA",Tabela2[[#This Row],[EXAME]]))</f>
        <v>1</v>
      </c>
      <c r="K591" s="29">
        <v>1</v>
      </c>
      <c r="L591" s="29"/>
      <c r="M591" s="29"/>
      <c r="N591" s="6"/>
      <c r="O591" s="40"/>
      <c r="P591" s="42">
        <f>SUM(Tabela2[[#This Row],[COLECISTECTOMIA]:[ESTASE GASTRICA]])</f>
        <v>1</v>
      </c>
    </row>
    <row r="592" spans="1:16" ht="14.1" customHeight="1" x14ac:dyDescent="0.3">
      <c r="A592" s="35">
        <v>44385</v>
      </c>
      <c r="B592" s="59">
        <f>YEAR(Tabela2[[#This Row],[DATA]])</f>
        <v>2021</v>
      </c>
      <c r="C592" s="27">
        <v>22136753</v>
      </c>
      <c r="D592" s="115"/>
      <c r="E592" s="28" t="s">
        <v>449</v>
      </c>
      <c r="F592" s="27" t="s">
        <v>62</v>
      </c>
      <c r="G592" s="27" t="s">
        <v>18</v>
      </c>
      <c r="H592" s="44" t="s">
        <v>19</v>
      </c>
      <c r="I592" s="37" t="s">
        <v>872</v>
      </c>
      <c r="J592" s="50" t="b">
        <f>ISNUMBER(FIND("ALTA",Tabela2[[#This Row],[EXAME]]))</f>
        <v>1</v>
      </c>
      <c r="K592" s="29"/>
      <c r="L592" s="29"/>
      <c r="M592" s="29"/>
      <c r="N592" s="6"/>
      <c r="O592" s="40">
        <v>1</v>
      </c>
      <c r="P592" s="42">
        <f>SUM(Tabela2[[#This Row],[COLECISTECTOMIA]:[ESTASE GASTRICA]])</f>
        <v>0</v>
      </c>
    </row>
    <row r="593" spans="1:16" ht="14.1" customHeight="1" x14ac:dyDescent="0.3">
      <c r="A593" s="32">
        <v>44334</v>
      </c>
      <c r="B593" s="59">
        <f>YEAR(Tabela2[[#This Row],[DATA]])</f>
        <v>2021</v>
      </c>
      <c r="C593" s="3">
        <v>21569116</v>
      </c>
      <c r="D593" s="123"/>
      <c r="E593" s="4" t="s">
        <v>884</v>
      </c>
      <c r="F593" s="3" t="s">
        <v>49</v>
      </c>
      <c r="G593" s="3" t="s">
        <v>38</v>
      </c>
      <c r="H593" s="44" t="s">
        <v>39</v>
      </c>
      <c r="I593" s="5" t="s">
        <v>872</v>
      </c>
      <c r="J593" s="50" t="b">
        <f>ISNUMBER(FIND("ALTA",Tabela2[[#This Row],[EXAME]]))</f>
        <v>1</v>
      </c>
      <c r="K593" s="6"/>
      <c r="L593" s="6"/>
      <c r="M593" s="6"/>
      <c r="N593" s="6"/>
      <c r="O593" s="39">
        <v>1</v>
      </c>
      <c r="P593" s="42">
        <f>SUM(Tabela2[[#This Row],[COLECISTECTOMIA]:[ESTASE GASTRICA]])</f>
        <v>0</v>
      </c>
    </row>
    <row r="594" spans="1:16" ht="14.1" customHeight="1" x14ac:dyDescent="0.3">
      <c r="A594" s="35">
        <v>44322</v>
      </c>
      <c r="B594" s="59">
        <f>YEAR(Tabela2[[#This Row],[DATA]])</f>
        <v>2021</v>
      </c>
      <c r="C594" s="27">
        <v>21448137</v>
      </c>
      <c r="D594" s="115"/>
      <c r="E594" s="28" t="s">
        <v>885</v>
      </c>
      <c r="F594" s="27" t="s">
        <v>42</v>
      </c>
      <c r="G594" s="27" t="s">
        <v>18</v>
      </c>
      <c r="H594" s="44" t="s">
        <v>19</v>
      </c>
      <c r="I594" s="37" t="s">
        <v>872</v>
      </c>
      <c r="J594" s="50" t="b">
        <f>ISNUMBER(FIND("ALTA",Tabela2[[#This Row],[EXAME]]))</f>
        <v>1</v>
      </c>
      <c r="K594" s="29"/>
      <c r="L594" s="29"/>
      <c r="M594" s="29"/>
      <c r="N594" s="6"/>
      <c r="O594" s="40">
        <v>1</v>
      </c>
      <c r="P594" s="42">
        <f>SUM(Tabela2[[#This Row],[COLECISTECTOMIA]:[ESTASE GASTRICA]])</f>
        <v>0</v>
      </c>
    </row>
    <row r="595" spans="1:16" ht="14.1" hidden="1" customHeight="1" x14ac:dyDescent="0.3">
      <c r="A595" s="35">
        <v>44553</v>
      </c>
      <c r="B595" s="59">
        <f>YEAR(Tabela2[[#This Row],[DATA]])</f>
        <v>2021</v>
      </c>
      <c r="C595" s="27">
        <v>24377413</v>
      </c>
      <c r="D595" s="103"/>
      <c r="E595" s="28" t="s">
        <v>459</v>
      </c>
      <c r="F595" s="27" t="s">
        <v>62</v>
      </c>
      <c r="G595" s="27" t="s">
        <v>18</v>
      </c>
      <c r="H595" s="44" t="s">
        <v>19</v>
      </c>
      <c r="I595" s="37" t="s">
        <v>20</v>
      </c>
      <c r="J595" s="50" t="b">
        <f>ISNUMBER(FIND("ALTA",Tabela2[[#This Row],[EXAME]]))</f>
        <v>1</v>
      </c>
      <c r="K595" s="29"/>
      <c r="L595" s="29"/>
      <c r="M595" s="29"/>
      <c r="N595" s="6">
        <v>1</v>
      </c>
      <c r="O595" s="40"/>
      <c r="P595" s="42">
        <f>SUM(Tabela2[[#This Row],[COLECISTECTOMIA]:[ESTASE GASTRICA]])</f>
        <v>1</v>
      </c>
    </row>
    <row r="596" spans="1:16" ht="14.1" customHeight="1" x14ac:dyDescent="0.3">
      <c r="A596" s="32">
        <v>44427</v>
      </c>
      <c r="B596" s="59">
        <f>YEAR(Tabela2[[#This Row],[DATA]])</f>
        <v>2021</v>
      </c>
      <c r="C596" s="3">
        <v>22597115</v>
      </c>
      <c r="D596" s="123"/>
      <c r="E596" s="4" t="s">
        <v>886</v>
      </c>
      <c r="F596" s="3" t="s">
        <v>42</v>
      </c>
      <c r="G596" s="27" t="s">
        <v>18</v>
      </c>
      <c r="H596" s="37" t="s">
        <v>19</v>
      </c>
      <c r="I596" s="5" t="s">
        <v>872</v>
      </c>
      <c r="J596" s="50" t="b">
        <f>ISNUMBER(FIND("ALTA",Tabela2[[#This Row],[EXAME]]))</f>
        <v>1</v>
      </c>
      <c r="K596" s="6"/>
      <c r="L596" s="6"/>
      <c r="M596" s="6"/>
      <c r="N596" s="6"/>
      <c r="O596" s="39">
        <v>1</v>
      </c>
      <c r="P596" s="42">
        <f>SUM(Tabela2[[#This Row],[COLECISTECTOMIA]:[ESTASE GASTRICA]])</f>
        <v>0</v>
      </c>
    </row>
    <row r="597" spans="1:16" ht="14.1" customHeight="1" x14ac:dyDescent="0.3">
      <c r="A597" s="32">
        <v>44234</v>
      </c>
      <c r="B597" s="59">
        <f>YEAR(Tabela2[[#This Row],[DATA]])</f>
        <v>2021</v>
      </c>
      <c r="C597" s="3">
        <v>20584693</v>
      </c>
      <c r="D597" s="123"/>
      <c r="E597" s="4" t="s">
        <v>887</v>
      </c>
      <c r="F597" s="3" t="s">
        <v>49</v>
      </c>
      <c r="G597" s="27" t="s">
        <v>18</v>
      </c>
      <c r="H597" s="37" t="s">
        <v>19</v>
      </c>
      <c r="I597" s="5" t="s">
        <v>872</v>
      </c>
      <c r="J597" s="50" t="b">
        <f>ISNUMBER(FIND("ALTA",Tabela2[[#This Row],[EXAME]]))</f>
        <v>1</v>
      </c>
      <c r="K597" s="6"/>
      <c r="L597" s="6"/>
      <c r="M597" s="6"/>
      <c r="N597" s="6"/>
      <c r="O597" s="39">
        <v>1</v>
      </c>
      <c r="P597" s="42">
        <f>SUM(Tabela2[[#This Row],[COLECISTECTOMIA]:[ESTASE GASTRICA]])</f>
        <v>0</v>
      </c>
    </row>
    <row r="598" spans="1:16" ht="14.1" hidden="1" customHeight="1" x14ac:dyDescent="0.3">
      <c r="A598" s="32">
        <v>44546</v>
      </c>
      <c r="B598" s="59">
        <f>YEAR(Tabela2[[#This Row],[DATA]])</f>
        <v>2021</v>
      </c>
      <c r="C598" s="3">
        <v>24250237</v>
      </c>
      <c r="D598" s="110"/>
      <c r="E598" s="4" t="s">
        <v>888</v>
      </c>
      <c r="F598" s="3" t="s">
        <v>193</v>
      </c>
      <c r="G598" s="3" t="s">
        <v>45</v>
      </c>
      <c r="H598" s="44" t="s">
        <v>46</v>
      </c>
      <c r="I598" s="5" t="s">
        <v>20</v>
      </c>
      <c r="J598" s="50" t="b">
        <f>ISNUMBER(FIND("ALTA",Tabela2[[#This Row],[EXAME]]))</f>
        <v>1</v>
      </c>
      <c r="K598" s="6"/>
      <c r="L598" s="6"/>
      <c r="M598" s="6"/>
      <c r="N598" s="6"/>
      <c r="O598" s="39">
        <v>0</v>
      </c>
      <c r="P598" s="42">
        <f>SUM(Tabela2[[#This Row],[COLECISTECTOMIA]:[ESTASE GASTRICA]])</f>
        <v>0</v>
      </c>
    </row>
    <row r="599" spans="1:16" ht="14.1" customHeight="1" x14ac:dyDescent="0.3">
      <c r="A599" s="32">
        <v>44203</v>
      </c>
      <c r="B599" s="59">
        <f>YEAR(Tabela2[[#This Row],[DATA]])</f>
        <v>2021</v>
      </c>
      <c r="C599" s="3">
        <v>20268924</v>
      </c>
      <c r="D599" s="123"/>
      <c r="E599" s="7" t="s">
        <v>889</v>
      </c>
      <c r="F599" s="3" t="s">
        <v>881</v>
      </c>
      <c r="G599" s="27" t="s">
        <v>18</v>
      </c>
      <c r="H599" s="37" t="s">
        <v>19</v>
      </c>
      <c r="I599" s="5" t="s">
        <v>872</v>
      </c>
      <c r="J599" s="50" t="b">
        <f>ISNUMBER(FIND("ALTA",Tabela2[[#This Row],[EXAME]]))</f>
        <v>1</v>
      </c>
      <c r="K599" s="6"/>
      <c r="L599" s="6"/>
      <c r="M599" s="6"/>
      <c r="N599" s="6"/>
      <c r="O599" s="39">
        <v>1</v>
      </c>
      <c r="P599" s="42">
        <f>SUM(Tabela2[[#This Row],[COLECISTECTOMIA]:[ESTASE GASTRICA]])</f>
        <v>0</v>
      </c>
    </row>
    <row r="600" spans="1:16" ht="14.1" hidden="1" customHeight="1" x14ac:dyDescent="0.3">
      <c r="A600" s="32">
        <v>44455</v>
      </c>
      <c r="B600" s="59">
        <f>YEAR(Tabela2[[#This Row],[DATA]])</f>
        <v>2021</v>
      </c>
      <c r="C600" s="3">
        <v>22958214</v>
      </c>
      <c r="D600" s="110"/>
      <c r="E600" s="4" t="s">
        <v>890</v>
      </c>
      <c r="F600" s="3" t="s">
        <v>891</v>
      </c>
      <c r="G600" s="27" t="s">
        <v>18</v>
      </c>
      <c r="H600" s="37" t="s">
        <v>19</v>
      </c>
      <c r="I600" s="5" t="s">
        <v>406</v>
      </c>
      <c r="J600" s="50" t="b">
        <f>ISNUMBER(FIND("ALTA",Tabela2[[#This Row],[EXAME]]))</f>
        <v>1</v>
      </c>
      <c r="K600" s="6">
        <v>1</v>
      </c>
      <c r="L600" s="6"/>
      <c r="M600" s="6"/>
      <c r="N600" s="6"/>
      <c r="O600" s="39"/>
      <c r="P600" s="42">
        <f>SUM(Tabela2[[#This Row],[COLECISTECTOMIA]:[ESTASE GASTRICA]])</f>
        <v>1</v>
      </c>
    </row>
    <row r="601" spans="1:16" ht="14.1" customHeight="1" x14ac:dyDescent="0.3">
      <c r="A601" s="32">
        <v>44455</v>
      </c>
      <c r="B601" s="59">
        <f>YEAR(Tabela2[[#This Row],[DATA]])</f>
        <v>2021</v>
      </c>
      <c r="C601" s="3">
        <v>22961940</v>
      </c>
      <c r="D601" s="123"/>
      <c r="E601" s="4" t="s">
        <v>892</v>
      </c>
      <c r="F601" s="3" t="s">
        <v>49</v>
      </c>
      <c r="G601" s="27" t="s">
        <v>18</v>
      </c>
      <c r="H601" s="37" t="s">
        <v>19</v>
      </c>
      <c r="I601" s="5" t="s">
        <v>700</v>
      </c>
      <c r="J601" s="50" t="b">
        <f>ISNUMBER(FIND("ALTA",Tabela2[[#This Row],[EXAME]]))</f>
        <v>1</v>
      </c>
      <c r="K601" s="6"/>
      <c r="L601" s="6"/>
      <c r="M601" s="6"/>
      <c r="N601" s="6"/>
      <c r="O601" s="39">
        <v>1</v>
      </c>
      <c r="P601" s="42">
        <f>SUM(Tabela2[[#This Row],[COLECISTECTOMIA]:[ESTASE GASTRICA]])</f>
        <v>0</v>
      </c>
    </row>
    <row r="602" spans="1:16" ht="14.1" hidden="1" customHeight="1" x14ac:dyDescent="0.3">
      <c r="A602" s="32">
        <v>44511</v>
      </c>
      <c r="B602" s="59">
        <f>YEAR(Tabela2[[#This Row],[DATA]])</f>
        <v>2021</v>
      </c>
      <c r="C602" s="3">
        <v>23729542</v>
      </c>
      <c r="D602" s="110"/>
      <c r="E602" s="4" t="s">
        <v>893</v>
      </c>
      <c r="F602" s="3" t="s">
        <v>546</v>
      </c>
      <c r="G602" s="3" t="s">
        <v>98</v>
      </c>
      <c r="H602" s="45" t="s">
        <v>99</v>
      </c>
      <c r="I602" s="5" t="s">
        <v>406</v>
      </c>
      <c r="J602" s="50" t="b">
        <f>ISNUMBER(FIND("ALTA",Tabela2[[#This Row],[EXAME]]))</f>
        <v>1</v>
      </c>
      <c r="K602" s="6"/>
      <c r="L602" s="6"/>
      <c r="M602" s="6"/>
      <c r="N602" s="6"/>
      <c r="O602" s="39">
        <v>0</v>
      </c>
      <c r="P602" s="42">
        <f>SUM(Tabela2[[#This Row],[COLECISTECTOMIA]:[ESTASE GASTRICA]])</f>
        <v>0</v>
      </c>
    </row>
    <row r="603" spans="1:16" ht="14.1" customHeight="1" x14ac:dyDescent="0.3">
      <c r="A603" s="32">
        <v>44441</v>
      </c>
      <c r="B603" s="59">
        <f>YEAR(Tabela2[[#This Row],[DATA]])</f>
        <v>2021</v>
      </c>
      <c r="C603" s="3">
        <v>22770448</v>
      </c>
      <c r="D603" s="123"/>
      <c r="E603" s="4" t="s">
        <v>894</v>
      </c>
      <c r="F603" s="3" t="s">
        <v>891</v>
      </c>
      <c r="G603" s="27" t="s">
        <v>18</v>
      </c>
      <c r="H603" s="37" t="s">
        <v>19</v>
      </c>
      <c r="I603" s="5" t="s">
        <v>700</v>
      </c>
      <c r="J603" s="50" t="b">
        <f>ISNUMBER(FIND("ALTA",Tabela2[[#This Row],[EXAME]]))</f>
        <v>1</v>
      </c>
      <c r="K603" s="6"/>
      <c r="L603" s="6"/>
      <c r="M603" s="6"/>
      <c r="N603" s="6"/>
      <c r="O603" s="39">
        <v>1</v>
      </c>
      <c r="P603" s="42">
        <f>SUM(Tabela2[[#This Row],[COLECISTECTOMIA]:[ESTASE GASTRICA]])</f>
        <v>0</v>
      </c>
    </row>
    <row r="604" spans="1:16" ht="14.1" customHeight="1" x14ac:dyDescent="0.3">
      <c r="A604" s="32">
        <v>44399</v>
      </c>
      <c r="B604" s="59">
        <f>YEAR(Tabela2[[#This Row],[DATA]])</f>
        <v>2021</v>
      </c>
      <c r="C604" s="3">
        <v>22284039</v>
      </c>
      <c r="D604" s="123"/>
      <c r="E604" s="4" t="s">
        <v>895</v>
      </c>
      <c r="F604" s="3" t="s">
        <v>881</v>
      </c>
      <c r="G604" s="27" t="s">
        <v>18</v>
      </c>
      <c r="H604" s="37" t="s">
        <v>19</v>
      </c>
      <c r="I604" s="5" t="s">
        <v>872</v>
      </c>
      <c r="J604" s="50" t="b">
        <f>ISNUMBER(FIND("ALTA",Tabela2[[#This Row],[EXAME]]))</f>
        <v>1</v>
      </c>
      <c r="K604" s="6"/>
      <c r="L604" s="6"/>
      <c r="M604" s="6"/>
      <c r="N604" s="6"/>
      <c r="O604" s="39">
        <v>1</v>
      </c>
      <c r="P604" s="42">
        <f>SUM(Tabela2[[#This Row],[COLECISTECTOMIA]:[ESTASE GASTRICA]])</f>
        <v>0</v>
      </c>
    </row>
    <row r="605" spans="1:16" ht="14.1" customHeight="1" x14ac:dyDescent="0.3">
      <c r="A605" s="32">
        <v>44539</v>
      </c>
      <c r="B605" s="59">
        <f>YEAR(Tabela2[[#This Row],[DATA]])</f>
        <v>2021</v>
      </c>
      <c r="C605" s="3">
        <v>24134655</v>
      </c>
      <c r="D605" s="123"/>
      <c r="E605" s="4" t="s">
        <v>896</v>
      </c>
      <c r="F605" s="3" t="s">
        <v>42</v>
      </c>
      <c r="G605" s="27" t="s">
        <v>18</v>
      </c>
      <c r="H605" s="37" t="s">
        <v>19</v>
      </c>
      <c r="I605" s="5" t="s">
        <v>20</v>
      </c>
      <c r="J605" s="50" t="b">
        <f>ISNUMBER(FIND("ALTA",Tabela2[[#This Row],[EXAME]]))</f>
        <v>1</v>
      </c>
      <c r="K605" s="6"/>
      <c r="L605" s="6"/>
      <c r="M605" s="6"/>
      <c r="N605" s="6"/>
      <c r="O605" s="39">
        <v>1</v>
      </c>
      <c r="P605" s="42">
        <f>SUM(Tabela2[[#This Row],[COLECISTECTOMIA]:[ESTASE GASTRICA]])</f>
        <v>0</v>
      </c>
    </row>
    <row r="606" spans="1:16" ht="14.1" customHeight="1" x14ac:dyDescent="0.3">
      <c r="A606" s="32">
        <v>44371</v>
      </c>
      <c r="B606" s="59">
        <f>YEAR(Tabela2[[#This Row],[DATA]])</f>
        <v>2021</v>
      </c>
      <c r="C606" s="3">
        <v>21983030</v>
      </c>
      <c r="D606" s="123"/>
      <c r="E606" s="4" t="s">
        <v>897</v>
      </c>
      <c r="F606" s="3" t="s">
        <v>42</v>
      </c>
      <c r="G606" s="27" t="s">
        <v>18</v>
      </c>
      <c r="H606" s="37" t="s">
        <v>19</v>
      </c>
      <c r="I606" s="5" t="s">
        <v>872</v>
      </c>
      <c r="J606" s="50" t="b">
        <f>ISNUMBER(FIND("ALTA",Tabela2[[#This Row],[EXAME]]))</f>
        <v>1</v>
      </c>
      <c r="K606" s="6"/>
      <c r="L606" s="6"/>
      <c r="M606" s="6"/>
      <c r="N606" s="6"/>
      <c r="O606" s="39">
        <v>1</v>
      </c>
      <c r="P606" s="42">
        <f>SUM(Tabela2[[#This Row],[COLECISTECTOMIA]:[ESTASE GASTRICA]])</f>
        <v>0</v>
      </c>
    </row>
    <row r="607" spans="1:16" ht="14.1" hidden="1" customHeight="1" x14ac:dyDescent="0.3">
      <c r="A607" s="32">
        <v>44371</v>
      </c>
      <c r="B607" s="59">
        <f>YEAR(Tabela2[[#This Row],[DATA]])</f>
        <v>2021</v>
      </c>
      <c r="C607" s="3">
        <v>21985037</v>
      </c>
      <c r="D607" s="110"/>
      <c r="E607" s="4" t="s">
        <v>898</v>
      </c>
      <c r="F607" s="3" t="s">
        <v>17</v>
      </c>
      <c r="G607" s="27" t="s">
        <v>18</v>
      </c>
      <c r="H607" s="37" t="s">
        <v>19</v>
      </c>
      <c r="I607" s="5" t="s">
        <v>867</v>
      </c>
      <c r="J607" s="50" t="b">
        <f>ISNUMBER(FIND("ALTA",Tabela2[[#This Row],[EXAME]]))</f>
        <v>1</v>
      </c>
      <c r="K607" s="6"/>
      <c r="L607" s="6"/>
      <c r="M607" s="6"/>
      <c r="N607" s="6"/>
      <c r="O607" s="39">
        <v>0</v>
      </c>
      <c r="P607" s="42">
        <f>SUM(Tabela2[[#This Row],[COLECISTECTOMIA]:[ESTASE GASTRICA]])</f>
        <v>0</v>
      </c>
    </row>
    <row r="608" spans="1:16" ht="14.1" customHeight="1" x14ac:dyDescent="0.3">
      <c r="A608" s="32">
        <v>44331</v>
      </c>
      <c r="B608" s="59">
        <f>YEAR(Tabela2[[#This Row],[DATA]])</f>
        <v>2021</v>
      </c>
      <c r="C608" s="3">
        <v>21543354</v>
      </c>
      <c r="D608" s="123"/>
      <c r="E608" s="4" t="s">
        <v>899</v>
      </c>
      <c r="F608" s="3" t="s">
        <v>49</v>
      </c>
      <c r="G608" s="3" t="s">
        <v>309</v>
      </c>
      <c r="H608" s="46" t="s">
        <v>310</v>
      </c>
      <c r="I608" s="38" t="s">
        <v>872</v>
      </c>
      <c r="J608" s="50" t="b">
        <f>ISNUMBER(FIND("ALTA",Tabela2[[#This Row],[EXAME]]))</f>
        <v>1</v>
      </c>
      <c r="K608" s="6"/>
      <c r="L608" s="6"/>
      <c r="M608" s="6"/>
      <c r="N608" s="6"/>
      <c r="O608" s="6">
        <v>1</v>
      </c>
      <c r="P608" s="42">
        <f>SUM(Tabela2[[#This Row],[COLECISTECTOMIA]:[ESTASE GASTRICA]])</f>
        <v>0</v>
      </c>
    </row>
    <row r="609" spans="1:16" ht="14.1" hidden="1" customHeight="1" x14ac:dyDescent="0.3">
      <c r="A609" s="32">
        <v>44441</v>
      </c>
      <c r="B609" s="59">
        <f>YEAR(Tabela2[[#This Row],[DATA]])</f>
        <v>2021</v>
      </c>
      <c r="C609" s="3">
        <v>22770213</v>
      </c>
      <c r="D609" s="110"/>
      <c r="E609" s="7" t="s">
        <v>900</v>
      </c>
      <c r="F609" s="3" t="s">
        <v>17</v>
      </c>
      <c r="G609" s="27" t="s">
        <v>18</v>
      </c>
      <c r="H609" s="37" t="s">
        <v>19</v>
      </c>
      <c r="I609" s="38" t="s">
        <v>700</v>
      </c>
      <c r="J609" s="50" t="b">
        <f>ISNUMBER(FIND("ALTA",Tabela2[[#This Row],[EXAME]]))</f>
        <v>1</v>
      </c>
      <c r="K609" s="6">
        <v>1</v>
      </c>
      <c r="L609" s="6"/>
      <c r="M609" s="6"/>
      <c r="N609" s="6"/>
      <c r="O609" s="6"/>
      <c r="P609" s="42">
        <f>SUM(Tabela2[[#This Row],[COLECISTECTOMIA]:[ESTASE GASTRICA]])</f>
        <v>1</v>
      </c>
    </row>
    <row r="610" spans="1:16" ht="14.1" hidden="1" customHeight="1" x14ac:dyDescent="0.3">
      <c r="A610" s="32">
        <v>44364</v>
      </c>
      <c r="B610" s="59">
        <f>YEAR(Tabela2[[#This Row],[DATA]])</f>
        <v>2021</v>
      </c>
      <c r="C610" s="3">
        <v>21912982</v>
      </c>
      <c r="D610" s="110"/>
      <c r="E610" s="4" t="s">
        <v>901</v>
      </c>
      <c r="F610" s="3" t="s">
        <v>49</v>
      </c>
      <c r="G610" s="3" t="s">
        <v>98</v>
      </c>
      <c r="H610" s="45" t="s">
        <v>99</v>
      </c>
      <c r="I610" s="38" t="s">
        <v>872</v>
      </c>
      <c r="J610" s="50" t="b">
        <f>ISNUMBER(FIND("ALTA",Tabela2[[#This Row],[EXAME]]))</f>
        <v>1</v>
      </c>
      <c r="K610" s="6"/>
      <c r="L610" s="6"/>
      <c r="M610" s="6"/>
      <c r="N610" s="6"/>
      <c r="O610" s="6">
        <v>0</v>
      </c>
      <c r="P610" s="42">
        <f>SUM(Tabela2[[#This Row],[COLECISTECTOMIA]:[ESTASE GASTRICA]])</f>
        <v>0</v>
      </c>
    </row>
    <row r="611" spans="1:16" ht="14.1" customHeight="1" x14ac:dyDescent="0.3">
      <c r="A611" s="32">
        <v>44476</v>
      </c>
      <c r="B611" s="59">
        <f>YEAR(Tabela2[[#This Row],[DATA]])</f>
        <v>2021</v>
      </c>
      <c r="C611" s="3">
        <v>23259227</v>
      </c>
      <c r="D611" s="123"/>
      <c r="E611" s="4" t="s">
        <v>902</v>
      </c>
      <c r="F611" s="3" t="s">
        <v>881</v>
      </c>
      <c r="G611" s="27" t="s">
        <v>18</v>
      </c>
      <c r="H611" s="37" t="s">
        <v>19</v>
      </c>
      <c r="I611" s="38" t="s">
        <v>20</v>
      </c>
      <c r="J611" s="50" t="b">
        <f>ISNUMBER(FIND("ALTA",Tabela2[[#This Row],[EXAME]]))</f>
        <v>1</v>
      </c>
      <c r="K611" s="6"/>
      <c r="L611" s="6"/>
      <c r="M611" s="6"/>
      <c r="N611" s="6"/>
      <c r="O611" s="6">
        <v>1</v>
      </c>
      <c r="P611" s="42">
        <f>SUM(Tabela2[[#This Row],[COLECISTECTOMIA]:[ESTASE GASTRICA]])</f>
        <v>0</v>
      </c>
    </row>
    <row r="612" spans="1:16" ht="14.1" customHeight="1" x14ac:dyDescent="0.3">
      <c r="A612" s="32">
        <v>44352</v>
      </c>
      <c r="B612" s="59">
        <f>YEAR(Tabela2[[#This Row],[DATA]])</f>
        <v>2021</v>
      </c>
      <c r="C612" s="3">
        <v>21779295</v>
      </c>
      <c r="D612" s="123"/>
      <c r="E612" s="4" t="s">
        <v>903</v>
      </c>
      <c r="F612" s="3" t="s">
        <v>891</v>
      </c>
      <c r="G612" s="3" t="s">
        <v>52</v>
      </c>
      <c r="H612" s="45" t="s">
        <v>53</v>
      </c>
      <c r="I612" s="38" t="s">
        <v>872</v>
      </c>
      <c r="J612" s="50" t="b">
        <f>ISNUMBER(FIND("ALTA",Tabela2[[#This Row],[EXAME]]))</f>
        <v>1</v>
      </c>
      <c r="K612" s="6"/>
      <c r="L612" s="6"/>
      <c r="M612" s="6"/>
      <c r="N612" s="6"/>
      <c r="O612" s="6">
        <v>1</v>
      </c>
      <c r="P612" s="42">
        <f>SUM(Tabela2[[#This Row],[COLECISTECTOMIA]:[ESTASE GASTRICA]])</f>
        <v>0</v>
      </c>
    </row>
    <row r="613" spans="1:16" ht="14.1" hidden="1" customHeight="1" x14ac:dyDescent="0.3">
      <c r="A613" s="32">
        <v>44519</v>
      </c>
      <c r="B613" s="59">
        <f>YEAR(Tabela2[[#This Row],[DATA]])</f>
        <v>2021</v>
      </c>
      <c r="C613" s="3">
        <v>23838281</v>
      </c>
      <c r="D613" s="110"/>
      <c r="E613" s="4" t="s">
        <v>904</v>
      </c>
      <c r="F613" s="3" t="s">
        <v>17</v>
      </c>
      <c r="G613" s="3" t="s">
        <v>52</v>
      </c>
      <c r="H613" s="45" t="s">
        <v>53</v>
      </c>
      <c r="I613" s="38" t="s">
        <v>20</v>
      </c>
      <c r="J613" s="50" t="b">
        <f>ISNUMBER(FIND("ALTA",Tabela2[[#This Row],[EXAME]]))</f>
        <v>1</v>
      </c>
      <c r="K613" s="6">
        <v>1</v>
      </c>
      <c r="L613" s="6"/>
      <c r="M613" s="6"/>
      <c r="N613" s="6"/>
      <c r="O613" s="6"/>
      <c r="P613" s="42">
        <f>SUM(Tabela2[[#This Row],[COLECISTECTOMIA]:[ESTASE GASTRICA]])</f>
        <v>1</v>
      </c>
    </row>
    <row r="614" spans="1:16" ht="14.1" hidden="1" customHeight="1" x14ac:dyDescent="0.3">
      <c r="A614" s="32">
        <v>44284</v>
      </c>
      <c r="B614" s="59">
        <f>YEAR(Tabela2[[#This Row],[DATA]])</f>
        <v>2021</v>
      </c>
      <c r="C614" s="3">
        <v>21126027</v>
      </c>
      <c r="D614" s="110"/>
      <c r="E614" s="4" t="s">
        <v>905</v>
      </c>
      <c r="F614" s="3" t="s">
        <v>49</v>
      </c>
      <c r="G614" s="3" t="s">
        <v>45</v>
      </c>
      <c r="H614" s="44" t="s">
        <v>46</v>
      </c>
      <c r="I614" s="38" t="s">
        <v>872</v>
      </c>
      <c r="J614" s="50" t="b">
        <f>ISNUMBER(FIND("ALTA",Tabela2[[#This Row],[EXAME]]))</f>
        <v>1</v>
      </c>
      <c r="K614" s="6"/>
      <c r="L614" s="6"/>
      <c r="M614" s="6"/>
      <c r="N614" s="6">
        <v>1</v>
      </c>
      <c r="O614" s="6"/>
      <c r="P614" s="42">
        <f>SUM(Tabela2[[#This Row],[COLECISTECTOMIA]:[ESTASE GASTRICA]])</f>
        <v>1</v>
      </c>
    </row>
    <row r="615" spans="1:16" ht="14.1" customHeight="1" x14ac:dyDescent="0.3">
      <c r="A615" s="32">
        <v>44476</v>
      </c>
      <c r="B615" s="59">
        <f>YEAR(Tabela2[[#This Row],[DATA]])</f>
        <v>2021</v>
      </c>
      <c r="C615" s="3">
        <v>23259225</v>
      </c>
      <c r="D615" s="123"/>
      <c r="E615" s="4" t="s">
        <v>906</v>
      </c>
      <c r="F615" s="3" t="s">
        <v>17</v>
      </c>
      <c r="G615" s="27" t="s">
        <v>18</v>
      </c>
      <c r="H615" s="37" t="s">
        <v>19</v>
      </c>
      <c r="I615" s="38" t="s">
        <v>20</v>
      </c>
      <c r="J615" s="50" t="b">
        <f>ISNUMBER(FIND("ALTA",Tabela2[[#This Row],[EXAME]]))</f>
        <v>1</v>
      </c>
      <c r="K615" s="6"/>
      <c r="L615" s="6"/>
      <c r="M615" s="6"/>
      <c r="N615" s="6"/>
      <c r="O615" s="6">
        <v>1</v>
      </c>
      <c r="P615" s="42">
        <f>SUM(Tabela2[[#This Row],[COLECISTECTOMIA]:[ESTASE GASTRICA]])</f>
        <v>0</v>
      </c>
    </row>
    <row r="616" spans="1:16" ht="14.1" customHeight="1" x14ac:dyDescent="0.3">
      <c r="A616" s="32">
        <v>44552</v>
      </c>
      <c r="B616" s="59">
        <f>YEAR(Tabela2[[#This Row],[DATA]])</f>
        <v>2021</v>
      </c>
      <c r="C616" s="3">
        <v>24300826</v>
      </c>
      <c r="D616" s="123"/>
      <c r="E616" s="4" t="s">
        <v>907</v>
      </c>
      <c r="F616" s="3" t="s">
        <v>42</v>
      </c>
      <c r="G616" s="27" t="s">
        <v>18</v>
      </c>
      <c r="H616" s="37" t="s">
        <v>19</v>
      </c>
      <c r="I616" s="38" t="s">
        <v>406</v>
      </c>
      <c r="J616" s="50" t="b">
        <f>ISNUMBER(FIND("ALTA",Tabela2[[#This Row],[EXAME]]))</f>
        <v>1</v>
      </c>
      <c r="K616" s="6"/>
      <c r="L616" s="6"/>
      <c r="M616" s="6"/>
      <c r="N616" s="6"/>
      <c r="O616" s="6">
        <v>1</v>
      </c>
      <c r="P616" s="42">
        <f>SUM(Tabela2[[#This Row],[COLECISTECTOMIA]:[ESTASE GASTRICA]])</f>
        <v>0</v>
      </c>
    </row>
    <row r="617" spans="1:16" ht="14.1" customHeight="1" x14ac:dyDescent="0.3">
      <c r="A617" s="32">
        <v>44274</v>
      </c>
      <c r="B617" s="59">
        <f>YEAR(Tabela2[[#This Row],[DATA]])</f>
        <v>2021</v>
      </c>
      <c r="C617" s="3">
        <v>21022917</v>
      </c>
      <c r="D617" s="123"/>
      <c r="E617" s="4" t="s">
        <v>908</v>
      </c>
      <c r="F617" s="3" t="s">
        <v>42</v>
      </c>
      <c r="G617" s="3" t="s">
        <v>52</v>
      </c>
      <c r="H617" s="45" t="s">
        <v>53</v>
      </c>
      <c r="I617" s="38" t="s">
        <v>872</v>
      </c>
      <c r="J617" s="50" t="b">
        <f>ISNUMBER(FIND("ALTA",Tabela2[[#This Row],[EXAME]]))</f>
        <v>1</v>
      </c>
      <c r="K617" s="6"/>
      <c r="L617" s="6"/>
      <c r="M617" s="6"/>
      <c r="N617" s="6"/>
      <c r="O617" s="6">
        <v>1</v>
      </c>
      <c r="P617" s="42">
        <f>SUM(Tabela2[[#This Row],[COLECISTECTOMIA]:[ESTASE GASTRICA]])</f>
        <v>0</v>
      </c>
    </row>
    <row r="618" spans="1:16" ht="14.1" hidden="1" customHeight="1" x14ac:dyDescent="0.3">
      <c r="A618" s="35">
        <v>44419</v>
      </c>
      <c r="B618" s="59">
        <f>YEAR(Tabela2[[#This Row],[DATA]])</f>
        <v>2021</v>
      </c>
      <c r="C618" s="27">
        <v>22498970</v>
      </c>
      <c r="D618" s="103"/>
      <c r="E618" s="28" t="s">
        <v>562</v>
      </c>
      <c r="F618" s="27" t="s">
        <v>881</v>
      </c>
      <c r="G618" s="27" t="s">
        <v>38</v>
      </c>
      <c r="H618" s="44" t="s">
        <v>39</v>
      </c>
      <c r="I618" s="29" t="s">
        <v>872</v>
      </c>
      <c r="J618" s="50" t="b">
        <f>ISNUMBER(FIND("ALTA",Tabela2[[#This Row],[EXAME]]))</f>
        <v>1</v>
      </c>
      <c r="K618" s="29"/>
      <c r="L618" s="29"/>
      <c r="M618" s="29"/>
      <c r="N618" s="6"/>
      <c r="O618" s="29">
        <v>0</v>
      </c>
      <c r="P618" s="42">
        <f>SUM(Tabela2[[#This Row],[COLECISTECTOMIA]:[ESTASE GASTRICA]])</f>
        <v>0</v>
      </c>
    </row>
    <row r="619" spans="1:16" ht="14.1" hidden="1" customHeight="1" x14ac:dyDescent="0.3">
      <c r="A619" s="32">
        <v>44316</v>
      </c>
      <c r="B619" s="59">
        <f>YEAR(Tabela2[[#This Row],[DATA]])</f>
        <v>2021</v>
      </c>
      <c r="C619" s="3">
        <v>21394395</v>
      </c>
      <c r="D619" s="110"/>
      <c r="E619" s="4" t="s">
        <v>909</v>
      </c>
      <c r="F619" s="3" t="s">
        <v>42</v>
      </c>
      <c r="G619" s="3" t="s">
        <v>52</v>
      </c>
      <c r="H619" s="45" t="s">
        <v>53</v>
      </c>
      <c r="I619" s="38" t="s">
        <v>872</v>
      </c>
      <c r="J619" s="50" t="b">
        <f>ISNUMBER(FIND("ALTA",Tabela2[[#This Row],[EXAME]]))</f>
        <v>1</v>
      </c>
      <c r="K619" s="6"/>
      <c r="L619" s="6"/>
      <c r="M619" s="6">
        <v>1</v>
      </c>
      <c r="N619" s="6"/>
      <c r="O619" s="6"/>
      <c r="P619" s="42">
        <f>SUM(Tabela2[[#This Row],[COLECISTECTOMIA]:[ESTASE GASTRICA]])</f>
        <v>1</v>
      </c>
    </row>
    <row r="620" spans="1:16" ht="14.1" customHeight="1" x14ac:dyDescent="0.3">
      <c r="A620" s="32">
        <v>44510</v>
      </c>
      <c r="B620" s="59">
        <f>YEAR(Tabela2[[#This Row],[DATA]])</f>
        <v>2021</v>
      </c>
      <c r="C620" s="3">
        <v>23718004</v>
      </c>
      <c r="D620" s="123"/>
      <c r="E620" s="4" t="s">
        <v>910</v>
      </c>
      <c r="F620" s="3" t="s">
        <v>42</v>
      </c>
      <c r="G620" s="3" t="s">
        <v>38</v>
      </c>
      <c r="H620" s="44" t="s">
        <v>39</v>
      </c>
      <c r="I620" s="38" t="s">
        <v>20</v>
      </c>
      <c r="J620" s="50" t="b">
        <f>ISNUMBER(FIND("ALTA",Tabela2[[#This Row],[EXAME]]))</f>
        <v>1</v>
      </c>
      <c r="K620" s="6"/>
      <c r="L620" s="6"/>
      <c r="M620" s="6"/>
      <c r="N620" s="6"/>
      <c r="O620" s="6">
        <v>1</v>
      </c>
      <c r="P620" s="42">
        <f>SUM(Tabela2[[#This Row],[COLECISTECTOMIA]:[ESTASE GASTRICA]])</f>
        <v>0</v>
      </c>
    </row>
    <row r="621" spans="1:16" ht="14.1" customHeight="1" x14ac:dyDescent="0.3">
      <c r="A621" s="32">
        <v>44483</v>
      </c>
      <c r="B621" s="59">
        <f>YEAR(Tabela2[[#This Row],[DATA]])</f>
        <v>2021</v>
      </c>
      <c r="C621" s="3">
        <v>23343122</v>
      </c>
      <c r="D621" s="123"/>
      <c r="E621" s="4" t="s">
        <v>911</v>
      </c>
      <c r="F621" s="3" t="s">
        <v>546</v>
      </c>
      <c r="G621" s="27" t="s">
        <v>18</v>
      </c>
      <c r="H621" s="37" t="s">
        <v>19</v>
      </c>
      <c r="I621" s="38" t="s">
        <v>20</v>
      </c>
      <c r="J621" s="50" t="b">
        <f>ISNUMBER(FIND("ALTA",Tabela2[[#This Row],[EXAME]]))</f>
        <v>1</v>
      </c>
      <c r="K621" s="6"/>
      <c r="L621" s="6"/>
      <c r="M621" s="6"/>
      <c r="N621" s="6"/>
      <c r="O621" s="6">
        <v>1</v>
      </c>
      <c r="P621" s="42">
        <f>SUM(Tabela2[[#This Row],[COLECISTECTOMIA]:[ESTASE GASTRICA]])</f>
        <v>0</v>
      </c>
    </row>
    <row r="622" spans="1:16" ht="14.1" customHeight="1" x14ac:dyDescent="0.3">
      <c r="A622" s="32">
        <v>44533</v>
      </c>
      <c r="B622" s="59">
        <f>YEAR(Tabela2[[#This Row],[DATA]])</f>
        <v>2021</v>
      </c>
      <c r="C622" s="3">
        <v>24047468</v>
      </c>
      <c r="D622" s="123"/>
      <c r="E622" s="4" t="s">
        <v>912</v>
      </c>
      <c r="F622" s="3" t="s">
        <v>42</v>
      </c>
      <c r="G622" s="3" t="s">
        <v>34</v>
      </c>
      <c r="H622" s="44" t="s">
        <v>35</v>
      </c>
      <c r="I622" s="38" t="s">
        <v>20</v>
      </c>
      <c r="J622" s="50" t="b">
        <f>ISNUMBER(FIND("ALTA",Tabela2[[#This Row],[EXAME]]))</f>
        <v>1</v>
      </c>
      <c r="K622" s="6"/>
      <c r="L622" s="6"/>
      <c r="M622" s="6"/>
      <c r="N622" s="6"/>
      <c r="O622" s="6">
        <v>1</v>
      </c>
      <c r="P622" s="42">
        <f>SUM(Tabela2[[#This Row],[COLECISTECTOMIA]:[ESTASE GASTRICA]])</f>
        <v>0</v>
      </c>
    </row>
    <row r="623" spans="1:16" ht="14.1" hidden="1" customHeight="1" x14ac:dyDescent="0.3">
      <c r="A623" s="32">
        <v>44511</v>
      </c>
      <c r="B623" s="59">
        <f>YEAR(Tabela2[[#This Row],[DATA]])</f>
        <v>2021</v>
      </c>
      <c r="C623" s="3">
        <v>23729407</v>
      </c>
      <c r="D623" s="110"/>
      <c r="E623" s="4" t="s">
        <v>913</v>
      </c>
      <c r="F623" s="3" t="s">
        <v>26</v>
      </c>
      <c r="G623" s="3" t="s">
        <v>98</v>
      </c>
      <c r="H623" s="45" t="s">
        <v>99</v>
      </c>
      <c r="I623" s="38" t="s">
        <v>406</v>
      </c>
      <c r="J623" s="50" t="b">
        <f>ISNUMBER(FIND("ALTA",Tabela2[[#This Row],[EXAME]]))</f>
        <v>1</v>
      </c>
      <c r="K623" s="6"/>
      <c r="L623" s="6"/>
      <c r="M623" s="6"/>
      <c r="N623" s="6"/>
      <c r="O623" s="6">
        <v>0</v>
      </c>
      <c r="P623" s="42">
        <f>SUM(Tabela2[[#This Row],[COLECISTECTOMIA]:[ESTASE GASTRICA]])</f>
        <v>0</v>
      </c>
    </row>
    <row r="624" spans="1:16" ht="14.1" hidden="1" customHeight="1" x14ac:dyDescent="0.3">
      <c r="A624" s="32">
        <v>44245</v>
      </c>
      <c r="B624" s="59">
        <f>YEAR(Tabela2[[#This Row],[DATA]])</f>
        <v>2021</v>
      </c>
      <c r="C624" s="3">
        <v>20717737</v>
      </c>
      <c r="D624" s="110"/>
      <c r="E624" s="4" t="s">
        <v>914</v>
      </c>
      <c r="F624" s="3" t="s">
        <v>42</v>
      </c>
      <c r="G624" s="3" t="s">
        <v>98</v>
      </c>
      <c r="H624" s="45" t="s">
        <v>99</v>
      </c>
      <c r="I624" s="38" t="s">
        <v>872</v>
      </c>
      <c r="J624" s="50" t="b">
        <f>ISNUMBER(FIND("ALTA",Tabela2[[#This Row],[EXAME]]))</f>
        <v>1</v>
      </c>
      <c r="K624" s="6"/>
      <c r="L624" s="6">
        <v>1</v>
      </c>
      <c r="M624" s="6"/>
      <c r="N624" s="6"/>
      <c r="O624" s="6"/>
      <c r="P624" s="42">
        <f>SUM(Tabela2[[#This Row],[COLECISTECTOMIA]:[ESTASE GASTRICA]])</f>
        <v>1</v>
      </c>
    </row>
    <row r="625" spans="1:16" ht="14.1" customHeight="1" x14ac:dyDescent="0.3">
      <c r="A625" s="32">
        <v>44226</v>
      </c>
      <c r="B625" s="59">
        <f>YEAR(Tabela2[[#This Row],[DATA]])</f>
        <v>2021</v>
      </c>
      <c r="C625" s="3">
        <v>20522537</v>
      </c>
      <c r="D625" s="123"/>
      <c r="E625" s="4" t="s">
        <v>915</v>
      </c>
      <c r="F625" s="3" t="s">
        <v>62</v>
      </c>
      <c r="G625" s="27" t="s">
        <v>18</v>
      </c>
      <c r="H625" s="37" t="s">
        <v>19</v>
      </c>
      <c r="I625" s="38" t="s">
        <v>872</v>
      </c>
      <c r="J625" s="50" t="b">
        <f>ISNUMBER(FIND("ALTA",Tabela2[[#This Row],[EXAME]]))</f>
        <v>1</v>
      </c>
      <c r="K625" s="6"/>
      <c r="L625" s="6"/>
      <c r="M625" s="6"/>
      <c r="N625" s="6"/>
      <c r="O625" s="6">
        <v>1</v>
      </c>
      <c r="P625" s="42">
        <f>SUM(Tabela2[[#This Row],[COLECISTECTOMIA]:[ESTASE GASTRICA]])</f>
        <v>0</v>
      </c>
    </row>
    <row r="626" spans="1:16" ht="14.1" customHeight="1" x14ac:dyDescent="0.3">
      <c r="A626" s="32">
        <v>44238</v>
      </c>
      <c r="B626" s="59">
        <f>YEAR(Tabela2[[#This Row],[DATA]])</f>
        <v>2021</v>
      </c>
      <c r="C626" s="3">
        <v>20646894</v>
      </c>
      <c r="D626" s="123"/>
      <c r="E626" s="4" t="s">
        <v>916</v>
      </c>
      <c r="F626" s="3" t="s">
        <v>42</v>
      </c>
      <c r="G626" s="3" t="s">
        <v>98</v>
      </c>
      <c r="H626" s="45" t="s">
        <v>99</v>
      </c>
      <c r="I626" s="38" t="s">
        <v>872</v>
      </c>
      <c r="J626" s="50" t="b">
        <f>ISNUMBER(FIND("ALTA",Tabela2[[#This Row],[EXAME]]))</f>
        <v>1</v>
      </c>
      <c r="K626" s="6"/>
      <c r="L626" s="6"/>
      <c r="M626" s="6"/>
      <c r="N626" s="6"/>
      <c r="O626" s="6">
        <v>1</v>
      </c>
      <c r="P626" s="42">
        <f>SUM(Tabela2[[#This Row],[COLECISTECTOMIA]:[ESTASE GASTRICA]])</f>
        <v>0</v>
      </c>
    </row>
    <row r="627" spans="1:16" ht="14.1" customHeight="1" x14ac:dyDescent="0.3">
      <c r="A627" s="32">
        <v>44420</v>
      </c>
      <c r="B627" s="59">
        <f>YEAR(Tabela2[[#This Row],[DATA]])</f>
        <v>2021</v>
      </c>
      <c r="C627" s="3">
        <v>22512694</v>
      </c>
      <c r="D627" s="123"/>
      <c r="E627" s="4" t="s">
        <v>917</v>
      </c>
      <c r="F627" s="3" t="s">
        <v>62</v>
      </c>
      <c r="G627" s="27" t="s">
        <v>18</v>
      </c>
      <c r="H627" s="37" t="s">
        <v>19</v>
      </c>
      <c r="I627" s="38" t="s">
        <v>872</v>
      </c>
      <c r="J627" s="50" t="b">
        <f>ISNUMBER(FIND("ALTA",Tabela2[[#This Row],[EXAME]]))</f>
        <v>1</v>
      </c>
      <c r="K627" s="6"/>
      <c r="L627" s="6"/>
      <c r="M627" s="6"/>
      <c r="N627" s="6"/>
      <c r="O627" s="6">
        <v>1</v>
      </c>
      <c r="P627" s="42">
        <f>SUM(Tabela2[[#This Row],[COLECISTECTOMIA]:[ESTASE GASTRICA]])</f>
        <v>0</v>
      </c>
    </row>
    <row r="628" spans="1:16" ht="14.1" hidden="1" customHeight="1" x14ac:dyDescent="0.3">
      <c r="A628" s="32">
        <v>44425</v>
      </c>
      <c r="B628" s="59">
        <f>YEAR(Tabela2[[#This Row],[DATA]])</f>
        <v>2021</v>
      </c>
      <c r="C628" s="3">
        <v>22572377</v>
      </c>
      <c r="D628" s="110"/>
      <c r="E628" s="4" t="s">
        <v>918</v>
      </c>
      <c r="F628" s="3" t="s">
        <v>17</v>
      </c>
      <c r="G628" s="3" t="s">
        <v>38</v>
      </c>
      <c r="H628" s="44" t="s">
        <v>39</v>
      </c>
      <c r="I628" s="38" t="s">
        <v>872</v>
      </c>
      <c r="J628" s="50" t="b">
        <f>ISNUMBER(FIND("ALTA",Tabela2[[#This Row],[EXAME]]))</f>
        <v>1</v>
      </c>
      <c r="K628" s="6"/>
      <c r="L628" s="6"/>
      <c r="M628" s="6"/>
      <c r="N628" s="6"/>
      <c r="O628" s="6">
        <v>0</v>
      </c>
      <c r="P628" s="42">
        <f>SUM(Tabela2[[#This Row],[COLECISTECTOMIA]:[ESTASE GASTRICA]])</f>
        <v>0</v>
      </c>
    </row>
    <row r="629" spans="1:16" ht="14.1" hidden="1" customHeight="1" x14ac:dyDescent="0.3">
      <c r="A629" s="32">
        <v>44343</v>
      </c>
      <c r="B629" s="59">
        <f>YEAR(Tabela2[[#This Row],[DATA]])</f>
        <v>2021</v>
      </c>
      <c r="C629" s="3">
        <v>21678556</v>
      </c>
      <c r="D629" s="110"/>
      <c r="E629" s="4" t="s">
        <v>919</v>
      </c>
      <c r="F629" s="3" t="s">
        <v>17</v>
      </c>
      <c r="G629" s="27" t="s">
        <v>18</v>
      </c>
      <c r="H629" s="37" t="s">
        <v>19</v>
      </c>
      <c r="I629" s="38" t="s">
        <v>872</v>
      </c>
      <c r="J629" s="50" t="b">
        <f>ISNUMBER(FIND("ALTA",Tabela2[[#This Row],[EXAME]]))</f>
        <v>1</v>
      </c>
      <c r="K629" s="6"/>
      <c r="L629" s="6"/>
      <c r="M629" s="6"/>
      <c r="N629" s="6"/>
      <c r="O629" s="6">
        <v>0</v>
      </c>
      <c r="P629" s="42">
        <f>SUM(Tabela2[[#This Row],[COLECISTECTOMIA]:[ESTASE GASTRICA]])</f>
        <v>0</v>
      </c>
    </row>
    <row r="630" spans="1:16" ht="14.1" customHeight="1" x14ac:dyDescent="0.3">
      <c r="A630" s="32">
        <v>44252</v>
      </c>
      <c r="B630" s="59">
        <f>YEAR(Tabela2[[#This Row],[DATA]])</f>
        <v>2021</v>
      </c>
      <c r="C630" s="3">
        <v>20800758</v>
      </c>
      <c r="D630" s="123"/>
      <c r="E630" s="4" t="s">
        <v>920</v>
      </c>
      <c r="F630" s="3" t="s">
        <v>881</v>
      </c>
      <c r="G630" s="27" t="s">
        <v>18</v>
      </c>
      <c r="H630" s="37" t="s">
        <v>19</v>
      </c>
      <c r="I630" s="38" t="s">
        <v>872</v>
      </c>
      <c r="J630" s="50" t="b">
        <f>ISNUMBER(FIND("ALTA",Tabela2[[#This Row],[EXAME]]))</f>
        <v>1</v>
      </c>
      <c r="K630" s="6"/>
      <c r="L630" s="6"/>
      <c r="M630" s="6"/>
      <c r="N630" s="6"/>
      <c r="O630" s="6">
        <v>1</v>
      </c>
      <c r="P630" s="42">
        <f>SUM(Tabela2[[#This Row],[COLECISTECTOMIA]:[ESTASE GASTRICA]])</f>
        <v>0</v>
      </c>
    </row>
    <row r="631" spans="1:16" ht="14.1" customHeight="1" x14ac:dyDescent="0.3">
      <c r="A631" s="32">
        <v>44485</v>
      </c>
      <c r="B631" s="59">
        <f>YEAR(Tabela2[[#This Row],[DATA]])</f>
        <v>2021</v>
      </c>
      <c r="C631" s="3">
        <v>23373897</v>
      </c>
      <c r="D631" s="123"/>
      <c r="E631" s="4" t="s">
        <v>921</v>
      </c>
      <c r="F631" s="3" t="s">
        <v>26</v>
      </c>
      <c r="G631" s="3" t="s">
        <v>309</v>
      </c>
      <c r="H631" s="46" t="s">
        <v>310</v>
      </c>
      <c r="I631" s="38" t="s">
        <v>20</v>
      </c>
      <c r="J631" s="50" t="b">
        <f>ISNUMBER(FIND("ALTA",Tabela2[[#This Row],[EXAME]]))</f>
        <v>1</v>
      </c>
      <c r="K631" s="6"/>
      <c r="L631" s="6"/>
      <c r="M631" s="6"/>
      <c r="N631" s="6"/>
      <c r="O631" s="6">
        <v>1</v>
      </c>
      <c r="P631" s="42">
        <f>SUM(Tabela2[[#This Row],[COLECISTECTOMIA]:[ESTASE GASTRICA]])</f>
        <v>0</v>
      </c>
    </row>
    <row r="632" spans="1:16" ht="14.1" customHeight="1" x14ac:dyDescent="0.3">
      <c r="A632" s="32">
        <v>44336</v>
      </c>
      <c r="B632" s="59">
        <f>YEAR(Tabela2[[#This Row],[DATA]])</f>
        <v>2021</v>
      </c>
      <c r="C632" s="3">
        <v>21595983</v>
      </c>
      <c r="D632" s="123"/>
      <c r="E632" s="4" t="s">
        <v>922</v>
      </c>
      <c r="F632" s="3" t="s">
        <v>17</v>
      </c>
      <c r="G632" s="27" t="s">
        <v>18</v>
      </c>
      <c r="H632" s="37" t="s">
        <v>19</v>
      </c>
      <c r="I632" s="38" t="s">
        <v>872</v>
      </c>
      <c r="J632" s="50" t="b">
        <f>ISNUMBER(FIND("ALTA",Tabela2[[#This Row],[EXAME]]))</f>
        <v>1</v>
      </c>
      <c r="K632" s="6"/>
      <c r="L632" s="6"/>
      <c r="M632" s="6"/>
      <c r="N632" s="6"/>
      <c r="O632" s="6">
        <v>1</v>
      </c>
      <c r="P632" s="42">
        <f>SUM(Tabela2[[#This Row],[COLECISTECTOMIA]:[ESTASE GASTRICA]])</f>
        <v>0</v>
      </c>
    </row>
    <row r="633" spans="1:16" ht="14.1" hidden="1" customHeight="1" x14ac:dyDescent="0.3">
      <c r="A633" s="32">
        <v>44447</v>
      </c>
      <c r="B633" s="59">
        <f>YEAR(Tabela2[[#This Row],[DATA]])</f>
        <v>2021</v>
      </c>
      <c r="C633" s="3">
        <v>22849937</v>
      </c>
      <c r="D633" s="110"/>
      <c r="E633" s="4" t="s">
        <v>923</v>
      </c>
      <c r="F633" s="3" t="s">
        <v>17</v>
      </c>
      <c r="G633" s="3" t="s">
        <v>924</v>
      </c>
      <c r="H633" s="37" t="s">
        <v>76</v>
      </c>
      <c r="I633" s="38" t="s">
        <v>700</v>
      </c>
      <c r="J633" s="50" t="b">
        <f>ISNUMBER(FIND("ALTA",Tabela2[[#This Row],[EXAME]]))</f>
        <v>1</v>
      </c>
      <c r="K633" s="6"/>
      <c r="L633" s="6"/>
      <c r="M633" s="6"/>
      <c r="N633" s="6"/>
      <c r="O633" s="6">
        <v>0</v>
      </c>
      <c r="P633" s="42">
        <f>SUM(Tabela2[[#This Row],[COLECISTECTOMIA]:[ESTASE GASTRICA]])</f>
        <v>0</v>
      </c>
    </row>
    <row r="634" spans="1:16" ht="14.1" customHeight="1" x14ac:dyDescent="0.3">
      <c r="A634" s="32">
        <v>44525</v>
      </c>
      <c r="B634" s="59">
        <f>YEAR(Tabela2[[#This Row],[DATA]])</f>
        <v>2021</v>
      </c>
      <c r="C634" s="3">
        <v>23937112</v>
      </c>
      <c r="D634" s="123"/>
      <c r="E634" s="4" t="s">
        <v>925</v>
      </c>
      <c r="F634" s="3" t="s">
        <v>17</v>
      </c>
      <c r="G634" s="27" t="s">
        <v>18</v>
      </c>
      <c r="H634" s="37" t="s">
        <v>19</v>
      </c>
      <c r="I634" s="38" t="s">
        <v>20</v>
      </c>
      <c r="J634" s="50" t="b">
        <f>ISNUMBER(FIND("ALTA",Tabela2[[#This Row],[EXAME]]))</f>
        <v>1</v>
      </c>
      <c r="K634" s="6"/>
      <c r="L634" s="6"/>
      <c r="M634" s="6"/>
      <c r="N634" s="6"/>
      <c r="O634" s="6">
        <v>1</v>
      </c>
      <c r="P634" s="42">
        <f>SUM(Tabela2[[#This Row],[COLECISTECTOMIA]:[ESTASE GASTRICA]])</f>
        <v>0</v>
      </c>
    </row>
    <row r="635" spans="1:16" ht="14.1" customHeight="1" x14ac:dyDescent="0.3">
      <c r="A635" s="32">
        <v>44525</v>
      </c>
      <c r="B635" s="59">
        <f>YEAR(Tabela2[[#This Row],[DATA]])</f>
        <v>2021</v>
      </c>
      <c r="C635" s="3">
        <v>23937885</v>
      </c>
      <c r="D635" s="123"/>
      <c r="E635" s="4" t="s">
        <v>926</v>
      </c>
      <c r="F635" s="3" t="s">
        <v>17</v>
      </c>
      <c r="G635" s="27" t="s">
        <v>18</v>
      </c>
      <c r="H635" s="37" t="s">
        <v>19</v>
      </c>
      <c r="I635" s="38" t="s">
        <v>406</v>
      </c>
      <c r="J635" s="50" t="b">
        <f>ISNUMBER(FIND("ALTA",Tabela2[[#This Row],[EXAME]]))</f>
        <v>1</v>
      </c>
      <c r="K635" s="6"/>
      <c r="L635" s="6"/>
      <c r="M635" s="6"/>
      <c r="N635" s="6"/>
      <c r="O635" s="6">
        <v>1</v>
      </c>
      <c r="P635" s="42">
        <f>SUM(Tabela2[[#This Row],[COLECISTECTOMIA]:[ESTASE GASTRICA]])</f>
        <v>0</v>
      </c>
    </row>
    <row r="636" spans="1:16" ht="14.1" customHeight="1" x14ac:dyDescent="0.3">
      <c r="A636" s="35">
        <v>44312</v>
      </c>
      <c r="B636" s="59">
        <f>YEAR(Tabela2[[#This Row],[DATA]])</f>
        <v>2021</v>
      </c>
      <c r="C636" s="27">
        <v>21348814</v>
      </c>
      <c r="D636" s="115"/>
      <c r="E636" s="28" t="s">
        <v>594</v>
      </c>
      <c r="F636" s="27" t="s">
        <v>17</v>
      </c>
      <c r="G636" s="27" t="s">
        <v>18</v>
      </c>
      <c r="H636" s="44" t="s">
        <v>19</v>
      </c>
      <c r="I636" s="29" t="s">
        <v>872</v>
      </c>
      <c r="J636" s="50" t="b">
        <f>ISNUMBER(FIND("ALTA",Tabela2[[#This Row],[EXAME]]))</f>
        <v>1</v>
      </c>
      <c r="K636" s="29"/>
      <c r="L636" s="29"/>
      <c r="M636" s="29"/>
      <c r="N636" s="6"/>
      <c r="O636" s="29">
        <v>1</v>
      </c>
      <c r="P636" s="42">
        <f>SUM(Tabela2[[#This Row],[COLECISTECTOMIA]:[ESTASE GASTRICA]])</f>
        <v>0</v>
      </c>
    </row>
    <row r="637" spans="1:16" ht="14.1" customHeight="1" x14ac:dyDescent="0.3">
      <c r="A637" s="35">
        <v>44508</v>
      </c>
      <c r="B637" s="59">
        <f>YEAR(Tabela2[[#This Row],[DATA]])</f>
        <v>2021</v>
      </c>
      <c r="C637" s="27">
        <v>23674688</v>
      </c>
      <c r="D637" s="115"/>
      <c r="E637" s="28" t="s">
        <v>594</v>
      </c>
      <c r="F637" s="27" t="s">
        <v>33</v>
      </c>
      <c r="G637" s="27" t="s">
        <v>45</v>
      </c>
      <c r="H637" s="44" t="s">
        <v>46</v>
      </c>
      <c r="I637" s="29" t="s">
        <v>20</v>
      </c>
      <c r="J637" s="50" t="b">
        <f>ISNUMBER(FIND("ALTA",Tabela2[[#This Row],[EXAME]]))</f>
        <v>1</v>
      </c>
      <c r="K637" s="29"/>
      <c r="L637" s="29"/>
      <c r="M637" s="29"/>
      <c r="N637" s="6"/>
      <c r="O637" s="29">
        <v>1</v>
      </c>
      <c r="P637" s="42">
        <f>SUM(Tabela2[[#This Row],[COLECISTECTOMIA]:[ESTASE GASTRICA]])</f>
        <v>0</v>
      </c>
    </row>
    <row r="638" spans="1:16" ht="14.1" hidden="1" customHeight="1" x14ac:dyDescent="0.3">
      <c r="A638" s="35">
        <v>44356</v>
      </c>
      <c r="B638" s="59">
        <f>YEAR(Tabela2[[#This Row],[DATA]])</f>
        <v>2021</v>
      </c>
      <c r="C638" s="27">
        <v>21809743</v>
      </c>
      <c r="D638" s="103"/>
      <c r="E638" s="28" t="s">
        <v>597</v>
      </c>
      <c r="F638" s="27" t="s">
        <v>42</v>
      </c>
      <c r="G638" s="27" t="s">
        <v>38</v>
      </c>
      <c r="H638" s="44" t="s">
        <v>39</v>
      </c>
      <c r="I638" s="29" t="s">
        <v>872</v>
      </c>
      <c r="J638" s="50" t="b">
        <f>ISNUMBER(FIND("ALTA",Tabela2[[#This Row],[EXAME]]))</f>
        <v>1</v>
      </c>
      <c r="K638" s="29">
        <v>1</v>
      </c>
      <c r="L638" s="29"/>
      <c r="M638" s="29"/>
      <c r="N638" s="6"/>
      <c r="O638" s="29"/>
      <c r="P638" s="42">
        <f>SUM(Tabela2[[#This Row],[COLECISTECTOMIA]:[ESTASE GASTRICA]])</f>
        <v>1</v>
      </c>
    </row>
    <row r="639" spans="1:16" ht="14.1" hidden="1" customHeight="1" x14ac:dyDescent="0.3">
      <c r="A639" s="32">
        <v>44251</v>
      </c>
      <c r="B639" s="59">
        <f>YEAR(Tabela2[[#This Row],[DATA]])</f>
        <v>2021</v>
      </c>
      <c r="C639" s="3">
        <v>20759825</v>
      </c>
      <c r="D639" s="110"/>
      <c r="E639" s="4" t="s">
        <v>927</v>
      </c>
      <c r="F639" s="3" t="s">
        <v>881</v>
      </c>
      <c r="G639" s="3" t="s">
        <v>38</v>
      </c>
      <c r="H639" s="44" t="s">
        <v>39</v>
      </c>
      <c r="I639" s="38" t="s">
        <v>867</v>
      </c>
      <c r="J639" s="50" t="b">
        <f>ISNUMBER(FIND("ALTA",Tabela2[[#This Row],[EXAME]]))</f>
        <v>1</v>
      </c>
      <c r="K639" s="6"/>
      <c r="L639" s="6"/>
      <c r="M639" s="6"/>
      <c r="N639" s="6"/>
      <c r="O639" s="6">
        <v>0</v>
      </c>
      <c r="P639" s="42">
        <f>SUM(Tabela2[[#This Row],[COLECISTECTOMIA]:[ESTASE GASTRICA]])</f>
        <v>0</v>
      </c>
    </row>
    <row r="640" spans="1:16" ht="14.1" customHeight="1" x14ac:dyDescent="0.3">
      <c r="A640" s="32">
        <v>44370</v>
      </c>
      <c r="B640" s="59">
        <f>YEAR(Tabela2[[#This Row],[DATA]])</f>
        <v>2021</v>
      </c>
      <c r="C640" s="3">
        <v>21973298</v>
      </c>
      <c r="D640" s="123"/>
      <c r="E640" s="4" t="s">
        <v>928</v>
      </c>
      <c r="F640" s="3" t="s">
        <v>49</v>
      </c>
      <c r="G640" s="3" t="s">
        <v>38</v>
      </c>
      <c r="H640" s="44" t="s">
        <v>39</v>
      </c>
      <c r="I640" s="38" t="s">
        <v>872</v>
      </c>
      <c r="J640" s="50" t="b">
        <f>ISNUMBER(FIND("ALTA",Tabela2[[#This Row],[EXAME]]))</f>
        <v>1</v>
      </c>
      <c r="K640" s="6"/>
      <c r="L640" s="6"/>
      <c r="M640" s="6"/>
      <c r="N640" s="6"/>
      <c r="O640" s="6">
        <v>1</v>
      </c>
      <c r="P640" s="42">
        <f>SUM(Tabela2[[#This Row],[COLECISTECTOMIA]:[ESTASE GASTRICA]])</f>
        <v>0</v>
      </c>
    </row>
    <row r="641" spans="1:16" ht="14.1" customHeight="1" x14ac:dyDescent="0.3">
      <c r="A641" s="32">
        <v>44386</v>
      </c>
      <c r="B641" s="59">
        <f>YEAR(Tabela2[[#This Row],[DATA]])</f>
        <v>2021</v>
      </c>
      <c r="C641" s="3">
        <v>22147619</v>
      </c>
      <c r="D641" s="123"/>
      <c r="E641" s="4" t="s">
        <v>929</v>
      </c>
      <c r="F641" s="3" t="s">
        <v>891</v>
      </c>
      <c r="G641" s="27" t="s">
        <v>18</v>
      </c>
      <c r="H641" s="37" t="s">
        <v>19</v>
      </c>
      <c r="I641" s="38" t="s">
        <v>872</v>
      </c>
      <c r="J641" s="50" t="b">
        <f>ISNUMBER(FIND("ALTA",Tabela2[[#This Row],[EXAME]]))</f>
        <v>1</v>
      </c>
      <c r="K641" s="6"/>
      <c r="L641" s="6"/>
      <c r="M641" s="6"/>
      <c r="N641" s="6"/>
      <c r="O641" s="6">
        <v>1</v>
      </c>
      <c r="P641" s="42">
        <f>SUM(Tabela2[[#This Row],[COLECISTECTOMIA]:[ESTASE GASTRICA]])</f>
        <v>0</v>
      </c>
    </row>
    <row r="642" spans="1:16" ht="14.1" customHeight="1" x14ac:dyDescent="0.3">
      <c r="A642" s="32">
        <v>44399</v>
      </c>
      <c r="B642" s="59">
        <f>YEAR(Tabela2[[#This Row],[DATA]])</f>
        <v>2021</v>
      </c>
      <c r="C642" s="3">
        <v>22286983</v>
      </c>
      <c r="D642" s="123"/>
      <c r="E642" s="4" t="s">
        <v>930</v>
      </c>
      <c r="F642" s="3" t="s">
        <v>42</v>
      </c>
      <c r="G642" s="27" t="s">
        <v>18</v>
      </c>
      <c r="H642" s="37" t="s">
        <v>19</v>
      </c>
      <c r="I642" s="38" t="s">
        <v>872</v>
      </c>
      <c r="J642" s="50" t="b">
        <f>ISNUMBER(FIND("ALTA",Tabela2[[#This Row],[EXAME]]))</f>
        <v>1</v>
      </c>
      <c r="K642" s="6"/>
      <c r="L642" s="6"/>
      <c r="M642" s="6"/>
      <c r="N642" s="6"/>
      <c r="O642" s="6">
        <v>1</v>
      </c>
      <c r="P642" s="42">
        <f>SUM(Tabela2[[#This Row],[COLECISTECTOMIA]:[ESTASE GASTRICA]])</f>
        <v>0</v>
      </c>
    </row>
    <row r="643" spans="1:16" ht="14.1" hidden="1" customHeight="1" x14ac:dyDescent="0.3">
      <c r="A643" s="32">
        <v>44350</v>
      </c>
      <c r="B643" s="59">
        <f>YEAR(Tabela2[[#This Row],[DATA]])</f>
        <v>2021</v>
      </c>
      <c r="C643" s="3">
        <v>21757859</v>
      </c>
      <c r="D643" s="110"/>
      <c r="E643" s="7" t="s">
        <v>931</v>
      </c>
      <c r="F643" s="3" t="s">
        <v>62</v>
      </c>
      <c r="G643" s="3" t="s">
        <v>98</v>
      </c>
      <c r="H643" s="45" t="s">
        <v>99</v>
      </c>
      <c r="I643" s="38" t="s">
        <v>872</v>
      </c>
      <c r="J643" s="50" t="b">
        <f>ISNUMBER(FIND("ALTA",Tabela2[[#This Row],[EXAME]]))</f>
        <v>1</v>
      </c>
      <c r="K643" s="6"/>
      <c r="L643" s="6"/>
      <c r="M643" s="6"/>
      <c r="N643" s="6"/>
      <c r="O643" s="6">
        <v>0</v>
      </c>
      <c r="P643" s="42">
        <f>SUM(Tabela2[[#This Row],[COLECISTECTOMIA]:[ESTASE GASTRICA]])</f>
        <v>0</v>
      </c>
    </row>
    <row r="644" spans="1:16" ht="14.1" customHeight="1" x14ac:dyDescent="0.3">
      <c r="A644" s="32">
        <v>44420</v>
      </c>
      <c r="B644" s="59">
        <f>YEAR(Tabela2[[#This Row],[DATA]])</f>
        <v>2021</v>
      </c>
      <c r="C644" s="3">
        <v>22514188</v>
      </c>
      <c r="D644" s="123"/>
      <c r="E644" s="4" t="s">
        <v>932</v>
      </c>
      <c r="F644" s="3" t="s">
        <v>933</v>
      </c>
      <c r="G644" s="27" t="s">
        <v>18</v>
      </c>
      <c r="H644" s="37" t="s">
        <v>19</v>
      </c>
      <c r="I644" s="38" t="s">
        <v>872</v>
      </c>
      <c r="J644" s="50" t="b">
        <f>ISNUMBER(FIND("ALTA",Tabela2[[#This Row],[EXAME]]))</f>
        <v>1</v>
      </c>
      <c r="K644" s="6"/>
      <c r="L644" s="6"/>
      <c r="M644" s="6"/>
      <c r="N644" s="6"/>
      <c r="O644" s="6">
        <v>1</v>
      </c>
      <c r="P644" s="42">
        <f>SUM(Tabela2[[#This Row],[COLECISTECTOMIA]:[ESTASE GASTRICA]])</f>
        <v>0</v>
      </c>
    </row>
    <row r="645" spans="1:16" ht="14.1" hidden="1" customHeight="1" x14ac:dyDescent="0.3">
      <c r="A645" s="32">
        <v>44347</v>
      </c>
      <c r="B645" s="59">
        <f>YEAR(Tabela2[[#This Row],[DATA]])</f>
        <v>2021</v>
      </c>
      <c r="C645" s="3">
        <v>21720196</v>
      </c>
      <c r="D645" s="110"/>
      <c r="E645" s="4" t="s">
        <v>934</v>
      </c>
      <c r="F645" s="3" t="s">
        <v>42</v>
      </c>
      <c r="G645" s="27" t="s">
        <v>18</v>
      </c>
      <c r="H645" s="37" t="s">
        <v>19</v>
      </c>
      <c r="I645" s="38" t="s">
        <v>872</v>
      </c>
      <c r="J645" s="50" t="b">
        <f>ISNUMBER(FIND("ALTA",Tabela2[[#This Row],[EXAME]]))</f>
        <v>1</v>
      </c>
      <c r="K645" s="6">
        <v>1</v>
      </c>
      <c r="L645" s="6"/>
      <c r="M645" s="6"/>
      <c r="N645" s="6"/>
      <c r="O645" s="6"/>
      <c r="P645" s="42">
        <f>SUM(Tabela2[[#This Row],[COLECISTECTOMIA]:[ESTASE GASTRICA]])</f>
        <v>1</v>
      </c>
    </row>
    <row r="646" spans="1:16" ht="14.1" customHeight="1" x14ac:dyDescent="0.3">
      <c r="A646" s="32">
        <v>44221</v>
      </c>
      <c r="B646" s="59">
        <f>YEAR(Tabela2[[#This Row],[DATA]])</f>
        <v>2021</v>
      </c>
      <c r="C646" s="3">
        <v>20461111</v>
      </c>
      <c r="D646" s="123"/>
      <c r="E646" s="4" t="s">
        <v>935</v>
      </c>
      <c r="F646" s="3" t="s">
        <v>42</v>
      </c>
      <c r="G646" s="3" t="s">
        <v>38</v>
      </c>
      <c r="H646" s="44" t="s">
        <v>39</v>
      </c>
      <c r="I646" s="38" t="s">
        <v>867</v>
      </c>
      <c r="J646" s="50" t="b">
        <f>ISNUMBER(FIND("ALTA",Tabela2[[#This Row],[EXAME]]))</f>
        <v>1</v>
      </c>
      <c r="K646" s="6"/>
      <c r="L646" s="6"/>
      <c r="M646" s="6"/>
      <c r="N646" s="6"/>
      <c r="O646" s="6">
        <v>1</v>
      </c>
      <c r="P646" s="42">
        <f>SUM(Tabela2[[#This Row],[COLECISTECTOMIA]:[ESTASE GASTRICA]])</f>
        <v>0</v>
      </c>
    </row>
    <row r="647" spans="1:16" ht="14.1" customHeight="1" x14ac:dyDescent="0.3">
      <c r="A647" s="35">
        <v>44224</v>
      </c>
      <c r="B647" s="59">
        <f>YEAR(Tabela2[[#This Row],[DATA]])</f>
        <v>2021</v>
      </c>
      <c r="C647" s="27">
        <v>20498588</v>
      </c>
      <c r="D647" s="115"/>
      <c r="E647" s="28" t="s">
        <v>935</v>
      </c>
      <c r="F647" s="27" t="s">
        <v>42</v>
      </c>
      <c r="G647" s="27" t="s">
        <v>18</v>
      </c>
      <c r="H647" s="44" t="s">
        <v>19</v>
      </c>
      <c r="I647" s="29" t="s">
        <v>872</v>
      </c>
      <c r="J647" s="50" t="b">
        <f>ISNUMBER(FIND("ALTA",Tabela2[[#This Row],[EXAME]]))</f>
        <v>1</v>
      </c>
      <c r="K647" s="29"/>
      <c r="L647" s="29"/>
      <c r="M647" s="29"/>
      <c r="N647" s="6"/>
      <c r="O647" s="29">
        <v>1</v>
      </c>
      <c r="P647" s="42">
        <f>SUM(Tabela2[[#This Row],[COLECISTECTOMIA]:[ESTASE GASTRICA]])</f>
        <v>0</v>
      </c>
    </row>
    <row r="648" spans="1:16" ht="14.1" hidden="1" customHeight="1" x14ac:dyDescent="0.3">
      <c r="A648" s="32">
        <v>44427</v>
      </c>
      <c r="B648" s="59">
        <f>YEAR(Tabela2[[#This Row],[DATA]])</f>
        <v>2021</v>
      </c>
      <c r="C648" s="3">
        <v>22606717</v>
      </c>
      <c r="D648" s="110"/>
      <c r="E648" s="4" t="s">
        <v>936</v>
      </c>
      <c r="F648" s="3" t="s">
        <v>49</v>
      </c>
      <c r="G648" s="27" t="s">
        <v>18</v>
      </c>
      <c r="H648" s="37" t="s">
        <v>19</v>
      </c>
      <c r="I648" s="38" t="s">
        <v>872</v>
      </c>
      <c r="J648" s="50" t="b">
        <f>ISNUMBER(FIND("ALTA",Tabela2[[#This Row],[EXAME]]))</f>
        <v>1</v>
      </c>
      <c r="K648" s="6"/>
      <c r="L648" s="6">
        <v>1</v>
      </c>
      <c r="M648" s="6"/>
      <c r="N648" s="6"/>
      <c r="O648" s="6"/>
      <c r="P648" s="42">
        <f>SUM(Tabela2[[#This Row],[COLECISTECTOMIA]:[ESTASE GASTRICA]])</f>
        <v>1</v>
      </c>
    </row>
    <row r="649" spans="1:16" ht="14.1" hidden="1" customHeight="1" x14ac:dyDescent="0.3">
      <c r="A649" s="32">
        <v>44470</v>
      </c>
      <c r="B649" s="59">
        <f>YEAR(Tabela2[[#This Row],[DATA]])</f>
        <v>2021</v>
      </c>
      <c r="C649" s="3">
        <v>23178364</v>
      </c>
      <c r="D649" s="110"/>
      <c r="E649" s="4" t="s">
        <v>937</v>
      </c>
      <c r="F649" s="3" t="s">
        <v>938</v>
      </c>
      <c r="G649" s="3" t="s">
        <v>34</v>
      </c>
      <c r="H649" s="44" t="s">
        <v>35</v>
      </c>
      <c r="I649" s="38" t="s">
        <v>406</v>
      </c>
      <c r="J649" s="50" t="b">
        <f>ISNUMBER(FIND("ALTA",Tabela2[[#This Row],[EXAME]]))</f>
        <v>1</v>
      </c>
      <c r="K649" s="6"/>
      <c r="L649" s="6"/>
      <c r="M649" s="6"/>
      <c r="N649" s="6"/>
      <c r="O649" s="6">
        <v>0</v>
      </c>
      <c r="P649" s="42">
        <f>SUM(Tabela2[[#This Row],[COLECISTECTOMIA]:[ESTASE GASTRICA]])</f>
        <v>0</v>
      </c>
    </row>
    <row r="650" spans="1:16" ht="14.1" customHeight="1" x14ac:dyDescent="0.3">
      <c r="A650" s="32">
        <v>44372</v>
      </c>
      <c r="B650" s="59">
        <f>YEAR(Tabela2[[#This Row],[DATA]])</f>
        <v>2021</v>
      </c>
      <c r="C650" s="3">
        <v>21996914</v>
      </c>
      <c r="D650" s="123"/>
      <c r="E650" s="4" t="s">
        <v>939</v>
      </c>
      <c r="F650" s="3" t="s">
        <v>42</v>
      </c>
      <c r="G650" s="27" t="s">
        <v>18</v>
      </c>
      <c r="H650" s="37" t="s">
        <v>19</v>
      </c>
      <c r="I650" s="38" t="s">
        <v>872</v>
      </c>
      <c r="J650" s="50" t="b">
        <f>ISNUMBER(FIND("ALTA",Tabela2[[#This Row],[EXAME]]))</f>
        <v>1</v>
      </c>
      <c r="K650" s="6"/>
      <c r="L650" s="6"/>
      <c r="M650" s="6"/>
      <c r="N650" s="6"/>
      <c r="O650" s="6">
        <v>1</v>
      </c>
      <c r="P650" s="42">
        <f>SUM(Tabela2[[#This Row],[COLECISTECTOMIA]:[ESTASE GASTRICA]])</f>
        <v>0</v>
      </c>
    </row>
    <row r="651" spans="1:16" ht="14.1" hidden="1" customHeight="1" x14ac:dyDescent="0.3">
      <c r="A651" s="32">
        <v>44336</v>
      </c>
      <c r="B651" s="59">
        <f>YEAR(Tabela2[[#This Row],[DATA]])</f>
        <v>2021</v>
      </c>
      <c r="C651" s="3">
        <v>21595943</v>
      </c>
      <c r="D651" s="110"/>
      <c r="E651" s="4" t="s">
        <v>940</v>
      </c>
      <c r="F651" s="3" t="s">
        <v>17</v>
      </c>
      <c r="G651" s="27" t="s">
        <v>18</v>
      </c>
      <c r="H651" s="37" t="s">
        <v>19</v>
      </c>
      <c r="I651" s="38" t="s">
        <v>872</v>
      </c>
      <c r="J651" s="50" t="b">
        <f>ISNUMBER(FIND("ALTA",Tabela2[[#This Row],[EXAME]]))</f>
        <v>1</v>
      </c>
      <c r="K651" s="6">
        <v>1</v>
      </c>
      <c r="L651" s="6"/>
      <c r="M651" s="6"/>
      <c r="N651" s="6"/>
      <c r="O651" s="6"/>
      <c r="P651" s="42">
        <f>SUM(Tabela2[[#This Row],[COLECISTECTOMIA]:[ESTASE GASTRICA]])</f>
        <v>1</v>
      </c>
    </row>
    <row r="652" spans="1:16" ht="14.1" customHeight="1" x14ac:dyDescent="0.3">
      <c r="A652" s="32">
        <v>44540</v>
      </c>
      <c r="B652" s="59">
        <f>YEAR(Tabela2[[#This Row],[DATA]])</f>
        <v>2021</v>
      </c>
      <c r="C652" s="3">
        <v>24154191</v>
      </c>
      <c r="D652" s="123"/>
      <c r="E652" s="4" t="s">
        <v>941</v>
      </c>
      <c r="F652" s="3" t="s">
        <v>23</v>
      </c>
      <c r="G652" s="3" t="s">
        <v>52</v>
      </c>
      <c r="H652" s="45" t="s">
        <v>53</v>
      </c>
      <c r="I652" s="38" t="s">
        <v>20</v>
      </c>
      <c r="J652" s="50" t="b">
        <f>ISNUMBER(FIND("ALTA",Tabela2[[#This Row],[EXAME]]))</f>
        <v>1</v>
      </c>
      <c r="K652" s="6"/>
      <c r="L652" s="6"/>
      <c r="M652" s="6"/>
      <c r="N652" s="6"/>
      <c r="O652" s="6">
        <v>1</v>
      </c>
      <c r="P652" s="42">
        <f>SUM(Tabela2[[#This Row],[COLECISTECTOMIA]:[ESTASE GASTRICA]])</f>
        <v>0</v>
      </c>
    </row>
    <row r="653" spans="1:16" ht="14.1" customHeight="1" x14ac:dyDescent="0.3">
      <c r="A653" s="32">
        <v>44329</v>
      </c>
      <c r="B653" s="59">
        <f>YEAR(Tabela2[[#This Row],[DATA]])</f>
        <v>2021</v>
      </c>
      <c r="C653" s="3">
        <v>21519671</v>
      </c>
      <c r="D653" s="123"/>
      <c r="E653" s="4" t="s">
        <v>942</v>
      </c>
      <c r="F653" s="3" t="s">
        <v>42</v>
      </c>
      <c r="G653" s="27" t="s">
        <v>18</v>
      </c>
      <c r="H653" s="37" t="s">
        <v>19</v>
      </c>
      <c r="I653" s="38" t="s">
        <v>872</v>
      </c>
      <c r="J653" s="50" t="b">
        <f>ISNUMBER(FIND("ALTA",Tabela2[[#This Row],[EXAME]]))</f>
        <v>1</v>
      </c>
      <c r="K653" s="6"/>
      <c r="L653" s="6"/>
      <c r="M653" s="6"/>
      <c r="N653" s="6"/>
      <c r="O653" s="6">
        <v>1</v>
      </c>
      <c r="P653" s="42">
        <f>SUM(Tabela2[[#This Row],[COLECISTECTOMIA]:[ESTASE GASTRICA]])</f>
        <v>0</v>
      </c>
    </row>
    <row r="654" spans="1:16" ht="14.1" hidden="1" customHeight="1" x14ac:dyDescent="0.3">
      <c r="A654" s="32">
        <v>44427</v>
      </c>
      <c r="B654" s="59">
        <f>YEAR(Tabela2[[#This Row],[DATA]])</f>
        <v>2021</v>
      </c>
      <c r="C654" s="3">
        <v>22600463</v>
      </c>
      <c r="D654" s="110"/>
      <c r="E654" s="4" t="s">
        <v>943</v>
      </c>
      <c r="F654" s="3" t="s">
        <v>17</v>
      </c>
      <c r="G654" s="27" t="s">
        <v>18</v>
      </c>
      <c r="H654" s="37" t="s">
        <v>19</v>
      </c>
      <c r="I654" s="38" t="s">
        <v>872</v>
      </c>
      <c r="J654" s="50" t="b">
        <f>ISNUMBER(FIND("ALTA",Tabela2[[#This Row],[EXAME]]))</f>
        <v>1</v>
      </c>
      <c r="K654" s="6"/>
      <c r="L654" s="6"/>
      <c r="M654" s="6"/>
      <c r="N654" s="6"/>
      <c r="O654" s="6">
        <v>0</v>
      </c>
      <c r="P654" s="42">
        <f>SUM(Tabela2[[#This Row],[COLECISTECTOMIA]:[ESTASE GASTRICA]])</f>
        <v>0</v>
      </c>
    </row>
    <row r="655" spans="1:16" ht="14.1" customHeight="1" x14ac:dyDescent="0.3">
      <c r="A655" s="32">
        <v>44366</v>
      </c>
      <c r="B655" s="59">
        <f>YEAR(Tabela2[[#This Row],[DATA]])</f>
        <v>2021</v>
      </c>
      <c r="C655" s="3">
        <v>21940052</v>
      </c>
      <c r="D655" s="123"/>
      <c r="E655" s="4" t="s">
        <v>944</v>
      </c>
      <c r="F655" s="3" t="s">
        <v>881</v>
      </c>
      <c r="G655" s="3" t="s">
        <v>945</v>
      </c>
      <c r="H655" s="44" t="s">
        <v>46</v>
      </c>
      <c r="I655" s="38" t="s">
        <v>872</v>
      </c>
      <c r="J655" s="50" t="b">
        <f>ISNUMBER(FIND("ALTA",Tabela2[[#This Row],[EXAME]]))</f>
        <v>1</v>
      </c>
      <c r="K655" s="6"/>
      <c r="L655" s="6"/>
      <c r="M655" s="6"/>
      <c r="N655" s="6"/>
      <c r="O655" s="6">
        <v>1</v>
      </c>
      <c r="P655" s="42">
        <f>SUM(Tabela2[[#This Row],[COLECISTECTOMIA]:[ESTASE GASTRICA]])</f>
        <v>0</v>
      </c>
    </row>
    <row r="656" spans="1:16" ht="14.1" hidden="1" customHeight="1" x14ac:dyDescent="0.3">
      <c r="A656" s="32">
        <v>44216</v>
      </c>
      <c r="B656" s="59">
        <f>YEAR(Tabela2[[#This Row],[DATA]])</f>
        <v>2021</v>
      </c>
      <c r="C656" s="3">
        <v>20417142</v>
      </c>
      <c r="D656" s="110"/>
      <c r="E656" s="4" t="s">
        <v>946</v>
      </c>
      <c r="F656" s="3" t="s">
        <v>17</v>
      </c>
      <c r="G656" s="3" t="s">
        <v>45</v>
      </c>
      <c r="H656" s="44" t="s">
        <v>46</v>
      </c>
      <c r="I656" s="38" t="s">
        <v>867</v>
      </c>
      <c r="J656" s="50" t="b">
        <f>ISNUMBER(FIND("ALTA",Tabela2[[#This Row],[EXAME]]))</f>
        <v>1</v>
      </c>
      <c r="K656" s="6"/>
      <c r="L656" s="6"/>
      <c r="M656" s="6">
        <v>1</v>
      </c>
      <c r="N656" s="6"/>
      <c r="O656" s="6"/>
      <c r="P656" s="42">
        <f>SUM(Tabela2[[#This Row],[COLECISTECTOMIA]:[ESTASE GASTRICA]])</f>
        <v>1</v>
      </c>
    </row>
    <row r="657" spans="1:16" ht="14.1" hidden="1" customHeight="1" x14ac:dyDescent="0.3">
      <c r="A657" s="32">
        <v>44265</v>
      </c>
      <c r="B657" s="59">
        <f>YEAR(Tabela2[[#This Row],[DATA]])</f>
        <v>2021</v>
      </c>
      <c r="C657" s="3">
        <v>20947785</v>
      </c>
      <c r="D657" s="110"/>
      <c r="E657" s="4" t="s">
        <v>947</v>
      </c>
      <c r="F657" s="3" t="s">
        <v>17</v>
      </c>
      <c r="G657" s="3" t="s">
        <v>38</v>
      </c>
      <c r="H657" s="44" t="s">
        <v>39</v>
      </c>
      <c r="I657" s="38" t="s">
        <v>872</v>
      </c>
      <c r="J657" s="50" t="b">
        <f>ISNUMBER(FIND("ALTA",Tabela2[[#This Row],[EXAME]]))</f>
        <v>1</v>
      </c>
      <c r="K657" s="6"/>
      <c r="L657" s="6"/>
      <c r="M657" s="6"/>
      <c r="N657" s="6"/>
      <c r="O657" s="6">
        <v>0</v>
      </c>
      <c r="P657" s="42">
        <f>SUM(Tabela2[[#This Row],[COLECISTECTOMIA]:[ESTASE GASTRICA]])</f>
        <v>0</v>
      </c>
    </row>
    <row r="658" spans="1:16" ht="14.1" customHeight="1" x14ac:dyDescent="0.3">
      <c r="A658" s="32">
        <v>44261</v>
      </c>
      <c r="B658" s="59">
        <f>YEAR(Tabela2[[#This Row],[DATA]])</f>
        <v>2021</v>
      </c>
      <c r="C658" s="3">
        <v>20908371</v>
      </c>
      <c r="D658" s="123"/>
      <c r="E658" s="4" t="s">
        <v>948</v>
      </c>
      <c r="F658" s="3" t="s">
        <v>42</v>
      </c>
      <c r="G658" s="3" t="s">
        <v>38</v>
      </c>
      <c r="H658" s="44" t="s">
        <v>39</v>
      </c>
      <c r="I658" s="38" t="s">
        <v>872</v>
      </c>
      <c r="J658" s="50" t="b">
        <f>ISNUMBER(FIND("ALTA",Tabela2[[#This Row],[EXAME]]))</f>
        <v>1</v>
      </c>
      <c r="K658" s="6"/>
      <c r="L658" s="6"/>
      <c r="M658" s="6"/>
      <c r="N658" s="6"/>
      <c r="O658" s="6">
        <v>1</v>
      </c>
      <c r="P658" s="42">
        <f>SUM(Tabela2[[#This Row],[COLECISTECTOMIA]:[ESTASE GASTRICA]])</f>
        <v>0</v>
      </c>
    </row>
    <row r="659" spans="1:16" ht="14.1" hidden="1" customHeight="1" x14ac:dyDescent="0.3">
      <c r="A659" s="32">
        <v>44400</v>
      </c>
      <c r="B659" s="59">
        <f>YEAR(Tabela2[[#This Row],[DATA]])</f>
        <v>2021</v>
      </c>
      <c r="C659" s="3">
        <v>22297381</v>
      </c>
      <c r="D659" s="110"/>
      <c r="E659" s="4" t="s">
        <v>949</v>
      </c>
      <c r="F659" s="3" t="s">
        <v>42</v>
      </c>
      <c r="G659" s="3" t="s">
        <v>52</v>
      </c>
      <c r="H659" s="45" t="s">
        <v>53</v>
      </c>
      <c r="I659" s="38" t="s">
        <v>867</v>
      </c>
      <c r="J659" s="50" t="b">
        <f>ISNUMBER(FIND("ALTA",Tabela2[[#This Row],[EXAME]]))</f>
        <v>1</v>
      </c>
      <c r="K659" s="6"/>
      <c r="L659" s="6">
        <v>1</v>
      </c>
      <c r="M659" s="6"/>
      <c r="N659" s="6"/>
      <c r="O659" s="6"/>
      <c r="P659" s="42">
        <f>SUM(Tabela2[[#This Row],[COLECISTECTOMIA]:[ESTASE GASTRICA]])</f>
        <v>1</v>
      </c>
    </row>
    <row r="660" spans="1:16" ht="14.1" hidden="1" customHeight="1" x14ac:dyDescent="0.3">
      <c r="A660" s="32">
        <v>44341</v>
      </c>
      <c r="B660" s="59">
        <f>YEAR(Tabela2[[#This Row],[DATA]])</f>
        <v>2021</v>
      </c>
      <c r="C660" s="3">
        <v>21647611</v>
      </c>
      <c r="D660" s="110"/>
      <c r="E660" s="4" t="s">
        <v>950</v>
      </c>
      <c r="F660" s="3" t="s">
        <v>891</v>
      </c>
      <c r="G660" s="3" t="s">
        <v>38</v>
      </c>
      <c r="H660" s="44" t="s">
        <v>39</v>
      </c>
      <c r="I660" s="38" t="s">
        <v>872</v>
      </c>
      <c r="J660" s="50" t="b">
        <f>ISNUMBER(FIND("ALTA",Tabela2[[#This Row],[EXAME]]))</f>
        <v>1</v>
      </c>
      <c r="K660" s="6"/>
      <c r="L660" s="6"/>
      <c r="M660" s="6"/>
      <c r="N660" s="6">
        <v>1</v>
      </c>
      <c r="O660" s="6"/>
      <c r="P660" s="42">
        <f>SUM(Tabela2[[#This Row],[COLECISTECTOMIA]:[ESTASE GASTRICA]])</f>
        <v>1</v>
      </c>
    </row>
    <row r="661" spans="1:16" ht="14.1" customHeight="1" x14ac:dyDescent="0.3">
      <c r="A661" s="32">
        <v>44399</v>
      </c>
      <c r="B661" s="59">
        <f>YEAR(Tabela2[[#This Row],[DATA]])</f>
        <v>2021</v>
      </c>
      <c r="C661" s="3">
        <v>22284099</v>
      </c>
      <c r="D661" s="123"/>
      <c r="E661" s="4" t="s">
        <v>951</v>
      </c>
      <c r="F661" s="3" t="s">
        <v>42</v>
      </c>
      <c r="G661" s="27" t="s">
        <v>18</v>
      </c>
      <c r="H661" s="37" t="s">
        <v>19</v>
      </c>
      <c r="I661" s="38" t="s">
        <v>872</v>
      </c>
      <c r="J661" s="50" t="b">
        <f>ISNUMBER(FIND("ALTA",Tabela2[[#This Row],[EXAME]]))</f>
        <v>1</v>
      </c>
      <c r="K661" s="6"/>
      <c r="L661" s="6"/>
      <c r="M661" s="6"/>
      <c r="N661" s="6"/>
      <c r="O661" s="6">
        <v>1</v>
      </c>
      <c r="P661" s="42">
        <f>SUM(Tabela2[[#This Row],[COLECISTECTOMIA]:[ESTASE GASTRICA]])</f>
        <v>0</v>
      </c>
    </row>
    <row r="662" spans="1:16" ht="14.1" customHeight="1" x14ac:dyDescent="0.3">
      <c r="A662" s="32">
        <v>44365</v>
      </c>
      <c r="B662" s="59">
        <f>YEAR(Tabela2[[#This Row],[DATA]])</f>
        <v>2021</v>
      </c>
      <c r="C662" s="3">
        <v>21927183</v>
      </c>
      <c r="D662" s="123"/>
      <c r="E662" s="4" t="s">
        <v>952</v>
      </c>
      <c r="F662" s="3" t="s">
        <v>17</v>
      </c>
      <c r="G662" s="3" t="s">
        <v>52</v>
      </c>
      <c r="H662" s="45" t="s">
        <v>53</v>
      </c>
      <c r="I662" s="38" t="s">
        <v>872</v>
      </c>
      <c r="J662" s="50" t="b">
        <f>ISNUMBER(FIND("ALTA",Tabela2[[#This Row],[EXAME]]))</f>
        <v>1</v>
      </c>
      <c r="K662" s="6"/>
      <c r="L662" s="6"/>
      <c r="M662" s="6"/>
      <c r="N662" s="6"/>
      <c r="O662" s="6">
        <v>1</v>
      </c>
      <c r="P662" s="42">
        <f>SUM(Tabela2[[#This Row],[COLECISTECTOMIA]:[ESTASE GASTRICA]])</f>
        <v>0</v>
      </c>
    </row>
    <row r="663" spans="1:16" ht="14.1" customHeight="1" x14ac:dyDescent="0.3">
      <c r="A663" s="32">
        <v>44425</v>
      </c>
      <c r="B663" s="59">
        <f>YEAR(Tabela2[[#This Row],[DATA]])</f>
        <v>2021</v>
      </c>
      <c r="C663" s="3">
        <v>22567952</v>
      </c>
      <c r="D663" s="123"/>
      <c r="E663" s="4" t="s">
        <v>953</v>
      </c>
      <c r="F663" s="3" t="s">
        <v>42</v>
      </c>
      <c r="G663" s="3" t="s">
        <v>38</v>
      </c>
      <c r="H663" s="44" t="s">
        <v>39</v>
      </c>
      <c r="I663" s="38" t="s">
        <v>872</v>
      </c>
      <c r="J663" s="50" t="b">
        <f>ISNUMBER(FIND("ALTA",Tabela2[[#This Row],[EXAME]]))</f>
        <v>1</v>
      </c>
      <c r="K663" s="6"/>
      <c r="L663" s="6"/>
      <c r="M663" s="6"/>
      <c r="N663" s="6"/>
      <c r="O663" s="6">
        <v>1</v>
      </c>
      <c r="P663" s="42">
        <f>SUM(Tabela2[[#This Row],[COLECISTECTOMIA]:[ESTASE GASTRICA]])</f>
        <v>0</v>
      </c>
    </row>
    <row r="664" spans="1:16" ht="14.1" customHeight="1" x14ac:dyDescent="0.3">
      <c r="A664" s="32">
        <v>44371</v>
      </c>
      <c r="B664" s="59">
        <f>YEAR(Tabela2[[#This Row],[DATA]])</f>
        <v>2021</v>
      </c>
      <c r="C664" s="3">
        <v>21955567</v>
      </c>
      <c r="D664" s="123"/>
      <c r="E664" s="4" t="s">
        <v>954</v>
      </c>
      <c r="F664" s="3" t="s">
        <v>42</v>
      </c>
      <c r="G664" s="27" t="s">
        <v>18</v>
      </c>
      <c r="H664" s="37" t="s">
        <v>19</v>
      </c>
      <c r="I664" s="38" t="s">
        <v>872</v>
      </c>
      <c r="J664" s="50" t="b">
        <f>ISNUMBER(FIND("ALTA",Tabela2[[#This Row],[EXAME]]))</f>
        <v>1</v>
      </c>
      <c r="K664" s="6"/>
      <c r="L664" s="6"/>
      <c r="M664" s="6"/>
      <c r="N664" s="6"/>
      <c r="O664" s="6">
        <v>1</v>
      </c>
      <c r="P664" s="42">
        <f>SUM(Tabela2[[#This Row],[COLECISTECTOMIA]:[ESTASE GASTRICA]])</f>
        <v>0</v>
      </c>
    </row>
    <row r="665" spans="1:16" ht="14.1" customHeight="1" x14ac:dyDescent="0.3">
      <c r="A665" s="32">
        <v>44490</v>
      </c>
      <c r="B665" s="59">
        <f>YEAR(Tabela2[[#This Row],[DATA]])</f>
        <v>2021</v>
      </c>
      <c r="C665" s="3">
        <v>23441352</v>
      </c>
      <c r="D665" s="123"/>
      <c r="E665" s="4" t="s">
        <v>955</v>
      </c>
      <c r="F665" s="3" t="s">
        <v>546</v>
      </c>
      <c r="G665" s="27" t="s">
        <v>18</v>
      </c>
      <c r="H665" s="37" t="s">
        <v>19</v>
      </c>
      <c r="I665" s="38" t="s">
        <v>20</v>
      </c>
      <c r="J665" s="50" t="b">
        <f>ISNUMBER(FIND("ALTA",Tabela2[[#This Row],[EXAME]]))</f>
        <v>1</v>
      </c>
      <c r="K665" s="6"/>
      <c r="L665" s="6"/>
      <c r="M665" s="6"/>
      <c r="N665" s="6"/>
      <c r="O665" s="6">
        <v>1</v>
      </c>
      <c r="P665" s="42">
        <f>SUM(Tabela2[[#This Row],[COLECISTECTOMIA]:[ESTASE GASTRICA]])</f>
        <v>0</v>
      </c>
    </row>
    <row r="666" spans="1:16" ht="14.1" customHeight="1" x14ac:dyDescent="0.3">
      <c r="A666" s="32">
        <v>44441</v>
      </c>
      <c r="B666" s="59">
        <f>YEAR(Tabela2[[#This Row],[DATA]])</f>
        <v>2021</v>
      </c>
      <c r="C666" s="3">
        <v>22772277</v>
      </c>
      <c r="D666" s="123"/>
      <c r="E666" s="7" t="s">
        <v>956</v>
      </c>
      <c r="F666" s="3" t="s">
        <v>546</v>
      </c>
      <c r="G666" s="27" t="s">
        <v>18</v>
      </c>
      <c r="H666" s="37" t="s">
        <v>19</v>
      </c>
      <c r="I666" s="38" t="s">
        <v>700</v>
      </c>
      <c r="J666" s="50" t="b">
        <f>ISNUMBER(FIND("ALTA",Tabela2[[#This Row],[EXAME]]))</f>
        <v>1</v>
      </c>
      <c r="K666" s="6"/>
      <c r="L666" s="6"/>
      <c r="M666" s="6"/>
      <c r="N666" s="6"/>
      <c r="O666" s="6">
        <v>1</v>
      </c>
      <c r="P666" s="42">
        <f>SUM(Tabela2[[#This Row],[COLECISTECTOMIA]:[ESTASE GASTRICA]])</f>
        <v>0</v>
      </c>
    </row>
    <row r="667" spans="1:16" ht="14.1" customHeight="1" x14ac:dyDescent="0.3">
      <c r="A667" s="35">
        <v>44455</v>
      </c>
      <c r="B667" s="59">
        <f>YEAR(Tabela2[[#This Row],[DATA]])</f>
        <v>2021</v>
      </c>
      <c r="C667" s="27">
        <v>22958006</v>
      </c>
      <c r="D667" s="115"/>
      <c r="E667" s="28" t="s">
        <v>956</v>
      </c>
      <c r="F667" s="27" t="s">
        <v>17</v>
      </c>
      <c r="G667" s="27" t="s">
        <v>18</v>
      </c>
      <c r="H667" s="44" t="s">
        <v>19</v>
      </c>
      <c r="I667" s="29" t="s">
        <v>700</v>
      </c>
      <c r="J667" s="50" t="b">
        <f>ISNUMBER(FIND("ALTA",Tabela2[[#This Row],[EXAME]]))</f>
        <v>1</v>
      </c>
      <c r="K667" s="29"/>
      <c r="L667" s="29"/>
      <c r="M667" s="29"/>
      <c r="N667" s="6"/>
      <c r="O667" s="29">
        <v>1</v>
      </c>
      <c r="P667" s="42">
        <f>SUM(Tabela2[[#This Row],[COLECISTECTOMIA]:[ESTASE GASTRICA]])</f>
        <v>0</v>
      </c>
    </row>
    <row r="668" spans="1:16" ht="14.1" hidden="1" customHeight="1" x14ac:dyDescent="0.3">
      <c r="A668" s="32">
        <v>44469</v>
      </c>
      <c r="B668" s="59">
        <f>YEAR(Tabela2[[#This Row],[DATA]])</f>
        <v>2021</v>
      </c>
      <c r="C668" s="3">
        <v>23167917</v>
      </c>
      <c r="D668" s="110"/>
      <c r="E668" s="4" t="s">
        <v>957</v>
      </c>
      <c r="F668" s="3" t="s">
        <v>62</v>
      </c>
      <c r="G668" s="27" t="s">
        <v>18</v>
      </c>
      <c r="H668" s="37" t="s">
        <v>19</v>
      </c>
      <c r="I668" s="38" t="s">
        <v>20</v>
      </c>
      <c r="J668" s="50" t="b">
        <f>ISNUMBER(FIND("ALTA",Tabela2[[#This Row],[EXAME]]))</f>
        <v>1</v>
      </c>
      <c r="K668" s="6"/>
      <c r="L668" s="6"/>
      <c r="M668" s="6"/>
      <c r="N668" s="6"/>
      <c r="O668" s="6">
        <v>0</v>
      </c>
      <c r="P668" s="42">
        <f>SUM(Tabela2[[#This Row],[COLECISTECTOMIA]:[ESTASE GASTRICA]])</f>
        <v>0</v>
      </c>
    </row>
    <row r="669" spans="1:16" ht="14.1" customHeight="1" x14ac:dyDescent="0.3">
      <c r="A669" s="32">
        <v>44539</v>
      </c>
      <c r="B669" s="59">
        <f>YEAR(Tabela2[[#This Row],[DATA]])</f>
        <v>2021</v>
      </c>
      <c r="C669" s="3">
        <v>24134599</v>
      </c>
      <c r="D669" s="123"/>
      <c r="E669" s="4" t="s">
        <v>958</v>
      </c>
      <c r="F669" s="3" t="s">
        <v>42</v>
      </c>
      <c r="G669" s="27" t="s">
        <v>18</v>
      </c>
      <c r="H669" s="37" t="s">
        <v>19</v>
      </c>
      <c r="I669" s="38" t="s">
        <v>20</v>
      </c>
      <c r="J669" s="50" t="b">
        <f>ISNUMBER(FIND("ALTA",Tabela2[[#This Row],[EXAME]]))</f>
        <v>1</v>
      </c>
      <c r="K669" s="6"/>
      <c r="L669" s="6"/>
      <c r="M669" s="6"/>
      <c r="N669" s="6"/>
      <c r="O669" s="6">
        <v>1</v>
      </c>
      <c r="P669" s="42">
        <f>SUM(Tabela2[[#This Row],[COLECISTECTOMIA]:[ESTASE GASTRICA]])</f>
        <v>0</v>
      </c>
    </row>
    <row r="670" spans="1:16" ht="14.1" customHeight="1" x14ac:dyDescent="0.3">
      <c r="A670" s="32">
        <v>44238</v>
      </c>
      <c r="B670" s="59">
        <f>YEAR(Tabela2[[#This Row],[DATA]])</f>
        <v>2021</v>
      </c>
      <c r="C670" s="3">
        <v>20647002</v>
      </c>
      <c r="D670" s="123"/>
      <c r="E670" s="4" t="s">
        <v>959</v>
      </c>
      <c r="F670" s="3" t="s">
        <v>17</v>
      </c>
      <c r="G670" s="27" t="s">
        <v>18</v>
      </c>
      <c r="H670" s="37" t="s">
        <v>19</v>
      </c>
      <c r="I670" s="38" t="s">
        <v>867</v>
      </c>
      <c r="J670" s="50" t="b">
        <f>ISNUMBER(FIND("ALTA",Tabela2[[#This Row],[EXAME]]))</f>
        <v>1</v>
      </c>
      <c r="K670" s="6"/>
      <c r="L670" s="6"/>
      <c r="M670" s="6"/>
      <c r="N670" s="6"/>
      <c r="O670" s="6">
        <v>1</v>
      </c>
      <c r="P670" s="42">
        <f>SUM(Tabela2[[#This Row],[COLECISTECTOMIA]:[ESTASE GASTRICA]])</f>
        <v>0</v>
      </c>
    </row>
    <row r="671" spans="1:16" ht="14.1" customHeight="1" x14ac:dyDescent="0.3">
      <c r="A671" s="32">
        <v>44408</v>
      </c>
      <c r="B671" s="59">
        <f>YEAR(Tabela2[[#This Row],[DATA]])</f>
        <v>2021</v>
      </c>
      <c r="C671" s="3">
        <v>22382534</v>
      </c>
      <c r="D671" s="123"/>
      <c r="E671" s="4" t="s">
        <v>960</v>
      </c>
      <c r="F671" s="3" t="s">
        <v>881</v>
      </c>
      <c r="G671" s="27" t="s">
        <v>18</v>
      </c>
      <c r="H671" s="37" t="s">
        <v>19</v>
      </c>
      <c r="I671" s="38" t="s">
        <v>872</v>
      </c>
      <c r="J671" s="50" t="b">
        <f>ISNUMBER(FIND("ALTA",Tabela2[[#This Row],[EXAME]]))</f>
        <v>1</v>
      </c>
      <c r="K671" s="6"/>
      <c r="L671" s="6"/>
      <c r="M671" s="6"/>
      <c r="N671" s="6"/>
      <c r="O671" s="6">
        <v>1</v>
      </c>
      <c r="P671" s="42">
        <f>SUM(Tabela2[[#This Row],[COLECISTECTOMIA]:[ESTASE GASTRICA]])</f>
        <v>0</v>
      </c>
    </row>
    <row r="672" spans="1:16" ht="14.1" hidden="1" customHeight="1" x14ac:dyDescent="0.3">
      <c r="A672" s="32">
        <v>44419</v>
      </c>
      <c r="B672" s="59">
        <f>YEAR(Tabela2[[#This Row],[DATA]])</f>
        <v>2021</v>
      </c>
      <c r="C672" s="3">
        <v>22510257</v>
      </c>
      <c r="D672" s="110"/>
      <c r="E672" s="4" t="s">
        <v>961</v>
      </c>
      <c r="F672" s="3" t="s">
        <v>42</v>
      </c>
      <c r="G672" s="3" t="s">
        <v>855</v>
      </c>
      <c r="H672" s="37" t="s">
        <v>19</v>
      </c>
      <c r="I672" s="38" t="s">
        <v>867</v>
      </c>
      <c r="J672" s="50" t="b">
        <f>ISNUMBER(FIND("ALTA",Tabela2[[#This Row],[EXAME]]))</f>
        <v>1</v>
      </c>
      <c r="K672" s="6"/>
      <c r="L672" s="6">
        <v>1</v>
      </c>
      <c r="M672" s="6"/>
      <c r="N672" s="6"/>
      <c r="O672" s="6"/>
      <c r="P672" s="42">
        <f>SUM(Tabela2[[#This Row],[COLECISTECTOMIA]:[ESTASE GASTRICA]])</f>
        <v>1</v>
      </c>
    </row>
    <row r="673" spans="1:16" ht="14.1" customHeight="1" x14ac:dyDescent="0.3">
      <c r="A673" s="32">
        <v>44427</v>
      </c>
      <c r="B673" s="59">
        <f>YEAR(Tabela2[[#This Row],[DATA]])</f>
        <v>2021</v>
      </c>
      <c r="C673" s="3">
        <v>22595867</v>
      </c>
      <c r="D673" s="123"/>
      <c r="E673" s="4" t="s">
        <v>962</v>
      </c>
      <c r="F673" s="3" t="s">
        <v>62</v>
      </c>
      <c r="G673" s="27" t="s">
        <v>18</v>
      </c>
      <c r="H673" s="37" t="s">
        <v>19</v>
      </c>
      <c r="I673" s="38" t="s">
        <v>872</v>
      </c>
      <c r="J673" s="50" t="b">
        <f>ISNUMBER(FIND("ALTA",Tabela2[[#This Row],[EXAME]]))</f>
        <v>1</v>
      </c>
      <c r="K673" s="6"/>
      <c r="L673" s="6"/>
      <c r="M673" s="6"/>
      <c r="N673" s="6"/>
      <c r="O673" s="6">
        <v>1</v>
      </c>
      <c r="P673" s="42">
        <f>SUM(Tabela2[[#This Row],[COLECISTECTOMIA]:[ESTASE GASTRICA]])</f>
        <v>0</v>
      </c>
    </row>
    <row r="674" spans="1:16" ht="14.1" hidden="1" customHeight="1" x14ac:dyDescent="0.3">
      <c r="A674" s="32">
        <v>44482</v>
      </c>
      <c r="B674" s="59">
        <f>YEAR(Tabela2[[#This Row],[DATA]])</f>
        <v>2021</v>
      </c>
      <c r="C674" s="3">
        <v>23326210</v>
      </c>
      <c r="D674" s="110"/>
      <c r="E674" s="4" t="s">
        <v>963</v>
      </c>
      <c r="F674" s="3" t="s">
        <v>17</v>
      </c>
      <c r="G674" s="3" t="s">
        <v>38</v>
      </c>
      <c r="H674" s="44" t="s">
        <v>39</v>
      </c>
      <c r="I674" s="38" t="s">
        <v>20</v>
      </c>
      <c r="J674" s="50" t="b">
        <f>ISNUMBER(FIND("ALTA",Tabela2[[#This Row],[EXAME]]))</f>
        <v>1</v>
      </c>
      <c r="K674" s="6"/>
      <c r="L674" s="6">
        <v>1</v>
      </c>
      <c r="M674" s="6"/>
      <c r="N674" s="6"/>
      <c r="O674" s="6"/>
      <c r="P674" s="42">
        <f>SUM(Tabela2[[#This Row],[COLECISTECTOMIA]:[ESTASE GASTRICA]])</f>
        <v>1</v>
      </c>
    </row>
    <row r="675" spans="1:16" ht="14.1" hidden="1" customHeight="1" x14ac:dyDescent="0.3">
      <c r="A675" s="32">
        <v>44345</v>
      </c>
      <c r="B675" s="59">
        <f>YEAR(Tabela2[[#This Row],[DATA]])</f>
        <v>2021</v>
      </c>
      <c r="C675" s="3">
        <v>21702346</v>
      </c>
      <c r="D675" s="110"/>
      <c r="E675" s="4" t="s">
        <v>964</v>
      </c>
      <c r="F675" s="3" t="s">
        <v>881</v>
      </c>
      <c r="G675" s="27" t="s">
        <v>18</v>
      </c>
      <c r="H675" s="37" t="s">
        <v>19</v>
      </c>
      <c r="I675" s="38" t="s">
        <v>872</v>
      </c>
      <c r="J675" s="50" t="b">
        <f>ISNUMBER(FIND("ALTA",Tabela2[[#This Row],[EXAME]]))</f>
        <v>1</v>
      </c>
      <c r="K675" s="6"/>
      <c r="L675" s="6">
        <v>1</v>
      </c>
      <c r="M675" s="6"/>
      <c r="N675" s="6"/>
      <c r="O675" s="6"/>
      <c r="P675" s="42">
        <f>SUM(Tabela2[[#This Row],[COLECISTECTOMIA]:[ESTASE GASTRICA]])</f>
        <v>1</v>
      </c>
    </row>
    <row r="676" spans="1:16" ht="14.1" customHeight="1" x14ac:dyDescent="0.3">
      <c r="A676" s="32">
        <v>44232</v>
      </c>
      <c r="B676" s="59">
        <f>YEAR(Tabela2[[#This Row],[DATA]])</f>
        <v>2021</v>
      </c>
      <c r="C676" s="3">
        <v>20585083</v>
      </c>
      <c r="D676" s="123"/>
      <c r="E676" s="4" t="s">
        <v>965</v>
      </c>
      <c r="F676" s="3" t="s">
        <v>881</v>
      </c>
      <c r="G676" s="3" t="s">
        <v>52</v>
      </c>
      <c r="H676" s="45" t="s">
        <v>53</v>
      </c>
      <c r="I676" s="38" t="s">
        <v>872</v>
      </c>
      <c r="J676" s="50" t="b">
        <f>ISNUMBER(FIND("ALTA",Tabela2[[#This Row],[EXAME]]))</f>
        <v>1</v>
      </c>
      <c r="K676" s="6"/>
      <c r="L676" s="6"/>
      <c r="M676" s="6"/>
      <c r="N676" s="6"/>
      <c r="O676" s="6">
        <v>1</v>
      </c>
      <c r="P676" s="42">
        <f>SUM(Tabela2[[#This Row],[COLECISTECTOMIA]:[ESTASE GASTRICA]])</f>
        <v>0</v>
      </c>
    </row>
    <row r="677" spans="1:16" ht="14.1" hidden="1" customHeight="1" x14ac:dyDescent="0.3">
      <c r="A677" s="32">
        <v>44466</v>
      </c>
      <c r="B677" s="59">
        <f>YEAR(Tabela2[[#This Row],[DATA]])</f>
        <v>2021</v>
      </c>
      <c r="C677" s="3">
        <v>23113381</v>
      </c>
      <c r="D677" s="110"/>
      <c r="E677" s="4" t="s">
        <v>966</v>
      </c>
      <c r="F677" s="3" t="s">
        <v>17</v>
      </c>
      <c r="G677" s="27" t="s">
        <v>18</v>
      </c>
      <c r="H677" s="37" t="s">
        <v>19</v>
      </c>
      <c r="I677" s="38" t="s">
        <v>20</v>
      </c>
      <c r="J677" s="50" t="b">
        <f>ISNUMBER(FIND("ALTA",Tabela2[[#This Row],[EXAME]]))</f>
        <v>1</v>
      </c>
      <c r="K677" s="6"/>
      <c r="L677" s="6"/>
      <c r="M677" s="6"/>
      <c r="N677" s="6">
        <v>1</v>
      </c>
      <c r="O677" s="6"/>
      <c r="P677" s="42">
        <f>SUM(Tabela2[[#This Row],[COLECISTECTOMIA]:[ESTASE GASTRICA]])</f>
        <v>1</v>
      </c>
    </row>
    <row r="678" spans="1:16" ht="14.1" hidden="1" customHeight="1" x14ac:dyDescent="0.3">
      <c r="A678" s="32">
        <v>44271</v>
      </c>
      <c r="B678" s="59">
        <f>YEAR(Tabela2[[#This Row],[DATA]])</f>
        <v>2021</v>
      </c>
      <c r="C678" s="3">
        <v>20908161</v>
      </c>
      <c r="D678" s="110"/>
      <c r="E678" s="4" t="s">
        <v>967</v>
      </c>
      <c r="F678" s="3" t="s">
        <v>17</v>
      </c>
      <c r="G678" s="3" t="s">
        <v>759</v>
      </c>
      <c r="H678" s="37" t="s">
        <v>19</v>
      </c>
      <c r="I678" s="38" t="s">
        <v>867</v>
      </c>
      <c r="J678" s="50" t="b">
        <f>ISNUMBER(FIND("ALTA",Tabela2[[#This Row],[EXAME]]))</f>
        <v>1</v>
      </c>
      <c r="K678" s="6"/>
      <c r="L678" s="6"/>
      <c r="M678" s="6"/>
      <c r="N678" s="6"/>
      <c r="O678" s="6">
        <v>0</v>
      </c>
      <c r="P678" s="42">
        <f>SUM(Tabela2[[#This Row],[COLECISTECTOMIA]:[ESTASE GASTRICA]])</f>
        <v>0</v>
      </c>
    </row>
    <row r="679" spans="1:16" ht="14.1" customHeight="1" x14ac:dyDescent="0.3">
      <c r="A679" s="32">
        <v>44546</v>
      </c>
      <c r="B679" s="59">
        <f>YEAR(Tabela2[[#This Row],[DATA]])</f>
        <v>2021</v>
      </c>
      <c r="C679" s="3">
        <v>24250010</v>
      </c>
      <c r="D679" s="123"/>
      <c r="E679" s="4" t="s">
        <v>968</v>
      </c>
      <c r="F679" s="3" t="s">
        <v>17</v>
      </c>
      <c r="G679" s="27" t="s">
        <v>18</v>
      </c>
      <c r="H679" s="37" t="s">
        <v>19</v>
      </c>
      <c r="I679" s="38" t="s">
        <v>406</v>
      </c>
      <c r="J679" s="50" t="b">
        <f>ISNUMBER(FIND("ALTA",Tabela2[[#This Row],[EXAME]]))</f>
        <v>1</v>
      </c>
      <c r="K679" s="6"/>
      <c r="L679" s="6"/>
      <c r="M679" s="6"/>
      <c r="N679" s="6"/>
      <c r="O679" s="6">
        <v>1</v>
      </c>
      <c r="P679" s="42">
        <f>SUM(Tabela2[[#This Row],[COLECISTECTOMIA]:[ESTASE GASTRICA]])</f>
        <v>0</v>
      </c>
    </row>
    <row r="680" spans="1:16" ht="14.1" hidden="1" customHeight="1" x14ac:dyDescent="0.3">
      <c r="A680" s="32">
        <v>44533</v>
      </c>
      <c r="B680" s="59">
        <f>YEAR(Tabela2[[#This Row],[DATA]])</f>
        <v>2021</v>
      </c>
      <c r="C680" s="3">
        <v>24047573</v>
      </c>
      <c r="D680" s="110"/>
      <c r="E680" s="4" t="s">
        <v>969</v>
      </c>
      <c r="F680" s="3" t="s">
        <v>17</v>
      </c>
      <c r="G680" s="3" t="s">
        <v>34</v>
      </c>
      <c r="H680" s="44" t="s">
        <v>35</v>
      </c>
      <c r="I680" s="38" t="s">
        <v>20</v>
      </c>
      <c r="J680" s="50" t="b">
        <f>ISNUMBER(FIND("ALTA",Tabela2[[#This Row],[EXAME]]))</f>
        <v>1</v>
      </c>
      <c r="K680" s="6"/>
      <c r="L680" s="6">
        <v>1</v>
      </c>
      <c r="M680" s="6"/>
      <c r="N680" s="6"/>
      <c r="O680" s="6"/>
      <c r="P680" s="42">
        <f>SUM(Tabela2[[#This Row],[COLECISTECTOMIA]:[ESTASE GASTRICA]])</f>
        <v>1</v>
      </c>
    </row>
    <row r="681" spans="1:16" ht="14.1" hidden="1" customHeight="1" x14ac:dyDescent="0.3">
      <c r="A681" s="32">
        <v>44242</v>
      </c>
      <c r="B681" s="59">
        <f>YEAR(Tabela2[[#This Row],[DATA]])</f>
        <v>2021</v>
      </c>
      <c r="C681" s="3">
        <v>20681169</v>
      </c>
      <c r="D681" s="110"/>
      <c r="E681" s="4" t="s">
        <v>970</v>
      </c>
      <c r="F681" s="3" t="s">
        <v>17</v>
      </c>
      <c r="G681" s="27" t="s">
        <v>18</v>
      </c>
      <c r="H681" s="37" t="s">
        <v>19</v>
      </c>
      <c r="I681" s="38" t="s">
        <v>872</v>
      </c>
      <c r="J681" s="50" t="b">
        <f>ISNUMBER(FIND("ALTA",Tabela2[[#This Row],[EXAME]]))</f>
        <v>1</v>
      </c>
      <c r="K681" s="6">
        <v>1</v>
      </c>
      <c r="L681" s="6"/>
      <c r="M681" s="6"/>
      <c r="N681" s="6"/>
      <c r="O681" s="6"/>
      <c r="P681" s="42">
        <f>SUM(Tabela2[[#This Row],[COLECISTECTOMIA]:[ESTASE GASTRICA]])</f>
        <v>1</v>
      </c>
    </row>
    <row r="682" spans="1:16" ht="14.1" hidden="1" customHeight="1" x14ac:dyDescent="0.3">
      <c r="A682" s="32">
        <v>44230</v>
      </c>
      <c r="B682" s="59">
        <f>YEAR(Tabela2[[#This Row],[DATA]])</f>
        <v>2021</v>
      </c>
      <c r="C682" s="3">
        <v>20559226</v>
      </c>
      <c r="D682" s="110"/>
      <c r="E682" s="7" t="s">
        <v>971</v>
      </c>
      <c r="F682" s="3" t="s">
        <v>881</v>
      </c>
      <c r="G682" s="3" t="s">
        <v>38</v>
      </c>
      <c r="H682" s="44" t="s">
        <v>39</v>
      </c>
      <c r="I682" s="38" t="s">
        <v>867</v>
      </c>
      <c r="J682" s="50" t="b">
        <f>ISNUMBER(FIND("ALTA",Tabela2[[#This Row],[EXAME]]))</f>
        <v>1</v>
      </c>
      <c r="K682" s="6">
        <v>1</v>
      </c>
      <c r="L682" s="6"/>
      <c r="M682" s="6"/>
      <c r="N682" s="6"/>
      <c r="O682" s="6"/>
      <c r="P682" s="42">
        <f>SUM(Tabela2[[#This Row],[COLECISTECTOMIA]:[ESTASE GASTRICA]])</f>
        <v>1</v>
      </c>
    </row>
    <row r="683" spans="1:16" ht="14.1" customHeight="1" x14ac:dyDescent="0.3">
      <c r="A683" s="32">
        <v>44397</v>
      </c>
      <c r="B683" s="59">
        <f>YEAR(Tabela2[[#This Row],[DATA]])</f>
        <v>2021</v>
      </c>
      <c r="C683" s="3">
        <v>22261457</v>
      </c>
      <c r="D683" s="123"/>
      <c r="E683" s="4" t="s">
        <v>972</v>
      </c>
      <c r="F683" s="3" t="s">
        <v>17</v>
      </c>
      <c r="G683" s="3" t="s">
        <v>38</v>
      </c>
      <c r="H683" s="44" t="s">
        <v>39</v>
      </c>
      <c r="I683" s="38" t="s">
        <v>872</v>
      </c>
      <c r="J683" s="50" t="b">
        <f>ISNUMBER(FIND("ALTA",Tabela2[[#This Row],[EXAME]]))</f>
        <v>1</v>
      </c>
      <c r="K683" s="6"/>
      <c r="L683" s="6"/>
      <c r="M683" s="6"/>
      <c r="N683" s="6"/>
      <c r="O683" s="6">
        <v>1</v>
      </c>
      <c r="P683" s="42">
        <f>SUM(Tabela2[[#This Row],[COLECISTECTOMIA]:[ESTASE GASTRICA]])</f>
        <v>0</v>
      </c>
    </row>
    <row r="684" spans="1:16" ht="14.1" hidden="1" customHeight="1" x14ac:dyDescent="0.3">
      <c r="A684" s="32">
        <v>44455</v>
      </c>
      <c r="B684" s="59">
        <f>YEAR(Tabela2[[#This Row],[DATA]])</f>
        <v>2021</v>
      </c>
      <c r="C684" s="3">
        <v>22958359</v>
      </c>
      <c r="D684" s="110"/>
      <c r="E684" s="4" t="s">
        <v>973</v>
      </c>
      <c r="F684" s="3" t="s">
        <v>62</v>
      </c>
      <c r="G684" s="27" t="s">
        <v>18</v>
      </c>
      <c r="H684" s="37" t="s">
        <v>19</v>
      </c>
      <c r="I684" s="38" t="s">
        <v>700</v>
      </c>
      <c r="J684" s="50" t="b">
        <f>ISNUMBER(FIND("ALTA",Tabela2[[#This Row],[EXAME]]))</f>
        <v>1</v>
      </c>
      <c r="K684" s="6">
        <v>1</v>
      </c>
      <c r="L684" s="6"/>
      <c r="M684" s="6"/>
      <c r="N684" s="6"/>
      <c r="O684" s="6"/>
      <c r="P684" s="42">
        <f>SUM(Tabela2[[#This Row],[COLECISTECTOMIA]:[ESTASE GASTRICA]])</f>
        <v>1</v>
      </c>
    </row>
    <row r="685" spans="1:16" ht="14.1" customHeight="1" x14ac:dyDescent="0.3">
      <c r="A685" s="32">
        <v>44413</v>
      </c>
      <c r="B685" s="59">
        <f>YEAR(Tabela2[[#This Row],[DATA]])</f>
        <v>2021</v>
      </c>
      <c r="C685" s="3">
        <v>22433235</v>
      </c>
      <c r="D685" s="123"/>
      <c r="E685" s="4" t="s">
        <v>974</v>
      </c>
      <c r="F685" s="3" t="s">
        <v>62</v>
      </c>
      <c r="G685" s="27" t="s">
        <v>18</v>
      </c>
      <c r="H685" s="37" t="s">
        <v>19</v>
      </c>
      <c r="I685" s="38" t="s">
        <v>872</v>
      </c>
      <c r="J685" s="50" t="b">
        <f>ISNUMBER(FIND("ALTA",Tabela2[[#This Row],[EXAME]]))</f>
        <v>1</v>
      </c>
      <c r="K685" s="6"/>
      <c r="L685" s="6"/>
      <c r="M685" s="6"/>
      <c r="N685" s="6"/>
      <c r="O685" s="6">
        <v>1</v>
      </c>
      <c r="P685" s="42">
        <f>SUM(Tabela2[[#This Row],[COLECISTECTOMIA]:[ESTASE GASTRICA]])</f>
        <v>0</v>
      </c>
    </row>
    <row r="686" spans="1:16" ht="14.1" hidden="1" customHeight="1" x14ac:dyDescent="0.3">
      <c r="A686" s="32">
        <v>44553</v>
      </c>
      <c r="B686" s="59">
        <f>YEAR(Tabela2[[#This Row],[DATA]])</f>
        <v>2021</v>
      </c>
      <c r="C686" s="3">
        <v>24377851</v>
      </c>
      <c r="D686" s="110"/>
      <c r="E686" s="4" t="s">
        <v>975</v>
      </c>
      <c r="F686" s="3" t="s">
        <v>17</v>
      </c>
      <c r="G686" s="27" t="s">
        <v>18</v>
      </c>
      <c r="H686" s="37" t="s">
        <v>19</v>
      </c>
      <c r="I686" s="38" t="s">
        <v>20</v>
      </c>
      <c r="J686" s="50" t="b">
        <f>ISNUMBER(FIND("ALTA",Tabela2[[#This Row],[EXAME]]))</f>
        <v>1</v>
      </c>
      <c r="K686" s="6">
        <v>1</v>
      </c>
      <c r="L686" s="6"/>
      <c r="M686" s="6"/>
      <c r="N686" s="6"/>
      <c r="O686" s="6"/>
      <c r="P686" s="42">
        <f>SUM(Tabela2[[#This Row],[COLECISTECTOMIA]:[ESTASE GASTRICA]])</f>
        <v>1</v>
      </c>
    </row>
    <row r="687" spans="1:16" ht="14.1" hidden="1" customHeight="1" x14ac:dyDescent="0.3">
      <c r="A687" s="32">
        <v>44279</v>
      </c>
      <c r="B687" s="59">
        <f>YEAR(Tabela2[[#This Row],[DATA]])</f>
        <v>2021</v>
      </c>
      <c r="C687" s="3">
        <v>21086562</v>
      </c>
      <c r="D687" s="110"/>
      <c r="E687" s="4" t="s">
        <v>976</v>
      </c>
      <c r="F687" s="3" t="s">
        <v>17</v>
      </c>
      <c r="G687" s="27" t="s">
        <v>18</v>
      </c>
      <c r="H687" s="37" t="s">
        <v>19</v>
      </c>
      <c r="I687" s="38" t="s">
        <v>867</v>
      </c>
      <c r="J687" s="50" t="b">
        <f>ISNUMBER(FIND("ALTA",Tabela2[[#This Row],[EXAME]]))</f>
        <v>1</v>
      </c>
      <c r="K687" s="6">
        <v>1</v>
      </c>
      <c r="L687" s="6"/>
      <c r="M687" s="6"/>
      <c r="N687" s="6"/>
      <c r="O687" s="6"/>
      <c r="P687" s="42">
        <f>SUM(Tabela2[[#This Row],[COLECISTECTOMIA]:[ESTASE GASTRICA]])</f>
        <v>1</v>
      </c>
    </row>
    <row r="688" spans="1:16" ht="14.1" hidden="1" customHeight="1" x14ac:dyDescent="0.3">
      <c r="A688" s="35">
        <v>44535</v>
      </c>
      <c r="B688" s="59">
        <f>YEAR(Tabela2[[#This Row],[DATA]])</f>
        <v>2021</v>
      </c>
      <c r="C688" s="27">
        <v>24052388</v>
      </c>
      <c r="D688" s="103"/>
      <c r="E688" s="28" t="s">
        <v>211</v>
      </c>
      <c r="F688" s="27" t="s">
        <v>193</v>
      </c>
      <c r="G688" s="27" t="s">
        <v>38</v>
      </c>
      <c r="H688" s="44" t="s">
        <v>39</v>
      </c>
      <c r="I688" s="29" t="s">
        <v>20</v>
      </c>
      <c r="J688" s="50" t="b">
        <f>ISNUMBER(FIND("ALTA",Tabela2[[#This Row],[EXAME]]))</f>
        <v>1</v>
      </c>
      <c r="K688" s="29">
        <v>1</v>
      </c>
      <c r="L688" s="29"/>
      <c r="M688" s="29"/>
      <c r="N688" s="6"/>
      <c r="O688" s="29"/>
      <c r="P688" s="42">
        <f>SUM(Tabela2[[#This Row],[COLECISTECTOMIA]:[ESTASE GASTRICA]])</f>
        <v>1</v>
      </c>
    </row>
    <row r="689" spans="1:16" ht="14.1" customHeight="1" x14ac:dyDescent="0.3">
      <c r="A689" s="32">
        <v>44415</v>
      </c>
      <c r="B689" s="59">
        <f>YEAR(Tabela2[[#This Row],[DATA]])</f>
        <v>2021</v>
      </c>
      <c r="C689" s="3">
        <v>22458456</v>
      </c>
      <c r="D689" s="123"/>
      <c r="E689" s="4" t="s">
        <v>977</v>
      </c>
      <c r="F689" s="3" t="s">
        <v>933</v>
      </c>
      <c r="G689" s="3" t="s">
        <v>978</v>
      </c>
      <c r="H689" s="37" t="s">
        <v>76</v>
      </c>
      <c r="I689" s="38" t="s">
        <v>872</v>
      </c>
      <c r="J689" s="50" t="b">
        <f>ISNUMBER(FIND("ALTA",Tabela2[[#This Row],[EXAME]]))</f>
        <v>1</v>
      </c>
      <c r="K689" s="6"/>
      <c r="L689" s="6"/>
      <c r="M689" s="6"/>
      <c r="N689" s="6"/>
      <c r="O689" s="6">
        <v>1</v>
      </c>
      <c r="P689" s="42">
        <f>SUM(Tabela2[[#This Row],[COLECISTECTOMIA]:[ESTASE GASTRICA]])</f>
        <v>0</v>
      </c>
    </row>
    <row r="690" spans="1:16" ht="14.1" customHeight="1" x14ac:dyDescent="0.3">
      <c r="A690" s="32">
        <v>44287</v>
      </c>
      <c r="B690" s="59">
        <f>YEAR(Tabela2[[#This Row],[DATA]])</f>
        <v>2021</v>
      </c>
      <c r="C690" s="3">
        <v>21154583</v>
      </c>
      <c r="D690" s="123"/>
      <c r="E690" s="7" t="s">
        <v>979</v>
      </c>
      <c r="F690" s="3" t="s">
        <v>42</v>
      </c>
      <c r="G690" s="27" t="s">
        <v>18</v>
      </c>
      <c r="H690" s="37" t="s">
        <v>19</v>
      </c>
      <c r="I690" s="38" t="s">
        <v>872</v>
      </c>
      <c r="J690" s="50" t="b">
        <f>ISNUMBER(FIND("ALTA",Tabela2[[#This Row],[EXAME]]))</f>
        <v>1</v>
      </c>
      <c r="K690" s="6"/>
      <c r="L690" s="6"/>
      <c r="M690" s="6"/>
      <c r="N690" s="6"/>
      <c r="O690" s="6">
        <v>1</v>
      </c>
      <c r="P690" s="42">
        <f>SUM(Tabela2[[#This Row],[COLECISTECTOMIA]:[ESTASE GASTRICA]])</f>
        <v>0</v>
      </c>
    </row>
    <row r="691" spans="1:16" ht="14.1" customHeight="1" x14ac:dyDescent="0.3">
      <c r="A691" s="32">
        <v>44322</v>
      </c>
      <c r="B691" s="59">
        <f>YEAR(Tabela2[[#This Row],[DATA]])</f>
        <v>2021</v>
      </c>
      <c r="C691" s="3">
        <v>21448097</v>
      </c>
      <c r="D691" s="123"/>
      <c r="E691" s="4" t="s">
        <v>980</v>
      </c>
      <c r="F691" s="3" t="s">
        <v>881</v>
      </c>
      <c r="G691" s="27" t="s">
        <v>18</v>
      </c>
      <c r="H691" s="37" t="s">
        <v>19</v>
      </c>
      <c r="I691" s="38" t="s">
        <v>872</v>
      </c>
      <c r="J691" s="50" t="b">
        <f>ISNUMBER(FIND("ALTA",Tabela2[[#This Row],[EXAME]]))</f>
        <v>1</v>
      </c>
      <c r="K691" s="6"/>
      <c r="L691" s="6"/>
      <c r="M691" s="6"/>
      <c r="N691" s="6"/>
      <c r="O691" s="6">
        <v>1</v>
      </c>
      <c r="P691" s="42">
        <f>SUM(Tabela2[[#This Row],[COLECISTECTOMIA]:[ESTASE GASTRICA]])</f>
        <v>0</v>
      </c>
    </row>
    <row r="692" spans="1:16" ht="14.1" customHeight="1" x14ac:dyDescent="0.3">
      <c r="A692" s="32">
        <v>44434</v>
      </c>
      <c r="B692" s="59">
        <f>YEAR(Tabela2[[#This Row],[DATA]])</f>
        <v>2021</v>
      </c>
      <c r="C692" s="3">
        <v>22682642</v>
      </c>
      <c r="D692" s="123"/>
      <c r="E692" s="4" t="s">
        <v>981</v>
      </c>
      <c r="F692" s="3" t="s">
        <v>881</v>
      </c>
      <c r="G692" s="27" t="s">
        <v>18</v>
      </c>
      <c r="H692" s="37" t="s">
        <v>19</v>
      </c>
      <c r="I692" s="38" t="s">
        <v>872</v>
      </c>
      <c r="J692" s="50" t="b">
        <f>ISNUMBER(FIND("ALTA",Tabela2[[#This Row],[EXAME]]))</f>
        <v>1</v>
      </c>
      <c r="K692" s="6"/>
      <c r="L692" s="6"/>
      <c r="M692" s="6"/>
      <c r="N692" s="6"/>
      <c r="O692" s="6">
        <v>1</v>
      </c>
      <c r="P692" s="42">
        <f>SUM(Tabela2[[#This Row],[COLECISTECTOMIA]:[ESTASE GASTRICA]])</f>
        <v>0</v>
      </c>
    </row>
    <row r="693" spans="1:16" ht="14.1" customHeight="1" x14ac:dyDescent="0.3">
      <c r="A693" s="32">
        <v>44518</v>
      </c>
      <c r="B693" s="59">
        <f>YEAR(Tabela2[[#This Row],[DATA]])</f>
        <v>2021</v>
      </c>
      <c r="C693" s="3">
        <v>23826269</v>
      </c>
      <c r="D693" s="123"/>
      <c r="E693" s="4" t="s">
        <v>982</v>
      </c>
      <c r="F693" s="3" t="s">
        <v>983</v>
      </c>
      <c r="G693" s="27" t="s">
        <v>18</v>
      </c>
      <c r="H693" s="37" t="s">
        <v>19</v>
      </c>
      <c r="I693" s="38" t="s">
        <v>20</v>
      </c>
      <c r="J693" s="50" t="b">
        <f>ISNUMBER(FIND("ALTA",Tabela2[[#This Row],[EXAME]]))</f>
        <v>1</v>
      </c>
      <c r="K693" s="6"/>
      <c r="L693" s="6"/>
      <c r="M693" s="6"/>
      <c r="N693" s="6"/>
      <c r="O693" s="6">
        <v>1</v>
      </c>
      <c r="P693" s="42">
        <f>SUM(Tabela2[[#This Row],[COLECISTECTOMIA]:[ESTASE GASTRICA]])</f>
        <v>0</v>
      </c>
    </row>
    <row r="694" spans="1:16" ht="14.1" customHeight="1" x14ac:dyDescent="0.3">
      <c r="A694" s="32">
        <v>44547</v>
      </c>
      <c r="B694" s="59">
        <f>YEAR(Tabela2[[#This Row],[DATA]])</f>
        <v>2021</v>
      </c>
      <c r="C694" s="3">
        <v>24278069</v>
      </c>
      <c r="D694" s="123"/>
      <c r="E694" s="4" t="s">
        <v>984</v>
      </c>
      <c r="F694" s="3" t="s">
        <v>42</v>
      </c>
      <c r="G694" s="3" t="s">
        <v>34</v>
      </c>
      <c r="H694" s="44" t="s">
        <v>35</v>
      </c>
      <c r="I694" s="38" t="s">
        <v>20</v>
      </c>
      <c r="J694" s="50" t="b">
        <f>ISNUMBER(FIND("ALTA",Tabela2[[#This Row],[EXAME]]))</f>
        <v>1</v>
      </c>
      <c r="K694" s="6"/>
      <c r="L694" s="6"/>
      <c r="M694" s="6"/>
      <c r="N694" s="6"/>
      <c r="O694" s="6">
        <v>1</v>
      </c>
      <c r="P694" s="42">
        <f>SUM(Tabela2[[#This Row],[COLECISTECTOMIA]:[ESTASE GASTRICA]])</f>
        <v>0</v>
      </c>
    </row>
    <row r="695" spans="1:16" ht="14.1" customHeight="1" x14ac:dyDescent="0.3">
      <c r="A695" s="32">
        <v>44209</v>
      </c>
      <c r="B695" s="59">
        <f>YEAR(Tabela2[[#This Row],[DATA]])</f>
        <v>2021</v>
      </c>
      <c r="C695" s="3">
        <v>20337103</v>
      </c>
      <c r="D695" s="123"/>
      <c r="E695" s="4" t="s">
        <v>985</v>
      </c>
      <c r="F695" s="3" t="s">
        <v>881</v>
      </c>
      <c r="G695" s="3" t="s">
        <v>38</v>
      </c>
      <c r="H695" s="44" t="s">
        <v>39</v>
      </c>
      <c r="I695" s="38" t="s">
        <v>872</v>
      </c>
      <c r="J695" s="50" t="b">
        <f>ISNUMBER(FIND("ALTA",Tabela2[[#This Row],[EXAME]]))</f>
        <v>1</v>
      </c>
      <c r="K695" s="6"/>
      <c r="L695" s="6"/>
      <c r="M695" s="6"/>
      <c r="N695" s="6"/>
      <c r="O695" s="6">
        <v>1</v>
      </c>
      <c r="P695" s="42">
        <f>SUM(Tabela2[[#This Row],[COLECISTECTOMIA]:[ESTASE GASTRICA]])</f>
        <v>0</v>
      </c>
    </row>
    <row r="696" spans="1:16" ht="14.1" hidden="1" customHeight="1" x14ac:dyDescent="0.3">
      <c r="A696" s="32">
        <v>44495</v>
      </c>
      <c r="B696" s="59">
        <f>YEAR(Tabela2[[#This Row],[DATA]])</f>
        <v>2021</v>
      </c>
      <c r="C696" s="3">
        <v>23505619</v>
      </c>
      <c r="D696" s="110"/>
      <c r="E696" s="4" t="s">
        <v>986</v>
      </c>
      <c r="F696" s="3" t="s">
        <v>26</v>
      </c>
      <c r="G696" s="3" t="s">
        <v>38</v>
      </c>
      <c r="H696" s="44" t="s">
        <v>39</v>
      </c>
      <c r="I696" s="38" t="s">
        <v>20</v>
      </c>
      <c r="J696" s="50" t="b">
        <f>ISNUMBER(FIND("ALTA",Tabela2[[#This Row],[EXAME]]))</f>
        <v>1</v>
      </c>
      <c r="K696" s="6"/>
      <c r="L696" s="6"/>
      <c r="M696" s="6"/>
      <c r="N696" s="6"/>
      <c r="O696" s="6">
        <v>0</v>
      </c>
      <c r="P696" s="42">
        <f>SUM(Tabela2[[#This Row],[COLECISTECTOMIA]:[ESTASE GASTRICA]])</f>
        <v>0</v>
      </c>
    </row>
    <row r="697" spans="1:16" ht="14.1" hidden="1" customHeight="1" x14ac:dyDescent="0.3">
      <c r="A697" s="32">
        <v>44383</v>
      </c>
      <c r="B697" s="59">
        <f>YEAR(Tabela2[[#This Row],[DATA]])</f>
        <v>2021</v>
      </c>
      <c r="C697" s="3">
        <v>22109352</v>
      </c>
      <c r="D697" s="110"/>
      <c r="E697" s="4" t="s">
        <v>987</v>
      </c>
      <c r="F697" s="3" t="s">
        <v>49</v>
      </c>
      <c r="G697" s="3" t="s">
        <v>38</v>
      </c>
      <c r="H697" s="44" t="s">
        <v>39</v>
      </c>
      <c r="I697" s="38" t="s">
        <v>872</v>
      </c>
      <c r="J697" s="50" t="b">
        <f>ISNUMBER(FIND("ALTA",Tabela2[[#This Row],[EXAME]]))</f>
        <v>1</v>
      </c>
      <c r="K697" s="6"/>
      <c r="L697" s="6">
        <v>1</v>
      </c>
      <c r="M697" s="6"/>
      <c r="N697" s="6"/>
      <c r="O697" s="6"/>
      <c r="P697" s="42">
        <f>SUM(Tabela2[[#This Row],[COLECISTECTOMIA]:[ESTASE GASTRICA]])</f>
        <v>1</v>
      </c>
    </row>
    <row r="698" spans="1:16" ht="14.1" hidden="1" customHeight="1" x14ac:dyDescent="0.3">
      <c r="A698" s="32">
        <v>44357</v>
      </c>
      <c r="B698" s="59">
        <f>YEAR(Tabela2[[#This Row],[DATA]])</f>
        <v>2021</v>
      </c>
      <c r="C698" s="3">
        <v>21834239</v>
      </c>
      <c r="D698" s="110"/>
      <c r="E698" s="4" t="s">
        <v>988</v>
      </c>
      <c r="F698" s="3" t="s">
        <v>42</v>
      </c>
      <c r="G698" s="27" t="s">
        <v>18</v>
      </c>
      <c r="H698" s="37" t="s">
        <v>19</v>
      </c>
      <c r="I698" s="38" t="s">
        <v>872</v>
      </c>
      <c r="J698" s="50" t="b">
        <f>ISNUMBER(FIND("ALTA",Tabela2[[#This Row],[EXAME]]))</f>
        <v>1</v>
      </c>
      <c r="K698" s="6"/>
      <c r="L698" s="6"/>
      <c r="M698" s="6"/>
      <c r="N698" s="6"/>
      <c r="O698" s="6">
        <v>0</v>
      </c>
      <c r="P698" s="42">
        <f>SUM(Tabela2[[#This Row],[COLECISTECTOMIA]:[ESTASE GASTRICA]])</f>
        <v>0</v>
      </c>
    </row>
    <row r="699" spans="1:16" ht="14.1" customHeight="1" x14ac:dyDescent="0.3">
      <c r="A699" s="32">
        <v>44378</v>
      </c>
      <c r="B699" s="59">
        <f>YEAR(Tabela2[[#This Row],[DATA]])</f>
        <v>2021</v>
      </c>
      <c r="C699" s="3">
        <v>22062384</v>
      </c>
      <c r="D699" s="123"/>
      <c r="E699" s="7" t="s">
        <v>989</v>
      </c>
      <c r="F699" s="3" t="s">
        <v>62</v>
      </c>
      <c r="G699" s="27" t="s">
        <v>18</v>
      </c>
      <c r="H699" s="37" t="s">
        <v>19</v>
      </c>
      <c r="I699" s="38" t="s">
        <v>872</v>
      </c>
      <c r="J699" s="50" t="b">
        <f>ISNUMBER(FIND("ALTA",Tabela2[[#This Row],[EXAME]]))</f>
        <v>1</v>
      </c>
      <c r="K699" s="6"/>
      <c r="L699" s="6"/>
      <c r="M699" s="6"/>
      <c r="N699" s="6"/>
      <c r="O699" s="6">
        <v>1</v>
      </c>
      <c r="P699" s="42">
        <f>SUM(Tabela2[[#This Row],[COLECISTECTOMIA]:[ESTASE GASTRICA]])</f>
        <v>0</v>
      </c>
    </row>
    <row r="700" spans="1:16" ht="14.1" customHeight="1" x14ac:dyDescent="0.3">
      <c r="A700" s="32">
        <v>44518</v>
      </c>
      <c r="B700" s="59">
        <f>YEAR(Tabela2[[#This Row],[DATA]])</f>
        <v>2021</v>
      </c>
      <c r="C700" s="3">
        <v>23821208</v>
      </c>
      <c r="D700" s="123"/>
      <c r="E700" s="4" t="s">
        <v>990</v>
      </c>
      <c r="F700" s="3" t="s">
        <v>17</v>
      </c>
      <c r="G700" s="27" t="s">
        <v>18</v>
      </c>
      <c r="H700" s="37" t="s">
        <v>19</v>
      </c>
      <c r="I700" s="38" t="s">
        <v>20</v>
      </c>
      <c r="J700" s="50" t="b">
        <f>ISNUMBER(FIND("ALTA",Tabela2[[#This Row],[EXAME]]))</f>
        <v>1</v>
      </c>
      <c r="K700" s="6"/>
      <c r="L700" s="6"/>
      <c r="M700" s="6"/>
      <c r="N700" s="6"/>
      <c r="O700" s="6">
        <v>1</v>
      </c>
      <c r="P700" s="42">
        <f>SUM(Tabela2[[#This Row],[COLECISTECTOMIA]:[ESTASE GASTRICA]])</f>
        <v>0</v>
      </c>
    </row>
    <row r="701" spans="1:16" ht="14.1" customHeight="1" x14ac:dyDescent="0.3">
      <c r="A701" s="32">
        <v>44519</v>
      </c>
      <c r="B701" s="59">
        <f>YEAR(Tabela2[[#This Row],[DATA]])</f>
        <v>2021</v>
      </c>
      <c r="C701" s="3">
        <v>23835748</v>
      </c>
      <c r="D701" s="123"/>
      <c r="E701" s="4" t="s">
        <v>991</v>
      </c>
      <c r="F701" s="3" t="s">
        <v>42</v>
      </c>
      <c r="G701" s="3" t="s">
        <v>52</v>
      </c>
      <c r="H701" s="48" t="s">
        <v>53</v>
      </c>
      <c r="I701" s="38" t="s">
        <v>20</v>
      </c>
      <c r="J701" s="50" t="b">
        <f>ISNUMBER(FIND("ALTA",Tabela2[[#This Row],[EXAME]]))</f>
        <v>1</v>
      </c>
      <c r="K701" s="6"/>
      <c r="L701" s="6"/>
      <c r="M701" s="6"/>
      <c r="N701" s="6"/>
      <c r="O701" s="6">
        <v>1</v>
      </c>
      <c r="P701" s="42">
        <f>SUM(Tabela2[[#This Row],[COLECISTECTOMIA]:[ESTASE GASTRICA]])</f>
        <v>0</v>
      </c>
    </row>
    <row r="702" spans="1:16" ht="14.1" hidden="1" customHeight="1" x14ac:dyDescent="0.3">
      <c r="A702" s="32">
        <v>44485</v>
      </c>
      <c r="B702" s="59">
        <f>YEAR(Tabela2[[#This Row],[DATA]])</f>
        <v>2021</v>
      </c>
      <c r="C702" s="3">
        <v>23373936</v>
      </c>
      <c r="D702" s="110"/>
      <c r="E702" s="4" t="s">
        <v>699</v>
      </c>
      <c r="F702" s="3" t="s">
        <v>452</v>
      </c>
      <c r="G702" s="3" t="s">
        <v>309</v>
      </c>
      <c r="H702" s="96" t="s">
        <v>310</v>
      </c>
      <c r="I702" s="38" t="s">
        <v>20</v>
      </c>
      <c r="J702" s="50" t="b">
        <f>ISNUMBER(FIND("ALTA",Tabela2[[#This Row],[EXAME]]))</f>
        <v>1</v>
      </c>
      <c r="K702" s="6"/>
      <c r="L702" s="6"/>
      <c r="M702" s="6"/>
      <c r="N702" s="6"/>
      <c r="O702" s="6">
        <v>0</v>
      </c>
      <c r="P702" s="42">
        <f>SUM(Tabela2[[#This Row],[COLECISTECTOMIA]:[ESTASE GASTRICA]])</f>
        <v>0</v>
      </c>
    </row>
    <row r="703" spans="1:16" ht="14.1" hidden="1" customHeight="1" x14ac:dyDescent="0.3">
      <c r="A703" s="32">
        <v>44280</v>
      </c>
      <c r="B703" s="59">
        <f>YEAR(Tabela2[[#This Row],[DATA]])</f>
        <v>2021</v>
      </c>
      <c r="C703" s="3">
        <v>21097508</v>
      </c>
      <c r="D703" s="110"/>
      <c r="E703" s="4" t="s">
        <v>992</v>
      </c>
      <c r="F703" s="3" t="s">
        <v>17</v>
      </c>
      <c r="G703" s="27" t="s">
        <v>18</v>
      </c>
      <c r="H703" s="42" t="s">
        <v>19</v>
      </c>
      <c r="I703" s="38" t="s">
        <v>872</v>
      </c>
      <c r="J703" s="50" t="b">
        <f>ISNUMBER(FIND("ALTA",Tabela2[[#This Row],[EXAME]]))</f>
        <v>1</v>
      </c>
      <c r="K703" s="6"/>
      <c r="L703" s="6">
        <v>1</v>
      </c>
      <c r="M703" s="6"/>
      <c r="N703" s="6"/>
      <c r="O703" s="6"/>
      <c r="P703" s="42">
        <f>SUM(Tabela2[[#This Row],[COLECISTECTOMIA]:[ESTASE GASTRICA]])</f>
        <v>1</v>
      </c>
    </row>
    <row r="704" spans="1:16" ht="14.1" customHeight="1" x14ac:dyDescent="0.3">
      <c r="A704" s="32">
        <v>44336</v>
      </c>
      <c r="B704" s="59">
        <f>YEAR(Tabela2[[#This Row],[DATA]])</f>
        <v>2021</v>
      </c>
      <c r="C704" s="3">
        <v>21595966</v>
      </c>
      <c r="D704" s="123"/>
      <c r="E704" s="4" t="s">
        <v>993</v>
      </c>
      <c r="F704" s="3" t="s">
        <v>881</v>
      </c>
      <c r="G704" s="27" t="s">
        <v>18</v>
      </c>
      <c r="H704" s="42" t="s">
        <v>19</v>
      </c>
      <c r="I704" s="38" t="s">
        <v>872</v>
      </c>
      <c r="J704" s="50" t="b">
        <f>ISNUMBER(FIND("ALTA",Tabela2[[#This Row],[EXAME]]))</f>
        <v>1</v>
      </c>
      <c r="K704" s="6"/>
      <c r="L704" s="6"/>
      <c r="M704" s="6"/>
      <c r="N704" s="6"/>
      <c r="O704" s="6">
        <v>1</v>
      </c>
      <c r="P704" s="42">
        <f>SUM(Tabela2[[#This Row],[COLECISTECTOMIA]:[ESTASE GASTRICA]])</f>
        <v>0</v>
      </c>
    </row>
    <row r="705" spans="1:16" ht="14.1" hidden="1" customHeight="1" x14ac:dyDescent="0.3">
      <c r="A705" s="35">
        <v>44329</v>
      </c>
      <c r="B705" s="59">
        <f>YEAR(Tabela2[[#This Row],[DATA]])</f>
        <v>2021</v>
      </c>
      <c r="C705" s="27">
        <v>21519373</v>
      </c>
      <c r="D705" s="103"/>
      <c r="E705" s="28" t="s">
        <v>993</v>
      </c>
      <c r="F705" s="27" t="s">
        <v>881</v>
      </c>
      <c r="G705" s="27" t="s">
        <v>18</v>
      </c>
      <c r="H705" s="47" t="s">
        <v>19</v>
      </c>
      <c r="I705" s="29" t="s">
        <v>872</v>
      </c>
      <c r="J705" s="50" t="b">
        <f>ISNUMBER(FIND("ALTA",Tabela2[[#This Row],[EXAME]]))</f>
        <v>1</v>
      </c>
      <c r="K705" s="29"/>
      <c r="L705" s="29"/>
      <c r="M705" s="29"/>
      <c r="N705" s="6">
        <v>1</v>
      </c>
      <c r="O705" s="29"/>
      <c r="P705" s="42">
        <f>SUM(Tabela2[[#This Row],[COLECISTECTOMIA]:[ESTASE GASTRICA]])</f>
        <v>1</v>
      </c>
    </row>
    <row r="706" spans="1:16" ht="14.1" hidden="1" customHeight="1" x14ac:dyDescent="0.3">
      <c r="A706" s="32">
        <v>44434</v>
      </c>
      <c r="B706" s="59">
        <f>YEAR(Tabela2[[#This Row],[DATA]])</f>
        <v>2021</v>
      </c>
      <c r="C706" s="3">
        <v>22666808</v>
      </c>
      <c r="D706" s="110"/>
      <c r="E706" s="4" t="s">
        <v>994</v>
      </c>
      <c r="F706" s="3" t="s">
        <v>42</v>
      </c>
      <c r="G706" s="3" t="s">
        <v>98</v>
      </c>
      <c r="H706" s="48" t="s">
        <v>99</v>
      </c>
      <c r="I706" s="38" t="s">
        <v>872</v>
      </c>
      <c r="J706" s="50" t="b">
        <f>ISNUMBER(FIND("ALTA",Tabela2[[#This Row],[EXAME]]))</f>
        <v>1</v>
      </c>
      <c r="K706" s="6"/>
      <c r="L706" s="6"/>
      <c r="M706" s="6"/>
      <c r="N706" s="6"/>
      <c r="O706" s="6">
        <v>0</v>
      </c>
      <c r="P706" s="42">
        <f>SUM(Tabela2[[#This Row],[COLECISTECTOMIA]:[ESTASE GASTRICA]])</f>
        <v>0</v>
      </c>
    </row>
    <row r="707" spans="1:16" ht="14.1" customHeight="1" x14ac:dyDescent="0.3">
      <c r="A707" s="32">
        <v>44474</v>
      </c>
      <c r="B707" s="59">
        <f>YEAR(Tabela2[[#This Row],[DATA]])</f>
        <v>2021</v>
      </c>
      <c r="C707" s="3">
        <v>23224916</v>
      </c>
      <c r="D707" s="123"/>
      <c r="E707" s="4" t="s">
        <v>995</v>
      </c>
      <c r="F707" s="3" t="s">
        <v>42</v>
      </c>
      <c r="G707" s="3" t="s">
        <v>38</v>
      </c>
      <c r="H707" s="47" t="s">
        <v>39</v>
      </c>
      <c r="I707" s="38" t="s">
        <v>119</v>
      </c>
      <c r="J707" s="50" t="b">
        <f>ISNUMBER(FIND("ALTA",Tabela2[[#This Row],[EXAME]]))</f>
        <v>1</v>
      </c>
      <c r="K707" s="6"/>
      <c r="L707" s="6"/>
      <c r="M707" s="6"/>
      <c r="N707" s="6"/>
      <c r="O707" s="6">
        <v>1</v>
      </c>
      <c r="P707" s="42">
        <f>SUM(Tabela2[[#This Row],[COLECISTECTOMIA]:[ESTASE GASTRICA]])</f>
        <v>0</v>
      </c>
    </row>
    <row r="708" spans="1:16" ht="14.1" customHeight="1" x14ac:dyDescent="0.3">
      <c r="A708" s="32">
        <v>44287</v>
      </c>
      <c r="B708" s="59">
        <f>YEAR(Tabela2[[#This Row],[DATA]])</f>
        <v>2021</v>
      </c>
      <c r="C708" s="3">
        <v>21158026</v>
      </c>
      <c r="D708" s="123"/>
      <c r="E708" s="7" t="s">
        <v>996</v>
      </c>
      <c r="F708" s="3" t="s">
        <v>881</v>
      </c>
      <c r="G708" s="27" t="s">
        <v>18</v>
      </c>
      <c r="H708" s="42" t="s">
        <v>19</v>
      </c>
      <c r="I708" s="38" t="s">
        <v>997</v>
      </c>
      <c r="J708" s="50" t="b">
        <f>ISNUMBER(FIND("ALTA",Tabela2[[#This Row],[EXAME]]))</f>
        <v>1</v>
      </c>
      <c r="K708" s="6"/>
      <c r="L708" s="6"/>
      <c r="M708" s="6"/>
      <c r="N708" s="6"/>
      <c r="O708" s="6">
        <v>1</v>
      </c>
      <c r="P708" s="42">
        <f>SUM(Tabela2[[#This Row],[COLECISTECTOMIA]:[ESTASE GASTRICA]])</f>
        <v>0</v>
      </c>
    </row>
    <row r="709" spans="1:16" ht="14.1" hidden="1" customHeight="1" x14ac:dyDescent="0.3">
      <c r="A709" s="32">
        <v>44546</v>
      </c>
      <c r="B709" s="59">
        <f>YEAR(Tabela2[[#This Row],[DATA]])</f>
        <v>2021</v>
      </c>
      <c r="C709" s="3">
        <v>24250249</v>
      </c>
      <c r="D709" s="110"/>
      <c r="E709" s="4" t="s">
        <v>998</v>
      </c>
      <c r="F709" s="3" t="s">
        <v>42</v>
      </c>
      <c r="G709" s="27" t="s">
        <v>18</v>
      </c>
      <c r="H709" s="42" t="s">
        <v>19</v>
      </c>
      <c r="I709" s="38" t="s">
        <v>20</v>
      </c>
      <c r="J709" s="50" t="b">
        <f>ISNUMBER(FIND("ALTA",Tabela2[[#This Row],[EXAME]]))</f>
        <v>1</v>
      </c>
      <c r="K709" s="6">
        <v>1</v>
      </c>
      <c r="L709" s="6"/>
      <c r="M709" s="6"/>
      <c r="N709" s="6"/>
      <c r="O709" s="6"/>
      <c r="P709" s="42">
        <f>SUM(Tabela2[[#This Row],[COLECISTECTOMIA]:[ESTASE GASTRICA]])</f>
        <v>1</v>
      </c>
    </row>
    <row r="710" spans="1:16" ht="14.1" hidden="1" customHeight="1" x14ac:dyDescent="0.3">
      <c r="A710" s="32">
        <v>44295</v>
      </c>
      <c r="B710" s="59">
        <f>YEAR(Tabela2[[#This Row],[DATA]])</f>
        <v>2021</v>
      </c>
      <c r="C710" s="3">
        <v>21218269</v>
      </c>
      <c r="D710" s="110"/>
      <c r="E710" s="4" t="s">
        <v>713</v>
      </c>
      <c r="F710" s="3" t="s">
        <v>49</v>
      </c>
      <c r="G710" s="27" t="s">
        <v>18</v>
      </c>
      <c r="H710" s="42" t="s">
        <v>19</v>
      </c>
      <c r="I710" s="38" t="s">
        <v>872</v>
      </c>
      <c r="J710" s="50" t="b">
        <f>ISNUMBER(FIND("ALTA",Tabela2[[#This Row],[EXAME]]))</f>
        <v>1</v>
      </c>
      <c r="K710" s="6">
        <v>1</v>
      </c>
      <c r="L710" s="6"/>
      <c r="M710" s="6"/>
      <c r="N710" s="6"/>
      <c r="O710" s="6"/>
      <c r="P710" s="42">
        <f>SUM(Tabela2[[#This Row],[COLECISTECTOMIA]:[ESTASE GASTRICA]])</f>
        <v>1</v>
      </c>
    </row>
    <row r="711" spans="1:16" ht="14.1" customHeight="1" x14ac:dyDescent="0.3">
      <c r="A711" s="32">
        <v>44288</v>
      </c>
      <c r="B711" s="59">
        <f>YEAR(Tabela2[[#This Row],[DATA]])</f>
        <v>2021</v>
      </c>
      <c r="C711" s="3">
        <v>21163663</v>
      </c>
      <c r="D711" s="123"/>
      <c r="E711" s="7" t="s">
        <v>999</v>
      </c>
      <c r="F711" s="3" t="s">
        <v>62</v>
      </c>
      <c r="G711" s="3" t="s">
        <v>52</v>
      </c>
      <c r="H711" s="48" t="s">
        <v>53</v>
      </c>
      <c r="I711" s="38" t="s">
        <v>872</v>
      </c>
      <c r="J711" s="50" t="b">
        <f>ISNUMBER(FIND("ALTA",Tabela2[[#This Row],[EXAME]]))</f>
        <v>1</v>
      </c>
      <c r="K711" s="6"/>
      <c r="L711" s="6"/>
      <c r="M711" s="6"/>
      <c r="N711" s="6"/>
      <c r="O711" s="6">
        <v>1</v>
      </c>
      <c r="P711" s="42">
        <f>SUM(Tabela2[[#This Row],[COLECISTECTOMIA]:[ESTASE GASTRICA]])</f>
        <v>0</v>
      </c>
    </row>
    <row r="712" spans="1:16" ht="14.1" hidden="1" customHeight="1" x14ac:dyDescent="0.3">
      <c r="A712" s="32">
        <v>44263</v>
      </c>
      <c r="B712" s="59">
        <f>YEAR(Tabela2[[#This Row],[DATA]])</f>
        <v>2021</v>
      </c>
      <c r="C712" s="3">
        <v>20926618</v>
      </c>
      <c r="D712" s="110"/>
      <c r="E712" s="4" t="s">
        <v>1000</v>
      </c>
      <c r="F712" s="3" t="s">
        <v>42</v>
      </c>
      <c r="G712" s="3" t="s">
        <v>45</v>
      </c>
      <c r="H712" s="47" t="s">
        <v>46</v>
      </c>
      <c r="I712" s="38" t="s">
        <v>872</v>
      </c>
      <c r="J712" s="50" t="b">
        <f>ISNUMBER(FIND("ALTA",Tabela2[[#This Row],[EXAME]]))</f>
        <v>1</v>
      </c>
      <c r="K712" s="6"/>
      <c r="L712" s="6">
        <v>1</v>
      </c>
      <c r="M712" s="6"/>
      <c r="N712" s="6"/>
      <c r="O712" s="6"/>
      <c r="P712" s="42">
        <f>SUM(Tabela2[[#This Row],[COLECISTECTOMIA]:[ESTASE GASTRICA]])</f>
        <v>1</v>
      </c>
    </row>
    <row r="713" spans="1:16" ht="14.1" customHeight="1" x14ac:dyDescent="0.3">
      <c r="A713" s="32">
        <v>44259</v>
      </c>
      <c r="B713" s="59">
        <f>YEAR(Tabela2[[#This Row],[DATA]])</f>
        <v>2021</v>
      </c>
      <c r="C713" s="3">
        <v>20885142</v>
      </c>
      <c r="D713" s="123"/>
      <c r="E713" s="4" t="s">
        <v>1001</v>
      </c>
      <c r="F713" s="3" t="s">
        <v>881</v>
      </c>
      <c r="G713" s="27" t="s">
        <v>18</v>
      </c>
      <c r="H713" s="42" t="s">
        <v>19</v>
      </c>
      <c r="I713" s="38" t="s">
        <v>872</v>
      </c>
      <c r="J713" s="50" t="b">
        <f>ISNUMBER(FIND("ALTA",Tabela2[[#This Row],[EXAME]]))</f>
        <v>1</v>
      </c>
      <c r="K713" s="6"/>
      <c r="L713" s="6"/>
      <c r="M713" s="6"/>
      <c r="N713" s="6"/>
      <c r="O713" s="6">
        <v>1</v>
      </c>
      <c r="P713" s="42">
        <f>SUM(Tabela2[[#This Row],[COLECISTECTOMIA]:[ESTASE GASTRICA]])</f>
        <v>0</v>
      </c>
    </row>
    <row r="714" spans="1:16" ht="14.1" hidden="1" customHeight="1" x14ac:dyDescent="0.3">
      <c r="A714" s="32">
        <v>44433</v>
      </c>
      <c r="B714" s="59">
        <f>YEAR(Tabela2[[#This Row],[DATA]])</f>
        <v>2021</v>
      </c>
      <c r="C714" s="3">
        <v>22656133</v>
      </c>
      <c r="D714" s="110"/>
      <c r="E714" s="4" t="s">
        <v>1002</v>
      </c>
      <c r="F714" s="3" t="s">
        <v>62</v>
      </c>
      <c r="G714" s="3" t="s">
        <v>38</v>
      </c>
      <c r="H714" s="47" t="s">
        <v>39</v>
      </c>
      <c r="I714" s="38" t="s">
        <v>867</v>
      </c>
      <c r="J714" s="50" t="b">
        <f>ISNUMBER(FIND("ALTA",Tabela2[[#This Row],[EXAME]]))</f>
        <v>1</v>
      </c>
      <c r="K714" s="6"/>
      <c r="L714" s="6">
        <v>1</v>
      </c>
      <c r="M714" s="6"/>
      <c r="N714" s="6"/>
      <c r="O714" s="6"/>
      <c r="P714" s="42">
        <f>SUM(Tabela2[[#This Row],[COLECISTECTOMIA]:[ESTASE GASTRICA]])</f>
        <v>1</v>
      </c>
    </row>
    <row r="715" spans="1:16" ht="14.1" customHeight="1" x14ac:dyDescent="0.3">
      <c r="A715" s="32">
        <v>44490</v>
      </c>
      <c r="B715" s="59">
        <f>YEAR(Tabela2[[#This Row],[DATA]])</f>
        <v>2021</v>
      </c>
      <c r="C715" s="3">
        <v>23441270</v>
      </c>
      <c r="D715" s="123"/>
      <c r="E715" s="4" t="s">
        <v>1003</v>
      </c>
      <c r="F715" s="3" t="s">
        <v>17</v>
      </c>
      <c r="G715" s="27" t="s">
        <v>18</v>
      </c>
      <c r="H715" s="42" t="s">
        <v>19</v>
      </c>
      <c r="I715" s="38" t="s">
        <v>20</v>
      </c>
      <c r="J715" s="50" t="b">
        <f>ISNUMBER(FIND("ALTA",Tabela2[[#This Row],[EXAME]]))</f>
        <v>1</v>
      </c>
      <c r="K715" s="6"/>
      <c r="L715" s="6"/>
      <c r="M715" s="6"/>
      <c r="N715" s="6"/>
      <c r="O715" s="6">
        <v>1</v>
      </c>
      <c r="P715" s="42">
        <f>SUM(Tabela2[[#This Row],[COLECISTECTOMIA]:[ESTASE GASTRICA]])</f>
        <v>0</v>
      </c>
    </row>
    <row r="716" spans="1:16" ht="14.1" customHeight="1" x14ac:dyDescent="0.3">
      <c r="A716" s="32">
        <v>44448</v>
      </c>
      <c r="B716" s="59">
        <f>YEAR(Tabela2[[#This Row],[DATA]])</f>
        <v>2021</v>
      </c>
      <c r="C716" s="3">
        <v>22854957</v>
      </c>
      <c r="D716" s="123"/>
      <c r="E716" s="4" t="s">
        <v>1004</v>
      </c>
      <c r="F716" s="3" t="s">
        <v>17</v>
      </c>
      <c r="G716" s="27" t="s">
        <v>18</v>
      </c>
      <c r="H716" s="42" t="s">
        <v>19</v>
      </c>
      <c r="I716" s="38" t="s">
        <v>700</v>
      </c>
      <c r="J716" s="50" t="b">
        <f>ISNUMBER(FIND("ALTA",Tabela2[[#This Row],[EXAME]]))</f>
        <v>1</v>
      </c>
      <c r="K716" s="6"/>
      <c r="L716" s="6"/>
      <c r="M716" s="6"/>
      <c r="N716" s="6"/>
      <c r="O716" s="6">
        <v>1</v>
      </c>
      <c r="P716" s="42">
        <f>SUM(Tabela2[[#This Row],[COLECISTECTOMIA]:[ESTASE GASTRICA]])</f>
        <v>0</v>
      </c>
    </row>
    <row r="717" spans="1:16" ht="14.1" hidden="1" customHeight="1" x14ac:dyDescent="0.3">
      <c r="A717" s="32">
        <v>44313</v>
      </c>
      <c r="B717" s="59">
        <f>YEAR(Tabela2[[#This Row],[DATA]])</f>
        <v>2021</v>
      </c>
      <c r="C717" s="3">
        <v>21363906</v>
      </c>
      <c r="D717" s="110"/>
      <c r="E717" s="4" t="s">
        <v>1005</v>
      </c>
      <c r="F717" s="3" t="s">
        <v>17</v>
      </c>
      <c r="G717" s="3" t="s">
        <v>125</v>
      </c>
      <c r="H717" s="48" t="s">
        <v>126</v>
      </c>
      <c r="I717" s="38" t="s">
        <v>867</v>
      </c>
      <c r="J717" s="50" t="b">
        <f>ISNUMBER(FIND("ALTA",Tabela2[[#This Row],[EXAME]]))</f>
        <v>1</v>
      </c>
      <c r="K717" s="6"/>
      <c r="L717" s="6"/>
      <c r="M717" s="6"/>
      <c r="N717" s="6"/>
      <c r="O717" s="6">
        <v>0</v>
      </c>
      <c r="P717" s="42">
        <f>SUM(Tabela2[[#This Row],[COLECISTECTOMIA]:[ESTASE GASTRICA]])</f>
        <v>0</v>
      </c>
    </row>
    <row r="718" spans="1:16" ht="14.1" hidden="1" customHeight="1" x14ac:dyDescent="0.3">
      <c r="A718" s="32">
        <v>44385</v>
      </c>
      <c r="B718" s="59">
        <f>YEAR(Tabela2[[#This Row],[DATA]])</f>
        <v>2021</v>
      </c>
      <c r="C718" s="3">
        <v>22135115</v>
      </c>
      <c r="D718" s="110"/>
      <c r="E718" s="4" t="s">
        <v>1005</v>
      </c>
      <c r="F718" s="3" t="s">
        <v>17</v>
      </c>
      <c r="G718" s="27" t="s">
        <v>18</v>
      </c>
      <c r="H718" s="42" t="s">
        <v>19</v>
      </c>
      <c r="I718" s="38" t="s">
        <v>872</v>
      </c>
      <c r="J718" s="50" t="b">
        <f>ISNUMBER(FIND("ALTA",Tabela2[[#This Row],[EXAME]]))</f>
        <v>1</v>
      </c>
      <c r="K718" s="6"/>
      <c r="L718" s="6">
        <v>1</v>
      </c>
      <c r="M718" s="6"/>
      <c r="N718" s="6"/>
      <c r="O718" s="6"/>
      <c r="P718" s="42">
        <f>SUM(Tabela2[[#This Row],[COLECISTECTOMIA]:[ESTASE GASTRICA]])</f>
        <v>1</v>
      </c>
    </row>
    <row r="719" spans="1:16" ht="14.1" customHeight="1" x14ac:dyDescent="0.3">
      <c r="A719" s="32">
        <v>44393</v>
      </c>
      <c r="B719" s="59">
        <f>YEAR(Tabela2[[#This Row],[DATA]])</f>
        <v>2021</v>
      </c>
      <c r="C719" s="3">
        <v>22219532</v>
      </c>
      <c r="D719" s="123"/>
      <c r="E719" s="4" t="s">
        <v>1006</v>
      </c>
      <c r="F719" s="3" t="s">
        <v>42</v>
      </c>
      <c r="G719" s="3" t="s">
        <v>34</v>
      </c>
      <c r="H719" s="47" t="s">
        <v>35</v>
      </c>
      <c r="I719" s="38" t="s">
        <v>872</v>
      </c>
      <c r="J719" s="50" t="b">
        <f>ISNUMBER(FIND("ALTA",Tabela2[[#This Row],[EXAME]]))</f>
        <v>1</v>
      </c>
      <c r="K719" s="6"/>
      <c r="L719" s="6"/>
      <c r="M719" s="6"/>
      <c r="N719" s="6"/>
      <c r="O719" s="6">
        <v>1</v>
      </c>
      <c r="P719" s="42">
        <f>SUM(Tabela2[[#This Row],[COLECISTECTOMIA]:[ESTASE GASTRICA]])</f>
        <v>0</v>
      </c>
    </row>
    <row r="720" spans="1:16" ht="14.1" customHeight="1" x14ac:dyDescent="0.3">
      <c r="A720" s="32">
        <v>44343</v>
      </c>
      <c r="B720" s="59">
        <f>YEAR(Tabela2[[#This Row],[DATA]])</f>
        <v>2021</v>
      </c>
      <c r="C720" s="3">
        <v>21675906</v>
      </c>
      <c r="D720" s="123"/>
      <c r="E720" s="4" t="s">
        <v>1007</v>
      </c>
      <c r="F720" s="3" t="s">
        <v>42</v>
      </c>
      <c r="G720" s="27" t="s">
        <v>18</v>
      </c>
      <c r="H720" s="42" t="s">
        <v>19</v>
      </c>
      <c r="I720" s="38" t="s">
        <v>867</v>
      </c>
      <c r="J720" s="50" t="b">
        <f>ISNUMBER(FIND("ALTA",Tabela2[[#This Row],[EXAME]]))</f>
        <v>1</v>
      </c>
      <c r="K720" s="6"/>
      <c r="L720" s="6"/>
      <c r="M720" s="6"/>
      <c r="N720" s="6"/>
      <c r="O720" s="6">
        <v>1</v>
      </c>
      <c r="P720" s="42">
        <f>SUM(Tabela2[[#This Row],[COLECISTECTOMIA]:[ESTASE GASTRICA]])</f>
        <v>0</v>
      </c>
    </row>
    <row r="721" spans="1:16" ht="14.1" customHeight="1" x14ac:dyDescent="0.3">
      <c r="A721" s="32">
        <v>44372</v>
      </c>
      <c r="B721" s="59">
        <f>YEAR(Tabela2[[#This Row],[DATA]])</f>
        <v>2021</v>
      </c>
      <c r="C721" s="3">
        <v>21996683</v>
      </c>
      <c r="D721" s="123"/>
      <c r="E721" s="4" t="s">
        <v>1008</v>
      </c>
      <c r="F721" s="3" t="s">
        <v>881</v>
      </c>
      <c r="G721" s="3" t="s">
        <v>34</v>
      </c>
      <c r="H721" s="47" t="s">
        <v>35</v>
      </c>
      <c r="I721" s="38" t="s">
        <v>872</v>
      </c>
      <c r="J721" s="50" t="b">
        <f>ISNUMBER(FIND("ALTA",Tabela2[[#This Row],[EXAME]]))</f>
        <v>1</v>
      </c>
      <c r="K721" s="6"/>
      <c r="L721" s="6"/>
      <c r="M721" s="6"/>
      <c r="N721" s="6"/>
      <c r="O721" s="6">
        <v>1</v>
      </c>
      <c r="P721" s="42">
        <f>SUM(Tabela2[[#This Row],[COLECISTECTOMIA]:[ESTASE GASTRICA]])</f>
        <v>0</v>
      </c>
    </row>
    <row r="722" spans="1:16" ht="14.1" hidden="1" customHeight="1" x14ac:dyDescent="0.3">
      <c r="A722" s="32">
        <v>44394</v>
      </c>
      <c r="B722" s="59">
        <f>YEAR(Tabela2[[#This Row],[DATA]])</f>
        <v>2021</v>
      </c>
      <c r="C722" s="3">
        <v>22233548</v>
      </c>
      <c r="D722" s="110"/>
      <c r="E722" s="4" t="s">
        <v>1009</v>
      </c>
      <c r="F722" s="3" t="s">
        <v>17</v>
      </c>
      <c r="G722" s="3" t="s">
        <v>309</v>
      </c>
      <c r="H722" s="96" t="s">
        <v>310</v>
      </c>
      <c r="I722" s="38" t="s">
        <v>872</v>
      </c>
      <c r="J722" s="50" t="b">
        <f>ISNUMBER(FIND("ALTA",Tabela2[[#This Row],[EXAME]]))</f>
        <v>1</v>
      </c>
      <c r="K722" s="6"/>
      <c r="L722" s="6"/>
      <c r="M722" s="6"/>
      <c r="N722" s="6"/>
      <c r="O722" s="6">
        <v>0</v>
      </c>
      <c r="P722" s="42">
        <f>SUM(Tabela2[[#This Row],[COLECISTECTOMIA]:[ESTASE GASTRICA]])</f>
        <v>0</v>
      </c>
    </row>
    <row r="723" spans="1:16" ht="14.1" hidden="1" customHeight="1" x14ac:dyDescent="0.3">
      <c r="A723" s="32">
        <v>44450</v>
      </c>
      <c r="B723" s="59">
        <f>YEAR(Tabela2[[#This Row],[DATA]])</f>
        <v>2021</v>
      </c>
      <c r="C723" s="3">
        <v>22887136</v>
      </c>
      <c r="D723" s="110"/>
      <c r="E723" s="4" t="s">
        <v>1010</v>
      </c>
      <c r="F723" s="3" t="s">
        <v>17</v>
      </c>
      <c r="G723" s="3" t="s">
        <v>98</v>
      </c>
      <c r="H723" s="48" t="s">
        <v>99</v>
      </c>
      <c r="I723" s="38" t="s">
        <v>700</v>
      </c>
      <c r="J723" s="50" t="b">
        <f>ISNUMBER(FIND("ALTA",Tabela2[[#This Row],[EXAME]]))</f>
        <v>1</v>
      </c>
      <c r="K723" s="6">
        <v>1</v>
      </c>
      <c r="L723" s="6"/>
      <c r="M723" s="6"/>
      <c r="N723" s="6"/>
      <c r="O723" s="6"/>
      <c r="P723" s="42">
        <f>SUM(Tabela2[[#This Row],[COLECISTECTOMIA]:[ESTASE GASTRICA]])</f>
        <v>1</v>
      </c>
    </row>
    <row r="724" spans="1:16" ht="14.1" hidden="1" customHeight="1" x14ac:dyDescent="0.3">
      <c r="A724" s="32">
        <v>44246</v>
      </c>
      <c r="B724" s="59">
        <f>YEAR(Tabela2[[#This Row],[DATA]])</f>
        <v>2021</v>
      </c>
      <c r="C724" s="3">
        <v>20731002</v>
      </c>
      <c r="D724" s="110"/>
      <c r="E724" s="4" t="s">
        <v>744</v>
      </c>
      <c r="F724" s="3" t="s">
        <v>42</v>
      </c>
      <c r="G724" s="27" t="s">
        <v>18</v>
      </c>
      <c r="H724" s="42" t="s">
        <v>19</v>
      </c>
      <c r="I724" s="38" t="s">
        <v>867</v>
      </c>
      <c r="J724" s="50" t="b">
        <f>ISNUMBER(FIND("ALTA",Tabela2[[#This Row],[EXAME]]))</f>
        <v>1</v>
      </c>
      <c r="K724" s="6"/>
      <c r="L724" s="6">
        <v>1</v>
      </c>
      <c r="M724" s="6"/>
      <c r="N724" s="6"/>
      <c r="O724" s="6"/>
      <c r="P724" s="42">
        <f>SUM(Tabela2[[#This Row],[COLECISTECTOMIA]:[ESTASE GASTRICA]])</f>
        <v>1</v>
      </c>
    </row>
    <row r="725" spans="1:16" ht="14.1" hidden="1" customHeight="1" x14ac:dyDescent="0.3">
      <c r="A725" s="32">
        <v>44469</v>
      </c>
      <c r="B725" s="59">
        <f>YEAR(Tabela2[[#This Row],[DATA]])</f>
        <v>2021</v>
      </c>
      <c r="C725" s="3">
        <v>23159589</v>
      </c>
      <c r="D725" s="110"/>
      <c r="E725" s="4" t="s">
        <v>1011</v>
      </c>
      <c r="F725" s="3" t="s">
        <v>938</v>
      </c>
      <c r="G725" s="3" t="s">
        <v>98</v>
      </c>
      <c r="H725" s="48" t="s">
        <v>99</v>
      </c>
      <c r="I725" s="38" t="s">
        <v>700</v>
      </c>
      <c r="J725" s="50" t="b">
        <f>ISNUMBER(FIND("ALTA",Tabela2[[#This Row],[EXAME]]))</f>
        <v>1</v>
      </c>
      <c r="K725" s="6"/>
      <c r="L725" s="6"/>
      <c r="M725" s="6"/>
      <c r="N725" s="6"/>
      <c r="O725" s="6">
        <v>0</v>
      </c>
      <c r="P725" s="42">
        <f>SUM(Tabela2[[#This Row],[COLECISTECTOMIA]:[ESTASE GASTRICA]])</f>
        <v>0</v>
      </c>
    </row>
    <row r="726" spans="1:16" ht="14.1" customHeight="1" x14ac:dyDescent="0.3">
      <c r="A726" s="32">
        <v>44539</v>
      </c>
      <c r="B726" s="59">
        <f>YEAR(Tabela2[[#This Row],[DATA]])</f>
        <v>2021</v>
      </c>
      <c r="C726" s="3">
        <v>24134845</v>
      </c>
      <c r="D726" s="123"/>
      <c r="E726" s="4" t="s">
        <v>1012</v>
      </c>
      <c r="F726" s="3" t="s">
        <v>49</v>
      </c>
      <c r="G726" s="27" t="s">
        <v>18</v>
      </c>
      <c r="H726" s="42" t="s">
        <v>19</v>
      </c>
      <c r="I726" s="38" t="s">
        <v>20</v>
      </c>
      <c r="J726" s="50" t="b">
        <f>ISNUMBER(FIND("ALTA",Tabela2[[#This Row],[EXAME]]))</f>
        <v>1</v>
      </c>
      <c r="K726" s="6"/>
      <c r="L726" s="6"/>
      <c r="M726" s="6"/>
      <c r="N726" s="6"/>
      <c r="O726" s="6">
        <v>1</v>
      </c>
      <c r="P726" s="42">
        <f>SUM(Tabela2[[#This Row],[COLECISTECTOMIA]:[ESTASE GASTRICA]])</f>
        <v>0</v>
      </c>
    </row>
    <row r="727" spans="1:16" ht="14.1" customHeight="1" x14ac:dyDescent="0.3">
      <c r="A727" s="32">
        <v>44204</v>
      </c>
      <c r="B727" s="59">
        <f>YEAR(Tabela2[[#This Row],[DATA]])</f>
        <v>2021</v>
      </c>
      <c r="C727" s="3">
        <v>20286182</v>
      </c>
      <c r="D727" s="123"/>
      <c r="E727" s="4" t="s">
        <v>1013</v>
      </c>
      <c r="F727" s="3" t="s">
        <v>17</v>
      </c>
      <c r="G727" s="3" t="s">
        <v>52</v>
      </c>
      <c r="H727" s="48" t="s">
        <v>53</v>
      </c>
      <c r="I727" s="38" t="s">
        <v>872</v>
      </c>
      <c r="J727" s="50" t="b">
        <f>ISNUMBER(FIND("ALTA",Tabela2[[#This Row],[EXAME]]))</f>
        <v>1</v>
      </c>
      <c r="K727" s="6"/>
      <c r="L727" s="6"/>
      <c r="M727" s="6"/>
      <c r="N727" s="6"/>
      <c r="O727" s="6">
        <v>1</v>
      </c>
      <c r="P727" s="42">
        <f>SUM(Tabela2[[#This Row],[COLECISTECTOMIA]:[ESTASE GASTRICA]])</f>
        <v>0</v>
      </c>
    </row>
    <row r="728" spans="1:16" ht="14.1" customHeight="1" x14ac:dyDescent="0.3">
      <c r="A728" s="32">
        <v>44476</v>
      </c>
      <c r="B728" s="59">
        <f>YEAR(Tabela2[[#This Row],[DATA]])</f>
        <v>2021</v>
      </c>
      <c r="C728" s="3">
        <v>23260389</v>
      </c>
      <c r="D728" s="123"/>
      <c r="E728" s="4" t="s">
        <v>1014</v>
      </c>
      <c r="F728" s="3" t="s">
        <v>62</v>
      </c>
      <c r="G728" s="27" t="s">
        <v>18</v>
      </c>
      <c r="H728" s="42" t="s">
        <v>19</v>
      </c>
      <c r="I728" s="38" t="s">
        <v>20</v>
      </c>
      <c r="J728" s="50" t="b">
        <f>ISNUMBER(FIND("ALTA",Tabela2[[#This Row],[EXAME]]))</f>
        <v>1</v>
      </c>
      <c r="K728" s="6"/>
      <c r="L728" s="6"/>
      <c r="M728" s="6"/>
      <c r="N728" s="6"/>
      <c r="O728" s="6">
        <v>1</v>
      </c>
      <c r="P728" s="42">
        <f>SUM(Tabela2[[#This Row],[COLECISTECTOMIA]:[ESTASE GASTRICA]])</f>
        <v>0</v>
      </c>
    </row>
    <row r="729" spans="1:16" ht="14.1" hidden="1" customHeight="1" x14ac:dyDescent="0.3">
      <c r="A729" s="32">
        <v>44330</v>
      </c>
      <c r="B729" s="59">
        <f>YEAR(Tabela2[[#This Row],[DATA]])</f>
        <v>2021</v>
      </c>
      <c r="C729" s="3">
        <v>21532145</v>
      </c>
      <c r="D729" s="110"/>
      <c r="E729" s="4" t="s">
        <v>1015</v>
      </c>
      <c r="F729" s="3" t="s">
        <v>891</v>
      </c>
      <c r="G729" s="3" t="s">
        <v>52</v>
      </c>
      <c r="H729" s="48" t="s">
        <v>53</v>
      </c>
      <c r="I729" s="38" t="s">
        <v>872</v>
      </c>
      <c r="J729" s="50" t="b">
        <f>ISNUMBER(FIND("ALTA",Tabela2[[#This Row],[EXAME]]))</f>
        <v>1</v>
      </c>
      <c r="K729" s="6"/>
      <c r="L729" s="6"/>
      <c r="M729" s="6"/>
      <c r="N729" s="6"/>
      <c r="O729" s="6">
        <v>0</v>
      </c>
      <c r="P729" s="42">
        <f>SUM(Tabela2[[#This Row],[COLECISTECTOMIA]:[ESTASE GASTRICA]])</f>
        <v>0</v>
      </c>
    </row>
    <row r="730" spans="1:16" ht="14.1" customHeight="1" x14ac:dyDescent="0.3">
      <c r="A730" s="32">
        <v>44344</v>
      </c>
      <c r="B730" s="59">
        <f>YEAR(Tabela2[[#This Row],[DATA]])</f>
        <v>2021</v>
      </c>
      <c r="C730" s="3">
        <v>21689514</v>
      </c>
      <c r="D730" s="123"/>
      <c r="E730" s="4" t="s">
        <v>1016</v>
      </c>
      <c r="F730" s="3" t="s">
        <v>42</v>
      </c>
      <c r="G730" s="3" t="s">
        <v>52</v>
      </c>
      <c r="H730" s="48" t="s">
        <v>53</v>
      </c>
      <c r="I730" s="38" t="s">
        <v>872</v>
      </c>
      <c r="J730" s="50" t="b">
        <f>ISNUMBER(FIND("ALTA",Tabela2[[#This Row],[EXAME]]))</f>
        <v>1</v>
      </c>
      <c r="K730" s="6"/>
      <c r="L730" s="6"/>
      <c r="M730" s="6"/>
      <c r="N730" s="6"/>
      <c r="O730" s="6">
        <v>1</v>
      </c>
      <c r="P730" s="42">
        <f>SUM(Tabela2[[#This Row],[COLECISTECTOMIA]:[ESTASE GASTRICA]])</f>
        <v>0</v>
      </c>
    </row>
    <row r="731" spans="1:16" ht="14.1" customHeight="1" x14ac:dyDescent="0.3">
      <c r="A731" s="32">
        <v>44413</v>
      </c>
      <c r="B731" s="59">
        <f>YEAR(Tabela2[[#This Row],[DATA]])</f>
        <v>2021</v>
      </c>
      <c r="C731" s="3">
        <v>22433042</v>
      </c>
      <c r="D731" s="123"/>
      <c r="E731" s="4" t="s">
        <v>1017</v>
      </c>
      <c r="F731" s="3" t="s">
        <v>826</v>
      </c>
      <c r="G731" s="27" t="s">
        <v>18</v>
      </c>
      <c r="H731" s="42" t="s">
        <v>19</v>
      </c>
      <c r="I731" s="38" t="s">
        <v>872</v>
      </c>
      <c r="J731" s="50" t="b">
        <f>ISNUMBER(FIND("ALTA",Tabela2[[#This Row],[EXAME]]))</f>
        <v>1</v>
      </c>
      <c r="K731" s="6"/>
      <c r="L731" s="6"/>
      <c r="M731" s="6"/>
      <c r="N731" s="6"/>
      <c r="O731" s="6">
        <v>1</v>
      </c>
      <c r="P731" s="42">
        <f>SUM(Tabela2[[#This Row],[COLECISTECTOMIA]:[ESTASE GASTRICA]])</f>
        <v>0</v>
      </c>
    </row>
    <row r="732" spans="1:16" ht="14.1" customHeight="1" x14ac:dyDescent="0.3">
      <c r="A732" s="32">
        <v>44546</v>
      </c>
      <c r="B732" s="59">
        <f>YEAR(Tabela2[[#This Row],[DATA]])</f>
        <v>2021</v>
      </c>
      <c r="C732" s="3">
        <v>24261083</v>
      </c>
      <c r="D732" s="123"/>
      <c r="E732" s="4" t="s">
        <v>1018</v>
      </c>
      <c r="F732" s="3" t="s">
        <v>42</v>
      </c>
      <c r="G732" s="27" t="s">
        <v>18</v>
      </c>
      <c r="H732" s="42" t="s">
        <v>19</v>
      </c>
      <c r="I732" s="38" t="s">
        <v>700</v>
      </c>
      <c r="J732" s="50" t="b">
        <f>ISNUMBER(FIND("ALTA",Tabela2[[#This Row],[EXAME]]))</f>
        <v>1</v>
      </c>
      <c r="K732" s="6"/>
      <c r="L732" s="6"/>
      <c r="M732" s="6"/>
      <c r="N732" s="6"/>
      <c r="O732" s="6">
        <v>1</v>
      </c>
      <c r="P732" s="42">
        <f>SUM(Tabela2[[#This Row],[COLECISTECTOMIA]:[ESTASE GASTRICA]])</f>
        <v>0</v>
      </c>
    </row>
    <row r="733" spans="1:16" ht="14.1" hidden="1" customHeight="1" x14ac:dyDescent="0.3">
      <c r="A733" s="32">
        <v>44361</v>
      </c>
      <c r="B733" s="59">
        <f>YEAR(Tabela2[[#This Row],[DATA]])</f>
        <v>2021</v>
      </c>
      <c r="C733" s="3">
        <v>21872030</v>
      </c>
      <c r="D733" s="110"/>
      <c r="E733" s="4" t="s">
        <v>1019</v>
      </c>
      <c r="F733" s="3" t="s">
        <v>42</v>
      </c>
      <c r="G733" s="3" t="s">
        <v>45</v>
      </c>
      <c r="H733" s="47" t="s">
        <v>46</v>
      </c>
      <c r="I733" s="38" t="s">
        <v>872</v>
      </c>
      <c r="J733" s="50" t="b">
        <f>ISNUMBER(FIND("ALTA",Tabela2[[#This Row],[EXAME]]))</f>
        <v>1</v>
      </c>
      <c r="K733" s="6"/>
      <c r="L733" s="6"/>
      <c r="M733" s="6"/>
      <c r="N733" s="6"/>
      <c r="O733" s="6">
        <v>0</v>
      </c>
      <c r="P733" s="42">
        <f>SUM(Tabela2[[#This Row],[COLECISTECTOMIA]:[ESTASE GASTRICA]])</f>
        <v>0</v>
      </c>
    </row>
    <row r="734" spans="1:16" ht="14.1" customHeight="1" x14ac:dyDescent="0.3">
      <c r="A734" s="32">
        <v>44536</v>
      </c>
      <c r="B734" s="59">
        <f>YEAR(Tabela2[[#This Row],[DATA]])</f>
        <v>2021</v>
      </c>
      <c r="C734" s="3">
        <v>24077097</v>
      </c>
      <c r="D734" s="123"/>
      <c r="E734" s="4" t="s">
        <v>1020</v>
      </c>
      <c r="F734" s="3" t="s">
        <v>62</v>
      </c>
      <c r="G734" s="27" t="s">
        <v>18</v>
      </c>
      <c r="H734" s="42" t="s">
        <v>19</v>
      </c>
      <c r="I734" s="38" t="s">
        <v>20</v>
      </c>
      <c r="J734" s="50" t="b">
        <f>ISNUMBER(FIND("ALTA",Tabela2[[#This Row],[EXAME]]))</f>
        <v>1</v>
      </c>
      <c r="K734" s="6"/>
      <c r="L734" s="6"/>
      <c r="M734" s="6"/>
      <c r="N734" s="6"/>
      <c r="O734" s="6">
        <v>1</v>
      </c>
      <c r="P734" s="42">
        <f>SUM(Tabela2[[#This Row],[COLECISTECTOMIA]:[ESTASE GASTRICA]])</f>
        <v>0</v>
      </c>
    </row>
    <row r="735" spans="1:16" ht="14.1" hidden="1" customHeight="1" x14ac:dyDescent="0.3">
      <c r="A735" s="32">
        <v>44284</v>
      </c>
      <c r="B735" s="59">
        <f>YEAR(Tabela2[[#This Row],[DATA]])</f>
        <v>2021</v>
      </c>
      <c r="C735" s="3">
        <v>21122784</v>
      </c>
      <c r="D735" s="110"/>
      <c r="E735" s="4" t="s">
        <v>1021</v>
      </c>
      <c r="F735" s="3" t="s">
        <v>17</v>
      </c>
      <c r="G735" s="3" t="s">
        <v>45</v>
      </c>
      <c r="H735" s="47" t="s">
        <v>46</v>
      </c>
      <c r="I735" s="38" t="s">
        <v>867</v>
      </c>
      <c r="J735" s="50" t="b">
        <f>ISNUMBER(FIND("ALTA",Tabela2[[#This Row],[EXAME]]))</f>
        <v>1</v>
      </c>
      <c r="K735" s="6"/>
      <c r="L735" s="6">
        <v>1</v>
      </c>
      <c r="M735" s="6"/>
      <c r="N735" s="6"/>
      <c r="O735" s="6"/>
      <c r="P735" s="42">
        <f>SUM(Tabela2[[#This Row],[COLECISTECTOMIA]:[ESTASE GASTRICA]])</f>
        <v>1</v>
      </c>
    </row>
    <row r="736" spans="1:16" ht="14.1" hidden="1" customHeight="1" x14ac:dyDescent="0.3">
      <c r="A736" s="32">
        <v>44489</v>
      </c>
      <c r="B736" s="59">
        <f>YEAR(Tabela2[[#This Row],[DATA]])</f>
        <v>2021</v>
      </c>
      <c r="C736" s="3">
        <v>23424664</v>
      </c>
      <c r="D736" s="110"/>
      <c r="E736" s="4" t="s">
        <v>1022</v>
      </c>
      <c r="F736" s="3" t="s">
        <v>26</v>
      </c>
      <c r="G736" s="3" t="s">
        <v>38</v>
      </c>
      <c r="H736" s="47" t="s">
        <v>39</v>
      </c>
      <c r="I736" s="38" t="s">
        <v>20</v>
      </c>
      <c r="J736" s="50" t="b">
        <f>ISNUMBER(FIND("ALTA",Tabela2[[#This Row],[EXAME]]))</f>
        <v>1</v>
      </c>
      <c r="K736" s="6"/>
      <c r="L736" s="6"/>
      <c r="M736" s="6"/>
      <c r="N736" s="6"/>
      <c r="O736" s="6">
        <v>0</v>
      </c>
      <c r="P736" s="42">
        <f>SUM(Tabela2[[#This Row],[COLECISTECTOMIA]:[ESTASE GASTRICA]])</f>
        <v>0</v>
      </c>
    </row>
    <row r="737" spans="1:16" ht="14.1" customHeight="1" x14ac:dyDescent="0.3">
      <c r="A737" s="32">
        <v>44448</v>
      </c>
      <c r="B737" s="59">
        <f>YEAR(Tabela2[[#This Row],[DATA]])</f>
        <v>2021</v>
      </c>
      <c r="C737" s="3">
        <v>22864136</v>
      </c>
      <c r="D737" s="123"/>
      <c r="E737" s="4" t="s">
        <v>1023</v>
      </c>
      <c r="F737" s="3" t="s">
        <v>17</v>
      </c>
      <c r="G737" s="27" t="s">
        <v>18</v>
      </c>
      <c r="H737" s="42" t="s">
        <v>19</v>
      </c>
      <c r="I737" s="38" t="s">
        <v>406</v>
      </c>
      <c r="J737" s="50" t="b">
        <f>ISNUMBER(FIND("ALTA",Tabela2[[#This Row],[EXAME]]))</f>
        <v>1</v>
      </c>
      <c r="K737" s="6"/>
      <c r="L737" s="6"/>
      <c r="M737" s="6"/>
      <c r="N737" s="6"/>
      <c r="O737" s="6">
        <v>1</v>
      </c>
      <c r="P737" s="42">
        <f>SUM(Tabela2[[#This Row],[COLECISTECTOMIA]:[ESTASE GASTRICA]])</f>
        <v>0</v>
      </c>
    </row>
    <row r="738" spans="1:16" ht="14.1" customHeight="1" x14ac:dyDescent="0.3">
      <c r="A738" s="32">
        <v>44369</v>
      </c>
      <c r="B738" s="59">
        <f>YEAR(Tabela2[[#This Row],[DATA]])</f>
        <v>2021</v>
      </c>
      <c r="C738" s="3">
        <v>21965540</v>
      </c>
      <c r="D738" s="123"/>
      <c r="E738" s="4" t="s">
        <v>1024</v>
      </c>
      <c r="F738" s="3" t="s">
        <v>42</v>
      </c>
      <c r="G738" s="3" t="s">
        <v>38</v>
      </c>
      <c r="H738" s="47" t="s">
        <v>39</v>
      </c>
      <c r="I738" s="38" t="s">
        <v>872</v>
      </c>
      <c r="J738" s="50" t="b">
        <f>ISNUMBER(FIND("ALTA",Tabela2[[#This Row],[EXAME]]))</f>
        <v>1</v>
      </c>
      <c r="K738" s="6"/>
      <c r="L738" s="6"/>
      <c r="M738" s="6"/>
      <c r="N738" s="6"/>
      <c r="O738" s="6">
        <v>1</v>
      </c>
      <c r="P738" s="42">
        <f>SUM(Tabela2[[#This Row],[COLECISTECTOMIA]:[ESTASE GASTRICA]])</f>
        <v>0</v>
      </c>
    </row>
    <row r="739" spans="1:16" ht="14.1" hidden="1" customHeight="1" x14ac:dyDescent="0.3">
      <c r="A739" s="32">
        <v>44406</v>
      </c>
      <c r="B739" s="59">
        <f>YEAR(Tabela2[[#This Row],[DATA]])</f>
        <v>2021</v>
      </c>
      <c r="C739" s="3">
        <v>22158850</v>
      </c>
      <c r="D739" s="110"/>
      <c r="E739" s="4" t="s">
        <v>1025</v>
      </c>
      <c r="F739" s="3" t="s">
        <v>42</v>
      </c>
      <c r="G739" s="27" t="s">
        <v>18</v>
      </c>
      <c r="H739" s="42" t="s">
        <v>19</v>
      </c>
      <c r="I739" s="38" t="s">
        <v>867</v>
      </c>
      <c r="J739" s="50" t="b">
        <f>ISNUMBER(FIND("ALTA",Tabela2[[#This Row],[EXAME]]))</f>
        <v>1</v>
      </c>
      <c r="K739" s="6"/>
      <c r="L739" s="6"/>
      <c r="M739" s="6"/>
      <c r="N739" s="6"/>
      <c r="O739" s="6">
        <v>0</v>
      </c>
      <c r="P739" s="42">
        <f>SUM(Tabela2[[#This Row],[COLECISTECTOMIA]:[ESTASE GASTRICA]])</f>
        <v>0</v>
      </c>
    </row>
    <row r="740" spans="1:16" ht="14.1" hidden="1" customHeight="1" x14ac:dyDescent="0.3">
      <c r="A740" s="32">
        <v>44379</v>
      </c>
      <c r="B740" s="59">
        <f>YEAR(Tabela2[[#This Row],[DATA]])</f>
        <v>2021</v>
      </c>
      <c r="C740" s="3">
        <v>22073789</v>
      </c>
      <c r="D740" s="110"/>
      <c r="E740" s="7" t="s">
        <v>1026</v>
      </c>
      <c r="F740" s="3" t="s">
        <v>42</v>
      </c>
      <c r="G740" s="3" t="s">
        <v>38</v>
      </c>
      <c r="H740" s="47" t="s">
        <v>39</v>
      </c>
      <c r="I740" s="38" t="s">
        <v>872</v>
      </c>
      <c r="J740" s="50" t="b">
        <f>ISNUMBER(FIND("ALTA",Tabela2[[#This Row],[EXAME]]))</f>
        <v>1</v>
      </c>
      <c r="K740" s="6"/>
      <c r="L740" s="6"/>
      <c r="M740" s="6"/>
      <c r="N740" s="6"/>
      <c r="O740" s="6">
        <v>0</v>
      </c>
      <c r="P740" s="42">
        <f>SUM(Tabela2[[#This Row],[COLECISTECTOMIA]:[ESTASE GASTRICA]])</f>
        <v>0</v>
      </c>
    </row>
    <row r="741" spans="1:16" ht="14.1" customHeight="1" x14ac:dyDescent="0.3">
      <c r="A741" s="32">
        <v>44277</v>
      </c>
      <c r="B741" s="59">
        <f>YEAR(Tabela2[[#This Row],[DATA]])</f>
        <v>2021</v>
      </c>
      <c r="C741" s="3">
        <v>21064390</v>
      </c>
      <c r="D741" s="123"/>
      <c r="E741" s="4" t="s">
        <v>1027</v>
      </c>
      <c r="F741" s="3" t="s">
        <v>42</v>
      </c>
      <c r="G741" s="3" t="s">
        <v>45</v>
      </c>
      <c r="H741" s="47" t="s">
        <v>46</v>
      </c>
      <c r="I741" s="38" t="s">
        <v>872</v>
      </c>
      <c r="J741" s="50" t="b">
        <f>ISNUMBER(FIND("ALTA",Tabela2[[#This Row],[EXAME]]))</f>
        <v>1</v>
      </c>
      <c r="K741" s="6"/>
      <c r="L741" s="6"/>
      <c r="M741" s="6"/>
      <c r="N741" s="6"/>
      <c r="O741" s="6">
        <v>1</v>
      </c>
      <c r="P741" s="42">
        <f>SUM(Tabela2[[#This Row],[COLECISTECTOMIA]:[ESTASE GASTRICA]])</f>
        <v>0</v>
      </c>
    </row>
    <row r="742" spans="1:16" ht="14.1" customHeight="1" x14ac:dyDescent="0.3">
      <c r="A742" s="32">
        <v>44462</v>
      </c>
      <c r="B742" s="59">
        <f>YEAR(Tabela2[[#This Row],[DATA]])</f>
        <v>2021</v>
      </c>
      <c r="C742" s="3">
        <v>23059524</v>
      </c>
      <c r="D742" s="123"/>
      <c r="E742" s="4" t="s">
        <v>1028</v>
      </c>
      <c r="F742" s="3" t="s">
        <v>42</v>
      </c>
      <c r="G742" s="27" t="s">
        <v>18</v>
      </c>
      <c r="H742" s="42" t="s">
        <v>19</v>
      </c>
      <c r="I742" s="38" t="s">
        <v>20</v>
      </c>
      <c r="J742" s="50" t="b">
        <f>ISNUMBER(FIND("ALTA",Tabela2[[#This Row],[EXAME]]))</f>
        <v>1</v>
      </c>
      <c r="K742" s="6"/>
      <c r="L742" s="6"/>
      <c r="M742" s="6"/>
      <c r="N742" s="6"/>
      <c r="O742" s="6">
        <v>1</v>
      </c>
      <c r="P742" s="42">
        <f>SUM(Tabela2[[#This Row],[COLECISTECTOMIA]:[ESTASE GASTRICA]])</f>
        <v>0</v>
      </c>
    </row>
    <row r="743" spans="1:16" ht="14.1" customHeight="1" x14ac:dyDescent="0.3">
      <c r="A743" s="32">
        <v>44434</v>
      </c>
      <c r="B743" s="59">
        <f>YEAR(Tabela2[[#This Row],[DATA]])</f>
        <v>2021</v>
      </c>
      <c r="C743" s="3">
        <v>22683222</v>
      </c>
      <c r="D743" s="123"/>
      <c r="E743" s="4" t="s">
        <v>1029</v>
      </c>
      <c r="F743" s="3" t="s">
        <v>17</v>
      </c>
      <c r="G743" s="27" t="s">
        <v>18</v>
      </c>
      <c r="H743" s="42" t="s">
        <v>19</v>
      </c>
      <c r="I743" s="38" t="s">
        <v>872</v>
      </c>
      <c r="J743" s="50" t="b">
        <f>ISNUMBER(FIND("ALTA",Tabela2[[#This Row],[EXAME]]))</f>
        <v>1</v>
      </c>
      <c r="K743" s="6"/>
      <c r="L743" s="6"/>
      <c r="M743" s="6"/>
      <c r="N743" s="6"/>
      <c r="O743" s="6">
        <v>1</v>
      </c>
      <c r="P743" s="42">
        <f>SUM(Tabela2[[#This Row],[COLECISTECTOMIA]:[ESTASE GASTRICA]])</f>
        <v>0</v>
      </c>
    </row>
    <row r="744" spans="1:16" ht="14.1" customHeight="1" x14ac:dyDescent="0.3">
      <c r="A744" s="32">
        <v>44287</v>
      </c>
      <c r="B744" s="59">
        <f>YEAR(Tabela2[[#This Row],[DATA]])</f>
        <v>2021</v>
      </c>
      <c r="C744" s="3">
        <v>21154591</v>
      </c>
      <c r="D744" s="123"/>
      <c r="E744" s="7" t="s">
        <v>1030</v>
      </c>
      <c r="F744" s="3" t="s">
        <v>881</v>
      </c>
      <c r="G744" s="27" t="s">
        <v>18</v>
      </c>
      <c r="H744" s="42" t="s">
        <v>19</v>
      </c>
      <c r="I744" s="38" t="s">
        <v>872</v>
      </c>
      <c r="J744" s="50" t="b">
        <f>ISNUMBER(FIND("ALTA",Tabela2[[#This Row],[EXAME]]))</f>
        <v>1</v>
      </c>
      <c r="K744" s="6"/>
      <c r="L744" s="6"/>
      <c r="M744" s="6"/>
      <c r="N744" s="6"/>
      <c r="O744" s="6">
        <v>1</v>
      </c>
      <c r="P744" s="42">
        <f>SUM(Tabela2[[#This Row],[COLECISTECTOMIA]:[ESTASE GASTRICA]])</f>
        <v>0</v>
      </c>
    </row>
    <row r="745" spans="1:16" ht="14.1" customHeight="1" x14ac:dyDescent="0.3">
      <c r="A745" s="32">
        <v>44406</v>
      </c>
      <c r="B745" s="59">
        <f>YEAR(Tabela2[[#This Row],[DATA]])</f>
        <v>2021</v>
      </c>
      <c r="C745" s="3">
        <v>22360120</v>
      </c>
      <c r="D745" s="123"/>
      <c r="E745" s="4" t="s">
        <v>1031</v>
      </c>
      <c r="F745" s="3" t="s">
        <v>881</v>
      </c>
      <c r="G745" s="27" t="s">
        <v>18</v>
      </c>
      <c r="H745" s="42" t="s">
        <v>19</v>
      </c>
      <c r="I745" s="38" t="s">
        <v>867</v>
      </c>
      <c r="J745" s="50" t="b">
        <f>ISNUMBER(FIND("ALTA",Tabela2[[#This Row],[EXAME]]))</f>
        <v>1</v>
      </c>
      <c r="K745" s="6"/>
      <c r="L745" s="6"/>
      <c r="M745" s="6"/>
      <c r="N745" s="6"/>
      <c r="O745" s="6">
        <v>1</v>
      </c>
      <c r="P745" s="42">
        <f>SUM(Tabela2[[#This Row],[COLECISTECTOMIA]:[ESTASE GASTRICA]])</f>
        <v>0</v>
      </c>
    </row>
    <row r="746" spans="1:16" ht="14.1" hidden="1" customHeight="1" x14ac:dyDescent="0.3">
      <c r="A746" s="32">
        <v>44512</v>
      </c>
      <c r="B746" s="59">
        <f>YEAR(Tabela2[[#This Row],[DATA]])</f>
        <v>2021</v>
      </c>
      <c r="C746" s="3">
        <v>23746182</v>
      </c>
      <c r="D746" s="110"/>
      <c r="E746" s="4" t="s">
        <v>1032</v>
      </c>
      <c r="F746" s="3" t="s">
        <v>42</v>
      </c>
      <c r="G746" s="3" t="s">
        <v>52</v>
      </c>
      <c r="H746" s="48" t="s">
        <v>53</v>
      </c>
      <c r="I746" s="38" t="s">
        <v>406</v>
      </c>
      <c r="J746" s="50" t="b">
        <f>ISNUMBER(FIND("ALTA",Tabela2[[#This Row],[EXAME]]))</f>
        <v>1</v>
      </c>
      <c r="K746" s="6"/>
      <c r="L746" s="6"/>
      <c r="M746" s="6"/>
      <c r="N746" s="6"/>
      <c r="O746" s="6">
        <v>0</v>
      </c>
      <c r="P746" s="42">
        <f>SUM(Tabela2[[#This Row],[COLECISTECTOMIA]:[ESTASE GASTRICA]])</f>
        <v>0</v>
      </c>
    </row>
    <row r="747" spans="1:16" ht="14.1" customHeight="1" x14ac:dyDescent="0.3">
      <c r="A747" s="32">
        <v>44203</v>
      </c>
      <c r="B747" s="59">
        <f>YEAR(Tabela2[[#This Row],[DATA]])</f>
        <v>2021</v>
      </c>
      <c r="C747" s="3">
        <v>20268873</v>
      </c>
      <c r="D747" s="123"/>
      <c r="E747" s="7" t="s">
        <v>1033</v>
      </c>
      <c r="F747" s="3" t="s">
        <v>881</v>
      </c>
      <c r="G747" s="27" t="s">
        <v>18</v>
      </c>
      <c r="H747" s="42" t="s">
        <v>19</v>
      </c>
      <c r="I747" s="38" t="s">
        <v>872</v>
      </c>
      <c r="J747" s="50" t="b">
        <f>ISNUMBER(FIND("ALTA",Tabela2[[#This Row],[EXAME]]))</f>
        <v>1</v>
      </c>
      <c r="K747" s="6"/>
      <c r="L747" s="6"/>
      <c r="M747" s="6"/>
      <c r="N747" s="6"/>
      <c r="O747" s="6">
        <v>1</v>
      </c>
      <c r="P747" s="42">
        <f>SUM(Tabela2[[#This Row],[COLECISTECTOMIA]:[ESTASE GASTRICA]])</f>
        <v>0</v>
      </c>
    </row>
    <row r="748" spans="1:16" ht="14.1" customHeight="1" x14ac:dyDescent="0.3">
      <c r="A748" s="32">
        <v>44442</v>
      </c>
      <c r="B748" s="59">
        <f>YEAR(Tabela2[[#This Row],[DATA]])</f>
        <v>2021</v>
      </c>
      <c r="C748" s="3">
        <v>22791836</v>
      </c>
      <c r="D748" s="123"/>
      <c r="E748" s="4" t="s">
        <v>1034</v>
      </c>
      <c r="F748" s="3" t="s">
        <v>62</v>
      </c>
      <c r="G748" s="3" t="s">
        <v>52</v>
      </c>
      <c r="H748" s="48" t="s">
        <v>53</v>
      </c>
      <c r="I748" s="38" t="s">
        <v>700</v>
      </c>
      <c r="J748" s="50" t="b">
        <f>ISNUMBER(FIND("ALTA",Tabela2[[#This Row],[EXAME]]))</f>
        <v>1</v>
      </c>
      <c r="K748" s="6"/>
      <c r="L748" s="6"/>
      <c r="M748" s="6"/>
      <c r="N748" s="6"/>
      <c r="O748" s="6">
        <v>1</v>
      </c>
      <c r="P748" s="42">
        <f>SUM(Tabela2[[#This Row],[COLECISTECTOMIA]:[ESTASE GASTRICA]])</f>
        <v>0</v>
      </c>
    </row>
    <row r="749" spans="1:16" ht="14.1" hidden="1" customHeight="1" x14ac:dyDescent="0.3">
      <c r="A749" s="32">
        <v>44538</v>
      </c>
      <c r="B749" s="59">
        <f>YEAR(Tabela2[[#This Row],[DATA]])</f>
        <v>2021</v>
      </c>
      <c r="C749" s="3">
        <v>24007990</v>
      </c>
      <c r="D749" s="110"/>
      <c r="E749" s="4" t="s">
        <v>1035</v>
      </c>
      <c r="F749" s="3" t="s">
        <v>62</v>
      </c>
      <c r="G749" s="3" t="s">
        <v>38</v>
      </c>
      <c r="H749" s="47" t="s">
        <v>39</v>
      </c>
      <c r="I749" s="38" t="s">
        <v>20</v>
      </c>
      <c r="J749" s="50" t="b">
        <f>ISNUMBER(FIND("ALTA",Tabela2[[#This Row],[EXAME]]))</f>
        <v>1</v>
      </c>
      <c r="K749" s="6">
        <v>1</v>
      </c>
      <c r="L749" s="6"/>
      <c r="M749" s="6"/>
      <c r="N749" s="6"/>
      <c r="O749" s="6"/>
      <c r="P749" s="42">
        <f>SUM(Tabela2[[#This Row],[COLECISTECTOMIA]:[ESTASE GASTRICA]])</f>
        <v>1</v>
      </c>
    </row>
    <row r="750" spans="1:16" ht="14.1" customHeight="1" x14ac:dyDescent="0.3">
      <c r="A750" s="32">
        <v>44553</v>
      </c>
      <c r="B750" s="59">
        <f>YEAR(Tabela2[[#This Row],[DATA]])</f>
        <v>2021</v>
      </c>
      <c r="C750" s="3">
        <v>24372660</v>
      </c>
      <c r="D750" s="123"/>
      <c r="E750" s="4" t="s">
        <v>789</v>
      </c>
      <c r="F750" s="3" t="s">
        <v>23</v>
      </c>
      <c r="G750" s="27" t="s">
        <v>18</v>
      </c>
      <c r="H750" s="42" t="s">
        <v>19</v>
      </c>
      <c r="I750" s="38" t="s">
        <v>20</v>
      </c>
      <c r="J750" s="50" t="b">
        <f>ISNUMBER(FIND("ALTA",Tabela2[[#This Row],[EXAME]]))</f>
        <v>1</v>
      </c>
      <c r="K750" s="6"/>
      <c r="L750" s="6"/>
      <c r="M750" s="6"/>
      <c r="N750" s="6"/>
      <c r="O750" s="6">
        <v>1</v>
      </c>
      <c r="P750" s="42">
        <f>SUM(Tabela2[[#This Row],[COLECISTECTOMIA]:[ESTASE GASTRICA]])</f>
        <v>0</v>
      </c>
    </row>
    <row r="751" spans="1:16" ht="14.1" customHeight="1" x14ac:dyDescent="0.3">
      <c r="A751" s="32">
        <v>44480</v>
      </c>
      <c r="B751" s="59">
        <f>YEAR(Tabela2[[#This Row],[DATA]])</f>
        <v>2021</v>
      </c>
      <c r="C751" s="3">
        <v>23307937</v>
      </c>
      <c r="D751" s="123"/>
      <c r="E751" s="4" t="s">
        <v>1036</v>
      </c>
      <c r="F751" s="3" t="s">
        <v>49</v>
      </c>
      <c r="G751" s="3" t="s">
        <v>75</v>
      </c>
      <c r="H751" s="42" t="s">
        <v>76</v>
      </c>
      <c r="I751" s="38" t="s">
        <v>700</v>
      </c>
      <c r="J751" s="50" t="b">
        <f>ISNUMBER(FIND("ALTA",Tabela2[[#This Row],[EXAME]]))</f>
        <v>1</v>
      </c>
      <c r="K751" s="6"/>
      <c r="L751" s="6"/>
      <c r="M751" s="6"/>
      <c r="N751" s="6"/>
      <c r="O751" s="6">
        <v>1</v>
      </c>
      <c r="P751" s="42">
        <f>SUM(Tabela2[[#This Row],[COLECISTECTOMIA]:[ESTASE GASTRICA]])</f>
        <v>0</v>
      </c>
    </row>
    <row r="752" spans="1:16" ht="14.1" customHeight="1" x14ac:dyDescent="0.3">
      <c r="A752" s="32">
        <v>44478</v>
      </c>
      <c r="B752" s="59">
        <f>YEAR(Tabela2[[#This Row],[DATA]])</f>
        <v>2021</v>
      </c>
      <c r="C752" s="3">
        <v>23289978</v>
      </c>
      <c r="D752" s="123"/>
      <c r="E752" s="4" t="s">
        <v>1037</v>
      </c>
      <c r="F752" s="3" t="s">
        <v>42</v>
      </c>
      <c r="G752" s="3" t="s">
        <v>45</v>
      </c>
      <c r="H752" s="47" t="s">
        <v>46</v>
      </c>
      <c r="I752" s="38" t="s">
        <v>20</v>
      </c>
      <c r="J752" s="50" t="b">
        <f>ISNUMBER(FIND("ALTA",Tabela2[[#This Row],[EXAME]]))</f>
        <v>1</v>
      </c>
      <c r="K752" s="6"/>
      <c r="L752" s="6"/>
      <c r="M752" s="6"/>
      <c r="N752" s="6"/>
      <c r="O752" s="6">
        <v>1</v>
      </c>
      <c r="P752" s="42">
        <f>SUM(Tabela2[[#This Row],[COLECISTECTOMIA]:[ESTASE GASTRICA]])</f>
        <v>0</v>
      </c>
    </row>
    <row r="753" spans="1:16" ht="14.1" customHeight="1" x14ac:dyDescent="0.3">
      <c r="A753" s="32">
        <v>44392</v>
      </c>
      <c r="B753" s="59">
        <f>YEAR(Tabela2[[#This Row],[DATA]])</f>
        <v>2021</v>
      </c>
      <c r="C753" s="3">
        <v>22204419</v>
      </c>
      <c r="D753" s="123"/>
      <c r="E753" s="4" t="s">
        <v>336</v>
      </c>
      <c r="F753" s="3" t="s">
        <v>881</v>
      </c>
      <c r="G753" s="27" t="s">
        <v>18</v>
      </c>
      <c r="H753" s="42" t="s">
        <v>19</v>
      </c>
      <c r="I753" s="38" t="s">
        <v>872</v>
      </c>
      <c r="J753" s="50" t="b">
        <f>ISNUMBER(FIND("ALTA",Tabela2[[#This Row],[EXAME]]))</f>
        <v>1</v>
      </c>
      <c r="K753" s="6"/>
      <c r="L753" s="6"/>
      <c r="M753" s="6"/>
      <c r="N753" s="6"/>
      <c r="O753" s="6">
        <v>1</v>
      </c>
      <c r="P753" s="42">
        <f>SUM(Tabela2[[#This Row],[COLECISTECTOMIA]:[ESTASE GASTRICA]])</f>
        <v>0</v>
      </c>
    </row>
    <row r="754" spans="1:16" ht="14.1" customHeight="1" x14ac:dyDescent="0.3">
      <c r="A754" s="32">
        <v>44386</v>
      </c>
      <c r="B754" s="59">
        <f>YEAR(Tabela2[[#This Row],[DATA]])</f>
        <v>2021</v>
      </c>
      <c r="C754" s="3">
        <v>22147640</v>
      </c>
      <c r="D754" s="123"/>
      <c r="E754" s="4" t="s">
        <v>1038</v>
      </c>
      <c r="F754" s="3" t="s">
        <v>42</v>
      </c>
      <c r="G754" s="3" t="s">
        <v>52</v>
      </c>
      <c r="H754" s="48" t="s">
        <v>53</v>
      </c>
      <c r="I754" s="38" t="s">
        <v>872</v>
      </c>
      <c r="J754" s="50" t="b">
        <f>ISNUMBER(FIND("ALTA",Tabela2[[#This Row],[EXAME]]))</f>
        <v>1</v>
      </c>
      <c r="K754" s="6"/>
      <c r="L754" s="6"/>
      <c r="M754" s="6"/>
      <c r="N754" s="6"/>
      <c r="O754" s="6">
        <v>1</v>
      </c>
      <c r="P754" s="42">
        <f>SUM(Tabela2[[#This Row],[COLECISTECTOMIA]:[ESTASE GASTRICA]])</f>
        <v>0</v>
      </c>
    </row>
    <row r="755" spans="1:16" ht="14.1" hidden="1" customHeight="1" x14ac:dyDescent="0.3">
      <c r="A755" s="32">
        <v>44508</v>
      </c>
      <c r="B755" s="59">
        <f>YEAR(Tabela2[[#This Row],[DATA]])</f>
        <v>2021</v>
      </c>
      <c r="C755" s="3">
        <v>23684400</v>
      </c>
      <c r="D755" s="110"/>
      <c r="E755" s="4" t="s">
        <v>1039</v>
      </c>
      <c r="F755" s="3" t="s">
        <v>26</v>
      </c>
      <c r="G755" s="3" t="s">
        <v>75</v>
      </c>
      <c r="H755" s="42" t="s">
        <v>76</v>
      </c>
      <c r="I755" s="38" t="s">
        <v>20</v>
      </c>
      <c r="J755" s="50" t="b">
        <f>ISNUMBER(FIND("ALTA",Tabela2[[#This Row],[EXAME]]))</f>
        <v>1</v>
      </c>
      <c r="K755" s="6"/>
      <c r="L755" s="6"/>
      <c r="M755" s="6"/>
      <c r="N755" s="6"/>
      <c r="O755" s="6">
        <v>0</v>
      </c>
      <c r="P755" s="42">
        <f>SUM(Tabela2[[#This Row],[COLECISTECTOMIA]:[ESTASE GASTRICA]])</f>
        <v>0</v>
      </c>
    </row>
    <row r="756" spans="1:16" ht="14.1" hidden="1" customHeight="1" x14ac:dyDescent="0.3">
      <c r="A756" s="32">
        <v>44449</v>
      </c>
      <c r="B756" s="59">
        <f>YEAR(Tabela2[[#This Row],[DATA]])</f>
        <v>2021</v>
      </c>
      <c r="C756" s="3">
        <v>22871295</v>
      </c>
      <c r="D756" s="110"/>
      <c r="E756" s="4" t="s">
        <v>1040</v>
      </c>
      <c r="F756" s="3" t="s">
        <v>881</v>
      </c>
      <c r="G756" s="3" t="s">
        <v>34</v>
      </c>
      <c r="H756" s="47" t="s">
        <v>35</v>
      </c>
      <c r="I756" s="38" t="s">
        <v>700</v>
      </c>
      <c r="J756" s="50" t="b">
        <f>ISNUMBER(FIND("ALTA",Tabela2[[#This Row],[EXAME]]))</f>
        <v>1</v>
      </c>
      <c r="K756" s="6"/>
      <c r="L756" s="6">
        <v>1</v>
      </c>
      <c r="M756" s="6"/>
      <c r="N756" s="6"/>
      <c r="O756" s="6"/>
      <c r="P756" s="42">
        <f>SUM(Tabela2[[#This Row],[COLECISTECTOMIA]:[ESTASE GASTRICA]])</f>
        <v>1</v>
      </c>
    </row>
    <row r="757" spans="1:16" ht="14.1" customHeight="1" x14ac:dyDescent="0.3">
      <c r="A757" s="32">
        <v>44483</v>
      </c>
      <c r="B757" s="59">
        <f>YEAR(Tabela2[[#This Row],[DATA]])</f>
        <v>2021</v>
      </c>
      <c r="C757" s="3">
        <v>23345065</v>
      </c>
      <c r="D757" s="123"/>
      <c r="E757" s="4" t="s">
        <v>1041</v>
      </c>
      <c r="F757" s="3" t="s">
        <v>42</v>
      </c>
      <c r="G757" s="27" t="s">
        <v>18</v>
      </c>
      <c r="H757" s="42" t="s">
        <v>19</v>
      </c>
      <c r="I757" s="38" t="s">
        <v>20</v>
      </c>
      <c r="J757" s="50" t="b">
        <f>ISNUMBER(FIND("ALTA",Tabela2[[#This Row],[EXAME]]))</f>
        <v>1</v>
      </c>
      <c r="K757" s="6"/>
      <c r="L757" s="6"/>
      <c r="M757" s="6"/>
      <c r="N757" s="6"/>
      <c r="O757" s="6">
        <v>1</v>
      </c>
      <c r="P757" s="42">
        <f>SUM(Tabela2[[#This Row],[COLECISTECTOMIA]:[ESTASE GASTRICA]])</f>
        <v>0</v>
      </c>
    </row>
    <row r="758" spans="1:16" ht="14.1" customHeight="1" x14ac:dyDescent="0.3">
      <c r="A758" s="32">
        <v>44506</v>
      </c>
      <c r="B758" s="59">
        <f>YEAR(Tabela2[[#This Row],[DATA]])</f>
        <v>2021</v>
      </c>
      <c r="C758" s="3">
        <v>23660660</v>
      </c>
      <c r="D758" s="123"/>
      <c r="E758" s="4" t="s">
        <v>1042</v>
      </c>
      <c r="F758" s="3" t="s">
        <v>17</v>
      </c>
      <c r="G758" s="27" t="s">
        <v>18</v>
      </c>
      <c r="H758" s="42" t="s">
        <v>19</v>
      </c>
      <c r="I758" s="38" t="s">
        <v>20</v>
      </c>
      <c r="J758" s="50" t="b">
        <f>ISNUMBER(FIND("ALTA",Tabela2[[#This Row],[EXAME]]))</f>
        <v>1</v>
      </c>
      <c r="K758" s="6"/>
      <c r="L758" s="6"/>
      <c r="M758" s="6"/>
      <c r="N758" s="6"/>
      <c r="O758" s="6">
        <v>1</v>
      </c>
      <c r="P758" s="42">
        <f>SUM(Tabela2[[#This Row],[COLECISTECTOMIA]:[ESTASE GASTRICA]])</f>
        <v>0</v>
      </c>
    </row>
    <row r="759" spans="1:16" ht="14.1" customHeight="1" x14ac:dyDescent="0.3">
      <c r="A759" s="32">
        <v>44364</v>
      </c>
      <c r="B759" s="59">
        <f>YEAR(Tabela2[[#This Row],[DATA]])</f>
        <v>2021</v>
      </c>
      <c r="C759" s="3">
        <v>21913046</v>
      </c>
      <c r="D759" s="123"/>
      <c r="E759" s="4" t="s">
        <v>1043</v>
      </c>
      <c r="F759" s="3" t="s">
        <v>881</v>
      </c>
      <c r="G759" s="27" t="s">
        <v>18</v>
      </c>
      <c r="H759" s="42" t="s">
        <v>19</v>
      </c>
      <c r="I759" s="38" t="s">
        <v>872</v>
      </c>
      <c r="J759" s="50" t="b">
        <f>ISNUMBER(FIND("ALTA",Tabela2[[#This Row],[EXAME]]))</f>
        <v>1</v>
      </c>
      <c r="K759" s="6"/>
      <c r="L759" s="6"/>
      <c r="M759" s="6"/>
      <c r="N759" s="6"/>
      <c r="O759" s="6">
        <v>1</v>
      </c>
      <c r="P759" s="42">
        <f>SUM(Tabela2[[#This Row],[COLECISTECTOMIA]:[ESTASE GASTRICA]])</f>
        <v>0</v>
      </c>
    </row>
    <row r="760" spans="1:16" ht="14.1" customHeight="1" x14ac:dyDescent="0.3">
      <c r="A760" s="32">
        <v>44334</v>
      </c>
      <c r="B760" s="59">
        <f>YEAR(Tabela2[[#This Row],[DATA]])</f>
        <v>2021</v>
      </c>
      <c r="C760" s="3">
        <v>21569117</v>
      </c>
      <c r="D760" s="123"/>
      <c r="E760" s="4" t="s">
        <v>1044</v>
      </c>
      <c r="F760" s="3" t="s">
        <v>17</v>
      </c>
      <c r="G760" s="27" t="s">
        <v>18</v>
      </c>
      <c r="H760" s="42" t="s">
        <v>19</v>
      </c>
      <c r="I760" s="38" t="s">
        <v>872</v>
      </c>
      <c r="J760" s="50" t="b">
        <f>ISNUMBER(FIND("ALTA",Tabela2[[#This Row],[EXAME]]))</f>
        <v>1</v>
      </c>
      <c r="K760" s="6"/>
      <c r="L760" s="6"/>
      <c r="M760" s="6"/>
      <c r="N760" s="6"/>
      <c r="O760" s="6">
        <v>1</v>
      </c>
      <c r="P760" s="42">
        <f>SUM(Tabela2[[#This Row],[COLECISTECTOMIA]:[ESTASE GASTRICA]])</f>
        <v>0</v>
      </c>
    </row>
    <row r="761" spans="1:16" ht="14.1" customHeight="1" x14ac:dyDescent="0.3">
      <c r="A761" s="32">
        <v>44476</v>
      </c>
      <c r="B761" s="59">
        <f>YEAR(Tabela2[[#This Row],[DATA]])</f>
        <v>2021</v>
      </c>
      <c r="C761" s="3">
        <v>23258912</v>
      </c>
      <c r="D761" s="123"/>
      <c r="E761" s="4" t="s">
        <v>1045</v>
      </c>
      <c r="F761" s="3" t="s">
        <v>881</v>
      </c>
      <c r="G761" s="27" t="s">
        <v>18</v>
      </c>
      <c r="H761" s="42" t="s">
        <v>19</v>
      </c>
      <c r="I761" s="38" t="s">
        <v>700</v>
      </c>
      <c r="J761" s="50" t="b">
        <f>ISNUMBER(FIND("ALTA",Tabela2[[#This Row],[EXAME]]))</f>
        <v>1</v>
      </c>
      <c r="K761" s="6"/>
      <c r="L761" s="6"/>
      <c r="M761" s="6"/>
      <c r="N761" s="6"/>
      <c r="O761" s="6">
        <v>1</v>
      </c>
      <c r="P761" s="42">
        <f>SUM(Tabela2[[#This Row],[COLECISTECTOMIA]:[ESTASE GASTRICA]])</f>
        <v>0</v>
      </c>
    </row>
    <row r="762" spans="1:16" ht="14.1" customHeight="1" x14ac:dyDescent="0.3">
      <c r="A762" s="32">
        <v>44441</v>
      </c>
      <c r="B762" s="59">
        <f>YEAR(Tabela2[[#This Row],[DATA]])</f>
        <v>2021</v>
      </c>
      <c r="C762" s="3">
        <v>22779490</v>
      </c>
      <c r="D762" s="123"/>
      <c r="E762" s="4" t="s">
        <v>1046</v>
      </c>
      <c r="F762" s="3" t="s">
        <v>17</v>
      </c>
      <c r="G762" s="27" t="s">
        <v>18</v>
      </c>
      <c r="H762" s="42" t="s">
        <v>19</v>
      </c>
      <c r="I762" s="38" t="s">
        <v>700</v>
      </c>
      <c r="J762" s="50" t="b">
        <f>ISNUMBER(FIND("ALTA",Tabela2[[#This Row],[EXAME]]))</f>
        <v>1</v>
      </c>
      <c r="K762" s="6"/>
      <c r="L762" s="6"/>
      <c r="M762" s="6"/>
      <c r="N762" s="6"/>
      <c r="O762" s="6">
        <v>1</v>
      </c>
      <c r="P762" s="42">
        <f>SUM(Tabela2[[#This Row],[COLECISTECTOMIA]:[ESTASE GASTRICA]])</f>
        <v>0</v>
      </c>
    </row>
    <row r="763" spans="1:16" ht="14.1" hidden="1" customHeight="1" x14ac:dyDescent="0.3">
      <c r="A763" s="32">
        <v>44504</v>
      </c>
      <c r="B763" s="59">
        <f>YEAR(Tabela2[[#This Row],[DATA]])</f>
        <v>2021</v>
      </c>
      <c r="C763" s="3">
        <v>23625209</v>
      </c>
      <c r="D763" s="110"/>
      <c r="E763" s="4" t="s">
        <v>1047</v>
      </c>
      <c r="F763" s="3" t="s">
        <v>17</v>
      </c>
      <c r="G763" s="27" t="s">
        <v>18</v>
      </c>
      <c r="H763" s="42" t="s">
        <v>19</v>
      </c>
      <c r="I763" s="38" t="s">
        <v>20</v>
      </c>
      <c r="J763" s="50" t="b">
        <f>ISNUMBER(FIND("ALTA",Tabela2[[#This Row],[EXAME]]))</f>
        <v>1</v>
      </c>
      <c r="K763" s="6">
        <v>1</v>
      </c>
      <c r="L763" s="6"/>
      <c r="M763" s="6"/>
      <c r="N763" s="6"/>
      <c r="O763" s="6"/>
      <c r="P763" s="42">
        <f>SUM(Tabela2[[#This Row],[COLECISTECTOMIA]:[ESTASE GASTRICA]])</f>
        <v>1</v>
      </c>
    </row>
    <row r="764" spans="1:16" ht="14.1" customHeight="1" x14ac:dyDescent="0.3">
      <c r="A764" s="32">
        <v>44488</v>
      </c>
      <c r="B764" s="59">
        <f>YEAR(Tabela2[[#This Row],[DATA]])</f>
        <v>2021</v>
      </c>
      <c r="C764" s="3">
        <v>23407889</v>
      </c>
      <c r="D764" s="123"/>
      <c r="E764" s="4" t="s">
        <v>1048</v>
      </c>
      <c r="F764" s="3" t="s">
        <v>26</v>
      </c>
      <c r="G764" s="3" t="s">
        <v>38</v>
      </c>
      <c r="H764" s="47" t="s">
        <v>39</v>
      </c>
      <c r="I764" s="38" t="s">
        <v>20</v>
      </c>
      <c r="J764" s="50" t="b">
        <f>ISNUMBER(FIND("ALTA",Tabela2[[#This Row],[EXAME]]))</f>
        <v>1</v>
      </c>
      <c r="K764" s="6"/>
      <c r="L764" s="6"/>
      <c r="M764" s="6"/>
      <c r="N764" s="6"/>
      <c r="O764" s="6">
        <v>1</v>
      </c>
      <c r="P764" s="42">
        <f>SUM(Tabela2[[#This Row],[COLECISTECTOMIA]:[ESTASE GASTRICA]])</f>
        <v>0</v>
      </c>
    </row>
    <row r="765" spans="1:16" ht="14.1" customHeight="1" x14ac:dyDescent="0.3">
      <c r="A765" s="32">
        <v>44252</v>
      </c>
      <c r="B765" s="59">
        <f>YEAR(Tabela2[[#This Row],[DATA]])</f>
        <v>2021</v>
      </c>
      <c r="C765" s="3">
        <v>20800708</v>
      </c>
      <c r="D765" s="123"/>
      <c r="E765" s="4" t="s">
        <v>1049</v>
      </c>
      <c r="F765" s="3" t="s">
        <v>42</v>
      </c>
      <c r="G765" s="27" t="s">
        <v>18</v>
      </c>
      <c r="H765" s="42" t="s">
        <v>19</v>
      </c>
      <c r="I765" s="38" t="s">
        <v>872</v>
      </c>
      <c r="J765" s="50" t="b">
        <f>ISNUMBER(FIND("ALTA",Tabela2[[#This Row],[EXAME]]))</f>
        <v>1</v>
      </c>
      <c r="K765" s="6"/>
      <c r="L765" s="6"/>
      <c r="M765" s="6"/>
      <c r="N765" s="6"/>
      <c r="O765" s="6">
        <v>1</v>
      </c>
      <c r="P765" s="42">
        <f>SUM(Tabela2[[#This Row],[COLECISTECTOMIA]:[ESTASE GASTRICA]])</f>
        <v>0</v>
      </c>
    </row>
    <row r="766" spans="1:16" ht="14.1" hidden="1" customHeight="1" x14ac:dyDescent="0.3">
      <c r="A766" s="32">
        <v>44518</v>
      </c>
      <c r="B766" s="59">
        <f>YEAR(Tabela2[[#This Row],[DATA]])</f>
        <v>2021</v>
      </c>
      <c r="C766" s="3">
        <v>23817962</v>
      </c>
      <c r="D766" s="110"/>
      <c r="E766" s="4" t="s">
        <v>1050</v>
      </c>
      <c r="F766" s="3" t="s">
        <v>42</v>
      </c>
      <c r="G766" s="27" t="s">
        <v>18</v>
      </c>
      <c r="H766" s="42" t="s">
        <v>19</v>
      </c>
      <c r="I766" s="38" t="s">
        <v>20</v>
      </c>
      <c r="J766" s="50" t="b">
        <f>ISNUMBER(FIND("ALTA",Tabela2[[#This Row],[EXAME]]))</f>
        <v>1</v>
      </c>
      <c r="K766" s="6">
        <v>1</v>
      </c>
      <c r="L766" s="6"/>
      <c r="M766" s="6"/>
      <c r="N766" s="6"/>
      <c r="O766" s="6"/>
      <c r="P766" s="42">
        <f>SUM(Tabela2[[#This Row],[COLECISTECTOMIA]:[ESTASE GASTRICA]])</f>
        <v>1</v>
      </c>
    </row>
    <row r="767" spans="1:16" ht="14.1" customHeight="1" x14ac:dyDescent="0.3">
      <c r="A767" s="32">
        <v>44525</v>
      </c>
      <c r="B767" s="59">
        <f>YEAR(Tabela2[[#This Row],[DATA]])</f>
        <v>2021</v>
      </c>
      <c r="C767" s="3">
        <v>23929885</v>
      </c>
      <c r="D767" s="123"/>
      <c r="E767" s="4" t="s">
        <v>1051</v>
      </c>
      <c r="F767" s="3" t="s">
        <v>17</v>
      </c>
      <c r="G767" s="27" t="s">
        <v>18</v>
      </c>
      <c r="H767" s="42" t="s">
        <v>19</v>
      </c>
      <c r="I767" s="38" t="s">
        <v>20</v>
      </c>
      <c r="J767" s="50" t="b">
        <f>ISNUMBER(FIND("ALTA",Tabela2[[#This Row],[EXAME]]))</f>
        <v>1</v>
      </c>
      <c r="K767" s="6"/>
      <c r="L767" s="6"/>
      <c r="M767" s="6"/>
      <c r="N767" s="6"/>
      <c r="O767" s="6">
        <v>1</v>
      </c>
      <c r="P767" s="42">
        <f>SUM(Tabela2[[#This Row],[COLECISTECTOMIA]:[ESTASE GASTRICA]])</f>
        <v>0</v>
      </c>
    </row>
    <row r="768" spans="1:16" ht="14.1" customHeight="1" x14ac:dyDescent="0.3">
      <c r="A768" s="32">
        <v>44468</v>
      </c>
      <c r="B768" s="59">
        <f>YEAR(Tabela2[[#This Row],[DATA]])</f>
        <v>2021</v>
      </c>
      <c r="C768" s="3">
        <v>23149278</v>
      </c>
      <c r="D768" s="123"/>
      <c r="E768" s="4" t="s">
        <v>1052</v>
      </c>
      <c r="F768" s="3" t="s">
        <v>881</v>
      </c>
      <c r="G768" s="3" t="s">
        <v>38</v>
      </c>
      <c r="H768" s="47" t="s">
        <v>39</v>
      </c>
      <c r="I768" s="38" t="s">
        <v>20</v>
      </c>
      <c r="J768" s="50" t="b">
        <f>ISNUMBER(FIND("ALTA",Tabela2[[#This Row],[EXAME]]))</f>
        <v>1</v>
      </c>
      <c r="K768" s="6"/>
      <c r="L768" s="6"/>
      <c r="M768" s="6"/>
      <c r="N768" s="6"/>
      <c r="O768" s="6">
        <v>1</v>
      </c>
      <c r="P768" s="42">
        <f>SUM(Tabela2[[#This Row],[COLECISTECTOMIA]:[ESTASE GASTRICA]])</f>
        <v>0</v>
      </c>
    </row>
    <row r="769" spans="1:16" ht="14.1" customHeight="1" x14ac:dyDescent="0.3">
      <c r="A769" s="32">
        <v>44347</v>
      </c>
      <c r="B769" s="59">
        <f>YEAR(Tabela2[[#This Row],[DATA]])</f>
        <v>2021</v>
      </c>
      <c r="C769" s="3">
        <v>21716775</v>
      </c>
      <c r="D769" s="123"/>
      <c r="E769" s="4" t="s">
        <v>1053</v>
      </c>
      <c r="F769" s="3" t="s">
        <v>42</v>
      </c>
      <c r="G769" s="3" t="s">
        <v>45</v>
      </c>
      <c r="H769" s="47" t="s">
        <v>46</v>
      </c>
      <c r="I769" s="38" t="s">
        <v>872</v>
      </c>
      <c r="J769" s="50" t="b">
        <f>ISNUMBER(FIND("ALTA",Tabela2[[#This Row],[EXAME]]))</f>
        <v>1</v>
      </c>
      <c r="K769" s="6"/>
      <c r="L769" s="6"/>
      <c r="M769" s="6"/>
      <c r="N769" s="6"/>
      <c r="O769" s="6">
        <v>1</v>
      </c>
      <c r="P769" s="42">
        <f>SUM(Tabela2[[#This Row],[COLECISTECTOMIA]:[ESTASE GASTRICA]])</f>
        <v>0</v>
      </c>
    </row>
    <row r="770" spans="1:16" ht="14.1" hidden="1" customHeight="1" x14ac:dyDescent="0.3">
      <c r="A770" s="32">
        <v>44489</v>
      </c>
      <c r="B770" s="59">
        <f>YEAR(Tabela2[[#This Row],[DATA]])</f>
        <v>2021</v>
      </c>
      <c r="C770" s="3">
        <v>23424767</v>
      </c>
      <c r="D770" s="110"/>
      <c r="E770" s="4" t="s">
        <v>1054</v>
      </c>
      <c r="F770" s="3" t="s">
        <v>938</v>
      </c>
      <c r="G770" s="3" t="s">
        <v>878</v>
      </c>
      <c r="H770" s="47" t="s">
        <v>39</v>
      </c>
      <c r="I770" s="38" t="s">
        <v>20</v>
      </c>
      <c r="J770" s="50" t="b">
        <f>ISNUMBER(FIND("ALTA",Tabela2[[#This Row],[EXAME]]))</f>
        <v>1</v>
      </c>
      <c r="K770" s="6"/>
      <c r="L770" s="6"/>
      <c r="M770" s="6"/>
      <c r="N770" s="6"/>
      <c r="O770" s="6">
        <v>0</v>
      </c>
      <c r="P770" s="42">
        <f>SUM(Tabela2[[#This Row],[COLECISTECTOMIA]:[ESTASE GASTRICA]])</f>
        <v>0</v>
      </c>
    </row>
    <row r="771" spans="1:16" ht="14.1" customHeight="1" x14ac:dyDescent="0.3">
      <c r="A771" s="32">
        <v>44389</v>
      </c>
      <c r="B771" s="59">
        <f>YEAR(Tabela2[[#This Row],[DATA]])</f>
        <v>2021</v>
      </c>
      <c r="C771" s="3">
        <v>22165775</v>
      </c>
      <c r="D771" s="123"/>
      <c r="E771" s="4" t="s">
        <v>1055</v>
      </c>
      <c r="F771" s="3" t="s">
        <v>17</v>
      </c>
      <c r="G771" s="27" t="s">
        <v>18</v>
      </c>
      <c r="H771" s="42" t="s">
        <v>19</v>
      </c>
      <c r="I771" s="38" t="s">
        <v>872</v>
      </c>
      <c r="J771" s="50" t="b">
        <f>ISNUMBER(FIND("ALTA",Tabela2[[#This Row],[EXAME]]))</f>
        <v>1</v>
      </c>
      <c r="K771" s="6"/>
      <c r="L771" s="6"/>
      <c r="M771" s="6"/>
      <c r="N771" s="6"/>
      <c r="O771" s="6">
        <v>1</v>
      </c>
      <c r="P771" s="42">
        <f>SUM(Tabela2[[#This Row],[COLECISTECTOMIA]:[ESTASE GASTRICA]])</f>
        <v>0</v>
      </c>
    </row>
    <row r="772" spans="1:16" ht="14.1" customHeight="1" x14ac:dyDescent="0.3">
      <c r="A772" s="32">
        <v>44265</v>
      </c>
      <c r="B772" s="59">
        <f>YEAR(Tabela2[[#This Row],[DATA]])</f>
        <v>2021</v>
      </c>
      <c r="C772" s="3">
        <v>20947793</v>
      </c>
      <c r="D772" s="123"/>
      <c r="E772" s="4" t="s">
        <v>1056</v>
      </c>
      <c r="F772" s="3" t="s">
        <v>42</v>
      </c>
      <c r="G772" s="3" t="s">
        <v>38</v>
      </c>
      <c r="H772" s="47" t="s">
        <v>39</v>
      </c>
      <c r="I772" s="38" t="s">
        <v>872</v>
      </c>
      <c r="J772" s="50" t="b">
        <f>ISNUMBER(FIND("ALTA",Tabela2[[#This Row],[EXAME]]))</f>
        <v>1</v>
      </c>
      <c r="K772" s="6"/>
      <c r="L772" s="6"/>
      <c r="M772" s="6"/>
      <c r="N772" s="6"/>
      <c r="O772" s="6">
        <v>1</v>
      </c>
      <c r="P772" s="42">
        <f>SUM(Tabela2[[#This Row],[COLECISTECTOMIA]:[ESTASE GASTRICA]])</f>
        <v>0</v>
      </c>
    </row>
    <row r="773" spans="1:16" ht="14.1" customHeight="1" x14ac:dyDescent="0.3">
      <c r="A773" s="32">
        <v>44434</v>
      </c>
      <c r="B773" s="59">
        <f>YEAR(Tabela2[[#This Row],[DATA]])</f>
        <v>2021</v>
      </c>
      <c r="C773" s="3">
        <v>22685956</v>
      </c>
      <c r="D773" s="123"/>
      <c r="E773" s="4" t="s">
        <v>1057</v>
      </c>
      <c r="F773" s="3" t="s">
        <v>42</v>
      </c>
      <c r="G773" s="27" t="s">
        <v>18</v>
      </c>
      <c r="H773" s="42" t="s">
        <v>19</v>
      </c>
      <c r="I773" s="38" t="s">
        <v>872</v>
      </c>
      <c r="J773" s="50" t="b">
        <f>ISNUMBER(FIND("ALTA",Tabela2[[#This Row],[EXAME]]))</f>
        <v>1</v>
      </c>
      <c r="K773" s="6"/>
      <c r="L773" s="6"/>
      <c r="M773" s="6"/>
      <c r="N773" s="6"/>
      <c r="O773" s="6">
        <v>1</v>
      </c>
      <c r="P773" s="42">
        <f>SUM(Tabela2[[#This Row],[COLECISTECTOMIA]:[ESTASE GASTRICA]])</f>
        <v>0</v>
      </c>
    </row>
    <row r="774" spans="1:16" ht="14.1" hidden="1" customHeight="1" x14ac:dyDescent="0.3">
      <c r="A774" s="32">
        <v>44252</v>
      </c>
      <c r="B774" s="59">
        <f>YEAR(Tabela2[[#This Row],[DATA]])</f>
        <v>2021</v>
      </c>
      <c r="C774" s="3">
        <v>20812179</v>
      </c>
      <c r="D774" s="110"/>
      <c r="E774" s="4" t="s">
        <v>1058</v>
      </c>
      <c r="F774" s="3" t="s">
        <v>881</v>
      </c>
      <c r="G774" s="27" t="s">
        <v>18</v>
      </c>
      <c r="H774" s="42" t="s">
        <v>19</v>
      </c>
      <c r="I774" s="38" t="s">
        <v>867</v>
      </c>
      <c r="J774" s="50" t="b">
        <f>ISNUMBER(FIND("ALTA",Tabela2[[#This Row],[EXAME]]))</f>
        <v>1</v>
      </c>
      <c r="K774" s="6">
        <v>1</v>
      </c>
      <c r="L774" s="6"/>
      <c r="M774" s="6"/>
      <c r="N774" s="6"/>
      <c r="O774" s="6"/>
      <c r="P774" s="42">
        <f>SUM(Tabela2[[#This Row],[COLECISTECTOMIA]:[ESTASE GASTRICA]])</f>
        <v>1</v>
      </c>
    </row>
    <row r="775" spans="1:16" ht="14.1" hidden="1" customHeight="1" x14ac:dyDescent="0.3">
      <c r="A775" s="32">
        <v>44371</v>
      </c>
      <c r="B775" s="59">
        <f>YEAR(Tabela2[[#This Row],[DATA]])</f>
        <v>2021</v>
      </c>
      <c r="C775" s="3">
        <v>21990170</v>
      </c>
      <c r="D775" s="110"/>
      <c r="E775" s="4" t="s">
        <v>1059</v>
      </c>
      <c r="F775" s="3" t="s">
        <v>17</v>
      </c>
      <c r="G775" s="27" t="s">
        <v>18</v>
      </c>
      <c r="H775" s="42" t="s">
        <v>19</v>
      </c>
      <c r="I775" s="38" t="s">
        <v>872</v>
      </c>
      <c r="J775" s="50" t="b">
        <f>ISNUMBER(FIND("ALTA",Tabela2[[#This Row],[EXAME]]))</f>
        <v>1</v>
      </c>
      <c r="K775" s="6">
        <v>1</v>
      </c>
      <c r="L775" s="6"/>
      <c r="M775" s="6"/>
      <c r="N775" s="6"/>
      <c r="O775" s="6"/>
      <c r="P775" s="42">
        <f>SUM(Tabela2[[#This Row],[COLECISTECTOMIA]:[ESTASE GASTRICA]])</f>
        <v>1</v>
      </c>
    </row>
    <row r="776" spans="1:16" ht="14.1" customHeight="1" x14ac:dyDescent="0.3">
      <c r="A776" s="32">
        <v>44481</v>
      </c>
      <c r="B776" s="59">
        <f>YEAR(Tabela2[[#This Row],[DATA]])</f>
        <v>2021</v>
      </c>
      <c r="C776" s="3">
        <v>23316891</v>
      </c>
      <c r="D776" s="123"/>
      <c r="E776" s="4" t="s">
        <v>1060</v>
      </c>
      <c r="F776" s="3" t="s">
        <v>17</v>
      </c>
      <c r="G776" s="3" t="s">
        <v>38</v>
      </c>
      <c r="H776" s="47" t="s">
        <v>39</v>
      </c>
      <c r="I776" s="38" t="s">
        <v>20</v>
      </c>
      <c r="J776" s="50" t="b">
        <f>ISNUMBER(FIND("ALTA",Tabela2[[#This Row],[EXAME]]))</f>
        <v>1</v>
      </c>
      <c r="K776" s="6"/>
      <c r="L776" s="6"/>
      <c r="M776" s="6"/>
      <c r="N776" s="6"/>
      <c r="O776" s="6">
        <v>1</v>
      </c>
      <c r="P776" s="42">
        <f>SUM(Tabela2[[#This Row],[COLECISTECTOMIA]:[ESTASE GASTRICA]])</f>
        <v>0</v>
      </c>
    </row>
    <row r="777" spans="1:16" ht="14.1" hidden="1" customHeight="1" x14ac:dyDescent="0.3">
      <c r="A777" s="32">
        <v>44392</v>
      </c>
      <c r="B777" s="59">
        <f>YEAR(Tabela2[[#This Row],[DATA]])</f>
        <v>2021</v>
      </c>
      <c r="C777" s="3">
        <v>22207340</v>
      </c>
      <c r="D777" s="110"/>
      <c r="E777" s="4" t="s">
        <v>1061</v>
      </c>
      <c r="F777" s="3" t="s">
        <v>17</v>
      </c>
      <c r="G777" s="3" t="s">
        <v>98</v>
      </c>
      <c r="H777" s="48" t="s">
        <v>99</v>
      </c>
      <c r="I777" s="38" t="s">
        <v>872</v>
      </c>
      <c r="J777" s="50" t="b">
        <f>ISNUMBER(FIND("ALTA",Tabela2[[#This Row],[EXAME]]))</f>
        <v>1</v>
      </c>
      <c r="K777" s="6"/>
      <c r="L777" s="6"/>
      <c r="M777" s="6"/>
      <c r="N777" s="6"/>
      <c r="O777" s="6">
        <v>0</v>
      </c>
      <c r="P777" s="42">
        <f>SUM(Tabela2[[#This Row],[COLECISTECTOMIA]:[ESTASE GASTRICA]])</f>
        <v>0</v>
      </c>
    </row>
    <row r="778" spans="1:16" ht="14.1" customHeight="1" x14ac:dyDescent="0.3">
      <c r="A778" s="32">
        <v>44406</v>
      </c>
      <c r="B778" s="59">
        <f>YEAR(Tabela2[[#This Row],[DATA]])</f>
        <v>2021</v>
      </c>
      <c r="C778" s="3">
        <v>22360087</v>
      </c>
      <c r="D778" s="123"/>
      <c r="E778" s="4" t="s">
        <v>1062</v>
      </c>
      <c r="F778" s="3" t="s">
        <v>62</v>
      </c>
      <c r="G778" s="27" t="s">
        <v>18</v>
      </c>
      <c r="H778" s="42" t="s">
        <v>19</v>
      </c>
      <c r="I778" s="38" t="s">
        <v>872</v>
      </c>
      <c r="J778" s="50" t="b">
        <f>ISNUMBER(FIND("ALTA",Tabela2[[#This Row],[EXAME]]))</f>
        <v>1</v>
      </c>
      <c r="K778" s="6"/>
      <c r="L778" s="6"/>
      <c r="M778" s="6"/>
      <c r="N778" s="6"/>
      <c r="O778" s="6">
        <v>1</v>
      </c>
      <c r="P778" s="42">
        <f>SUM(Tabela2[[#This Row],[COLECISTECTOMIA]:[ESTASE GASTRICA]])</f>
        <v>0</v>
      </c>
    </row>
    <row r="779" spans="1:16" ht="14.1" customHeight="1" x14ac:dyDescent="0.3">
      <c r="A779" s="32">
        <v>44512</v>
      </c>
      <c r="B779" s="59">
        <f>YEAR(Tabela2[[#This Row],[DATA]])</f>
        <v>2021</v>
      </c>
      <c r="C779" s="3">
        <v>23746179</v>
      </c>
      <c r="D779" s="123"/>
      <c r="E779" s="4" t="s">
        <v>1063</v>
      </c>
      <c r="F779" s="3" t="s">
        <v>42</v>
      </c>
      <c r="G779" s="3" t="s">
        <v>52</v>
      </c>
      <c r="H779" s="48" t="s">
        <v>53</v>
      </c>
      <c r="I779" s="38" t="s">
        <v>20</v>
      </c>
      <c r="J779" s="50" t="b">
        <f>ISNUMBER(FIND("ALTA",Tabela2[[#This Row],[EXAME]]))</f>
        <v>1</v>
      </c>
      <c r="K779" s="6"/>
      <c r="L779" s="6"/>
      <c r="M779" s="6"/>
      <c r="N779" s="6"/>
      <c r="O779" s="6">
        <v>1</v>
      </c>
      <c r="P779" s="42">
        <f>SUM(Tabela2[[#This Row],[COLECISTECTOMIA]:[ESTASE GASTRICA]])</f>
        <v>0</v>
      </c>
    </row>
    <row r="780" spans="1:16" ht="14.1" hidden="1" customHeight="1" x14ac:dyDescent="0.3">
      <c r="A780" s="32">
        <v>44462</v>
      </c>
      <c r="B780" s="59">
        <f>YEAR(Tabela2[[#This Row],[DATA]])</f>
        <v>2021</v>
      </c>
      <c r="C780" s="3">
        <v>23055135</v>
      </c>
      <c r="D780" s="110"/>
      <c r="E780" s="4" t="s">
        <v>1064</v>
      </c>
      <c r="F780" s="3" t="s">
        <v>62</v>
      </c>
      <c r="G780" s="27" t="s">
        <v>18</v>
      </c>
      <c r="H780" s="42" t="s">
        <v>19</v>
      </c>
      <c r="I780" s="38" t="s">
        <v>20</v>
      </c>
      <c r="J780" s="50" t="b">
        <f>ISNUMBER(FIND("ALTA",Tabela2[[#This Row],[EXAME]]))</f>
        <v>1</v>
      </c>
      <c r="K780" s="6">
        <v>1</v>
      </c>
      <c r="L780" s="6"/>
      <c r="M780" s="6"/>
      <c r="N780" s="6"/>
      <c r="O780" s="6"/>
      <c r="P780" s="42">
        <f>SUM(Tabela2[[#This Row],[COLECISTECTOMIA]:[ESTASE GASTRICA]])</f>
        <v>1</v>
      </c>
    </row>
    <row r="781" spans="1:16" ht="14.1" customHeight="1" x14ac:dyDescent="0.3">
      <c r="A781" s="32">
        <v>44413</v>
      </c>
      <c r="B781" s="59">
        <f>YEAR(Tabela2[[#This Row],[DATA]])</f>
        <v>2021</v>
      </c>
      <c r="C781" s="3">
        <v>22434149</v>
      </c>
      <c r="D781" s="123"/>
      <c r="E781" s="4" t="s">
        <v>1065</v>
      </c>
      <c r="F781" s="3" t="s">
        <v>933</v>
      </c>
      <c r="G781" s="27" t="s">
        <v>18</v>
      </c>
      <c r="H781" s="42" t="s">
        <v>19</v>
      </c>
      <c r="I781" s="38" t="s">
        <v>872</v>
      </c>
      <c r="J781" s="50" t="b">
        <f>ISNUMBER(FIND("ALTA",Tabela2[[#This Row],[EXAME]]))</f>
        <v>1</v>
      </c>
      <c r="K781" s="6"/>
      <c r="L781" s="6"/>
      <c r="M781" s="6"/>
      <c r="N781" s="6"/>
      <c r="O781" s="6">
        <v>1</v>
      </c>
      <c r="P781" s="42">
        <f>SUM(Tabela2[[#This Row],[COLECISTECTOMIA]:[ESTASE GASTRICA]])</f>
        <v>0</v>
      </c>
    </row>
    <row r="782" spans="1:16" ht="14.1" customHeight="1" x14ac:dyDescent="0.3">
      <c r="A782" s="32">
        <v>44231</v>
      </c>
      <c r="B782" s="59">
        <f>YEAR(Tabela2[[#This Row],[DATA]])</f>
        <v>2021</v>
      </c>
      <c r="C782" s="3">
        <v>20580356</v>
      </c>
      <c r="D782" s="123"/>
      <c r="E782" s="4" t="s">
        <v>1066</v>
      </c>
      <c r="F782" s="3" t="s">
        <v>49</v>
      </c>
      <c r="G782" s="27" t="s">
        <v>18</v>
      </c>
      <c r="H782" s="55" t="s">
        <v>19</v>
      </c>
      <c r="I782" s="98" t="s">
        <v>872</v>
      </c>
      <c r="J782" s="100" t="b">
        <f>ISNUMBER(FIND("ALTA",Tabela2[[#This Row],[EXAME]]))</f>
        <v>1</v>
      </c>
      <c r="K782" s="101"/>
      <c r="L782" s="101"/>
      <c r="M782" s="101"/>
      <c r="N782" s="101"/>
      <c r="O782" s="101">
        <v>1</v>
      </c>
      <c r="P782" s="42">
        <f>SUM(Tabela2[[#This Row],[COLECISTECTOMIA]:[ESTASE GASTRICA]])</f>
        <v>0</v>
      </c>
    </row>
    <row r="783" spans="1:16" ht="14.1" hidden="1" customHeight="1" x14ac:dyDescent="0.3">
      <c r="A783" s="66">
        <v>44321</v>
      </c>
      <c r="B783" s="59">
        <f>YEAR(Tabela2[[#This Row],[DATA]])</f>
        <v>2021</v>
      </c>
      <c r="C783" s="3">
        <v>21439611</v>
      </c>
      <c r="D783" s="110"/>
      <c r="E783" s="4" t="s">
        <v>1067</v>
      </c>
      <c r="F783" s="3" t="s">
        <v>1068</v>
      </c>
      <c r="G783" s="3" t="s">
        <v>38</v>
      </c>
      <c r="H783" s="62" t="s">
        <v>39</v>
      </c>
      <c r="I783" s="38" t="s">
        <v>872</v>
      </c>
      <c r="J783" s="99" t="b">
        <f>ISNUMBER(FIND("ALTA",Tabela2[[#This Row],[EXAME]]))</f>
        <v>1</v>
      </c>
      <c r="K783" s="6"/>
      <c r="L783" s="6">
        <v>1</v>
      </c>
      <c r="M783" s="6"/>
      <c r="N783" s="6"/>
      <c r="O783" s="6"/>
      <c r="P783" s="42">
        <f>SUM(Tabela2[[#This Row],[COLECISTECTOMIA]:[ESTASE GASTRICA]])</f>
        <v>1</v>
      </c>
    </row>
    <row r="784" spans="1:16" ht="14.1" customHeight="1" x14ac:dyDescent="0.3">
      <c r="A784" s="66">
        <v>44230</v>
      </c>
      <c r="B784" s="59">
        <f>YEAR(Tabela2[[#This Row],[DATA]])</f>
        <v>2021</v>
      </c>
      <c r="C784" s="3">
        <v>20565217</v>
      </c>
      <c r="D784" s="123"/>
      <c r="E784" s="4" t="s">
        <v>1069</v>
      </c>
      <c r="F784" s="3" t="s">
        <v>881</v>
      </c>
      <c r="G784" s="3" t="s">
        <v>38</v>
      </c>
      <c r="H784" s="62" t="s">
        <v>39</v>
      </c>
      <c r="I784" s="73" t="s">
        <v>872</v>
      </c>
      <c r="J784" s="76" t="b">
        <f>ISNUMBER(FIND("ALTA",Tabela2[[#This Row],[EXAME]]))</f>
        <v>1</v>
      </c>
      <c r="K784" s="6"/>
      <c r="L784" s="6"/>
      <c r="M784" s="6"/>
      <c r="N784" s="6"/>
      <c r="O784" s="6">
        <v>1</v>
      </c>
      <c r="P784" s="42">
        <f>SUM(Tabela2[[#This Row],[COLECISTECTOMIA]:[ESTASE GASTRICA]])</f>
        <v>0</v>
      </c>
    </row>
    <row r="785" spans="1:16" ht="14.1" customHeight="1" x14ac:dyDescent="0.3">
      <c r="A785" s="66">
        <v>44428</v>
      </c>
      <c r="B785" s="59">
        <f>YEAR(Tabela2[[#This Row],[DATA]])</f>
        <v>2021</v>
      </c>
      <c r="C785" s="3">
        <v>22611850</v>
      </c>
      <c r="D785" s="123"/>
      <c r="E785" s="4" t="s">
        <v>1070</v>
      </c>
      <c r="F785" s="3" t="s">
        <v>17</v>
      </c>
      <c r="G785" s="3" t="s">
        <v>52</v>
      </c>
      <c r="H785" s="71" t="s">
        <v>53</v>
      </c>
      <c r="I785" s="73" t="s">
        <v>872</v>
      </c>
      <c r="J785" s="76" t="b">
        <f>ISNUMBER(FIND("ALTA",Tabela2[[#This Row],[EXAME]]))</f>
        <v>1</v>
      </c>
      <c r="K785" s="6"/>
      <c r="L785" s="6"/>
      <c r="M785" s="6"/>
      <c r="N785" s="6"/>
      <c r="O785" s="6">
        <v>1</v>
      </c>
      <c r="P785" s="42">
        <f>SUM(Tabela2[[#This Row],[COLECISTECTOMIA]:[ESTASE GASTRICA]])</f>
        <v>0</v>
      </c>
    </row>
    <row r="786" spans="1:16" ht="14.1" customHeight="1" x14ac:dyDescent="0.3">
      <c r="A786" s="66">
        <v>44373</v>
      </c>
      <c r="B786" s="59">
        <f>YEAR(Tabela2[[#This Row],[DATA]])</f>
        <v>2021</v>
      </c>
      <c r="C786" s="3">
        <v>22009748</v>
      </c>
      <c r="D786" s="123"/>
      <c r="E786" s="4" t="s">
        <v>1071</v>
      </c>
      <c r="F786" s="3" t="s">
        <v>17</v>
      </c>
      <c r="G786" s="27" t="s">
        <v>18</v>
      </c>
      <c r="H786" s="70" t="s">
        <v>19</v>
      </c>
      <c r="I786" s="73" t="s">
        <v>867</v>
      </c>
      <c r="J786" s="76" t="b">
        <f>ISNUMBER(FIND("ALTA",Tabela2[[#This Row],[EXAME]]))</f>
        <v>1</v>
      </c>
      <c r="K786" s="6"/>
      <c r="L786" s="6"/>
      <c r="M786" s="6"/>
      <c r="N786" s="6"/>
      <c r="O786" s="6">
        <v>1</v>
      </c>
      <c r="P786" s="42">
        <f>SUM(Tabela2[[#This Row],[COLECISTECTOMIA]:[ESTASE GASTRICA]])</f>
        <v>0</v>
      </c>
    </row>
    <row r="787" spans="1:16" ht="14.1" hidden="1" customHeight="1" x14ac:dyDescent="0.3">
      <c r="A787" s="66">
        <v>44463</v>
      </c>
      <c r="B787" s="59">
        <f>YEAR(Tabela2[[#This Row],[DATA]])</f>
        <v>2021</v>
      </c>
      <c r="C787" s="3">
        <v>23073952</v>
      </c>
      <c r="D787" s="110"/>
      <c r="E787" s="4" t="s">
        <v>1072</v>
      </c>
      <c r="F787" s="3" t="s">
        <v>17</v>
      </c>
      <c r="G787" s="3" t="s">
        <v>309</v>
      </c>
      <c r="H787" s="72" t="s">
        <v>310</v>
      </c>
      <c r="I787" s="73" t="s">
        <v>406</v>
      </c>
      <c r="J787" s="76" t="b">
        <f>ISNUMBER(FIND("ALTA",Tabela2[[#This Row],[EXAME]]))</f>
        <v>1</v>
      </c>
      <c r="K787" s="6"/>
      <c r="L787" s="6">
        <v>1</v>
      </c>
      <c r="M787" s="6"/>
      <c r="N787" s="6"/>
      <c r="O787" s="6"/>
      <c r="P787" s="42">
        <f>SUM(Tabela2[[#This Row],[COLECISTECTOMIA]:[ESTASE GASTRICA]])</f>
        <v>1</v>
      </c>
    </row>
    <row r="788" spans="1:16" ht="14.1" hidden="1" customHeight="1" x14ac:dyDescent="0.3">
      <c r="A788" s="61">
        <v>43901</v>
      </c>
      <c r="B788" s="59">
        <v>2020</v>
      </c>
      <c r="C788" s="27">
        <v>17989055</v>
      </c>
      <c r="D788" s="103" t="s">
        <v>1073</v>
      </c>
      <c r="E788" s="28" t="s">
        <v>1074</v>
      </c>
      <c r="F788" s="27" t="s">
        <v>42</v>
      </c>
      <c r="G788" s="27" t="s">
        <v>38</v>
      </c>
      <c r="H788" s="62" t="s">
        <v>39</v>
      </c>
      <c r="I788" s="63" t="s">
        <v>1075</v>
      </c>
      <c r="J788" s="64" t="b">
        <v>1</v>
      </c>
      <c r="K788" s="29"/>
      <c r="L788" s="29"/>
      <c r="M788" s="29"/>
      <c r="N788" s="29"/>
      <c r="O788" s="29">
        <v>0</v>
      </c>
      <c r="P788" s="42">
        <f>SUM(Tabela2[[#This Row],[COLECISTECTOMIA]:[ESTASE GASTRICA]])</f>
        <v>0</v>
      </c>
    </row>
    <row r="789" spans="1:16" ht="14.1" customHeight="1" x14ac:dyDescent="0.3">
      <c r="A789" s="61">
        <v>43864</v>
      </c>
      <c r="B789" s="59">
        <v>2020</v>
      </c>
      <c r="C789" s="27">
        <v>17588930</v>
      </c>
      <c r="D789" s="115" t="s">
        <v>1076</v>
      </c>
      <c r="E789" s="28" t="s">
        <v>1077</v>
      </c>
      <c r="F789" s="27" t="s">
        <v>881</v>
      </c>
      <c r="G789" s="27" t="s">
        <v>91</v>
      </c>
      <c r="H789" s="62" t="s">
        <v>46</v>
      </c>
      <c r="I789" s="63" t="s">
        <v>1078</v>
      </c>
      <c r="J789" s="64" t="b">
        <v>1</v>
      </c>
      <c r="K789" s="29"/>
      <c r="L789" s="29"/>
      <c r="M789" s="29"/>
      <c r="N789" s="29"/>
      <c r="O789" s="29">
        <v>1</v>
      </c>
      <c r="P789" s="42">
        <f>SUM(Tabela2[[#This Row],[COLECISTECTOMIA]:[ESTASE GASTRICA]])</f>
        <v>0</v>
      </c>
    </row>
    <row r="790" spans="1:16" ht="14.1" customHeight="1" x14ac:dyDescent="0.3">
      <c r="A790" s="61">
        <v>44028</v>
      </c>
      <c r="B790" s="59">
        <v>2020</v>
      </c>
      <c r="C790" s="27">
        <v>18641302</v>
      </c>
      <c r="D790" s="115"/>
      <c r="E790" s="28" t="s">
        <v>1079</v>
      </c>
      <c r="F790" s="27" t="s">
        <v>42</v>
      </c>
      <c r="G790" s="27" t="s">
        <v>98</v>
      </c>
      <c r="H790" s="62" t="s">
        <v>99</v>
      </c>
      <c r="I790" s="63" t="s">
        <v>1080</v>
      </c>
      <c r="J790" s="64" t="b">
        <v>1</v>
      </c>
      <c r="K790" s="29"/>
      <c r="L790" s="29"/>
      <c r="M790" s="29"/>
      <c r="N790" s="29"/>
      <c r="O790" s="29">
        <v>1</v>
      </c>
      <c r="P790" s="42">
        <f>SUM(Tabela2[[#This Row],[COLECISTECTOMIA]:[ESTASE GASTRICA]])</f>
        <v>0</v>
      </c>
    </row>
    <row r="791" spans="1:16" ht="14.1" customHeight="1" x14ac:dyDescent="0.3">
      <c r="A791" s="61">
        <v>44142</v>
      </c>
      <c r="B791" s="59">
        <v>2020</v>
      </c>
      <c r="C791" s="27">
        <v>19655864</v>
      </c>
      <c r="D791" s="115"/>
      <c r="E791" s="28" t="s">
        <v>1081</v>
      </c>
      <c r="F791" s="27" t="s">
        <v>42</v>
      </c>
      <c r="G791" s="27" t="s">
        <v>38</v>
      </c>
      <c r="H791" s="62" t="s">
        <v>39</v>
      </c>
      <c r="I791" s="63" t="s">
        <v>1080</v>
      </c>
      <c r="J791" s="64" t="b">
        <v>1</v>
      </c>
      <c r="K791" s="29"/>
      <c r="L791" s="29"/>
      <c r="M791" s="29"/>
      <c r="N791" s="29"/>
      <c r="O791" s="29">
        <v>1</v>
      </c>
      <c r="P791" s="42">
        <f>SUM(Tabela2[[#This Row],[COLECISTECTOMIA]:[ESTASE GASTRICA]])</f>
        <v>0</v>
      </c>
    </row>
    <row r="792" spans="1:16" ht="14.1" hidden="1" customHeight="1" x14ac:dyDescent="0.3">
      <c r="A792" s="61">
        <v>44176</v>
      </c>
      <c r="B792" s="59">
        <v>2020</v>
      </c>
      <c r="C792" s="27">
        <v>20040876</v>
      </c>
      <c r="D792" s="103"/>
      <c r="E792" s="28" t="s">
        <v>1082</v>
      </c>
      <c r="F792" s="27" t="s">
        <v>17</v>
      </c>
      <c r="G792" s="27" t="s">
        <v>52</v>
      </c>
      <c r="H792" s="62" t="s">
        <v>53</v>
      </c>
      <c r="I792" s="63" t="s">
        <v>1083</v>
      </c>
      <c r="J792" s="64" t="b">
        <v>1</v>
      </c>
      <c r="K792" s="29"/>
      <c r="L792" s="29"/>
      <c r="M792" s="29">
        <v>1</v>
      </c>
      <c r="N792" s="29"/>
      <c r="O792" s="29"/>
      <c r="P792" s="42">
        <f>SUM(Tabela2[[#This Row],[COLECISTECTOMIA]:[ESTASE GASTRICA]])</f>
        <v>1</v>
      </c>
    </row>
    <row r="793" spans="1:16" ht="14.1" customHeight="1" x14ac:dyDescent="0.3">
      <c r="A793" s="61">
        <v>44155</v>
      </c>
      <c r="B793" s="59">
        <v>2020</v>
      </c>
      <c r="C793" s="27">
        <v>19802258</v>
      </c>
      <c r="D793" s="115"/>
      <c r="E793" s="28" t="s">
        <v>1084</v>
      </c>
      <c r="F793" s="27" t="s">
        <v>881</v>
      </c>
      <c r="G793" s="27" t="s">
        <v>34</v>
      </c>
      <c r="H793" s="62" t="s">
        <v>35</v>
      </c>
      <c r="I793" s="63" t="s">
        <v>1080</v>
      </c>
      <c r="J793" s="64" t="b">
        <v>1</v>
      </c>
      <c r="K793" s="29"/>
      <c r="L793" s="29"/>
      <c r="M793" s="29"/>
      <c r="N793" s="29"/>
      <c r="O793" s="29">
        <v>1</v>
      </c>
      <c r="P793" s="42">
        <f>SUM(Tabela2[[#This Row],[COLECISTECTOMIA]:[ESTASE GASTRICA]])</f>
        <v>0</v>
      </c>
    </row>
    <row r="794" spans="1:16" ht="14.1" hidden="1" customHeight="1" x14ac:dyDescent="0.3">
      <c r="A794" s="61">
        <v>44148</v>
      </c>
      <c r="B794" s="59">
        <v>2020</v>
      </c>
      <c r="C794" s="27">
        <v>19722434</v>
      </c>
      <c r="D794" s="103"/>
      <c r="E794" s="28" t="s">
        <v>1085</v>
      </c>
      <c r="F794" s="27" t="s">
        <v>17</v>
      </c>
      <c r="G794" s="27" t="s">
        <v>52</v>
      </c>
      <c r="H794" s="62" t="s">
        <v>53</v>
      </c>
      <c r="I794" s="63" t="s">
        <v>1080</v>
      </c>
      <c r="J794" s="64" t="b">
        <v>1</v>
      </c>
      <c r="K794" s="29"/>
      <c r="L794" s="29"/>
      <c r="M794" s="29"/>
      <c r="N794" s="29"/>
      <c r="O794" s="29">
        <v>0</v>
      </c>
      <c r="P794" s="42">
        <f>SUM(Tabela2[[#This Row],[COLECISTECTOMIA]:[ESTASE GASTRICA]])</f>
        <v>0</v>
      </c>
    </row>
    <row r="795" spans="1:16" ht="14.1" hidden="1" customHeight="1" x14ac:dyDescent="0.3">
      <c r="A795" s="61">
        <v>44057</v>
      </c>
      <c r="B795" s="59">
        <v>2020</v>
      </c>
      <c r="C795" s="27">
        <v>18880284</v>
      </c>
      <c r="D795" s="103"/>
      <c r="E795" s="28" t="s">
        <v>1085</v>
      </c>
      <c r="F795" s="27" t="s">
        <v>17</v>
      </c>
      <c r="G795" s="27" t="s">
        <v>1086</v>
      </c>
      <c r="H795" s="62" t="s">
        <v>53</v>
      </c>
      <c r="I795" s="63" t="s">
        <v>1087</v>
      </c>
      <c r="J795" s="64" t="b">
        <v>1</v>
      </c>
      <c r="K795" s="29"/>
      <c r="L795" s="29"/>
      <c r="M795" s="29"/>
      <c r="N795" s="29"/>
      <c r="O795" s="29">
        <v>0</v>
      </c>
      <c r="P795" s="42">
        <f>SUM(Tabela2[[#This Row],[COLECISTECTOMIA]:[ESTASE GASTRICA]])</f>
        <v>0</v>
      </c>
    </row>
    <row r="796" spans="1:16" ht="14.1" customHeight="1" x14ac:dyDescent="0.3">
      <c r="A796" s="61">
        <v>43875</v>
      </c>
      <c r="B796" s="59">
        <v>2020</v>
      </c>
      <c r="C796" s="27">
        <v>17711975</v>
      </c>
      <c r="D796" s="115"/>
      <c r="E796" s="28" t="s">
        <v>1088</v>
      </c>
      <c r="F796" s="27" t="s">
        <v>42</v>
      </c>
      <c r="G796" s="27" t="s">
        <v>34</v>
      </c>
      <c r="H796" s="62" t="s">
        <v>35</v>
      </c>
      <c r="I796" s="63" t="s">
        <v>1078</v>
      </c>
      <c r="J796" s="64" t="b">
        <v>1</v>
      </c>
      <c r="K796" s="29"/>
      <c r="L796" s="29"/>
      <c r="M796" s="29"/>
      <c r="N796" s="29"/>
      <c r="O796" s="29">
        <v>1</v>
      </c>
      <c r="P796" s="42">
        <f>SUM(Tabela2[[#This Row],[COLECISTECTOMIA]:[ESTASE GASTRICA]])</f>
        <v>0</v>
      </c>
    </row>
    <row r="797" spans="1:16" ht="14.1" hidden="1" customHeight="1" x14ac:dyDescent="0.3">
      <c r="A797" s="61">
        <v>44069</v>
      </c>
      <c r="B797" s="59">
        <v>2020</v>
      </c>
      <c r="C797" s="27">
        <v>18976731</v>
      </c>
      <c r="D797" s="103"/>
      <c r="E797" s="28" t="s">
        <v>1089</v>
      </c>
      <c r="F797" s="27" t="s">
        <v>881</v>
      </c>
      <c r="G797" s="27" t="s">
        <v>38</v>
      </c>
      <c r="H797" s="62" t="s">
        <v>39</v>
      </c>
      <c r="I797" s="63" t="s">
        <v>1087</v>
      </c>
      <c r="J797" s="64" t="b">
        <v>1</v>
      </c>
      <c r="K797" s="29">
        <v>1</v>
      </c>
      <c r="L797" s="29"/>
      <c r="M797" s="29"/>
      <c r="N797" s="29"/>
      <c r="O797" s="29"/>
      <c r="P797" s="42">
        <f>SUM(Tabela2[[#This Row],[COLECISTECTOMIA]:[ESTASE GASTRICA]])</f>
        <v>1</v>
      </c>
    </row>
    <row r="798" spans="1:16" ht="14.1" hidden="1" customHeight="1" x14ac:dyDescent="0.3">
      <c r="A798" s="61">
        <v>44056</v>
      </c>
      <c r="B798" s="59">
        <v>2020</v>
      </c>
      <c r="C798" s="27">
        <v>18867622</v>
      </c>
      <c r="D798" s="103"/>
      <c r="E798" s="28" t="s">
        <v>1090</v>
      </c>
      <c r="F798" s="27" t="s">
        <v>42</v>
      </c>
      <c r="G798" s="27" t="s">
        <v>98</v>
      </c>
      <c r="H798" s="62" t="s">
        <v>99</v>
      </c>
      <c r="I798" s="63" t="s">
        <v>1080</v>
      </c>
      <c r="J798" s="64" t="b">
        <v>1</v>
      </c>
      <c r="K798" s="29"/>
      <c r="L798" s="29">
        <v>1</v>
      </c>
      <c r="M798" s="29"/>
      <c r="N798" s="29"/>
      <c r="O798" s="29"/>
      <c r="P798" s="42">
        <f>SUM(Tabela2[[#This Row],[COLECISTECTOMIA]:[ESTASE GASTRICA]])</f>
        <v>1</v>
      </c>
    </row>
    <row r="799" spans="1:16" ht="14.1" customHeight="1" x14ac:dyDescent="0.3">
      <c r="A799" s="61">
        <v>44039</v>
      </c>
      <c r="B799" s="59">
        <v>2020</v>
      </c>
      <c r="C799" s="27">
        <v>18718702</v>
      </c>
      <c r="D799" s="115"/>
      <c r="E799" s="28" t="s">
        <v>1091</v>
      </c>
      <c r="F799" s="27" t="s">
        <v>1092</v>
      </c>
      <c r="G799" s="27" t="s">
        <v>45</v>
      </c>
      <c r="H799" s="62" t="s">
        <v>46</v>
      </c>
      <c r="I799" s="63" t="s">
        <v>1087</v>
      </c>
      <c r="J799" s="64" t="b">
        <v>1</v>
      </c>
      <c r="K799" s="29"/>
      <c r="L799" s="29"/>
      <c r="M799" s="29"/>
      <c r="N799" s="29"/>
      <c r="O799" s="29">
        <v>1</v>
      </c>
      <c r="P799" s="42">
        <f>SUM(Tabela2[[#This Row],[COLECISTECTOMIA]:[ESTASE GASTRICA]])</f>
        <v>0</v>
      </c>
    </row>
    <row r="800" spans="1:16" ht="14.1" hidden="1" customHeight="1" x14ac:dyDescent="0.3">
      <c r="A800" s="61">
        <v>43955</v>
      </c>
      <c r="B800" s="59">
        <v>2020</v>
      </c>
      <c r="C800" s="27">
        <v>18227836</v>
      </c>
      <c r="D800" s="103"/>
      <c r="E800" s="28" t="s">
        <v>1093</v>
      </c>
      <c r="F800" s="27" t="s">
        <v>17</v>
      </c>
      <c r="G800" s="27" t="s">
        <v>45</v>
      </c>
      <c r="H800" s="62" t="s">
        <v>46</v>
      </c>
      <c r="I800" s="63" t="s">
        <v>1094</v>
      </c>
      <c r="J800" s="64" t="b">
        <v>1</v>
      </c>
      <c r="K800" s="29">
        <v>1</v>
      </c>
      <c r="L800" s="29"/>
      <c r="M800" s="29"/>
      <c r="N800" s="29"/>
      <c r="O800" s="29"/>
      <c r="P800" s="42">
        <f>SUM(Tabela2[[#This Row],[COLECISTECTOMIA]:[ESTASE GASTRICA]])</f>
        <v>1</v>
      </c>
    </row>
    <row r="801" spans="1:16" ht="14.1" customHeight="1" x14ac:dyDescent="0.3">
      <c r="A801" s="61">
        <v>43852</v>
      </c>
      <c r="B801" s="59">
        <v>2020</v>
      </c>
      <c r="C801" s="27">
        <v>17472815</v>
      </c>
      <c r="D801" s="115"/>
      <c r="E801" s="28" t="s">
        <v>1095</v>
      </c>
      <c r="F801" s="27" t="s">
        <v>42</v>
      </c>
      <c r="G801" s="27" t="s">
        <v>38</v>
      </c>
      <c r="H801" s="62" t="s">
        <v>39</v>
      </c>
      <c r="I801" s="63" t="s">
        <v>1096</v>
      </c>
      <c r="J801" s="64" t="b">
        <v>1</v>
      </c>
      <c r="K801" s="29"/>
      <c r="L801" s="29"/>
      <c r="M801" s="29"/>
      <c r="N801" s="29"/>
      <c r="O801" s="29">
        <v>1</v>
      </c>
      <c r="P801" s="42">
        <f>SUM(Tabela2[[#This Row],[COLECISTECTOMIA]:[ESTASE GASTRICA]])</f>
        <v>0</v>
      </c>
    </row>
    <row r="802" spans="1:16" ht="14.1" hidden="1" customHeight="1" x14ac:dyDescent="0.3">
      <c r="A802" s="61">
        <v>44093</v>
      </c>
      <c r="B802" s="59">
        <v>2020</v>
      </c>
      <c r="C802" s="27">
        <v>19192004</v>
      </c>
      <c r="D802" s="103"/>
      <c r="E802" s="28" t="s">
        <v>1097</v>
      </c>
      <c r="F802" s="27" t="s">
        <v>42</v>
      </c>
      <c r="G802" s="27" t="s">
        <v>45</v>
      </c>
      <c r="H802" s="62" t="s">
        <v>46</v>
      </c>
      <c r="I802" s="63" t="s">
        <v>1080</v>
      </c>
      <c r="J802" s="64" t="b">
        <v>1</v>
      </c>
      <c r="K802" s="29">
        <v>1</v>
      </c>
      <c r="L802" s="29"/>
      <c r="M802" s="29"/>
      <c r="N802" s="29"/>
      <c r="O802" s="29"/>
      <c r="P802" s="42">
        <f>SUM(Tabela2[[#This Row],[COLECISTECTOMIA]:[ESTASE GASTRICA]])</f>
        <v>1</v>
      </c>
    </row>
    <row r="803" spans="1:16" ht="14.1" customHeight="1" x14ac:dyDescent="0.3">
      <c r="A803" s="61">
        <v>44147</v>
      </c>
      <c r="B803" s="59">
        <v>2020</v>
      </c>
      <c r="C803" s="27">
        <v>19713979</v>
      </c>
      <c r="D803" s="115"/>
      <c r="E803" s="28" t="s">
        <v>1098</v>
      </c>
      <c r="F803" s="27" t="s">
        <v>1092</v>
      </c>
      <c r="G803" s="27" t="s">
        <v>45</v>
      </c>
      <c r="H803" s="62" t="s">
        <v>46</v>
      </c>
      <c r="I803" s="63" t="s">
        <v>1080</v>
      </c>
      <c r="J803" s="64" t="b">
        <v>1</v>
      </c>
      <c r="K803" s="29"/>
      <c r="L803" s="29"/>
      <c r="M803" s="29"/>
      <c r="N803" s="29"/>
      <c r="O803" s="29">
        <v>1</v>
      </c>
      <c r="P803" s="42">
        <f>SUM(Tabela2[[#This Row],[COLECISTECTOMIA]:[ESTASE GASTRICA]])</f>
        <v>0</v>
      </c>
    </row>
    <row r="804" spans="1:16" ht="14.1" hidden="1" customHeight="1" x14ac:dyDescent="0.3">
      <c r="A804" s="61">
        <v>44050</v>
      </c>
      <c r="B804" s="59">
        <v>2020</v>
      </c>
      <c r="C804" s="27">
        <v>18817329</v>
      </c>
      <c r="D804" s="103"/>
      <c r="E804" s="28" t="s">
        <v>1099</v>
      </c>
      <c r="F804" s="27" t="s">
        <v>881</v>
      </c>
      <c r="G804" s="27" t="s">
        <v>1086</v>
      </c>
      <c r="H804" s="62" t="s">
        <v>53</v>
      </c>
      <c r="I804" s="63" t="s">
        <v>1080</v>
      </c>
      <c r="J804" s="64" t="b">
        <v>1</v>
      </c>
      <c r="K804" s="29"/>
      <c r="L804" s="29"/>
      <c r="M804" s="29">
        <v>1</v>
      </c>
      <c r="N804" s="29"/>
      <c r="O804" s="29"/>
      <c r="P804" s="42">
        <f>SUM(Tabela2[[#This Row],[COLECISTECTOMIA]:[ESTASE GASTRICA]])</f>
        <v>1</v>
      </c>
    </row>
    <row r="805" spans="1:16" ht="14.1" hidden="1" customHeight="1" x14ac:dyDescent="0.3">
      <c r="A805" s="61">
        <v>44127</v>
      </c>
      <c r="B805" s="59">
        <v>2020</v>
      </c>
      <c r="C805" s="27">
        <v>19507595</v>
      </c>
      <c r="D805" s="103"/>
      <c r="E805" s="28" t="s">
        <v>1100</v>
      </c>
      <c r="F805" s="27" t="s">
        <v>42</v>
      </c>
      <c r="G805" s="27" t="s">
        <v>34</v>
      </c>
      <c r="H805" s="62" t="s">
        <v>35</v>
      </c>
      <c r="I805" s="63" t="s">
        <v>1080</v>
      </c>
      <c r="J805" s="64" t="b">
        <v>1</v>
      </c>
      <c r="K805" s="29">
        <v>1</v>
      </c>
      <c r="L805" s="29"/>
      <c r="M805" s="29"/>
      <c r="N805" s="29"/>
      <c r="O805" s="29"/>
      <c r="P805" s="42">
        <f>SUM(Tabela2[[#This Row],[COLECISTECTOMIA]:[ESTASE GASTRICA]])</f>
        <v>1</v>
      </c>
    </row>
    <row r="806" spans="1:16" ht="14.1" customHeight="1" x14ac:dyDescent="0.3">
      <c r="A806" s="61">
        <v>44093</v>
      </c>
      <c r="B806" s="59">
        <v>2020</v>
      </c>
      <c r="C806" s="27">
        <v>19192033</v>
      </c>
      <c r="D806" s="115"/>
      <c r="E806" s="28" t="s">
        <v>1101</v>
      </c>
      <c r="F806" s="27" t="s">
        <v>17</v>
      </c>
      <c r="G806" s="27" t="s">
        <v>1102</v>
      </c>
      <c r="H806" s="62" t="s">
        <v>310</v>
      </c>
      <c r="I806" s="63" t="s">
        <v>1103</v>
      </c>
      <c r="J806" s="64" t="b">
        <v>1</v>
      </c>
      <c r="K806" s="29"/>
      <c r="L806" s="29"/>
      <c r="M806" s="29"/>
      <c r="N806" s="29"/>
      <c r="O806" s="29">
        <v>1</v>
      </c>
      <c r="P806" s="42">
        <f>SUM(Tabela2[[#This Row],[COLECISTECTOMIA]:[ESTASE GASTRICA]])</f>
        <v>0</v>
      </c>
    </row>
    <row r="807" spans="1:16" ht="14.1" customHeight="1" x14ac:dyDescent="0.3">
      <c r="A807" s="61">
        <v>44154</v>
      </c>
      <c r="B807" s="59">
        <v>2020</v>
      </c>
      <c r="C807" s="27">
        <v>19792022</v>
      </c>
      <c r="D807" s="115"/>
      <c r="E807" s="28" t="s">
        <v>1104</v>
      </c>
      <c r="F807" s="27" t="s">
        <v>42</v>
      </c>
      <c r="G807" s="27" t="s">
        <v>98</v>
      </c>
      <c r="H807" s="62" t="s">
        <v>99</v>
      </c>
      <c r="I807" s="63" t="s">
        <v>1080</v>
      </c>
      <c r="J807" s="64" t="b">
        <v>1</v>
      </c>
      <c r="K807" s="29"/>
      <c r="L807" s="29"/>
      <c r="M807" s="29"/>
      <c r="N807" s="29"/>
      <c r="O807" s="29">
        <v>1</v>
      </c>
      <c r="P807" s="42">
        <f>SUM(Tabela2[[#This Row],[COLECISTECTOMIA]:[ESTASE GASTRICA]])</f>
        <v>0</v>
      </c>
    </row>
    <row r="808" spans="1:16" ht="14.1" customHeight="1" x14ac:dyDescent="0.3">
      <c r="A808" s="61">
        <v>44012</v>
      </c>
      <c r="B808" s="59">
        <v>2020</v>
      </c>
      <c r="C808" s="27">
        <v>18509157</v>
      </c>
      <c r="D808" s="115"/>
      <c r="E808" s="28" t="s">
        <v>1105</v>
      </c>
      <c r="F808" s="27" t="s">
        <v>42</v>
      </c>
      <c r="G808" s="27" t="s">
        <v>38</v>
      </c>
      <c r="H808" s="62" t="s">
        <v>39</v>
      </c>
      <c r="I808" s="63" t="s">
        <v>1080</v>
      </c>
      <c r="J808" s="64" t="b">
        <v>1</v>
      </c>
      <c r="K808" s="29"/>
      <c r="L808" s="29"/>
      <c r="M808" s="29"/>
      <c r="N808" s="29"/>
      <c r="O808" s="29">
        <v>1</v>
      </c>
      <c r="P808" s="42">
        <f>SUM(Tabela2[[#This Row],[COLECISTECTOMIA]:[ESTASE GASTRICA]])</f>
        <v>0</v>
      </c>
    </row>
    <row r="809" spans="1:16" ht="14.1" hidden="1" customHeight="1" x14ac:dyDescent="0.3">
      <c r="A809" s="61">
        <v>43855</v>
      </c>
      <c r="B809" s="59">
        <v>2020</v>
      </c>
      <c r="C809" s="27">
        <v>17506330</v>
      </c>
      <c r="D809" s="103"/>
      <c r="E809" s="28" t="s">
        <v>1106</v>
      </c>
      <c r="F809" s="27" t="s">
        <v>881</v>
      </c>
      <c r="G809" s="27" t="s">
        <v>34</v>
      </c>
      <c r="H809" s="62" t="s">
        <v>35</v>
      </c>
      <c r="I809" s="63" t="s">
        <v>1096</v>
      </c>
      <c r="J809" s="64" t="b">
        <v>1</v>
      </c>
      <c r="K809" s="29"/>
      <c r="L809" s="29"/>
      <c r="M809" s="29"/>
      <c r="N809" s="29"/>
      <c r="O809" s="29">
        <v>0</v>
      </c>
      <c r="P809" s="42">
        <f>SUM(Tabela2[[#This Row],[COLECISTECTOMIA]:[ESTASE GASTRICA]])</f>
        <v>0</v>
      </c>
    </row>
    <row r="810" spans="1:16" ht="14.1" customHeight="1" x14ac:dyDescent="0.3">
      <c r="A810" s="61">
        <v>44095</v>
      </c>
      <c r="B810" s="59">
        <v>2020</v>
      </c>
      <c r="C810" s="27">
        <v>19210961</v>
      </c>
      <c r="D810" s="115"/>
      <c r="E810" s="28" t="s">
        <v>1107</v>
      </c>
      <c r="F810" s="27" t="s">
        <v>17</v>
      </c>
      <c r="G810" s="27" t="s">
        <v>1108</v>
      </c>
      <c r="H810" s="62" t="s">
        <v>19</v>
      </c>
      <c r="I810" s="63" t="s">
        <v>1109</v>
      </c>
      <c r="J810" s="64" t="b">
        <v>1</v>
      </c>
      <c r="K810" s="29"/>
      <c r="L810" s="29"/>
      <c r="M810" s="29"/>
      <c r="N810" s="29"/>
      <c r="O810" s="29">
        <v>1</v>
      </c>
      <c r="P810" s="42">
        <f>SUM(Tabela2[[#This Row],[COLECISTECTOMIA]:[ESTASE GASTRICA]])</f>
        <v>0</v>
      </c>
    </row>
    <row r="811" spans="1:16" ht="14.1" hidden="1" customHeight="1" x14ac:dyDescent="0.3">
      <c r="A811" s="61">
        <v>44014</v>
      </c>
      <c r="B811" s="59">
        <v>2020</v>
      </c>
      <c r="C811" s="27">
        <v>18540211</v>
      </c>
      <c r="D811" s="103"/>
      <c r="E811" s="28" t="s">
        <v>1110</v>
      </c>
      <c r="F811" s="27" t="s">
        <v>1068</v>
      </c>
      <c r="G811" s="27" t="s">
        <v>98</v>
      </c>
      <c r="H811" s="62" t="s">
        <v>99</v>
      </c>
      <c r="I811" s="63" t="s">
        <v>1080</v>
      </c>
      <c r="J811" s="64" t="b">
        <v>1</v>
      </c>
      <c r="K811" s="29"/>
      <c r="L811" s="29">
        <v>1</v>
      </c>
      <c r="M811" s="29"/>
      <c r="N811" s="29"/>
      <c r="O811" s="29"/>
      <c r="P811" s="42">
        <f>SUM(Tabela2[[#This Row],[COLECISTECTOMIA]:[ESTASE GASTRICA]])</f>
        <v>1</v>
      </c>
    </row>
    <row r="812" spans="1:16" ht="14.1" customHeight="1" x14ac:dyDescent="0.3">
      <c r="A812" s="61">
        <v>44077</v>
      </c>
      <c r="B812" s="59">
        <v>2020</v>
      </c>
      <c r="C812" s="27">
        <v>19046313</v>
      </c>
      <c r="D812" s="115"/>
      <c r="E812" s="28" t="s">
        <v>1111</v>
      </c>
      <c r="F812" s="27" t="s">
        <v>17</v>
      </c>
      <c r="G812" s="27" t="s">
        <v>18</v>
      </c>
      <c r="H812" s="62" t="s">
        <v>19</v>
      </c>
      <c r="I812" s="63" t="s">
        <v>1080</v>
      </c>
      <c r="J812" s="64" t="b">
        <v>1</v>
      </c>
      <c r="K812" s="29"/>
      <c r="L812" s="29"/>
      <c r="M812" s="29"/>
      <c r="N812" s="29"/>
      <c r="O812" s="29">
        <v>1</v>
      </c>
      <c r="P812" s="42">
        <f>SUM(Tabela2[[#This Row],[COLECISTECTOMIA]:[ESTASE GASTRICA]])</f>
        <v>0</v>
      </c>
    </row>
    <row r="813" spans="1:16" ht="14.1" hidden="1" customHeight="1" x14ac:dyDescent="0.3">
      <c r="A813" s="61">
        <v>44105</v>
      </c>
      <c r="B813" s="59">
        <v>2020</v>
      </c>
      <c r="C813" s="27">
        <v>19300042</v>
      </c>
      <c r="D813" s="103"/>
      <c r="E813" s="28" t="s">
        <v>138</v>
      </c>
      <c r="F813" s="27" t="s">
        <v>881</v>
      </c>
      <c r="G813" s="27" t="s">
        <v>98</v>
      </c>
      <c r="H813" s="62" t="s">
        <v>99</v>
      </c>
      <c r="I813" s="63" t="s">
        <v>1080</v>
      </c>
      <c r="J813" s="64" t="b">
        <v>1</v>
      </c>
      <c r="K813" s="29">
        <v>1</v>
      </c>
      <c r="L813" s="29"/>
      <c r="M813" s="29"/>
      <c r="N813" s="29"/>
      <c r="O813" s="29"/>
      <c r="P813" s="42">
        <f>SUM(Tabela2[[#This Row],[COLECISTECTOMIA]:[ESTASE GASTRICA]])</f>
        <v>1</v>
      </c>
    </row>
    <row r="814" spans="1:16" ht="14.1" customHeight="1" x14ac:dyDescent="0.3">
      <c r="A814" s="61">
        <v>43887</v>
      </c>
      <c r="B814" s="59">
        <v>2020</v>
      </c>
      <c r="C814" s="27">
        <v>17831957</v>
      </c>
      <c r="D814" s="115"/>
      <c r="E814" s="28" t="s">
        <v>1112</v>
      </c>
      <c r="F814" s="27" t="s">
        <v>42</v>
      </c>
      <c r="G814" s="27" t="s">
        <v>38</v>
      </c>
      <c r="H814" s="62" t="s">
        <v>39</v>
      </c>
      <c r="I814" s="63" t="s">
        <v>1078</v>
      </c>
      <c r="J814" s="64" t="b">
        <v>1</v>
      </c>
      <c r="K814" s="29"/>
      <c r="L814" s="29"/>
      <c r="M814" s="29"/>
      <c r="N814" s="29"/>
      <c r="O814" s="29">
        <v>1</v>
      </c>
      <c r="P814" s="42">
        <f>SUM(Tabela2[[#This Row],[COLECISTECTOMIA]:[ESTASE GASTRICA]])</f>
        <v>0</v>
      </c>
    </row>
    <row r="815" spans="1:16" ht="14.1" customHeight="1" x14ac:dyDescent="0.3">
      <c r="A815" s="61">
        <v>44140</v>
      </c>
      <c r="B815" s="59">
        <v>2020</v>
      </c>
      <c r="C815" s="27">
        <v>19560436</v>
      </c>
      <c r="D815" s="115"/>
      <c r="E815" s="28" t="s">
        <v>1113</v>
      </c>
      <c r="F815" s="27" t="s">
        <v>1092</v>
      </c>
      <c r="G815" s="27" t="s">
        <v>1114</v>
      </c>
      <c r="H815" s="62" t="s">
        <v>19</v>
      </c>
      <c r="I815" s="63" t="s">
        <v>1115</v>
      </c>
      <c r="J815" s="64" t="b">
        <v>1</v>
      </c>
      <c r="K815" s="29"/>
      <c r="L815" s="29"/>
      <c r="M815" s="29"/>
      <c r="N815" s="29"/>
      <c r="O815" s="29">
        <v>1</v>
      </c>
      <c r="P815" s="42">
        <f>SUM(Tabela2[[#This Row],[COLECISTECTOMIA]:[ESTASE GASTRICA]])</f>
        <v>0</v>
      </c>
    </row>
    <row r="816" spans="1:16" ht="14.1" customHeight="1" x14ac:dyDescent="0.3">
      <c r="A816" s="61">
        <v>44088</v>
      </c>
      <c r="B816" s="59">
        <v>2020</v>
      </c>
      <c r="C816" s="27">
        <v>19134241</v>
      </c>
      <c r="D816" s="115"/>
      <c r="E816" s="28" t="s">
        <v>594</v>
      </c>
      <c r="F816" s="27" t="s">
        <v>17</v>
      </c>
      <c r="G816" s="27" t="s">
        <v>18</v>
      </c>
      <c r="H816" s="62" t="s">
        <v>19</v>
      </c>
      <c r="I816" s="63" t="s">
        <v>1080</v>
      </c>
      <c r="J816" s="64" t="b">
        <v>1</v>
      </c>
      <c r="K816" s="29"/>
      <c r="L816" s="29"/>
      <c r="M816" s="29"/>
      <c r="N816" s="29"/>
      <c r="O816" s="29">
        <v>1</v>
      </c>
      <c r="P816" s="42">
        <f>SUM(Tabela2[[#This Row],[COLECISTECTOMIA]:[ESTASE GASTRICA]])</f>
        <v>0</v>
      </c>
    </row>
    <row r="817" spans="1:16" ht="14.1" hidden="1" customHeight="1" x14ac:dyDescent="0.3">
      <c r="A817" s="61">
        <v>44104</v>
      </c>
      <c r="B817" s="59">
        <v>2020</v>
      </c>
      <c r="C817" s="27">
        <v>19299022</v>
      </c>
      <c r="D817" s="103"/>
      <c r="E817" s="28" t="s">
        <v>1116</v>
      </c>
      <c r="F817" s="27" t="s">
        <v>17</v>
      </c>
      <c r="G817" s="27" t="s">
        <v>38</v>
      </c>
      <c r="H817" s="62" t="s">
        <v>39</v>
      </c>
      <c r="I817" s="63" t="s">
        <v>1080</v>
      </c>
      <c r="J817" s="64" t="b">
        <v>1</v>
      </c>
      <c r="K817" s="29"/>
      <c r="L817" s="29"/>
      <c r="M817" s="29"/>
      <c r="N817" s="29">
        <v>1</v>
      </c>
      <c r="O817" s="29"/>
      <c r="P817" s="42">
        <f>SUM(Tabela2[[#This Row],[COLECISTECTOMIA]:[ESTASE GASTRICA]])</f>
        <v>1</v>
      </c>
    </row>
    <row r="818" spans="1:16" ht="14.1" hidden="1" customHeight="1" x14ac:dyDescent="0.3">
      <c r="A818" s="61">
        <v>44007</v>
      </c>
      <c r="B818" s="59">
        <v>2020</v>
      </c>
      <c r="C818" s="27">
        <v>18495620</v>
      </c>
      <c r="D818" s="103"/>
      <c r="E818" s="28" t="s">
        <v>597</v>
      </c>
      <c r="F818" s="27" t="s">
        <v>42</v>
      </c>
      <c r="G818" s="27" t="s">
        <v>18</v>
      </c>
      <c r="H818" s="62" t="s">
        <v>19</v>
      </c>
      <c r="I818" s="63" t="s">
        <v>1080</v>
      </c>
      <c r="J818" s="64" t="b">
        <v>1</v>
      </c>
      <c r="K818" s="29">
        <v>1</v>
      </c>
      <c r="L818" s="29"/>
      <c r="M818" s="29"/>
      <c r="N818" s="29"/>
      <c r="O818" s="29"/>
      <c r="P818" s="42">
        <f>SUM(Tabela2[[#This Row],[COLECISTECTOMIA]:[ESTASE GASTRICA]])</f>
        <v>1</v>
      </c>
    </row>
    <row r="819" spans="1:16" ht="14.1" hidden="1" customHeight="1" x14ac:dyDescent="0.3">
      <c r="A819" s="61">
        <v>44111</v>
      </c>
      <c r="B819" s="59">
        <v>2020</v>
      </c>
      <c r="C819" s="27">
        <v>19351977</v>
      </c>
      <c r="D819" s="103"/>
      <c r="E819" s="28" t="s">
        <v>1117</v>
      </c>
      <c r="F819" s="27" t="s">
        <v>1118</v>
      </c>
      <c r="G819" s="27" t="s">
        <v>38</v>
      </c>
      <c r="H819" s="62" t="s">
        <v>39</v>
      </c>
      <c r="I819" s="63" t="s">
        <v>1087</v>
      </c>
      <c r="J819" s="64" t="b">
        <v>1</v>
      </c>
      <c r="K819" s="29"/>
      <c r="L819" s="29"/>
      <c r="M819" s="29"/>
      <c r="N819" s="29"/>
      <c r="O819" s="29">
        <v>0</v>
      </c>
      <c r="P819" s="42">
        <f>SUM(Tabela2[[#This Row],[COLECISTECTOMIA]:[ESTASE GASTRICA]])</f>
        <v>0</v>
      </c>
    </row>
    <row r="820" spans="1:16" ht="14.1" customHeight="1" x14ac:dyDescent="0.3">
      <c r="A820" s="61">
        <v>44030</v>
      </c>
      <c r="B820" s="59">
        <v>2020</v>
      </c>
      <c r="C820" s="27">
        <v>18641272</v>
      </c>
      <c r="D820" s="115"/>
      <c r="E820" s="28" t="s">
        <v>1119</v>
      </c>
      <c r="F820" s="27" t="s">
        <v>49</v>
      </c>
      <c r="G820" s="27" t="s">
        <v>309</v>
      </c>
      <c r="H820" s="62" t="s">
        <v>310</v>
      </c>
      <c r="I820" s="63" t="s">
        <v>1087</v>
      </c>
      <c r="J820" s="64" t="b">
        <v>1</v>
      </c>
      <c r="K820" s="29"/>
      <c r="L820" s="29"/>
      <c r="M820" s="29"/>
      <c r="N820" s="29"/>
      <c r="O820" s="29">
        <v>1</v>
      </c>
      <c r="P820" s="42">
        <f>SUM(Tabela2[[#This Row],[COLECISTECTOMIA]:[ESTASE GASTRICA]])</f>
        <v>0</v>
      </c>
    </row>
    <row r="821" spans="1:16" ht="14.1" customHeight="1" x14ac:dyDescent="0.3">
      <c r="A821" s="61">
        <v>44182</v>
      </c>
      <c r="B821" s="59">
        <v>2020</v>
      </c>
      <c r="C821" s="27">
        <v>20101562</v>
      </c>
      <c r="D821" s="115"/>
      <c r="E821" s="28" t="s">
        <v>1120</v>
      </c>
      <c r="F821" s="27" t="s">
        <v>1092</v>
      </c>
      <c r="G821" s="27" t="s">
        <v>98</v>
      </c>
      <c r="H821" s="62" t="s">
        <v>99</v>
      </c>
      <c r="I821" s="63" t="s">
        <v>1080</v>
      </c>
      <c r="J821" s="64" t="b">
        <v>1</v>
      </c>
      <c r="K821" s="29"/>
      <c r="L821" s="29"/>
      <c r="M821" s="29"/>
      <c r="N821" s="29"/>
      <c r="O821" s="29">
        <v>1</v>
      </c>
      <c r="P821" s="42">
        <f>SUM(Tabela2[[#This Row],[COLECISTECTOMIA]:[ESTASE GASTRICA]])</f>
        <v>0</v>
      </c>
    </row>
    <row r="822" spans="1:16" ht="14.1" hidden="1" customHeight="1" x14ac:dyDescent="0.3">
      <c r="A822" s="61">
        <v>44074</v>
      </c>
      <c r="B822" s="59">
        <v>2020</v>
      </c>
      <c r="C822" s="27">
        <v>19014908</v>
      </c>
      <c r="D822" s="103"/>
      <c r="E822" s="28" t="s">
        <v>1121</v>
      </c>
      <c r="F822" s="27" t="s">
        <v>1092</v>
      </c>
      <c r="G822" s="27" t="s">
        <v>18</v>
      </c>
      <c r="H822" s="62" t="s">
        <v>19</v>
      </c>
      <c r="I822" s="63" t="s">
        <v>1080</v>
      </c>
      <c r="J822" s="64" t="b">
        <v>1</v>
      </c>
      <c r="K822" s="29"/>
      <c r="L822" s="29"/>
      <c r="M822" s="29"/>
      <c r="N822" s="29"/>
      <c r="O822" s="29">
        <v>0</v>
      </c>
      <c r="P822" s="42">
        <f>SUM(Tabela2[[#This Row],[COLECISTECTOMIA]:[ESTASE GASTRICA]])</f>
        <v>0</v>
      </c>
    </row>
    <row r="823" spans="1:16" ht="14.1" hidden="1" customHeight="1" x14ac:dyDescent="0.3">
      <c r="A823" s="61">
        <v>44159</v>
      </c>
      <c r="B823" s="59">
        <v>2020</v>
      </c>
      <c r="C823" s="27">
        <v>19837139</v>
      </c>
      <c r="D823" s="103"/>
      <c r="E823" s="28" t="s">
        <v>618</v>
      </c>
      <c r="F823" s="27" t="s">
        <v>881</v>
      </c>
      <c r="G823" s="27" t="s">
        <v>38</v>
      </c>
      <c r="H823" s="62" t="s">
        <v>39</v>
      </c>
      <c r="I823" s="63" t="s">
        <v>1080</v>
      </c>
      <c r="J823" s="64" t="b">
        <v>1</v>
      </c>
      <c r="K823" s="29"/>
      <c r="L823" s="29"/>
      <c r="M823" s="29"/>
      <c r="N823" s="29"/>
      <c r="O823" s="29">
        <v>0</v>
      </c>
      <c r="P823" s="42">
        <f>SUM(Tabela2[[#This Row],[COLECISTECTOMIA]:[ESTASE GASTRICA]])</f>
        <v>0</v>
      </c>
    </row>
    <row r="824" spans="1:16" ht="14.1" customHeight="1" x14ac:dyDescent="0.3">
      <c r="A824" s="61">
        <v>44082</v>
      </c>
      <c r="B824" s="59">
        <v>2020</v>
      </c>
      <c r="C824" s="27">
        <v>19088876</v>
      </c>
      <c r="D824" s="115"/>
      <c r="E824" s="28" t="s">
        <v>1122</v>
      </c>
      <c r="F824" s="27" t="s">
        <v>42</v>
      </c>
      <c r="G824" s="27" t="s">
        <v>18</v>
      </c>
      <c r="H824" s="62" t="s">
        <v>19</v>
      </c>
      <c r="I824" s="63" t="s">
        <v>1087</v>
      </c>
      <c r="J824" s="64" t="b">
        <v>1</v>
      </c>
      <c r="K824" s="29"/>
      <c r="L824" s="29"/>
      <c r="M824" s="29"/>
      <c r="N824" s="29"/>
      <c r="O824" s="29">
        <v>1</v>
      </c>
      <c r="P824" s="42">
        <f>SUM(Tabela2[[#This Row],[COLECISTECTOMIA]:[ESTASE GASTRICA]])</f>
        <v>0</v>
      </c>
    </row>
    <row r="825" spans="1:16" ht="14.1" hidden="1" customHeight="1" x14ac:dyDescent="0.3">
      <c r="A825" s="61">
        <v>43986</v>
      </c>
      <c r="B825" s="59">
        <v>2020</v>
      </c>
      <c r="C825" s="27">
        <v>18369381</v>
      </c>
      <c r="D825" s="103"/>
      <c r="E825" s="28" t="s">
        <v>1122</v>
      </c>
      <c r="F825" s="27" t="s">
        <v>42</v>
      </c>
      <c r="G825" s="27" t="s">
        <v>18</v>
      </c>
      <c r="H825" s="62" t="s">
        <v>19</v>
      </c>
      <c r="I825" s="63" t="s">
        <v>1087</v>
      </c>
      <c r="J825" s="64" t="b">
        <v>1</v>
      </c>
      <c r="K825" s="29"/>
      <c r="L825" s="29"/>
      <c r="M825" s="29"/>
      <c r="N825" s="29"/>
      <c r="O825" s="29">
        <v>0</v>
      </c>
      <c r="P825" s="42">
        <f>SUM(Tabela2[[#This Row],[COLECISTECTOMIA]:[ESTASE GASTRICA]])</f>
        <v>0</v>
      </c>
    </row>
    <row r="826" spans="1:16" ht="14.1" hidden="1" customHeight="1" x14ac:dyDescent="0.3">
      <c r="A826" s="61">
        <v>43876</v>
      </c>
      <c r="B826" s="59">
        <v>2020</v>
      </c>
      <c r="C826" s="27">
        <v>17722034</v>
      </c>
      <c r="D826" s="103"/>
      <c r="E826" s="28" t="s">
        <v>1123</v>
      </c>
      <c r="F826" s="27" t="s">
        <v>1092</v>
      </c>
      <c r="G826" s="27" t="s">
        <v>34</v>
      </c>
      <c r="H826" s="62" t="s">
        <v>35</v>
      </c>
      <c r="I826" s="63" t="s">
        <v>1078</v>
      </c>
      <c r="J826" s="64" t="b">
        <v>1</v>
      </c>
      <c r="K826" s="29"/>
      <c r="L826" s="29"/>
      <c r="M826" s="29">
        <v>1</v>
      </c>
      <c r="N826" s="29"/>
      <c r="O826" s="29"/>
      <c r="P826" s="42">
        <f>SUM(Tabela2[[#This Row],[COLECISTECTOMIA]:[ESTASE GASTRICA]])</f>
        <v>1</v>
      </c>
    </row>
    <row r="827" spans="1:16" ht="14.1" hidden="1" customHeight="1" x14ac:dyDescent="0.3">
      <c r="A827" s="61">
        <v>43966</v>
      </c>
      <c r="B827" s="59">
        <v>2020</v>
      </c>
      <c r="C827" s="27">
        <v>18272924</v>
      </c>
      <c r="D827" s="103"/>
      <c r="E827" s="28" t="s">
        <v>1124</v>
      </c>
      <c r="F827" s="27" t="s">
        <v>891</v>
      </c>
      <c r="G827" s="27" t="s">
        <v>1086</v>
      </c>
      <c r="H827" s="62" t="s">
        <v>53</v>
      </c>
      <c r="I827" s="63" t="s">
        <v>1075</v>
      </c>
      <c r="J827" s="64" t="b">
        <v>1</v>
      </c>
      <c r="K827" s="29"/>
      <c r="L827" s="29"/>
      <c r="M827" s="29"/>
      <c r="N827" s="29"/>
      <c r="O827" s="29">
        <v>0</v>
      </c>
      <c r="P827" s="42">
        <f>SUM(Tabela2[[#This Row],[COLECISTECTOMIA]:[ESTASE GASTRICA]])</f>
        <v>0</v>
      </c>
    </row>
    <row r="828" spans="1:16" ht="14.1" customHeight="1" x14ac:dyDescent="0.3">
      <c r="A828" s="61">
        <v>43902</v>
      </c>
      <c r="B828" s="59">
        <v>2020</v>
      </c>
      <c r="C828" s="27">
        <v>18002244</v>
      </c>
      <c r="D828" s="115"/>
      <c r="E828" s="28" t="s">
        <v>1125</v>
      </c>
      <c r="F828" s="27" t="s">
        <v>17</v>
      </c>
      <c r="G828" s="27" t="s">
        <v>18</v>
      </c>
      <c r="H828" s="62" t="s">
        <v>19</v>
      </c>
      <c r="I828" s="63" t="s">
        <v>1075</v>
      </c>
      <c r="J828" s="64" t="b">
        <v>1</v>
      </c>
      <c r="K828" s="29"/>
      <c r="L828" s="29"/>
      <c r="M828" s="29"/>
      <c r="N828" s="29"/>
      <c r="O828" s="29">
        <v>1</v>
      </c>
      <c r="P828" s="42">
        <f>SUM(Tabela2[[#This Row],[COLECISTECTOMIA]:[ESTASE GASTRICA]])</f>
        <v>0</v>
      </c>
    </row>
    <row r="829" spans="1:16" ht="14.1" customHeight="1" x14ac:dyDescent="0.3">
      <c r="A829" s="61">
        <v>43867</v>
      </c>
      <c r="B829" s="59">
        <v>2020</v>
      </c>
      <c r="C829" s="27">
        <v>17626257</v>
      </c>
      <c r="D829" s="115"/>
      <c r="E829" s="28" t="s">
        <v>1126</v>
      </c>
      <c r="F829" s="27" t="s">
        <v>42</v>
      </c>
      <c r="G829" s="27" t="s">
        <v>18</v>
      </c>
      <c r="H829" s="62" t="s">
        <v>19</v>
      </c>
      <c r="I829" s="63" t="s">
        <v>1078</v>
      </c>
      <c r="J829" s="64" t="b">
        <v>1</v>
      </c>
      <c r="K829" s="29"/>
      <c r="L829" s="29"/>
      <c r="M829" s="29"/>
      <c r="N829" s="29"/>
      <c r="O829" s="29">
        <v>1</v>
      </c>
      <c r="P829" s="42">
        <f>SUM(Tabela2[[#This Row],[COLECISTECTOMIA]:[ESTASE GASTRICA]])</f>
        <v>0</v>
      </c>
    </row>
    <row r="830" spans="1:16" ht="14.1" customHeight="1" x14ac:dyDescent="0.3">
      <c r="A830" s="61">
        <v>43864</v>
      </c>
      <c r="B830" s="59">
        <v>2020</v>
      </c>
      <c r="C830" s="27">
        <v>17592696</v>
      </c>
      <c r="D830" s="115"/>
      <c r="E830" s="28" t="s">
        <v>1127</v>
      </c>
      <c r="F830" s="27" t="s">
        <v>1092</v>
      </c>
      <c r="G830" s="27" t="s">
        <v>91</v>
      </c>
      <c r="H830" s="62" t="s">
        <v>46</v>
      </c>
      <c r="I830" s="63" t="s">
        <v>1078</v>
      </c>
      <c r="J830" s="64" t="b">
        <v>1</v>
      </c>
      <c r="K830" s="29"/>
      <c r="L830" s="29"/>
      <c r="M830" s="29"/>
      <c r="N830" s="29"/>
      <c r="O830" s="29">
        <v>1</v>
      </c>
      <c r="P830" s="42">
        <f>SUM(Tabela2[[#This Row],[COLECISTECTOMIA]:[ESTASE GASTRICA]])</f>
        <v>0</v>
      </c>
    </row>
    <row r="831" spans="1:16" ht="14.1" hidden="1" customHeight="1" x14ac:dyDescent="0.3">
      <c r="A831" s="61">
        <v>44140</v>
      </c>
      <c r="B831" s="59">
        <v>2020</v>
      </c>
      <c r="C831" s="27">
        <v>19636083</v>
      </c>
      <c r="D831" s="103"/>
      <c r="E831" s="28" t="s">
        <v>1128</v>
      </c>
      <c r="F831" s="27" t="s">
        <v>49</v>
      </c>
      <c r="G831" s="27" t="s">
        <v>18</v>
      </c>
      <c r="H831" s="62" t="s">
        <v>19</v>
      </c>
      <c r="I831" s="63" t="s">
        <v>1087</v>
      </c>
      <c r="J831" s="64" t="b">
        <v>1</v>
      </c>
      <c r="K831" s="29"/>
      <c r="L831" s="29">
        <v>1</v>
      </c>
      <c r="M831" s="29"/>
      <c r="N831" s="29"/>
      <c r="O831" s="29"/>
      <c r="P831" s="42">
        <f>SUM(Tabela2[[#This Row],[COLECISTECTOMIA]:[ESTASE GASTRICA]])</f>
        <v>1</v>
      </c>
    </row>
    <row r="832" spans="1:16" ht="14.1" customHeight="1" x14ac:dyDescent="0.3">
      <c r="A832" s="61">
        <v>44042</v>
      </c>
      <c r="B832" s="59">
        <v>2020</v>
      </c>
      <c r="C832" s="27">
        <v>18748665</v>
      </c>
      <c r="D832" s="115"/>
      <c r="E832" s="28" t="s">
        <v>1129</v>
      </c>
      <c r="F832" s="27" t="s">
        <v>1092</v>
      </c>
      <c r="G832" s="27" t="s">
        <v>1130</v>
      </c>
      <c r="H832" s="62" t="s">
        <v>19</v>
      </c>
      <c r="I832" s="63" t="s">
        <v>1080</v>
      </c>
      <c r="J832" s="64" t="b">
        <v>1</v>
      </c>
      <c r="K832" s="29"/>
      <c r="L832" s="29"/>
      <c r="M832" s="29"/>
      <c r="N832" s="29"/>
      <c r="O832" s="29">
        <v>1</v>
      </c>
      <c r="P832" s="42">
        <f>SUM(Tabela2[[#This Row],[COLECISTECTOMIA]:[ESTASE GASTRICA]])</f>
        <v>0</v>
      </c>
    </row>
    <row r="833" spans="1:16" ht="14.1" hidden="1" customHeight="1" x14ac:dyDescent="0.3">
      <c r="A833" s="61">
        <v>44057</v>
      </c>
      <c r="B833" s="59">
        <v>2020</v>
      </c>
      <c r="C833" s="27">
        <v>18873698</v>
      </c>
      <c r="D833" s="103"/>
      <c r="E833" s="28" t="s">
        <v>211</v>
      </c>
      <c r="F833" s="27" t="s">
        <v>891</v>
      </c>
      <c r="G833" s="27" t="s">
        <v>1086</v>
      </c>
      <c r="H833" s="62" t="s">
        <v>53</v>
      </c>
      <c r="I833" s="63" t="s">
        <v>1080</v>
      </c>
      <c r="J833" s="64" t="b">
        <v>1</v>
      </c>
      <c r="K833" s="29">
        <v>1</v>
      </c>
      <c r="L833" s="29"/>
      <c r="M833" s="29"/>
      <c r="N833" s="29"/>
      <c r="O833" s="29"/>
      <c r="P833" s="42">
        <f>SUM(Tabela2[[#This Row],[COLECISTECTOMIA]:[ESTASE GASTRICA]])</f>
        <v>1</v>
      </c>
    </row>
    <row r="834" spans="1:16" ht="14.1" customHeight="1" x14ac:dyDescent="0.3">
      <c r="A834" s="61">
        <v>43903</v>
      </c>
      <c r="B834" s="59">
        <v>2020</v>
      </c>
      <c r="C834" s="27">
        <v>18017704</v>
      </c>
      <c r="D834" s="115"/>
      <c r="E834" s="28" t="s">
        <v>1131</v>
      </c>
      <c r="F834" s="27" t="s">
        <v>881</v>
      </c>
      <c r="G834" s="27" t="s">
        <v>34</v>
      </c>
      <c r="H834" s="62" t="s">
        <v>35</v>
      </c>
      <c r="I834" s="63" t="s">
        <v>1075</v>
      </c>
      <c r="J834" s="64" t="b">
        <v>1</v>
      </c>
      <c r="K834" s="29"/>
      <c r="L834" s="29"/>
      <c r="M834" s="29"/>
      <c r="N834" s="29"/>
      <c r="O834" s="29">
        <v>1</v>
      </c>
      <c r="P834" s="42">
        <f>SUM(Tabela2[[#This Row],[COLECISTECTOMIA]:[ESTASE GASTRICA]])</f>
        <v>0</v>
      </c>
    </row>
    <row r="835" spans="1:16" ht="14.1" customHeight="1" x14ac:dyDescent="0.3">
      <c r="A835" s="61">
        <v>44037</v>
      </c>
      <c r="B835" s="59">
        <v>2020</v>
      </c>
      <c r="C835" s="27">
        <v>18712680</v>
      </c>
      <c r="D835" s="115"/>
      <c r="E835" s="28" t="s">
        <v>1132</v>
      </c>
      <c r="F835" s="27" t="s">
        <v>42</v>
      </c>
      <c r="G835" s="27" t="s">
        <v>34</v>
      </c>
      <c r="H835" s="62" t="s">
        <v>35</v>
      </c>
      <c r="I835" s="63" t="s">
        <v>1080</v>
      </c>
      <c r="J835" s="64" t="b">
        <v>1</v>
      </c>
      <c r="K835" s="29"/>
      <c r="L835" s="29"/>
      <c r="M835" s="29"/>
      <c r="N835" s="29"/>
      <c r="O835" s="29">
        <v>1</v>
      </c>
      <c r="P835" s="42">
        <f>SUM(Tabela2[[#This Row],[COLECISTECTOMIA]:[ESTASE GASTRICA]])</f>
        <v>0</v>
      </c>
    </row>
    <row r="836" spans="1:16" ht="14.1" hidden="1" customHeight="1" x14ac:dyDescent="0.3">
      <c r="A836" s="61">
        <v>44173</v>
      </c>
      <c r="B836" s="59">
        <v>2020</v>
      </c>
      <c r="C836" s="27">
        <v>20004523</v>
      </c>
      <c r="D836" s="103"/>
      <c r="E836" s="28" t="s">
        <v>1133</v>
      </c>
      <c r="F836" s="27" t="s">
        <v>1092</v>
      </c>
      <c r="G836" s="27" t="s">
        <v>125</v>
      </c>
      <c r="H836" s="62" t="s">
        <v>126</v>
      </c>
      <c r="I836" s="63" t="s">
        <v>1080</v>
      </c>
      <c r="J836" s="64" t="b">
        <v>1</v>
      </c>
      <c r="K836" s="29"/>
      <c r="L836" s="29"/>
      <c r="M836" s="29"/>
      <c r="N836" s="29"/>
      <c r="O836" s="29">
        <v>0</v>
      </c>
      <c r="P836" s="42">
        <f>SUM(Tabela2[[#This Row],[COLECISTECTOMIA]:[ESTASE GASTRICA]])</f>
        <v>0</v>
      </c>
    </row>
    <row r="837" spans="1:16" ht="14.1" customHeight="1" x14ac:dyDescent="0.3">
      <c r="A837" s="61">
        <v>44086</v>
      </c>
      <c r="B837" s="59">
        <v>2020</v>
      </c>
      <c r="C837" s="27">
        <v>19125562</v>
      </c>
      <c r="D837" s="115"/>
      <c r="E837" s="28" t="s">
        <v>1134</v>
      </c>
      <c r="F837" s="27" t="s">
        <v>881</v>
      </c>
      <c r="G837" s="27" t="s">
        <v>45</v>
      </c>
      <c r="H837" s="62" t="s">
        <v>46</v>
      </c>
      <c r="I837" s="63" t="s">
        <v>1080</v>
      </c>
      <c r="J837" s="64" t="b">
        <v>1</v>
      </c>
      <c r="K837" s="29"/>
      <c r="L837" s="29"/>
      <c r="M837" s="29"/>
      <c r="N837" s="29"/>
      <c r="O837" s="29">
        <v>1</v>
      </c>
      <c r="P837" s="42">
        <f>SUM(Tabela2[[#This Row],[COLECISTECTOMIA]:[ESTASE GASTRICA]])</f>
        <v>0</v>
      </c>
    </row>
    <row r="838" spans="1:16" ht="14.1" customHeight="1" x14ac:dyDescent="0.3">
      <c r="A838" s="61">
        <v>43860</v>
      </c>
      <c r="B838" s="59">
        <v>2020</v>
      </c>
      <c r="C838" s="27">
        <v>17554016</v>
      </c>
      <c r="D838" s="115"/>
      <c r="E838" s="28" t="s">
        <v>1135</v>
      </c>
      <c r="F838" s="27" t="s">
        <v>1092</v>
      </c>
      <c r="G838" s="27" t="s">
        <v>98</v>
      </c>
      <c r="H838" s="62" t="s">
        <v>99</v>
      </c>
      <c r="I838" s="63" t="s">
        <v>1096</v>
      </c>
      <c r="J838" s="64" t="b">
        <v>1</v>
      </c>
      <c r="K838" s="29"/>
      <c r="L838" s="29"/>
      <c r="M838" s="29"/>
      <c r="N838" s="29"/>
      <c r="O838" s="29">
        <v>1</v>
      </c>
      <c r="P838" s="42">
        <f>SUM(Tabela2[[#This Row],[COLECISTECTOMIA]:[ESTASE GASTRICA]])</f>
        <v>0</v>
      </c>
    </row>
    <row r="839" spans="1:16" ht="14.1" customHeight="1" x14ac:dyDescent="0.3">
      <c r="A839" s="61">
        <v>43881</v>
      </c>
      <c r="B839" s="59">
        <v>2020</v>
      </c>
      <c r="C839" s="27">
        <v>17778606</v>
      </c>
      <c r="D839" s="115"/>
      <c r="E839" s="28" t="s">
        <v>1136</v>
      </c>
      <c r="F839" s="27" t="s">
        <v>49</v>
      </c>
      <c r="G839" s="27" t="s">
        <v>18</v>
      </c>
      <c r="H839" s="62" t="s">
        <v>19</v>
      </c>
      <c r="I839" s="63" t="s">
        <v>1078</v>
      </c>
      <c r="J839" s="64" t="b">
        <v>1</v>
      </c>
      <c r="K839" s="29"/>
      <c r="L839" s="29"/>
      <c r="M839" s="29"/>
      <c r="N839" s="29"/>
      <c r="O839" s="29">
        <v>1</v>
      </c>
      <c r="P839" s="42">
        <f>SUM(Tabela2[[#This Row],[COLECISTECTOMIA]:[ESTASE GASTRICA]])</f>
        <v>0</v>
      </c>
    </row>
    <row r="840" spans="1:16" ht="14.1" hidden="1" customHeight="1" x14ac:dyDescent="0.3">
      <c r="A840" s="61">
        <v>43877</v>
      </c>
      <c r="B840" s="59">
        <v>2020</v>
      </c>
      <c r="C840" s="27">
        <v>17709467</v>
      </c>
      <c r="D840" s="103"/>
      <c r="E840" s="28" t="s">
        <v>1137</v>
      </c>
      <c r="F840" s="27" t="s">
        <v>42</v>
      </c>
      <c r="G840" s="27" t="s">
        <v>1138</v>
      </c>
      <c r="H840" s="62" t="s">
        <v>46</v>
      </c>
      <c r="I840" s="63" t="s">
        <v>1139</v>
      </c>
      <c r="J840" s="64" t="b">
        <v>1</v>
      </c>
      <c r="K840" s="29"/>
      <c r="L840" s="29"/>
      <c r="M840" s="29"/>
      <c r="N840" s="29"/>
      <c r="O840" s="29">
        <v>0</v>
      </c>
      <c r="P840" s="42">
        <f>SUM(Tabela2[[#This Row],[COLECISTECTOMIA]:[ESTASE GASTRICA]])</f>
        <v>0</v>
      </c>
    </row>
    <row r="841" spans="1:16" ht="14.1" hidden="1" customHeight="1" x14ac:dyDescent="0.3">
      <c r="A841" s="61">
        <v>44144</v>
      </c>
      <c r="B841" s="59">
        <v>2020</v>
      </c>
      <c r="C841" s="27">
        <v>19666073</v>
      </c>
      <c r="D841" s="103"/>
      <c r="E841" s="28" t="s">
        <v>1140</v>
      </c>
      <c r="F841" s="27" t="s">
        <v>891</v>
      </c>
      <c r="G841" s="27" t="s">
        <v>45</v>
      </c>
      <c r="H841" s="62" t="s">
        <v>46</v>
      </c>
      <c r="I841" s="63" t="s">
        <v>1080</v>
      </c>
      <c r="J841" s="64" t="b">
        <v>1</v>
      </c>
      <c r="K841" s="29"/>
      <c r="L841" s="29"/>
      <c r="M841" s="29"/>
      <c r="N841" s="29">
        <v>1</v>
      </c>
      <c r="O841" s="29"/>
      <c r="P841" s="42">
        <f>SUM(Tabela2[[#This Row],[COLECISTECTOMIA]:[ESTASE GASTRICA]])</f>
        <v>1</v>
      </c>
    </row>
    <row r="842" spans="1:16" ht="14.1" customHeight="1" x14ac:dyDescent="0.3">
      <c r="A842" s="61">
        <v>44163</v>
      </c>
      <c r="B842" s="59">
        <v>2020</v>
      </c>
      <c r="C842" s="27">
        <v>19891529</v>
      </c>
      <c r="D842" s="115"/>
      <c r="E842" s="28" t="s">
        <v>267</v>
      </c>
      <c r="F842" s="27" t="s">
        <v>881</v>
      </c>
      <c r="G842" s="27" t="s">
        <v>34</v>
      </c>
      <c r="H842" s="62" t="s">
        <v>35</v>
      </c>
      <c r="I842" s="63" t="s">
        <v>1080</v>
      </c>
      <c r="J842" s="64" t="b">
        <v>1</v>
      </c>
      <c r="K842" s="29"/>
      <c r="L842" s="29"/>
      <c r="M842" s="29"/>
      <c r="N842" s="29"/>
      <c r="O842" s="29">
        <v>1</v>
      </c>
      <c r="P842" s="42">
        <f>SUM(Tabela2[[#This Row],[COLECISTECTOMIA]:[ESTASE GASTRICA]])</f>
        <v>0</v>
      </c>
    </row>
    <row r="843" spans="1:16" ht="14.1" customHeight="1" x14ac:dyDescent="0.3">
      <c r="A843" s="61">
        <v>43848</v>
      </c>
      <c r="B843" s="59">
        <v>2020</v>
      </c>
      <c r="C843" s="27">
        <v>17436013</v>
      </c>
      <c r="D843" s="115"/>
      <c r="E843" s="28" t="s">
        <v>1141</v>
      </c>
      <c r="F843" s="27" t="s">
        <v>881</v>
      </c>
      <c r="G843" s="27" t="s">
        <v>309</v>
      </c>
      <c r="H843" s="62" t="s">
        <v>310</v>
      </c>
      <c r="I843" s="63" t="s">
        <v>1096</v>
      </c>
      <c r="J843" s="64" t="b">
        <v>1</v>
      </c>
      <c r="K843" s="29"/>
      <c r="L843" s="29"/>
      <c r="M843" s="29"/>
      <c r="N843" s="29"/>
      <c r="O843" s="29">
        <v>1</v>
      </c>
      <c r="P843" s="42">
        <f>SUM(Tabela2[[#This Row],[COLECISTECTOMIA]:[ESTASE GASTRICA]])</f>
        <v>0</v>
      </c>
    </row>
    <row r="844" spans="1:16" ht="14.1" hidden="1" customHeight="1" x14ac:dyDescent="0.3">
      <c r="A844" s="61">
        <v>44140</v>
      </c>
      <c r="B844" s="59">
        <v>2020</v>
      </c>
      <c r="C844" s="27">
        <v>19635530</v>
      </c>
      <c r="D844" s="103"/>
      <c r="E844" s="28" t="s">
        <v>1142</v>
      </c>
      <c r="F844" s="27" t="s">
        <v>17</v>
      </c>
      <c r="G844" s="27" t="s">
        <v>18</v>
      </c>
      <c r="H844" s="62" t="s">
        <v>19</v>
      </c>
      <c r="I844" s="63" t="s">
        <v>1080</v>
      </c>
      <c r="J844" s="64" t="b">
        <v>1</v>
      </c>
      <c r="K844" s="29"/>
      <c r="L844" s="29">
        <v>1</v>
      </c>
      <c r="M844" s="29"/>
      <c r="N844" s="29"/>
      <c r="O844" s="29"/>
      <c r="P844" s="42">
        <f>SUM(Tabela2[[#This Row],[COLECISTECTOMIA]:[ESTASE GASTRICA]])</f>
        <v>1</v>
      </c>
    </row>
    <row r="845" spans="1:16" ht="14.1" customHeight="1" x14ac:dyDescent="0.3">
      <c r="A845" s="61">
        <v>44097</v>
      </c>
      <c r="B845" s="59">
        <v>2020</v>
      </c>
      <c r="C845" s="27">
        <v>19222742</v>
      </c>
      <c r="D845" s="115"/>
      <c r="E845" s="28" t="s">
        <v>1143</v>
      </c>
      <c r="F845" s="27" t="s">
        <v>881</v>
      </c>
      <c r="G845" s="27" t="s">
        <v>38</v>
      </c>
      <c r="H845" s="62" t="s">
        <v>39</v>
      </c>
      <c r="I845" s="63" t="s">
        <v>1080</v>
      </c>
      <c r="J845" s="64" t="b">
        <v>1</v>
      </c>
      <c r="K845" s="29"/>
      <c r="L845" s="29"/>
      <c r="M845" s="29"/>
      <c r="N845" s="29"/>
      <c r="O845" s="29">
        <v>1</v>
      </c>
      <c r="P845" s="42">
        <f>SUM(Tabela2[[#This Row],[COLECISTECTOMIA]:[ESTASE GASTRICA]])</f>
        <v>0</v>
      </c>
    </row>
    <row r="846" spans="1:16" ht="14.1" customHeight="1" x14ac:dyDescent="0.3">
      <c r="A846" s="61">
        <v>44078</v>
      </c>
      <c r="B846" s="59">
        <v>2020</v>
      </c>
      <c r="C846" s="27">
        <v>19059325</v>
      </c>
      <c r="D846" s="115"/>
      <c r="E846" s="28" t="s">
        <v>1144</v>
      </c>
      <c r="F846" s="27" t="s">
        <v>933</v>
      </c>
      <c r="G846" s="27" t="s">
        <v>34</v>
      </c>
      <c r="H846" s="62" t="s">
        <v>35</v>
      </c>
      <c r="I846" s="63" t="s">
        <v>1080</v>
      </c>
      <c r="J846" s="64" t="b">
        <v>1</v>
      </c>
      <c r="K846" s="29"/>
      <c r="L846" s="29"/>
      <c r="M846" s="29"/>
      <c r="N846" s="29"/>
      <c r="O846" s="29">
        <v>1</v>
      </c>
      <c r="P846" s="42">
        <f>SUM(Tabela2[[#This Row],[COLECISTECTOMIA]:[ESTASE GASTRICA]])</f>
        <v>0</v>
      </c>
    </row>
    <row r="847" spans="1:16" ht="14.1" customHeight="1" x14ac:dyDescent="0.3">
      <c r="A847" s="61">
        <v>44183</v>
      </c>
      <c r="B847" s="59">
        <v>2020</v>
      </c>
      <c r="C847" s="27">
        <v>20114205</v>
      </c>
      <c r="D847" s="115"/>
      <c r="E847" s="28" t="s">
        <v>1145</v>
      </c>
      <c r="F847" s="27" t="s">
        <v>17</v>
      </c>
      <c r="G847" s="27" t="s">
        <v>34</v>
      </c>
      <c r="H847" s="62" t="s">
        <v>35</v>
      </c>
      <c r="I847" s="63" t="s">
        <v>1080</v>
      </c>
      <c r="J847" s="64" t="b">
        <v>1</v>
      </c>
      <c r="K847" s="29"/>
      <c r="L847" s="29"/>
      <c r="M847" s="29"/>
      <c r="N847" s="29"/>
      <c r="O847" s="29">
        <v>1</v>
      </c>
      <c r="P847" s="42">
        <f>SUM(Tabela2[[#This Row],[COLECISTECTOMIA]:[ESTASE GASTRICA]])</f>
        <v>0</v>
      </c>
    </row>
    <row r="848" spans="1:16" ht="14.1" hidden="1" customHeight="1" x14ac:dyDescent="0.3">
      <c r="A848" s="61">
        <v>43978</v>
      </c>
      <c r="B848" s="59">
        <v>2020</v>
      </c>
      <c r="C848" s="27">
        <v>18325319</v>
      </c>
      <c r="D848" s="103"/>
      <c r="E848" s="28" t="s">
        <v>1146</v>
      </c>
      <c r="F848" s="27" t="s">
        <v>42</v>
      </c>
      <c r="G848" s="27" t="s">
        <v>855</v>
      </c>
      <c r="H848" s="62" t="s">
        <v>19</v>
      </c>
      <c r="I848" s="63" t="s">
        <v>1075</v>
      </c>
      <c r="J848" s="64" t="b">
        <v>1</v>
      </c>
      <c r="K848" s="29"/>
      <c r="L848" s="29"/>
      <c r="M848" s="29"/>
      <c r="N848" s="29"/>
      <c r="O848" s="29">
        <v>0</v>
      </c>
      <c r="P848" s="42">
        <f>SUM(Tabela2[[#This Row],[COLECISTECTOMIA]:[ESTASE GASTRICA]])</f>
        <v>0</v>
      </c>
    </row>
    <row r="849" spans="1:16" ht="14.1" customHeight="1" x14ac:dyDescent="0.3">
      <c r="A849" s="61">
        <v>44126</v>
      </c>
      <c r="B849" s="59">
        <v>2020</v>
      </c>
      <c r="C849" s="27">
        <v>19501019</v>
      </c>
      <c r="D849" s="115"/>
      <c r="E849" s="28" t="s">
        <v>1147</v>
      </c>
      <c r="F849" s="27" t="s">
        <v>42</v>
      </c>
      <c r="G849" s="27" t="s">
        <v>34</v>
      </c>
      <c r="H849" s="62" t="s">
        <v>35</v>
      </c>
      <c r="I849" s="63" t="s">
        <v>1080</v>
      </c>
      <c r="J849" s="64" t="b">
        <v>1</v>
      </c>
      <c r="K849" s="29"/>
      <c r="L849" s="29"/>
      <c r="M849" s="29"/>
      <c r="N849" s="29"/>
      <c r="O849" s="29">
        <v>1</v>
      </c>
      <c r="P849" s="42">
        <f>SUM(Tabela2[[#This Row],[COLECISTECTOMIA]:[ESTASE GASTRICA]])</f>
        <v>0</v>
      </c>
    </row>
    <row r="850" spans="1:16" ht="14.1" customHeight="1" x14ac:dyDescent="0.3">
      <c r="A850" s="61">
        <v>44135</v>
      </c>
      <c r="B850" s="59">
        <v>2020</v>
      </c>
      <c r="C850" s="27">
        <v>19591035</v>
      </c>
      <c r="D850" s="115"/>
      <c r="E850" s="28" t="s">
        <v>1148</v>
      </c>
      <c r="F850" s="27" t="s">
        <v>49</v>
      </c>
      <c r="G850" s="27" t="s">
        <v>1130</v>
      </c>
      <c r="H850" s="62" t="s">
        <v>19</v>
      </c>
      <c r="I850" s="63" t="s">
        <v>1080</v>
      </c>
      <c r="J850" s="64" t="b">
        <v>1</v>
      </c>
      <c r="K850" s="29"/>
      <c r="L850" s="29"/>
      <c r="M850" s="29"/>
      <c r="N850" s="29"/>
      <c r="O850" s="29">
        <v>1</v>
      </c>
      <c r="P850" s="42">
        <f>SUM(Tabela2[[#This Row],[COLECISTECTOMIA]:[ESTASE GASTRICA]])</f>
        <v>0</v>
      </c>
    </row>
    <row r="851" spans="1:16" ht="14.1" customHeight="1" x14ac:dyDescent="0.3">
      <c r="A851" s="61">
        <v>43853</v>
      </c>
      <c r="B851" s="59">
        <v>2020</v>
      </c>
      <c r="C851" s="27">
        <v>17482800</v>
      </c>
      <c r="D851" s="115"/>
      <c r="E851" s="28" t="s">
        <v>780</v>
      </c>
      <c r="F851" s="27" t="s">
        <v>881</v>
      </c>
      <c r="G851" s="27" t="s">
        <v>1149</v>
      </c>
      <c r="H851" s="62" t="s">
        <v>46</v>
      </c>
      <c r="I851" s="63" t="s">
        <v>1096</v>
      </c>
      <c r="J851" s="64" t="b">
        <v>1</v>
      </c>
      <c r="K851" s="29"/>
      <c r="L851" s="29"/>
      <c r="M851" s="29"/>
      <c r="N851" s="29"/>
      <c r="O851" s="29">
        <v>1</v>
      </c>
      <c r="P851" s="42">
        <f>SUM(Tabela2[[#This Row],[COLECISTECTOMIA]:[ESTASE GASTRICA]])</f>
        <v>0</v>
      </c>
    </row>
    <row r="852" spans="1:16" ht="14.1" hidden="1" customHeight="1" x14ac:dyDescent="0.3">
      <c r="A852" s="61">
        <v>43875</v>
      </c>
      <c r="B852" s="59">
        <v>2020</v>
      </c>
      <c r="C852" s="27">
        <v>17691270</v>
      </c>
      <c r="D852" s="103"/>
      <c r="E852" s="28" t="s">
        <v>1150</v>
      </c>
      <c r="F852" s="27" t="s">
        <v>891</v>
      </c>
      <c r="G852" s="27" t="s">
        <v>34</v>
      </c>
      <c r="H852" s="62" t="s">
        <v>35</v>
      </c>
      <c r="I852" s="63" t="s">
        <v>1078</v>
      </c>
      <c r="J852" s="64" t="b">
        <v>1</v>
      </c>
      <c r="K852" s="29"/>
      <c r="L852" s="29"/>
      <c r="M852" s="29"/>
      <c r="N852" s="29"/>
      <c r="O852" s="29">
        <v>0</v>
      </c>
      <c r="P852" s="42">
        <f>SUM(Tabela2[[#This Row],[COLECISTECTOMIA]:[ESTASE GASTRICA]])</f>
        <v>0</v>
      </c>
    </row>
    <row r="853" spans="1:16" ht="14.1" customHeight="1" x14ac:dyDescent="0.3">
      <c r="A853" s="61">
        <v>44049</v>
      </c>
      <c r="B853" s="59">
        <v>2020</v>
      </c>
      <c r="C853" s="27">
        <v>18806116</v>
      </c>
      <c r="D853" s="115"/>
      <c r="E853" s="28" t="s">
        <v>1151</v>
      </c>
      <c r="F853" s="27" t="s">
        <v>881</v>
      </c>
      <c r="G853" s="27" t="s">
        <v>18</v>
      </c>
      <c r="H853" s="62" t="s">
        <v>19</v>
      </c>
      <c r="I853" s="63" t="s">
        <v>1080</v>
      </c>
      <c r="J853" s="64" t="b">
        <v>1</v>
      </c>
      <c r="K853" s="29"/>
      <c r="L853" s="29"/>
      <c r="M853" s="29"/>
      <c r="N853" s="29"/>
      <c r="O853" s="29">
        <v>1</v>
      </c>
      <c r="P853" s="42">
        <f>SUM(Tabela2[[#This Row],[COLECISTECTOMIA]:[ESTASE GASTRICA]])</f>
        <v>0</v>
      </c>
    </row>
    <row r="854" spans="1:16" ht="14.1" customHeight="1" x14ac:dyDescent="0.3">
      <c r="A854" s="61">
        <v>44092</v>
      </c>
      <c r="B854" s="59">
        <v>2020</v>
      </c>
      <c r="C854" s="27">
        <v>19180868</v>
      </c>
      <c r="D854" s="115"/>
      <c r="E854" s="28" t="s">
        <v>1152</v>
      </c>
      <c r="F854" s="27" t="s">
        <v>881</v>
      </c>
      <c r="G854" s="27" t="s">
        <v>1086</v>
      </c>
      <c r="H854" s="62" t="s">
        <v>53</v>
      </c>
      <c r="I854" s="63" t="s">
        <v>1080</v>
      </c>
      <c r="J854" s="64" t="b">
        <v>1</v>
      </c>
      <c r="K854" s="29"/>
      <c r="L854" s="29"/>
      <c r="M854" s="29"/>
      <c r="N854" s="29"/>
      <c r="O854" s="29">
        <v>1</v>
      </c>
      <c r="P854" s="42">
        <f>SUM(Tabela2[[#This Row],[COLECISTECTOMIA]:[ESTASE GASTRICA]])</f>
        <v>0</v>
      </c>
    </row>
    <row r="855" spans="1:16" ht="14.1" customHeight="1" x14ac:dyDescent="0.3">
      <c r="A855" s="61">
        <v>44181</v>
      </c>
      <c r="B855" s="59">
        <v>2020</v>
      </c>
      <c r="C855" s="27">
        <v>20090738</v>
      </c>
      <c r="D855" s="115"/>
      <c r="E855" s="28" t="s">
        <v>1153</v>
      </c>
      <c r="F855" s="27" t="s">
        <v>881</v>
      </c>
      <c r="G855" s="27" t="s">
        <v>38</v>
      </c>
      <c r="H855" s="62" t="s">
        <v>39</v>
      </c>
      <c r="I855" s="63" t="s">
        <v>1080</v>
      </c>
      <c r="J855" s="64" t="b">
        <v>1</v>
      </c>
      <c r="K855" s="29"/>
      <c r="L855" s="29"/>
      <c r="M855" s="29"/>
      <c r="N855" s="29"/>
      <c r="O855" s="29">
        <v>1</v>
      </c>
      <c r="P855" s="42">
        <f>SUM(Tabela2[[#This Row],[COLECISTECTOMIA]:[ESTASE GASTRICA]])</f>
        <v>0</v>
      </c>
    </row>
    <row r="856" spans="1:16" ht="14.1" hidden="1" customHeight="1" x14ac:dyDescent="0.3">
      <c r="A856" s="61">
        <v>44121</v>
      </c>
      <c r="B856" s="59">
        <v>2020</v>
      </c>
      <c r="C856" s="27">
        <v>19448370</v>
      </c>
      <c r="D856" s="103"/>
      <c r="E856" s="28" t="s">
        <v>1154</v>
      </c>
      <c r="F856" s="27" t="s">
        <v>42</v>
      </c>
      <c r="G856" s="27" t="s">
        <v>309</v>
      </c>
      <c r="H856" s="62" t="s">
        <v>310</v>
      </c>
      <c r="I856" s="63" t="s">
        <v>1080</v>
      </c>
      <c r="J856" s="64" t="b">
        <v>1</v>
      </c>
      <c r="K856" s="29"/>
      <c r="L856" s="29"/>
      <c r="M856" s="29"/>
      <c r="N856" s="29"/>
      <c r="O856" s="29">
        <v>0</v>
      </c>
      <c r="P856" s="42">
        <f>SUM(Tabela2[[#This Row],[COLECISTECTOMIA]:[ESTASE GASTRICA]])</f>
        <v>0</v>
      </c>
    </row>
    <row r="857" spans="1:16" ht="14.1" customHeight="1" x14ac:dyDescent="0.3">
      <c r="A857" s="61">
        <v>43853</v>
      </c>
      <c r="B857" s="59">
        <v>2020</v>
      </c>
      <c r="C857" s="27">
        <v>17485400</v>
      </c>
      <c r="D857" s="115"/>
      <c r="E857" s="28" t="s">
        <v>1155</v>
      </c>
      <c r="F857" s="27" t="s">
        <v>881</v>
      </c>
      <c r="G857" s="27" t="s">
        <v>98</v>
      </c>
      <c r="H857" s="62" t="s">
        <v>99</v>
      </c>
      <c r="I857" s="63" t="s">
        <v>1096</v>
      </c>
      <c r="J857" s="64" t="b">
        <v>1</v>
      </c>
      <c r="K857" s="29"/>
      <c r="L857" s="29"/>
      <c r="M857" s="29"/>
      <c r="N857" s="29"/>
      <c r="O857" s="29">
        <v>1</v>
      </c>
      <c r="P857" s="42">
        <f>SUM(Tabela2[[#This Row],[COLECISTECTOMIA]:[ESTASE GASTRICA]])</f>
        <v>0</v>
      </c>
    </row>
    <row r="858" spans="1:16" ht="14.1" hidden="1" customHeight="1" x14ac:dyDescent="0.3">
      <c r="A858" s="61">
        <v>44165</v>
      </c>
      <c r="B858" s="59">
        <v>2020</v>
      </c>
      <c r="C858" s="27">
        <v>19904636</v>
      </c>
      <c r="D858" s="103"/>
      <c r="E858" s="28" t="s">
        <v>1156</v>
      </c>
      <c r="F858" s="27" t="s">
        <v>891</v>
      </c>
      <c r="G858" s="27" t="s">
        <v>38</v>
      </c>
      <c r="H858" s="62" t="s">
        <v>39</v>
      </c>
      <c r="I858" s="63" t="s">
        <v>1080</v>
      </c>
      <c r="J858" s="64" t="b">
        <v>1</v>
      </c>
      <c r="K858" s="29">
        <v>1</v>
      </c>
      <c r="L858" s="29"/>
      <c r="M858" s="29"/>
      <c r="N858" s="29"/>
      <c r="O858" s="29"/>
      <c r="P858" s="42">
        <f>SUM(Tabela2[[#This Row],[COLECISTECTOMIA]:[ESTASE GASTRICA]])</f>
        <v>1</v>
      </c>
    </row>
    <row r="859" spans="1:16" ht="14.1" hidden="1" customHeight="1" x14ac:dyDescent="0.3">
      <c r="A859" s="61">
        <v>43987</v>
      </c>
      <c r="B859" s="59">
        <v>2020</v>
      </c>
      <c r="C859" s="27">
        <v>18373457</v>
      </c>
      <c r="D859" s="103"/>
      <c r="E859" s="28" t="s">
        <v>1157</v>
      </c>
      <c r="F859" s="27" t="s">
        <v>1158</v>
      </c>
      <c r="G859" s="27" t="s">
        <v>34</v>
      </c>
      <c r="H859" s="62" t="s">
        <v>35</v>
      </c>
      <c r="I859" s="63" t="s">
        <v>1080</v>
      </c>
      <c r="J859" s="64" t="b">
        <v>1</v>
      </c>
      <c r="K859" s="29"/>
      <c r="L859" s="29">
        <v>1</v>
      </c>
      <c r="M859" s="29"/>
      <c r="N859" s="29"/>
      <c r="O859" s="29"/>
      <c r="P859" s="42">
        <f>SUM(Tabela2[[#This Row],[COLECISTECTOMIA]:[ESTASE GASTRICA]])</f>
        <v>1</v>
      </c>
    </row>
    <row r="860" spans="1:16" ht="14.1" hidden="1" customHeight="1" x14ac:dyDescent="0.3">
      <c r="A860" s="61">
        <v>44027</v>
      </c>
      <c r="B860" s="59">
        <v>2020</v>
      </c>
      <c r="C860" s="27">
        <v>18632463</v>
      </c>
      <c r="D860" s="103"/>
      <c r="E860" s="28" t="s">
        <v>1159</v>
      </c>
      <c r="F860" s="27" t="s">
        <v>42</v>
      </c>
      <c r="G860" s="27" t="s">
        <v>38</v>
      </c>
      <c r="H860" s="62" t="s">
        <v>39</v>
      </c>
      <c r="I860" s="63" t="s">
        <v>1080</v>
      </c>
      <c r="J860" s="64" t="b">
        <v>1</v>
      </c>
      <c r="K860" s="29"/>
      <c r="L860" s="29"/>
      <c r="M860" s="29"/>
      <c r="N860" s="29"/>
      <c r="O860" s="29">
        <v>0</v>
      </c>
      <c r="P860" s="42">
        <f>SUM(Tabela2[[#This Row],[COLECISTECTOMIA]:[ESTASE GASTRICA]])</f>
        <v>0</v>
      </c>
    </row>
    <row r="861" spans="1:16" ht="14.1" customHeight="1" x14ac:dyDescent="0.3">
      <c r="A861" s="61">
        <v>44168</v>
      </c>
      <c r="B861" s="59">
        <v>2020</v>
      </c>
      <c r="C861" s="27">
        <v>19951114</v>
      </c>
      <c r="D861" s="115"/>
      <c r="E861" s="28" t="s">
        <v>1160</v>
      </c>
      <c r="F861" s="27" t="s">
        <v>17</v>
      </c>
      <c r="G861" s="27" t="s">
        <v>45</v>
      </c>
      <c r="H861" s="62" t="s">
        <v>46</v>
      </c>
      <c r="I861" s="63" t="s">
        <v>1080</v>
      </c>
      <c r="J861" s="64" t="b">
        <v>1</v>
      </c>
      <c r="K861" s="29"/>
      <c r="L861" s="29"/>
      <c r="M861" s="29"/>
      <c r="N861" s="29"/>
      <c r="O861" s="29">
        <v>1</v>
      </c>
      <c r="P861" s="42">
        <f>SUM(Tabela2[[#This Row],[COLECISTECTOMIA]:[ESTASE GASTRICA]])</f>
        <v>0</v>
      </c>
    </row>
    <row r="862" spans="1:16" ht="14.1" hidden="1" customHeight="1" x14ac:dyDescent="0.3">
      <c r="A862" s="61">
        <v>43896</v>
      </c>
      <c r="B862" s="59">
        <v>2020</v>
      </c>
      <c r="C862" s="27">
        <v>17934629</v>
      </c>
      <c r="D862" s="103"/>
      <c r="E862" s="28" t="s">
        <v>1161</v>
      </c>
      <c r="F862" s="27" t="s">
        <v>17</v>
      </c>
      <c r="G862" s="27" t="s">
        <v>1086</v>
      </c>
      <c r="H862" s="62" t="s">
        <v>53</v>
      </c>
      <c r="I862" s="63" t="s">
        <v>1094</v>
      </c>
      <c r="J862" s="64" t="b">
        <v>1</v>
      </c>
      <c r="K862" s="29"/>
      <c r="L862" s="29"/>
      <c r="M862" s="29"/>
      <c r="N862" s="29"/>
      <c r="O862" s="29">
        <v>0</v>
      </c>
      <c r="P862" s="42">
        <f>SUM(Tabela2[[#This Row],[COLECISTECTOMIA]:[ESTASE GASTRICA]])</f>
        <v>0</v>
      </c>
    </row>
    <row r="863" spans="1:16" ht="14.1" hidden="1" customHeight="1" x14ac:dyDescent="0.3">
      <c r="A863" s="61">
        <v>44092</v>
      </c>
      <c r="B863" s="59">
        <v>2020</v>
      </c>
      <c r="C863" s="27">
        <v>19179637</v>
      </c>
      <c r="D863" s="103"/>
      <c r="E863" s="28" t="s">
        <v>1162</v>
      </c>
      <c r="F863" s="27" t="s">
        <v>49</v>
      </c>
      <c r="G863" s="27" t="s">
        <v>1086</v>
      </c>
      <c r="H863" s="62" t="s">
        <v>53</v>
      </c>
      <c r="I863" s="63" t="s">
        <v>1087</v>
      </c>
      <c r="J863" s="64" t="b">
        <v>1</v>
      </c>
      <c r="K863" s="29"/>
      <c r="L863" s="29"/>
      <c r="M863" s="29"/>
      <c r="N863" s="29">
        <v>1</v>
      </c>
      <c r="O863" s="29"/>
      <c r="P863" s="42">
        <f>SUM(Tabela2[[#This Row],[COLECISTECTOMIA]:[ESTASE GASTRICA]])</f>
        <v>1</v>
      </c>
    </row>
    <row r="864" spans="1:16" ht="14.1" hidden="1" customHeight="1" x14ac:dyDescent="0.3">
      <c r="A864" s="93">
        <v>43840</v>
      </c>
      <c r="B864" s="65">
        <v>2020</v>
      </c>
      <c r="C864" s="94">
        <v>17348700</v>
      </c>
      <c r="D864" s="112"/>
      <c r="E864" s="95" t="s">
        <v>1163</v>
      </c>
      <c r="F864" s="94" t="s">
        <v>49</v>
      </c>
      <c r="G864" s="94" t="s">
        <v>1086</v>
      </c>
      <c r="H864" s="62" t="s">
        <v>53</v>
      </c>
      <c r="I864" s="63" t="s">
        <v>1164</v>
      </c>
      <c r="J864" s="64" t="b">
        <v>1</v>
      </c>
      <c r="K864" s="29"/>
      <c r="L864" s="29"/>
      <c r="M864" s="29"/>
      <c r="N864" s="29"/>
      <c r="O864" s="29">
        <v>0</v>
      </c>
      <c r="P864" s="42">
        <f>SUM(Tabela2[[#This Row],[COLECISTECTOMIA]:[ESTASE GASTRICA]])</f>
        <v>0</v>
      </c>
    </row>
    <row r="865" spans="1:16" ht="14.1" customHeight="1" x14ac:dyDescent="0.3">
      <c r="A865" s="61">
        <v>44145</v>
      </c>
      <c r="B865" s="59">
        <v>2020</v>
      </c>
      <c r="C865" s="27">
        <v>19682599</v>
      </c>
      <c r="D865" s="115"/>
      <c r="E865" s="28" t="s">
        <v>1165</v>
      </c>
      <c r="F865" s="27" t="s">
        <v>42</v>
      </c>
      <c r="G865" s="27" t="s">
        <v>125</v>
      </c>
      <c r="H865" s="44" t="s">
        <v>126</v>
      </c>
      <c r="I865" s="30" t="s">
        <v>1087</v>
      </c>
      <c r="J865" s="81" t="b">
        <v>1</v>
      </c>
      <c r="K865" s="29"/>
      <c r="L865" s="29"/>
      <c r="M865" s="29"/>
      <c r="N865" s="29"/>
      <c r="O865" s="29">
        <v>1</v>
      </c>
      <c r="P865" s="29">
        <f>SUM(Tabela2[[#This Row],[COLECISTECTOMIA]:[ESTASE GASTRICA]])</f>
        <v>0</v>
      </c>
    </row>
    <row r="866" spans="1:16" ht="14.1" customHeight="1" x14ac:dyDescent="0.3">
      <c r="A866" s="61">
        <v>43866</v>
      </c>
      <c r="B866" s="59">
        <v>2020</v>
      </c>
      <c r="C866" s="27">
        <v>17617031</v>
      </c>
      <c r="D866" s="115"/>
      <c r="E866" s="28" t="s">
        <v>1166</v>
      </c>
      <c r="F866" s="27" t="s">
        <v>49</v>
      </c>
      <c r="G866" s="27" t="s">
        <v>309</v>
      </c>
      <c r="H866" s="44" t="s">
        <v>310</v>
      </c>
      <c r="I866" s="82" t="s">
        <v>1078</v>
      </c>
      <c r="J866" s="81" t="b">
        <v>1</v>
      </c>
      <c r="K866" s="29"/>
      <c r="L866" s="29"/>
      <c r="M866" s="29"/>
      <c r="N866" s="29"/>
      <c r="O866" s="29">
        <v>1</v>
      </c>
      <c r="P866" s="29">
        <f>SUM(Tabela2[[#This Row],[COLECISTECTOMIA]:[ESTASE GASTRICA]])</f>
        <v>0</v>
      </c>
    </row>
    <row r="867" spans="1:16" ht="14.1" hidden="1" customHeight="1" x14ac:dyDescent="0.3">
      <c r="A867" s="61">
        <v>44100</v>
      </c>
      <c r="B867" s="59">
        <v>2020</v>
      </c>
      <c r="C867" s="27">
        <v>19256879</v>
      </c>
      <c r="D867" s="103"/>
      <c r="E867" s="28" t="s">
        <v>1167</v>
      </c>
      <c r="F867" s="27" t="s">
        <v>42</v>
      </c>
      <c r="G867" s="27" t="s">
        <v>34</v>
      </c>
      <c r="H867" s="44" t="s">
        <v>35</v>
      </c>
      <c r="I867" s="82" t="s">
        <v>1080</v>
      </c>
      <c r="J867" s="81" t="b">
        <v>1</v>
      </c>
      <c r="K867" s="29"/>
      <c r="L867" s="29">
        <v>1</v>
      </c>
      <c r="M867" s="29"/>
      <c r="N867" s="29"/>
      <c r="O867" s="29"/>
      <c r="P867" s="29">
        <f>SUM(Tabela2[[#This Row],[COLECISTECTOMIA]:[ESTASE GASTRICA]])</f>
        <v>1</v>
      </c>
    </row>
    <row r="868" spans="1:16" ht="14.1" hidden="1" customHeight="1" x14ac:dyDescent="0.3">
      <c r="A868" s="61">
        <v>43806</v>
      </c>
      <c r="B868" s="59">
        <f>YEAR(Tabela2[[#This Row],[DATA]])</f>
        <v>2019</v>
      </c>
      <c r="C868" s="27">
        <v>17057265</v>
      </c>
      <c r="D868" s="104" t="s">
        <v>1168</v>
      </c>
      <c r="E868" s="28" t="s">
        <v>871</v>
      </c>
      <c r="F868" s="27" t="s">
        <v>42</v>
      </c>
      <c r="G868" s="27" t="s">
        <v>38</v>
      </c>
      <c r="H868" s="44" t="s">
        <v>39</v>
      </c>
      <c r="I868" s="82" t="s">
        <v>1087</v>
      </c>
      <c r="J868" s="38" t="b">
        <f>ISNUMBER(FIND("ALTA",Tabela2[[#This Row],[EXAME]]))</f>
        <v>1</v>
      </c>
      <c r="K868" s="29"/>
      <c r="L868" s="29"/>
      <c r="M868" s="29"/>
      <c r="N868" s="6"/>
      <c r="O868" s="29">
        <v>0</v>
      </c>
      <c r="P868" s="29">
        <f>SUM(Tabela2[[#This Row],[COLECISTECTOMIA]:[ESTASE GASTRICA]])</f>
        <v>0</v>
      </c>
    </row>
    <row r="869" spans="1:16" ht="14.1" hidden="1" customHeight="1" x14ac:dyDescent="0.3">
      <c r="A869" s="66">
        <v>43819</v>
      </c>
      <c r="B869" s="59">
        <f>YEAR(Tabela2[[#This Row],[DATA]])</f>
        <v>2019</v>
      </c>
      <c r="C869" s="3">
        <v>17196910</v>
      </c>
      <c r="D869" s="110"/>
      <c r="E869" s="4" t="s">
        <v>1169</v>
      </c>
      <c r="F869" s="3" t="s">
        <v>42</v>
      </c>
      <c r="G869" s="3" t="s">
        <v>1086</v>
      </c>
      <c r="H869" s="45" t="s">
        <v>53</v>
      </c>
      <c r="I869" s="89" t="s">
        <v>1080</v>
      </c>
      <c r="J869" s="38" t="b">
        <f>ISNUMBER(FIND("ALTA",Tabela2[[#This Row],[EXAME]]))</f>
        <v>1</v>
      </c>
      <c r="K869" s="6"/>
      <c r="L869" s="6"/>
      <c r="M869" s="6"/>
      <c r="N869" s="6"/>
      <c r="O869" s="6">
        <v>0</v>
      </c>
      <c r="P869" s="29">
        <f>SUM(Tabela2[[#This Row],[COLECISTECTOMIA]:[ESTASE GASTRICA]])</f>
        <v>0</v>
      </c>
    </row>
    <row r="870" spans="1:16" ht="14.1" customHeight="1" x14ac:dyDescent="0.3">
      <c r="A870" s="66">
        <v>43767</v>
      </c>
      <c r="B870" s="59">
        <f>YEAR(Tabela2[[#This Row],[DATA]])</f>
        <v>2019</v>
      </c>
      <c r="C870" s="3">
        <v>16644388</v>
      </c>
      <c r="D870" s="123"/>
      <c r="E870" s="4" t="s">
        <v>885</v>
      </c>
      <c r="F870" s="3" t="s">
        <v>42</v>
      </c>
      <c r="G870" s="3" t="s">
        <v>38</v>
      </c>
      <c r="H870" s="44" t="s">
        <v>39</v>
      </c>
      <c r="I870" s="89" t="s">
        <v>1080</v>
      </c>
      <c r="J870" s="38" t="b">
        <f>ISNUMBER(FIND("ALTA",Tabela2[[#This Row],[EXAME]]))</f>
        <v>1</v>
      </c>
      <c r="K870" s="6"/>
      <c r="L870" s="6"/>
      <c r="M870" s="6"/>
      <c r="N870" s="6"/>
      <c r="O870" s="6">
        <v>1</v>
      </c>
      <c r="P870" s="29">
        <f>SUM(Tabela2[[#This Row],[COLECISTECTOMIA]:[ESTASE GASTRICA]])</f>
        <v>0</v>
      </c>
    </row>
    <row r="871" spans="1:16" ht="14.1" hidden="1" customHeight="1" x14ac:dyDescent="0.3">
      <c r="A871" s="66">
        <v>43732</v>
      </c>
      <c r="B871" s="59">
        <f>YEAR(Tabela2[[#This Row],[DATA]])</f>
        <v>2019</v>
      </c>
      <c r="C871" s="3">
        <v>16266550</v>
      </c>
      <c r="D871" s="110"/>
      <c r="E871" s="4" t="s">
        <v>1170</v>
      </c>
      <c r="F871" s="3" t="s">
        <v>1092</v>
      </c>
      <c r="G871" s="3" t="s">
        <v>125</v>
      </c>
      <c r="H871" s="45" t="s">
        <v>126</v>
      </c>
      <c r="I871" s="89" t="s">
        <v>1080</v>
      </c>
      <c r="J871" s="38" t="b">
        <f>ISNUMBER(FIND("ALTA",Tabela2[[#This Row],[EXAME]]))</f>
        <v>1</v>
      </c>
      <c r="K871" s="6"/>
      <c r="L871" s="6"/>
      <c r="M871" s="6"/>
      <c r="N871" s="6"/>
      <c r="O871" s="6">
        <v>0</v>
      </c>
      <c r="P871" s="29">
        <f>SUM(Tabela2[[#This Row],[COLECISTECTOMIA]:[ESTASE GASTRICA]])</f>
        <v>0</v>
      </c>
    </row>
    <row r="872" spans="1:16" ht="14.1" customHeight="1" x14ac:dyDescent="0.3">
      <c r="A872" s="66">
        <v>43708</v>
      </c>
      <c r="B872" s="59">
        <f>YEAR(Tabela2[[#This Row],[DATA]])</f>
        <v>2019</v>
      </c>
      <c r="C872" s="3">
        <v>16025663</v>
      </c>
      <c r="D872" s="123"/>
      <c r="E872" s="4" t="s">
        <v>1171</v>
      </c>
      <c r="F872" s="3" t="s">
        <v>42</v>
      </c>
      <c r="G872" s="27" t="s">
        <v>18</v>
      </c>
      <c r="H872" s="37" t="s">
        <v>19</v>
      </c>
      <c r="I872" s="89" t="s">
        <v>1087</v>
      </c>
      <c r="J872" s="38" t="b">
        <f>ISNUMBER(FIND("ALTA",Tabela2[[#This Row],[EXAME]]))</f>
        <v>1</v>
      </c>
      <c r="K872" s="6"/>
      <c r="L872" s="6"/>
      <c r="M872" s="6"/>
      <c r="N872" s="6"/>
      <c r="O872" s="6">
        <v>1</v>
      </c>
      <c r="P872" s="29">
        <f>SUM(Tabela2[[#This Row],[COLECISTECTOMIA]:[ESTASE GASTRICA]])</f>
        <v>0</v>
      </c>
    </row>
    <row r="873" spans="1:16" ht="14.1" hidden="1" customHeight="1" x14ac:dyDescent="0.3">
      <c r="A873" s="66">
        <v>43755</v>
      </c>
      <c r="B873" s="59">
        <f>YEAR(Tabela2[[#This Row],[DATA]])</f>
        <v>2019</v>
      </c>
      <c r="C873" s="3">
        <v>16514438</v>
      </c>
      <c r="D873" s="110"/>
      <c r="E873" s="4" t="s">
        <v>1172</v>
      </c>
      <c r="F873" s="3" t="s">
        <v>42</v>
      </c>
      <c r="G873" s="3" t="s">
        <v>98</v>
      </c>
      <c r="H873" s="45" t="s">
        <v>99</v>
      </c>
      <c r="I873" s="89" t="s">
        <v>1080</v>
      </c>
      <c r="J873" s="38" t="b">
        <f>ISNUMBER(FIND("ALTA",Tabela2[[#This Row],[EXAME]]))</f>
        <v>1</v>
      </c>
      <c r="K873" s="6"/>
      <c r="L873" s="6">
        <v>1</v>
      </c>
      <c r="M873" s="6"/>
      <c r="N873" s="6"/>
      <c r="O873" s="6"/>
      <c r="P873" s="29">
        <f>SUM(Tabela2[[#This Row],[COLECISTECTOMIA]:[ESTASE GASTRICA]])</f>
        <v>1</v>
      </c>
    </row>
    <row r="874" spans="1:16" ht="14.1" customHeight="1" x14ac:dyDescent="0.3">
      <c r="A874" s="66">
        <v>43770</v>
      </c>
      <c r="B874" s="59">
        <f>YEAR(Tabela2[[#This Row],[DATA]])</f>
        <v>2019</v>
      </c>
      <c r="C874" s="3">
        <v>16690030</v>
      </c>
      <c r="D874" s="123"/>
      <c r="E874" s="4" t="s">
        <v>1173</v>
      </c>
      <c r="F874" s="3" t="s">
        <v>42</v>
      </c>
      <c r="G874" s="3" t="s">
        <v>1086</v>
      </c>
      <c r="H874" s="45" t="s">
        <v>53</v>
      </c>
      <c r="I874" s="89" t="s">
        <v>1080</v>
      </c>
      <c r="J874" s="38" t="b">
        <f>ISNUMBER(FIND("ALTA",Tabela2[[#This Row],[EXAME]]))</f>
        <v>1</v>
      </c>
      <c r="K874" s="6"/>
      <c r="L874" s="6"/>
      <c r="M874" s="6"/>
      <c r="N874" s="6"/>
      <c r="O874" s="6">
        <v>1</v>
      </c>
      <c r="P874" s="29">
        <f>SUM(Tabela2[[#This Row],[COLECISTECTOMIA]:[ESTASE GASTRICA]])</f>
        <v>0</v>
      </c>
    </row>
    <row r="875" spans="1:16" ht="14.1" customHeight="1" x14ac:dyDescent="0.3">
      <c r="A875" s="66">
        <v>43798</v>
      </c>
      <c r="B875" s="59">
        <f>YEAR(Tabela2[[#This Row],[DATA]])</f>
        <v>2019</v>
      </c>
      <c r="C875" s="3">
        <v>16976966</v>
      </c>
      <c r="D875" s="123"/>
      <c r="E875" s="4" t="s">
        <v>1174</v>
      </c>
      <c r="F875" s="3" t="s">
        <v>42</v>
      </c>
      <c r="G875" s="3" t="s">
        <v>1086</v>
      </c>
      <c r="H875" s="45" t="s">
        <v>53</v>
      </c>
      <c r="I875" s="89" t="s">
        <v>1080</v>
      </c>
      <c r="J875" s="38" t="b">
        <f>ISNUMBER(FIND("ALTA",Tabela2[[#This Row],[EXAME]]))</f>
        <v>1</v>
      </c>
      <c r="K875" s="6"/>
      <c r="L875" s="6"/>
      <c r="M875" s="6"/>
      <c r="N875" s="6"/>
      <c r="O875" s="6">
        <v>1</v>
      </c>
      <c r="P875" s="29">
        <f>SUM(Tabela2[[#This Row],[COLECISTECTOMIA]:[ESTASE GASTRICA]])</f>
        <v>0</v>
      </c>
    </row>
    <row r="876" spans="1:16" ht="14.1" hidden="1" customHeight="1" x14ac:dyDescent="0.3">
      <c r="A876" s="66">
        <v>43812</v>
      </c>
      <c r="B876" s="59">
        <f>YEAR(Tabela2[[#This Row],[DATA]])</f>
        <v>2019</v>
      </c>
      <c r="C876" s="3">
        <v>17110083</v>
      </c>
      <c r="D876" s="110"/>
      <c r="E876" s="4" t="s">
        <v>1175</v>
      </c>
      <c r="F876" s="3" t="s">
        <v>17</v>
      </c>
      <c r="G876" s="27" t="s">
        <v>18</v>
      </c>
      <c r="H876" s="37" t="s">
        <v>19</v>
      </c>
      <c r="I876" s="89" t="s">
        <v>1087</v>
      </c>
      <c r="J876" s="38" t="b">
        <f>ISNUMBER(FIND("ALTA",Tabela2[[#This Row],[EXAME]]))</f>
        <v>1</v>
      </c>
      <c r="K876" s="6"/>
      <c r="L876" s="6"/>
      <c r="M876" s="6"/>
      <c r="N876" s="6"/>
      <c r="O876" s="6">
        <v>0</v>
      </c>
      <c r="P876" s="29">
        <f>SUM(Tabela2[[#This Row],[COLECISTECTOMIA]:[ESTASE GASTRICA]])</f>
        <v>0</v>
      </c>
    </row>
    <row r="877" spans="1:16" ht="14.1" customHeight="1" x14ac:dyDescent="0.3">
      <c r="A877" s="66">
        <v>43641</v>
      </c>
      <c r="B877" s="59">
        <f>YEAR(Tabela2[[#This Row],[DATA]])</f>
        <v>2019</v>
      </c>
      <c r="C877" s="3">
        <v>15347559</v>
      </c>
      <c r="D877" s="123"/>
      <c r="E877" s="4" t="s">
        <v>1176</v>
      </c>
      <c r="F877" s="3" t="s">
        <v>881</v>
      </c>
      <c r="G877" s="27" t="s">
        <v>18</v>
      </c>
      <c r="H877" s="37" t="s">
        <v>19</v>
      </c>
      <c r="I877" s="89" t="s">
        <v>1080</v>
      </c>
      <c r="J877" s="38" t="b">
        <f>ISNUMBER(FIND("ALTA",Tabela2[[#This Row],[EXAME]]))</f>
        <v>1</v>
      </c>
      <c r="K877" s="6"/>
      <c r="L877" s="6"/>
      <c r="M877" s="6"/>
      <c r="N877" s="6"/>
      <c r="O877" s="6">
        <v>1</v>
      </c>
      <c r="P877" s="29">
        <f>SUM(Tabela2[[#This Row],[COLECISTECTOMIA]:[ESTASE GASTRICA]])</f>
        <v>0</v>
      </c>
    </row>
    <row r="878" spans="1:16" ht="14.1" customHeight="1" x14ac:dyDescent="0.3">
      <c r="A878" s="66">
        <v>43671</v>
      </c>
      <c r="B878" s="59">
        <f>YEAR(Tabela2[[#This Row],[DATA]])</f>
        <v>2019</v>
      </c>
      <c r="C878" s="3">
        <v>15648642</v>
      </c>
      <c r="D878" s="123"/>
      <c r="E878" s="4" t="s">
        <v>1177</v>
      </c>
      <c r="F878" s="3" t="s">
        <v>42</v>
      </c>
      <c r="G878" s="27" t="s">
        <v>18</v>
      </c>
      <c r="H878" s="37" t="s">
        <v>19</v>
      </c>
      <c r="I878" s="89" t="s">
        <v>1087</v>
      </c>
      <c r="J878" s="38" t="b">
        <f>ISNUMBER(FIND("ALTA",Tabela2[[#This Row],[EXAME]]))</f>
        <v>1</v>
      </c>
      <c r="K878" s="6"/>
      <c r="L878" s="6"/>
      <c r="M878" s="6"/>
      <c r="N878" s="6"/>
      <c r="O878" s="6">
        <v>1</v>
      </c>
      <c r="P878" s="29">
        <f>SUM(Tabela2[[#This Row],[COLECISTECTOMIA]:[ESTASE GASTRICA]])</f>
        <v>0</v>
      </c>
    </row>
    <row r="879" spans="1:16" ht="14.1" hidden="1" customHeight="1" x14ac:dyDescent="0.3">
      <c r="A879" s="66">
        <v>43820</v>
      </c>
      <c r="B879" s="59">
        <f>YEAR(Tabela2[[#This Row],[DATA]])</f>
        <v>2019</v>
      </c>
      <c r="C879" s="3">
        <v>17114377</v>
      </c>
      <c r="D879" s="110"/>
      <c r="E879" s="4" t="s">
        <v>1178</v>
      </c>
      <c r="F879" s="3" t="s">
        <v>49</v>
      </c>
      <c r="G879" s="3" t="s">
        <v>1086</v>
      </c>
      <c r="H879" s="45" t="s">
        <v>53</v>
      </c>
      <c r="I879" s="89" t="s">
        <v>1080</v>
      </c>
      <c r="J879" s="38" t="b">
        <f>ISNUMBER(FIND("ALTA",Tabela2[[#This Row],[EXAME]]))</f>
        <v>1</v>
      </c>
      <c r="K879" s="6"/>
      <c r="L879" s="6"/>
      <c r="M879" s="6"/>
      <c r="N879" s="6"/>
      <c r="O879" s="6">
        <v>0</v>
      </c>
      <c r="P879" s="29">
        <f>SUM(Tabela2[[#This Row],[COLECISTECTOMIA]:[ESTASE GASTRICA]])</f>
        <v>0</v>
      </c>
    </row>
    <row r="880" spans="1:16" ht="14.1" hidden="1" customHeight="1" x14ac:dyDescent="0.3">
      <c r="A880" s="66">
        <v>43713</v>
      </c>
      <c r="B880" s="59">
        <f>YEAR(Tabela2[[#This Row],[DATA]])</f>
        <v>2019</v>
      </c>
      <c r="C880" s="3">
        <v>16070667</v>
      </c>
      <c r="D880" s="110"/>
      <c r="E880" s="4" t="s">
        <v>1179</v>
      </c>
      <c r="F880" s="3" t="s">
        <v>17</v>
      </c>
      <c r="G880" s="27" t="s">
        <v>18</v>
      </c>
      <c r="H880" s="37" t="s">
        <v>19</v>
      </c>
      <c r="I880" s="89" t="s">
        <v>1080</v>
      </c>
      <c r="J880" s="38" t="b">
        <f>ISNUMBER(FIND("ALTA",Tabela2[[#This Row],[EXAME]]))</f>
        <v>1</v>
      </c>
      <c r="K880" s="6">
        <v>1</v>
      </c>
      <c r="L880" s="6"/>
      <c r="M880" s="6"/>
      <c r="N880" s="6"/>
      <c r="O880" s="6"/>
      <c r="P880" s="29">
        <f>SUM(Tabela2[[#This Row],[COLECISTECTOMIA]:[ESTASE GASTRICA]])</f>
        <v>1</v>
      </c>
    </row>
    <row r="881" spans="1:16" ht="14.1" hidden="1" customHeight="1" x14ac:dyDescent="0.3">
      <c r="A881" s="66">
        <v>43764</v>
      </c>
      <c r="B881" s="59">
        <f>YEAR(Tabela2[[#This Row],[DATA]])</f>
        <v>2019</v>
      </c>
      <c r="C881" s="3">
        <v>16614494</v>
      </c>
      <c r="D881" s="110"/>
      <c r="E881" s="4" t="s">
        <v>1180</v>
      </c>
      <c r="F881" s="3" t="s">
        <v>42</v>
      </c>
      <c r="G881" s="3" t="s">
        <v>34</v>
      </c>
      <c r="H881" s="44" t="s">
        <v>35</v>
      </c>
      <c r="I881" s="89" t="s">
        <v>1080</v>
      </c>
      <c r="J881" s="38" t="b">
        <f>ISNUMBER(FIND("ALTA",Tabela2[[#This Row],[EXAME]]))</f>
        <v>1</v>
      </c>
      <c r="K881" s="6"/>
      <c r="L881" s="6"/>
      <c r="M881" s="6"/>
      <c r="N881" s="6"/>
      <c r="O881" s="6">
        <v>0</v>
      </c>
      <c r="P881" s="29">
        <f>SUM(Tabela2[[#This Row],[COLECISTECTOMIA]:[ESTASE GASTRICA]])</f>
        <v>0</v>
      </c>
    </row>
    <row r="882" spans="1:16" ht="14.1" customHeight="1" x14ac:dyDescent="0.3">
      <c r="A882" s="66">
        <v>43678</v>
      </c>
      <c r="B882" s="59">
        <f>YEAR(Tabela2[[#This Row],[DATA]])</f>
        <v>2019</v>
      </c>
      <c r="C882" s="3">
        <v>15726777</v>
      </c>
      <c r="D882" s="123"/>
      <c r="E882" s="4" t="s">
        <v>1181</v>
      </c>
      <c r="F882" s="3" t="s">
        <v>17</v>
      </c>
      <c r="G882" s="3" t="s">
        <v>1182</v>
      </c>
      <c r="H882" s="37" t="s">
        <v>19</v>
      </c>
      <c r="I882" s="89" t="s">
        <v>1087</v>
      </c>
      <c r="J882" s="38" t="b">
        <f>ISNUMBER(FIND("ALTA",Tabela2[[#This Row],[EXAME]]))</f>
        <v>1</v>
      </c>
      <c r="K882" s="6"/>
      <c r="L882" s="6"/>
      <c r="M882" s="6"/>
      <c r="N882" s="6"/>
      <c r="O882" s="6">
        <v>1</v>
      </c>
      <c r="P882" s="29">
        <f>SUM(Tabela2[[#This Row],[COLECISTECTOMIA]:[ESTASE GASTRICA]])</f>
        <v>0</v>
      </c>
    </row>
    <row r="883" spans="1:16" ht="14.1" customHeight="1" x14ac:dyDescent="0.3">
      <c r="A883" s="66">
        <v>43741</v>
      </c>
      <c r="B883" s="59">
        <f>YEAR(Tabela2[[#This Row],[DATA]])</f>
        <v>2019</v>
      </c>
      <c r="C883" s="3">
        <v>16369557</v>
      </c>
      <c r="D883" s="123"/>
      <c r="E883" s="4" t="s">
        <v>1183</v>
      </c>
      <c r="F883" s="3" t="s">
        <v>17</v>
      </c>
      <c r="G883" s="27" t="s">
        <v>18</v>
      </c>
      <c r="H883" s="37" t="s">
        <v>19</v>
      </c>
      <c r="I883" s="89" t="s">
        <v>1080</v>
      </c>
      <c r="J883" s="38" t="b">
        <f>ISNUMBER(FIND("ALTA",Tabela2[[#This Row],[EXAME]]))</f>
        <v>1</v>
      </c>
      <c r="K883" s="6"/>
      <c r="L883" s="6"/>
      <c r="M883" s="6"/>
      <c r="N883" s="6"/>
      <c r="O883" s="6">
        <v>1</v>
      </c>
      <c r="P883" s="29">
        <f>SUM(Tabela2[[#This Row],[COLECISTECTOMIA]:[ESTASE GASTRICA]])</f>
        <v>0</v>
      </c>
    </row>
    <row r="884" spans="1:16" ht="14.1" customHeight="1" x14ac:dyDescent="0.3">
      <c r="A884" s="66">
        <v>43685</v>
      </c>
      <c r="B884" s="59">
        <f>YEAR(Tabela2[[#This Row],[DATA]])</f>
        <v>2019</v>
      </c>
      <c r="C884" s="3">
        <v>15784033</v>
      </c>
      <c r="D884" s="123"/>
      <c r="E884" s="4" t="s">
        <v>1129</v>
      </c>
      <c r="F884" s="3" t="s">
        <v>1092</v>
      </c>
      <c r="G884" s="27" t="s">
        <v>18</v>
      </c>
      <c r="H884" s="37" t="s">
        <v>19</v>
      </c>
      <c r="I884" s="89" t="s">
        <v>1080</v>
      </c>
      <c r="J884" s="38" t="b">
        <f>ISNUMBER(FIND("ALTA",Tabela2[[#This Row],[EXAME]]))</f>
        <v>1</v>
      </c>
      <c r="K884" s="6"/>
      <c r="L884" s="6"/>
      <c r="M884" s="6"/>
      <c r="N884" s="6"/>
      <c r="O884" s="6">
        <v>1</v>
      </c>
      <c r="P884" s="29">
        <f>SUM(Tabela2[[#This Row],[COLECISTECTOMIA]:[ESTASE GASTRICA]])</f>
        <v>0</v>
      </c>
    </row>
    <row r="885" spans="1:16" ht="14.1" hidden="1" customHeight="1" x14ac:dyDescent="0.3">
      <c r="A885" s="66">
        <v>43761</v>
      </c>
      <c r="B885" s="59">
        <f>YEAR(Tabela2[[#This Row],[DATA]])</f>
        <v>2019</v>
      </c>
      <c r="C885" s="3">
        <v>16581836</v>
      </c>
      <c r="D885" s="110"/>
      <c r="E885" s="4" t="s">
        <v>1184</v>
      </c>
      <c r="F885" s="3" t="s">
        <v>42</v>
      </c>
      <c r="G885" s="3" t="s">
        <v>309</v>
      </c>
      <c r="H885" s="46" t="s">
        <v>310</v>
      </c>
      <c r="I885" s="89" t="s">
        <v>1080</v>
      </c>
      <c r="J885" s="38" t="b">
        <f>ISNUMBER(FIND("ALTA",Tabela2[[#This Row],[EXAME]]))</f>
        <v>1</v>
      </c>
      <c r="K885" s="6"/>
      <c r="L885" s="6"/>
      <c r="M885" s="6"/>
      <c r="N885" s="6"/>
      <c r="O885" s="6">
        <v>0</v>
      </c>
      <c r="P885" s="29">
        <f>SUM(Tabela2[[#This Row],[COLECISTECTOMIA]:[ESTASE GASTRICA]])</f>
        <v>0</v>
      </c>
    </row>
    <row r="886" spans="1:16" ht="14.1" hidden="1" customHeight="1" x14ac:dyDescent="0.3">
      <c r="A886" s="66">
        <v>43780</v>
      </c>
      <c r="B886" s="59">
        <f>YEAR(Tabela2[[#This Row],[DATA]])</f>
        <v>2019</v>
      </c>
      <c r="C886" s="3">
        <v>16780154</v>
      </c>
      <c r="D886" s="110"/>
      <c r="E886" s="4" t="s">
        <v>1185</v>
      </c>
      <c r="F886" s="3" t="s">
        <v>42</v>
      </c>
      <c r="G886" s="3" t="s">
        <v>45</v>
      </c>
      <c r="H886" s="44" t="s">
        <v>46</v>
      </c>
      <c r="I886" s="89" t="s">
        <v>1087</v>
      </c>
      <c r="J886" s="38" t="b">
        <f>ISNUMBER(FIND("ALTA",Tabela2[[#This Row],[EXAME]]))</f>
        <v>1</v>
      </c>
      <c r="K886" s="6"/>
      <c r="L886" s="6"/>
      <c r="M886" s="6"/>
      <c r="N886" s="6"/>
      <c r="O886" s="6">
        <v>0</v>
      </c>
      <c r="P886" s="29">
        <f>SUM(Tabela2[[#This Row],[COLECISTECTOMIA]:[ESTASE GASTRICA]])</f>
        <v>0</v>
      </c>
    </row>
    <row r="887" spans="1:16" ht="14.1" customHeight="1" x14ac:dyDescent="0.3">
      <c r="A887" s="66">
        <v>43797</v>
      </c>
      <c r="B887" s="59">
        <f>YEAR(Tabela2[[#This Row],[DATA]])</f>
        <v>2019</v>
      </c>
      <c r="C887" s="3">
        <v>16962718</v>
      </c>
      <c r="D887" s="123"/>
      <c r="E887" s="4" t="s">
        <v>1186</v>
      </c>
      <c r="F887" s="3" t="s">
        <v>17</v>
      </c>
      <c r="G887" s="27" t="s">
        <v>18</v>
      </c>
      <c r="H887" s="37" t="s">
        <v>19</v>
      </c>
      <c r="I887" s="89" t="s">
        <v>1080</v>
      </c>
      <c r="J887" s="38" t="b">
        <f>ISNUMBER(FIND("ALTA",Tabela2[[#This Row],[EXAME]]))</f>
        <v>1</v>
      </c>
      <c r="K887" s="6"/>
      <c r="L887" s="6"/>
      <c r="M887" s="6"/>
      <c r="N887" s="6"/>
      <c r="O887" s="6">
        <v>1</v>
      </c>
      <c r="P887" s="29">
        <f>SUM(Tabela2[[#This Row],[COLECISTECTOMIA]:[ESTASE GASTRICA]])</f>
        <v>0</v>
      </c>
    </row>
    <row r="888" spans="1:16" ht="14.1" hidden="1" customHeight="1" x14ac:dyDescent="0.3">
      <c r="A888" s="66">
        <v>43732</v>
      </c>
      <c r="B888" s="59">
        <f>YEAR(Tabela2[[#This Row],[DATA]])</f>
        <v>2019</v>
      </c>
      <c r="C888" s="3">
        <v>16265785</v>
      </c>
      <c r="D888" s="110"/>
      <c r="E888" s="4" t="s">
        <v>1187</v>
      </c>
      <c r="F888" s="3" t="s">
        <v>42</v>
      </c>
      <c r="G888" s="3" t="s">
        <v>125</v>
      </c>
      <c r="H888" s="45" t="s">
        <v>126</v>
      </c>
      <c r="I888" s="89" t="s">
        <v>1080</v>
      </c>
      <c r="J888" s="38" t="b">
        <f>ISNUMBER(FIND("ALTA",Tabela2[[#This Row],[EXAME]]))</f>
        <v>1</v>
      </c>
      <c r="K888" s="6"/>
      <c r="L888" s="6"/>
      <c r="M888" s="6"/>
      <c r="N888" s="6"/>
      <c r="O888" s="6">
        <v>0</v>
      </c>
      <c r="P888" s="29">
        <f>SUM(Tabela2[[#This Row],[COLECISTECTOMIA]:[ESTASE GASTRICA]])</f>
        <v>0</v>
      </c>
    </row>
    <row r="889" spans="1:16" ht="14.1" customHeight="1" x14ac:dyDescent="0.3">
      <c r="A889" s="66">
        <v>43803</v>
      </c>
      <c r="B889" s="59">
        <f>YEAR(Tabela2[[#This Row],[DATA]])</f>
        <v>2019</v>
      </c>
      <c r="C889" s="3">
        <v>16985746</v>
      </c>
      <c r="D889" s="123"/>
      <c r="E889" s="4" t="s">
        <v>1188</v>
      </c>
      <c r="F889" s="3" t="s">
        <v>17</v>
      </c>
      <c r="G889" s="3" t="s">
        <v>309</v>
      </c>
      <c r="H889" s="46" t="s">
        <v>310</v>
      </c>
      <c r="I889" s="89" t="s">
        <v>1087</v>
      </c>
      <c r="J889" s="38" t="b">
        <f>ISNUMBER(FIND("ALTA",Tabela2[[#This Row],[EXAME]]))</f>
        <v>1</v>
      </c>
      <c r="K889" s="6"/>
      <c r="L889" s="6"/>
      <c r="M889" s="6"/>
      <c r="N889" s="6"/>
      <c r="O889" s="6">
        <v>1</v>
      </c>
      <c r="P889" s="29">
        <f>SUM(Tabela2[[#This Row],[COLECISTECTOMIA]:[ESTASE GASTRICA]])</f>
        <v>0</v>
      </c>
    </row>
    <row r="890" spans="1:16" ht="14.1" customHeight="1" x14ac:dyDescent="0.3">
      <c r="A890" s="66">
        <v>43762</v>
      </c>
      <c r="B890" s="59">
        <f>YEAR(Tabela2[[#This Row],[DATA]])</f>
        <v>2019</v>
      </c>
      <c r="C890" s="3">
        <v>16591391</v>
      </c>
      <c r="D890" s="123"/>
      <c r="E890" s="4" t="s">
        <v>1189</v>
      </c>
      <c r="F890" s="3" t="s">
        <v>1092</v>
      </c>
      <c r="G890" s="27" t="s">
        <v>18</v>
      </c>
      <c r="H890" s="37" t="s">
        <v>19</v>
      </c>
      <c r="I890" s="89" t="s">
        <v>1080</v>
      </c>
      <c r="J890" s="38" t="b">
        <f>ISNUMBER(FIND("ALTA",Tabela2[[#This Row],[EXAME]]))</f>
        <v>1</v>
      </c>
      <c r="K890" s="6"/>
      <c r="L890" s="6"/>
      <c r="M890" s="6"/>
      <c r="N890" s="6"/>
      <c r="O890" s="6">
        <v>1</v>
      </c>
      <c r="P890" s="29">
        <f>SUM(Tabela2[[#This Row],[COLECISTECTOMIA]:[ESTASE GASTRICA]])</f>
        <v>0</v>
      </c>
    </row>
    <row r="891" spans="1:16" ht="14.1" hidden="1" customHeight="1" x14ac:dyDescent="0.3">
      <c r="A891" s="66">
        <v>43724</v>
      </c>
      <c r="B891" s="59">
        <f>YEAR(Tabela2[[#This Row],[DATA]])</f>
        <v>2019</v>
      </c>
      <c r="C891" s="3">
        <v>16180686</v>
      </c>
      <c r="D891" s="110"/>
      <c r="E891" s="4" t="s">
        <v>1190</v>
      </c>
      <c r="F891" s="3" t="s">
        <v>17</v>
      </c>
      <c r="G891" s="3" t="s">
        <v>1086</v>
      </c>
      <c r="H891" s="45" t="s">
        <v>53</v>
      </c>
      <c r="I891" s="89" t="s">
        <v>1080</v>
      </c>
      <c r="J891" s="38" t="b">
        <f>ISNUMBER(FIND("ALTA",Tabela2[[#This Row],[EXAME]]))</f>
        <v>1</v>
      </c>
      <c r="K891" s="6"/>
      <c r="L891" s="6"/>
      <c r="M891" s="6"/>
      <c r="N891" s="6"/>
      <c r="O891" s="6">
        <v>0</v>
      </c>
      <c r="P891" s="29">
        <f>SUM(Tabela2[[#This Row],[COLECISTECTOMIA]:[ESTASE GASTRICA]])</f>
        <v>0</v>
      </c>
    </row>
    <row r="892" spans="1:16" ht="14.1" hidden="1" customHeight="1" x14ac:dyDescent="0.3">
      <c r="A892" s="66">
        <v>43822</v>
      </c>
      <c r="B892" s="59">
        <f>YEAR(Tabela2[[#This Row],[DATA]])</f>
        <v>2019</v>
      </c>
      <c r="C892" s="3">
        <v>17216068</v>
      </c>
      <c r="D892" s="110"/>
      <c r="E892" s="4" t="s">
        <v>1191</v>
      </c>
      <c r="F892" s="3" t="s">
        <v>42</v>
      </c>
      <c r="G892" s="3" t="s">
        <v>45</v>
      </c>
      <c r="H892" s="44" t="s">
        <v>46</v>
      </c>
      <c r="I892" s="89" t="s">
        <v>1087</v>
      </c>
      <c r="J892" s="38" t="b">
        <f>ISNUMBER(FIND("ALTA",Tabela2[[#This Row],[EXAME]]))</f>
        <v>1</v>
      </c>
      <c r="K892" s="6"/>
      <c r="L892" s="6"/>
      <c r="M892" s="6"/>
      <c r="N892" s="6"/>
      <c r="O892" s="6">
        <v>0</v>
      </c>
      <c r="P892" s="29">
        <f>SUM(Tabela2[[#This Row],[COLECISTECTOMIA]:[ESTASE GASTRICA]])</f>
        <v>0</v>
      </c>
    </row>
    <row r="893" spans="1:16" ht="14.1" hidden="1" customHeight="1" x14ac:dyDescent="0.3">
      <c r="A893" s="66">
        <v>43728</v>
      </c>
      <c r="B893" s="59">
        <f>YEAR(Tabela2[[#This Row],[DATA]])</f>
        <v>2019</v>
      </c>
      <c r="C893" s="3">
        <v>16229588</v>
      </c>
      <c r="D893" s="110"/>
      <c r="E893" s="4" t="s">
        <v>1192</v>
      </c>
      <c r="F893" s="3" t="s">
        <v>1092</v>
      </c>
      <c r="G893" s="3" t="s">
        <v>1086</v>
      </c>
      <c r="H893" s="45" t="s">
        <v>53</v>
      </c>
      <c r="I893" s="89" t="s">
        <v>1080</v>
      </c>
      <c r="J893" s="38" t="b">
        <f>ISNUMBER(FIND("ALTA",Tabela2[[#This Row],[EXAME]]))</f>
        <v>1</v>
      </c>
      <c r="K893" s="6"/>
      <c r="L893" s="6"/>
      <c r="M893" s="6"/>
      <c r="N893" s="6"/>
      <c r="O893" s="6">
        <v>0</v>
      </c>
      <c r="P893" s="29">
        <f>SUM(Tabela2[[#This Row],[COLECISTECTOMIA]:[ESTASE GASTRICA]])</f>
        <v>0</v>
      </c>
    </row>
    <row r="894" spans="1:16" ht="14.1" hidden="1" customHeight="1" x14ac:dyDescent="0.3">
      <c r="A894" s="66">
        <v>43781</v>
      </c>
      <c r="B894" s="59">
        <f>YEAR(Tabela2[[#This Row],[DATA]])</f>
        <v>2019</v>
      </c>
      <c r="C894" s="3">
        <v>16797358</v>
      </c>
      <c r="D894" s="110"/>
      <c r="E894" s="4" t="s">
        <v>1193</v>
      </c>
      <c r="F894" s="3" t="s">
        <v>42</v>
      </c>
      <c r="G894" s="3" t="s">
        <v>38</v>
      </c>
      <c r="H894" s="44" t="s">
        <v>39</v>
      </c>
      <c r="I894" s="89" t="s">
        <v>1087</v>
      </c>
      <c r="J894" s="38" t="b">
        <f>ISNUMBER(FIND("ALTA",Tabela2[[#This Row],[EXAME]]))</f>
        <v>1</v>
      </c>
      <c r="K894" s="6"/>
      <c r="L894" s="6"/>
      <c r="M894" s="6"/>
      <c r="N894" s="6"/>
      <c r="O894" s="6">
        <v>0</v>
      </c>
      <c r="P894" s="29">
        <f>SUM(Tabela2[[#This Row],[COLECISTECTOMIA]:[ESTASE GASTRICA]])</f>
        <v>0</v>
      </c>
    </row>
    <row r="895" spans="1:16" ht="14.1" customHeight="1" x14ac:dyDescent="0.3">
      <c r="A895" s="66">
        <v>43818</v>
      </c>
      <c r="B895" s="59">
        <f>YEAR(Tabela2[[#This Row],[DATA]])</f>
        <v>2019</v>
      </c>
      <c r="C895" s="3">
        <v>17182218</v>
      </c>
      <c r="D895" s="123"/>
      <c r="E895" s="4" t="s">
        <v>1194</v>
      </c>
      <c r="F895" s="3" t="s">
        <v>42</v>
      </c>
      <c r="G895" s="27" t="s">
        <v>18</v>
      </c>
      <c r="H895" s="37" t="s">
        <v>19</v>
      </c>
      <c r="I895" s="89" t="s">
        <v>1087</v>
      </c>
      <c r="J895" s="38" t="b">
        <f>ISNUMBER(FIND("ALTA",Tabela2[[#This Row],[EXAME]]))</f>
        <v>1</v>
      </c>
      <c r="K895" s="6"/>
      <c r="L895" s="6"/>
      <c r="M895" s="6"/>
      <c r="N895" s="6"/>
      <c r="O895" s="6">
        <v>1</v>
      </c>
      <c r="P895" s="29">
        <f>SUM(Tabela2[[#This Row],[COLECISTECTOMIA]:[ESTASE GASTRICA]])</f>
        <v>0</v>
      </c>
    </row>
    <row r="896" spans="1:16" ht="14.1" customHeight="1" x14ac:dyDescent="0.3">
      <c r="A896" s="66">
        <v>43698</v>
      </c>
      <c r="B896" s="59">
        <f>YEAR(Tabela2[[#This Row],[DATA]])</f>
        <v>2019</v>
      </c>
      <c r="C896" s="3">
        <v>15913699</v>
      </c>
      <c r="D896" s="123"/>
      <c r="E896" s="4" t="s">
        <v>1195</v>
      </c>
      <c r="F896" s="3" t="s">
        <v>42</v>
      </c>
      <c r="G896" s="3" t="s">
        <v>38</v>
      </c>
      <c r="H896" s="44" t="s">
        <v>39</v>
      </c>
      <c r="I896" s="89" t="s">
        <v>1080</v>
      </c>
      <c r="J896" s="38" t="b">
        <f>ISNUMBER(FIND("ALTA",Tabela2[[#This Row],[EXAME]]))</f>
        <v>1</v>
      </c>
      <c r="K896" s="6"/>
      <c r="L896" s="6"/>
      <c r="M896" s="6"/>
      <c r="N896" s="6"/>
      <c r="O896" s="6">
        <v>1</v>
      </c>
      <c r="P896" s="29">
        <f>SUM(Tabela2[[#This Row],[COLECISTECTOMIA]:[ESTASE GASTRICA]])</f>
        <v>0</v>
      </c>
    </row>
    <row r="897" spans="1:16" ht="14.1" customHeight="1" x14ac:dyDescent="0.3">
      <c r="A897" s="66">
        <v>43822</v>
      </c>
      <c r="B897" s="59">
        <f>YEAR(Tabela2[[#This Row],[DATA]])</f>
        <v>2019</v>
      </c>
      <c r="C897" s="3">
        <v>17220987</v>
      </c>
      <c r="D897" s="123"/>
      <c r="E897" s="4" t="s">
        <v>1196</v>
      </c>
      <c r="F897" s="3" t="s">
        <v>1092</v>
      </c>
      <c r="G897" s="3" t="s">
        <v>45</v>
      </c>
      <c r="H897" s="44" t="s">
        <v>46</v>
      </c>
      <c r="I897" s="89" t="s">
        <v>1080</v>
      </c>
      <c r="J897" s="38" t="b">
        <f>ISNUMBER(FIND("ALTA",Tabela2[[#This Row],[EXAME]]))</f>
        <v>1</v>
      </c>
      <c r="K897" s="6"/>
      <c r="L897" s="6"/>
      <c r="M897" s="6"/>
      <c r="N897" s="6"/>
      <c r="O897" s="6">
        <v>1</v>
      </c>
      <c r="P897" s="29">
        <f>SUM(Tabela2[[#This Row],[COLECISTECTOMIA]:[ESTASE GASTRICA]])</f>
        <v>0</v>
      </c>
    </row>
    <row r="898" spans="1:16" ht="14.1" hidden="1" customHeight="1" x14ac:dyDescent="0.3">
      <c r="A898" s="66">
        <v>43672</v>
      </c>
      <c r="B898" s="59">
        <f>YEAR(Tabela2[[#This Row],[DATA]])</f>
        <v>2019</v>
      </c>
      <c r="C898" s="3">
        <v>15660005</v>
      </c>
      <c r="D898" s="110"/>
      <c r="E898" s="4" t="s">
        <v>1197</v>
      </c>
      <c r="F898" s="3" t="s">
        <v>17</v>
      </c>
      <c r="G898" s="3" t="s">
        <v>1198</v>
      </c>
      <c r="H898" s="44" t="s">
        <v>35</v>
      </c>
      <c r="I898" s="89" t="s">
        <v>1087</v>
      </c>
      <c r="J898" s="38" t="b">
        <f>ISNUMBER(FIND("ALTA",Tabela2[[#This Row],[EXAME]]))</f>
        <v>1</v>
      </c>
      <c r="K898" s="6"/>
      <c r="L898" s="6"/>
      <c r="M898" s="6"/>
      <c r="N898" s="6"/>
      <c r="O898" s="6">
        <v>0</v>
      </c>
      <c r="P898" s="29">
        <f>SUM(Tabela2[[#This Row],[COLECISTECTOMIA]:[ESTASE GASTRICA]])</f>
        <v>0</v>
      </c>
    </row>
    <row r="899" spans="1:16" ht="14.1" customHeight="1" x14ac:dyDescent="0.3">
      <c r="A899" s="66">
        <v>43728</v>
      </c>
      <c r="B899" s="59">
        <f>YEAR(Tabela2[[#This Row],[DATA]])</f>
        <v>2019</v>
      </c>
      <c r="C899" s="3">
        <v>16230280</v>
      </c>
      <c r="D899" s="123"/>
      <c r="E899" s="4" t="s">
        <v>1199</v>
      </c>
      <c r="F899" s="3" t="s">
        <v>1092</v>
      </c>
      <c r="G899" s="3" t="s">
        <v>1086</v>
      </c>
      <c r="H899" s="45" t="s">
        <v>53</v>
      </c>
      <c r="I899" s="89" t="s">
        <v>1080</v>
      </c>
      <c r="J899" s="38" t="b">
        <f>ISNUMBER(FIND("ALTA",Tabela2[[#This Row],[EXAME]]))</f>
        <v>1</v>
      </c>
      <c r="K899" s="6"/>
      <c r="L899" s="6"/>
      <c r="M899" s="6"/>
      <c r="N899" s="6"/>
      <c r="O899" s="6">
        <v>1</v>
      </c>
      <c r="P899" s="29">
        <f>SUM(Tabela2[[#This Row],[COLECISTECTOMIA]:[ESTASE GASTRICA]])</f>
        <v>0</v>
      </c>
    </row>
    <row r="900" spans="1:16" ht="14.1" customHeight="1" x14ac:dyDescent="0.3">
      <c r="A900" s="66">
        <v>43762</v>
      </c>
      <c r="B900" s="59">
        <f>YEAR(Tabela2[[#This Row],[DATA]])</f>
        <v>2019</v>
      </c>
      <c r="C900" s="3">
        <v>16593316</v>
      </c>
      <c r="D900" s="123"/>
      <c r="E900" s="4" t="s">
        <v>1200</v>
      </c>
      <c r="F900" s="3" t="s">
        <v>42</v>
      </c>
      <c r="G900" s="27" t="s">
        <v>18</v>
      </c>
      <c r="H900" s="37" t="s">
        <v>19</v>
      </c>
      <c r="I900" s="89" t="s">
        <v>1080</v>
      </c>
      <c r="J900" s="38" t="b">
        <f>ISNUMBER(FIND("ALTA",Tabela2[[#This Row],[EXAME]]))</f>
        <v>1</v>
      </c>
      <c r="K900" s="6"/>
      <c r="L900" s="6"/>
      <c r="M900" s="6"/>
      <c r="N900" s="6"/>
      <c r="O900" s="6">
        <v>1</v>
      </c>
      <c r="P900" s="29">
        <f>SUM(Tabela2[[#This Row],[COLECISTECTOMIA]:[ESTASE GASTRICA]])</f>
        <v>0</v>
      </c>
    </row>
    <row r="901" spans="1:16" ht="14.1" customHeight="1" x14ac:dyDescent="0.3">
      <c r="A901" s="66">
        <v>43783</v>
      </c>
      <c r="B901" s="59">
        <f>YEAR(Tabela2[[#This Row],[DATA]])</f>
        <v>2019</v>
      </c>
      <c r="C901" s="3">
        <v>16823751</v>
      </c>
      <c r="D901" s="123"/>
      <c r="E901" s="4" t="s">
        <v>1201</v>
      </c>
      <c r="F901" s="3" t="s">
        <v>17</v>
      </c>
      <c r="G901" s="27" t="s">
        <v>18</v>
      </c>
      <c r="H901" s="37" t="s">
        <v>19</v>
      </c>
      <c r="I901" s="89" t="s">
        <v>1087</v>
      </c>
      <c r="J901" s="38" t="b">
        <f>ISNUMBER(FIND("ALTA",Tabela2[[#This Row],[EXAME]]))</f>
        <v>1</v>
      </c>
      <c r="K901" s="6"/>
      <c r="L901" s="6"/>
      <c r="M901" s="6"/>
      <c r="N901" s="6"/>
      <c r="O901" s="6">
        <v>1</v>
      </c>
      <c r="P901" s="29">
        <f>SUM(Tabela2[[#This Row],[COLECISTECTOMIA]:[ESTASE GASTRICA]])</f>
        <v>0</v>
      </c>
    </row>
    <row r="902" spans="1:16" ht="14.1" hidden="1" customHeight="1" x14ac:dyDescent="0.3">
      <c r="A902" s="66">
        <v>43711</v>
      </c>
      <c r="B902" s="59">
        <f>YEAR(Tabela2[[#This Row],[DATA]])</f>
        <v>2019</v>
      </c>
      <c r="C902" s="3">
        <v>16045408</v>
      </c>
      <c r="D902" s="110"/>
      <c r="E902" s="4" t="s">
        <v>1202</v>
      </c>
      <c r="F902" s="3" t="s">
        <v>42</v>
      </c>
      <c r="G902" s="3" t="s">
        <v>38</v>
      </c>
      <c r="H902" s="44" t="s">
        <v>39</v>
      </c>
      <c r="I902" s="89" t="s">
        <v>1080</v>
      </c>
      <c r="J902" s="38" t="b">
        <f>ISNUMBER(FIND("ALTA",Tabela2[[#This Row],[EXAME]]))</f>
        <v>1</v>
      </c>
      <c r="K902" s="6"/>
      <c r="L902" s="6"/>
      <c r="M902" s="6"/>
      <c r="N902" s="6"/>
      <c r="O902" s="6">
        <v>0</v>
      </c>
      <c r="P902" s="29">
        <f>SUM(Tabela2[[#This Row],[COLECISTECTOMIA]:[ESTASE GASTRICA]])</f>
        <v>0</v>
      </c>
    </row>
    <row r="903" spans="1:16" ht="14.1" hidden="1" customHeight="1" x14ac:dyDescent="0.3">
      <c r="A903" s="66">
        <v>43796</v>
      </c>
      <c r="B903" s="59">
        <f>YEAR(Tabela2[[#This Row],[DATA]])</f>
        <v>2019</v>
      </c>
      <c r="C903" s="3">
        <v>16954224</v>
      </c>
      <c r="D903" s="110"/>
      <c r="E903" s="4" t="s">
        <v>1203</v>
      </c>
      <c r="F903" s="3" t="s">
        <v>17</v>
      </c>
      <c r="G903" s="3" t="s">
        <v>38</v>
      </c>
      <c r="H903" s="44" t="s">
        <v>39</v>
      </c>
      <c r="I903" s="89" t="s">
        <v>1087</v>
      </c>
      <c r="J903" s="38" t="b">
        <f>ISNUMBER(FIND("ALTA",Tabela2[[#This Row],[EXAME]]))</f>
        <v>1</v>
      </c>
      <c r="K903" s="6">
        <v>1</v>
      </c>
      <c r="L903" s="6"/>
      <c r="M903" s="6"/>
      <c r="N903" s="6"/>
      <c r="O903" s="6"/>
      <c r="P903" s="29">
        <f>SUM(Tabela2[[#This Row],[COLECISTECTOMIA]:[ESTASE GASTRICA]])</f>
        <v>1</v>
      </c>
    </row>
    <row r="904" spans="1:16" ht="14.1" customHeight="1" x14ac:dyDescent="0.3">
      <c r="A904" s="66">
        <v>43763</v>
      </c>
      <c r="B904" s="59">
        <f>YEAR(Tabela2[[#This Row],[DATA]])</f>
        <v>2019</v>
      </c>
      <c r="C904" s="3">
        <v>16466898</v>
      </c>
      <c r="D904" s="123"/>
      <c r="E904" s="4" t="s">
        <v>1204</v>
      </c>
      <c r="F904" s="3" t="s">
        <v>42</v>
      </c>
      <c r="G904" s="3" t="s">
        <v>34</v>
      </c>
      <c r="H904" s="44" t="s">
        <v>35</v>
      </c>
      <c r="I904" s="89" t="s">
        <v>1087</v>
      </c>
      <c r="J904" s="38" t="b">
        <f>ISNUMBER(FIND("ALTA",Tabela2[[#This Row],[EXAME]]))</f>
        <v>1</v>
      </c>
      <c r="K904" s="6"/>
      <c r="L904" s="6"/>
      <c r="M904" s="6"/>
      <c r="N904" s="6"/>
      <c r="O904" s="6">
        <v>1</v>
      </c>
      <c r="P904" s="29">
        <f>SUM(Tabela2[[#This Row],[COLECISTECTOMIA]:[ESTASE GASTRICA]])</f>
        <v>0</v>
      </c>
    </row>
    <row r="905" spans="1:16" ht="14.1" hidden="1" customHeight="1" x14ac:dyDescent="0.3">
      <c r="A905" s="66">
        <v>43780</v>
      </c>
      <c r="B905" s="59">
        <f>YEAR(Tabela2[[#This Row],[DATA]])</f>
        <v>2019</v>
      </c>
      <c r="C905" s="3">
        <v>16788383</v>
      </c>
      <c r="D905" s="110"/>
      <c r="E905" s="4" t="s">
        <v>1205</v>
      </c>
      <c r="F905" s="3" t="s">
        <v>1092</v>
      </c>
      <c r="G905" s="3" t="s">
        <v>45</v>
      </c>
      <c r="H905" s="44" t="s">
        <v>46</v>
      </c>
      <c r="I905" s="89" t="s">
        <v>1080</v>
      </c>
      <c r="J905" s="38" t="b">
        <f>ISNUMBER(FIND("ALTA",Tabela2[[#This Row],[EXAME]]))</f>
        <v>1</v>
      </c>
      <c r="K905" s="6"/>
      <c r="L905" s="6"/>
      <c r="M905" s="6"/>
      <c r="N905" s="6"/>
      <c r="O905" s="6">
        <v>0</v>
      </c>
      <c r="P905" s="29">
        <f>SUM(Tabela2[[#This Row],[COLECISTECTOMIA]:[ESTASE GASTRICA]])</f>
        <v>0</v>
      </c>
    </row>
    <row r="906" spans="1:16" ht="14.1" customHeight="1" x14ac:dyDescent="0.3">
      <c r="A906" s="66">
        <v>43803</v>
      </c>
      <c r="B906" s="59">
        <f>YEAR(Tabela2[[#This Row],[DATA]])</f>
        <v>2019</v>
      </c>
      <c r="C906" s="3">
        <v>17026373</v>
      </c>
      <c r="D906" s="123"/>
      <c r="E906" s="4" t="s">
        <v>1206</v>
      </c>
      <c r="F906" s="3" t="s">
        <v>17</v>
      </c>
      <c r="G906" s="3" t="s">
        <v>309</v>
      </c>
      <c r="H906" s="46" t="s">
        <v>310</v>
      </c>
      <c r="I906" s="89" t="s">
        <v>1080</v>
      </c>
      <c r="J906" s="38" t="b">
        <f>ISNUMBER(FIND("ALTA",Tabela2[[#This Row],[EXAME]]))</f>
        <v>1</v>
      </c>
      <c r="K906" s="6"/>
      <c r="L906" s="6"/>
      <c r="M906" s="6"/>
      <c r="N906" s="6"/>
      <c r="O906" s="6">
        <v>1</v>
      </c>
      <c r="P906" s="29">
        <f>SUM(Tabela2[[#This Row],[COLECISTECTOMIA]:[ESTASE GASTRICA]])</f>
        <v>0</v>
      </c>
    </row>
    <row r="907" spans="1:16" ht="14.1" hidden="1" customHeight="1" x14ac:dyDescent="0.3">
      <c r="A907" s="66">
        <v>43713</v>
      </c>
      <c r="B907" s="59">
        <f>YEAR(Tabela2[[#This Row],[DATA]])</f>
        <v>2019</v>
      </c>
      <c r="C907" s="3">
        <v>16073335</v>
      </c>
      <c r="D907" s="110"/>
      <c r="E907" s="4" t="s">
        <v>1207</v>
      </c>
      <c r="F907" s="3" t="s">
        <v>17</v>
      </c>
      <c r="G907" s="27" t="s">
        <v>18</v>
      </c>
      <c r="H907" s="37" t="s">
        <v>19</v>
      </c>
      <c r="I907" s="89" t="s">
        <v>1087</v>
      </c>
      <c r="J907" s="38" t="b">
        <f>ISNUMBER(FIND("ALTA",Tabela2[[#This Row],[EXAME]]))</f>
        <v>1</v>
      </c>
      <c r="K907" s="6">
        <v>1</v>
      </c>
      <c r="L907" s="6"/>
      <c r="M907" s="6"/>
      <c r="N907" s="6"/>
      <c r="O907" s="6"/>
      <c r="P907" s="29">
        <f>SUM(Tabela2[[#This Row],[COLECISTECTOMIA]:[ESTASE GASTRICA]])</f>
        <v>1</v>
      </c>
    </row>
    <row r="908" spans="1:16" ht="14.1" hidden="1" customHeight="1" x14ac:dyDescent="0.3">
      <c r="A908" s="66">
        <v>43802</v>
      </c>
      <c r="B908" s="59">
        <f>YEAR(Tabela2[[#This Row],[DATA]])</f>
        <v>2019</v>
      </c>
      <c r="C908" s="3">
        <v>17009618</v>
      </c>
      <c r="D908" s="110"/>
      <c r="E908" s="4" t="s">
        <v>1208</v>
      </c>
      <c r="F908" s="3" t="s">
        <v>17</v>
      </c>
      <c r="G908" s="3" t="s">
        <v>38</v>
      </c>
      <c r="H908" s="44" t="s">
        <v>39</v>
      </c>
      <c r="I908" s="89" t="s">
        <v>1080</v>
      </c>
      <c r="J908" s="38" t="b">
        <f>ISNUMBER(FIND("ALTA",Tabela2[[#This Row],[EXAME]]))</f>
        <v>1</v>
      </c>
      <c r="K908" s="6">
        <v>1</v>
      </c>
      <c r="L908" s="6"/>
      <c r="M908" s="6"/>
      <c r="N908" s="6"/>
      <c r="O908" s="6"/>
      <c r="P908" s="29">
        <f>SUM(Tabela2[[#This Row],[COLECISTECTOMIA]:[ESTASE GASTRICA]])</f>
        <v>1</v>
      </c>
    </row>
    <row r="909" spans="1:16" ht="14.1" hidden="1" customHeight="1" x14ac:dyDescent="0.3">
      <c r="A909" s="66">
        <v>43633</v>
      </c>
      <c r="B909" s="59">
        <f>YEAR(Tabela2[[#This Row],[DATA]])</f>
        <v>2019</v>
      </c>
      <c r="C909" s="3">
        <v>15275090</v>
      </c>
      <c r="D909" s="110"/>
      <c r="E909" s="7" t="s">
        <v>1209</v>
      </c>
      <c r="F909" s="3" t="s">
        <v>49</v>
      </c>
      <c r="G909" s="3" t="s">
        <v>1086</v>
      </c>
      <c r="H909" s="45" t="s">
        <v>53</v>
      </c>
      <c r="I909" s="89" t="s">
        <v>1087</v>
      </c>
      <c r="J909" s="38" t="b">
        <f>ISNUMBER(FIND("ALTA",Tabela2[[#This Row],[EXAME]]))</f>
        <v>1</v>
      </c>
      <c r="K909" s="6">
        <v>1</v>
      </c>
      <c r="L909" s="6"/>
      <c r="M909" s="6"/>
      <c r="N909" s="6"/>
      <c r="O909" s="6"/>
      <c r="P909" s="29">
        <f>SUM(Tabela2[[#This Row],[COLECISTECTOMIA]:[ESTASE GASTRICA]])</f>
        <v>1</v>
      </c>
    </row>
    <row r="910" spans="1:16" ht="14.1" customHeight="1" x14ac:dyDescent="0.3">
      <c r="A910" s="66">
        <v>43696</v>
      </c>
      <c r="B910" s="59">
        <f>YEAR(Tabela2[[#This Row],[DATA]])</f>
        <v>2019</v>
      </c>
      <c r="C910" s="3">
        <v>15892686</v>
      </c>
      <c r="D910" s="123"/>
      <c r="E910" s="4" t="s">
        <v>1210</v>
      </c>
      <c r="F910" s="3" t="s">
        <v>17</v>
      </c>
      <c r="G910" s="3" t="s">
        <v>91</v>
      </c>
      <c r="H910" s="44" t="s">
        <v>46</v>
      </c>
      <c r="I910" s="89" t="s">
        <v>1087</v>
      </c>
      <c r="J910" s="38" t="b">
        <f>ISNUMBER(FIND("ALTA",Tabela2[[#This Row],[EXAME]]))</f>
        <v>1</v>
      </c>
      <c r="K910" s="6"/>
      <c r="L910" s="6"/>
      <c r="M910" s="6"/>
      <c r="N910" s="6"/>
      <c r="O910" s="6">
        <v>1</v>
      </c>
      <c r="P910" s="29">
        <f>SUM(Tabela2[[#This Row],[COLECISTECTOMIA]:[ESTASE GASTRICA]])</f>
        <v>0</v>
      </c>
    </row>
    <row r="911" spans="1:16" ht="14.1" customHeight="1" x14ac:dyDescent="0.3">
      <c r="A911" s="66">
        <v>43754</v>
      </c>
      <c r="B911" s="59">
        <f>YEAR(Tabela2[[#This Row],[DATA]])</f>
        <v>2019</v>
      </c>
      <c r="C911" s="3">
        <v>16492710</v>
      </c>
      <c r="D911" s="123"/>
      <c r="E911" s="4" t="s">
        <v>1211</v>
      </c>
      <c r="F911" s="3" t="s">
        <v>42</v>
      </c>
      <c r="G911" s="3" t="s">
        <v>38</v>
      </c>
      <c r="H911" s="44" t="s">
        <v>39</v>
      </c>
      <c r="I911" s="89" t="s">
        <v>1080</v>
      </c>
      <c r="J911" s="38" t="b">
        <f>ISNUMBER(FIND("ALTA",Tabela2[[#This Row],[EXAME]]))</f>
        <v>1</v>
      </c>
      <c r="K911" s="6"/>
      <c r="L911" s="6"/>
      <c r="M911" s="6"/>
      <c r="N911" s="6"/>
      <c r="O911" s="6">
        <v>1</v>
      </c>
      <c r="P911" s="29">
        <f>SUM(Tabela2[[#This Row],[COLECISTECTOMIA]:[ESTASE GASTRICA]])</f>
        <v>0</v>
      </c>
    </row>
    <row r="912" spans="1:16" ht="14.1" hidden="1" customHeight="1" x14ac:dyDescent="0.3">
      <c r="A912" s="66">
        <v>43769</v>
      </c>
      <c r="B912" s="59">
        <f>YEAR(Tabela2[[#This Row],[DATA]])</f>
        <v>2019</v>
      </c>
      <c r="C912" s="3">
        <v>16665997</v>
      </c>
      <c r="D912" s="110"/>
      <c r="E912" s="4" t="s">
        <v>1212</v>
      </c>
      <c r="F912" s="3" t="s">
        <v>891</v>
      </c>
      <c r="G912" s="27" t="s">
        <v>18</v>
      </c>
      <c r="H912" s="37" t="s">
        <v>19</v>
      </c>
      <c r="I912" s="89" t="s">
        <v>1087</v>
      </c>
      <c r="J912" s="38" t="b">
        <f>ISNUMBER(FIND("ALTA",Tabela2[[#This Row],[EXAME]]))</f>
        <v>1</v>
      </c>
      <c r="K912" s="6">
        <v>1</v>
      </c>
      <c r="L912" s="6"/>
      <c r="M912" s="6"/>
      <c r="N912" s="6"/>
      <c r="O912" s="6"/>
      <c r="P912" s="29">
        <f>SUM(Tabela2[[#This Row],[COLECISTECTOMIA]:[ESTASE GASTRICA]])</f>
        <v>1</v>
      </c>
    </row>
    <row r="913" spans="1:16" ht="14.1" customHeight="1" x14ac:dyDescent="0.3">
      <c r="A913" s="66">
        <v>43691</v>
      </c>
      <c r="B913" s="59">
        <f>YEAR(Tabela2[[#This Row],[DATA]])</f>
        <v>2019</v>
      </c>
      <c r="C913" s="3">
        <v>15784114</v>
      </c>
      <c r="D913" s="123"/>
      <c r="E913" s="4" t="s">
        <v>1213</v>
      </c>
      <c r="F913" s="3" t="s">
        <v>17</v>
      </c>
      <c r="G913" s="3" t="s">
        <v>309</v>
      </c>
      <c r="H913" s="46" t="s">
        <v>310</v>
      </c>
      <c r="I913" s="89" t="s">
        <v>1080</v>
      </c>
      <c r="J913" s="38" t="b">
        <f>ISNUMBER(FIND("ALTA",Tabela2[[#This Row],[EXAME]]))</f>
        <v>1</v>
      </c>
      <c r="K913" s="6"/>
      <c r="L913" s="6"/>
      <c r="M913" s="6"/>
      <c r="N913" s="6"/>
      <c r="O913" s="6">
        <v>1</v>
      </c>
      <c r="P913" s="29">
        <f>SUM(Tabela2[[#This Row],[COLECISTECTOMIA]:[ESTASE GASTRICA]])</f>
        <v>0</v>
      </c>
    </row>
    <row r="914" spans="1:16" ht="14.1" customHeight="1" x14ac:dyDescent="0.3">
      <c r="A914" s="66">
        <v>43761</v>
      </c>
      <c r="B914" s="59">
        <f>YEAR(Tabela2[[#This Row],[DATA]])</f>
        <v>2019</v>
      </c>
      <c r="C914" s="3">
        <v>16578120</v>
      </c>
      <c r="D914" s="123"/>
      <c r="E914" s="4" t="s">
        <v>1214</v>
      </c>
      <c r="F914" s="3" t="s">
        <v>17</v>
      </c>
      <c r="G914" s="3" t="s">
        <v>309</v>
      </c>
      <c r="H914" s="46" t="s">
        <v>310</v>
      </c>
      <c r="I914" s="89" t="s">
        <v>1087</v>
      </c>
      <c r="J914" s="38" t="b">
        <f>ISNUMBER(FIND("ALTA",Tabela2[[#This Row],[EXAME]]))</f>
        <v>1</v>
      </c>
      <c r="K914" s="6"/>
      <c r="L914" s="6"/>
      <c r="M914" s="6"/>
      <c r="N914" s="6"/>
      <c r="O914" s="6">
        <v>1</v>
      </c>
      <c r="P914" s="29">
        <f>SUM(Tabela2[[#This Row],[COLECISTECTOMIA]:[ESTASE GASTRICA]])</f>
        <v>0</v>
      </c>
    </row>
    <row r="915" spans="1:16" ht="14.1" hidden="1" customHeight="1" x14ac:dyDescent="0.3">
      <c r="A915" s="66">
        <v>43807</v>
      </c>
      <c r="B915" s="59">
        <f>YEAR(Tabela2[[#This Row],[DATA]])</f>
        <v>2019</v>
      </c>
      <c r="C915" s="3">
        <v>17062668</v>
      </c>
      <c r="D915" s="110"/>
      <c r="E915" s="4" t="s">
        <v>1215</v>
      </c>
      <c r="F915" s="3" t="s">
        <v>17</v>
      </c>
      <c r="G915" s="3" t="s">
        <v>38</v>
      </c>
      <c r="H915" s="44" t="s">
        <v>39</v>
      </c>
      <c r="I915" s="89" t="s">
        <v>1087</v>
      </c>
      <c r="J915" s="38" t="b">
        <f>ISNUMBER(FIND("ALTA",Tabela2[[#This Row],[EXAME]]))</f>
        <v>1</v>
      </c>
      <c r="K915" s="6"/>
      <c r="L915" s="6"/>
      <c r="M915" s="6"/>
      <c r="N915" s="6"/>
      <c r="O915" s="6">
        <v>0</v>
      </c>
      <c r="P915" s="29">
        <f>SUM(Tabela2[[#This Row],[COLECISTECTOMIA]:[ESTASE GASTRICA]])</f>
        <v>0</v>
      </c>
    </row>
    <row r="916" spans="1:16" ht="14.1" customHeight="1" x14ac:dyDescent="0.3">
      <c r="A916" s="66">
        <v>43771</v>
      </c>
      <c r="B916" s="59">
        <f>YEAR(Tabela2[[#This Row],[DATA]])</f>
        <v>2019</v>
      </c>
      <c r="C916" s="3">
        <v>16655321</v>
      </c>
      <c r="D916" s="123"/>
      <c r="E916" s="4" t="s">
        <v>1216</v>
      </c>
      <c r="F916" s="3" t="s">
        <v>891</v>
      </c>
      <c r="G916" s="3" t="s">
        <v>1217</v>
      </c>
      <c r="H916" s="44" t="s">
        <v>39</v>
      </c>
      <c r="I916" s="89" t="s">
        <v>1080</v>
      </c>
      <c r="J916" s="38" t="b">
        <f>ISNUMBER(FIND("ALTA",Tabela2[[#This Row],[EXAME]]))</f>
        <v>1</v>
      </c>
      <c r="K916" s="6"/>
      <c r="L916" s="6"/>
      <c r="M916" s="6"/>
      <c r="N916" s="6"/>
      <c r="O916" s="6">
        <v>1</v>
      </c>
      <c r="P916" s="29">
        <f>SUM(Tabela2[[#This Row],[COLECISTECTOMIA]:[ESTASE GASTRICA]])</f>
        <v>0</v>
      </c>
    </row>
    <row r="917" spans="1:16" ht="14.1" customHeight="1" x14ac:dyDescent="0.3">
      <c r="A917" s="66">
        <v>43729</v>
      </c>
      <c r="B917" s="59">
        <f>YEAR(Tabela2[[#This Row],[DATA]])</f>
        <v>2019</v>
      </c>
      <c r="C917" s="3">
        <v>16241124</v>
      </c>
      <c r="D917" s="123"/>
      <c r="E917" s="4" t="s">
        <v>1218</v>
      </c>
      <c r="F917" s="3" t="s">
        <v>42</v>
      </c>
      <c r="G917" s="3" t="s">
        <v>309</v>
      </c>
      <c r="H917" s="46" t="s">
        <v>310</v>
      </c>
      <c r="I917" s="89" t="s">
        <v>1080</v>
      </c>
      <c r="J917" s="38" t="b">
        <f>ISNUMBER(FIND("ALTA",Tabela2[[#This Row],[EXAME]]))</f>
        <v>1</v>
      </c>
      <c r="K917" s="6"/>
      <c r="L917" s="6"/>
      <c r="M917" s="6"/>
      <c r="N917" s="6"/>
      <c r="O917" s="6">
        <v>1</v>
      </c>
      <c r="P917" s="29">
        <f>SUM(Tabela2[[#This Row],[COLECISTECTOMIA]:[ESTASE GASTRICA]])</f>
        <v>0</v>
      </c>
    </row>
    <row r="918" spans="1:16" ht="14.1" customHeight="1" x14ac:dyDescent="0.3">
      <c r="A918" s="66">
        <v>43771</v>
      </c>
      <c r="B918" s="59">
        <f>YEAR(Tabela2[[#This Row],[DATA]])</f>
        <v>2019</v>
      </c>
      <c r="C918" s="3">
        <v>16693237</v>
      </c>
      <c r="D918" s="123"/>
      <c r="E918" s="4" t="s">
        <v>1219</v>
      </c>
      <c r="F918" s="3" t="s">
        <v>17</v>
      </c>
      <c r="G918" s="3" t="s">
        <v>1217</v>
      </c>
      <c r="H918" s="44" t="s">
        <v>39</v>
      </c>
      <c r="I918" s="89" t="s">
        <v>1087</v>
      </c>
      <c r="J918" s="38" t="b">
        <f>ISNUMBER(FIND("ALTA",Tabela2[[#This Row],[EXAME]]))</f>
        <v>1</v>
      </c>
      <c r="K918" s="6"/>
      <c r="L918" s="6"/>
      <c r="M918" s="6"/>
      <c r="N918" s="6"/>
      <c r="O918" s="6">
        <v>1</v>
      </c>
      <c r="P918" s="29">
        <f>SUM(Tabela2[[#This Row],[COLECISTECTOMIA]:[ESTASE GASTRICA]])</f>
        <v>0</v>
      </c>
    </row>
    <row r="919" spans="1:16" ht="14.1" hidden="1" customHeight="1" x14ac:dyDescent="0.3">
      <c r="A919" s="66">
        <v>43719</v>
      </c>
      <c r="B919" s="59">
        <f>YEAR(Tabela2[[#This Row],[DATA]])</f>
        <v>2019</v>
      </c>
      <c r="C919" s="3">
        <v>16126705</v>
      </c>
      <c r="D919" s="110"/>
      <c r="E919" s="4" t="s">
        <v>1220</v>
      </c>
      <c r="F919" s="3" t="s">
        <v>881</v>
      </c>
      <c r="G919" s="3" t="s">
        <v>309</v>
      </c>
      <c r="H919" s="46" t="s">
        <v>310</v>
      </c>
      <c r="I919" s="89" t="s">
        <v>1087</v>
      </c>
      <c r="J919" s="38" t="b">
        <f>ISNUMBER(FIND("ALTA",Tabela2[[#This Row],[EXAME]]))</f>
        <v>1</v>
      </c>
      <c r="K919" s="6"/>
      <c r="L919" s="6">
        <v>1</v>
      </c>
      <c r="M919" s="6"/>
      <c r="N919" s="6"/>
      <c r="O919" s="6"/>
      <c r="P919" s="29">
        <f>SUM(Tabela2[[#This Row],[COLECISTECTOMIA]:[ESTASE GASTRICA]])</f>
        <v>1</v>
      </c>
    </row>
    <row r="920" spans="1:16" ht="14.1" hidden="1" customHeight="1" x14ac:dyDescent="0.3">
      <c r="A920" s="67">
        <v>43810</v>
      </c>
      <c r="B920" s="65">
        <f>YEAR(Tabela2[[#This Row],[DATA]])</f>
        <v>2019</v>
      </c>
      <c r="C920" s="68">
        <v>17097081</v>
      </c>
      <c r="D920" s="113"/>
      <c r="E920" s="69" t="s">
        <v>1221</v>
      </c>
      <c r="F920" s="68" t="s">
        <v>881</v>
      </c>
      <c r="G920" s="68" t="s">
        <v>1222</v>
      </c>
      <c r="H920" s="62" t="s">
        <v>310</v>
      </c>
      <c r="I920" s="73" t="s">
        <v>1080</v>
      </c>
      <c r="J920" s="38" t="b">
        <f>ISNUMBER(FIND("ALTA",Tabela2[[#This Row],[EXAME]]))</f>
        <v>1</v>
      </c>
      <c r="K920" s="6"/>
      <c r="L920" s="6"/>
      <c r="M920" s="6"/>
      <c r="N920" s="6"/>
      <c r="O920" s="6">
        <v>0</v>
      </c>
      <c r="P920" s="29">
        <f>SUM(Tabela2[[#This Row],[COLECISTECTOMIA]:[ESTASE GASTRICA]])</f>
        <v>0</v>
      </c>
    </row>
  </sheetData>
  <conditionalFormatting sqref="E2:E920">
    <cfRule type="duplicateValues" dxfId="45" priority="83"/>
  </conditionalFormatting>
  <conditionalFormatting sqref="E865">
    <cfRule type="duplicateValues" dxfId="44" priority="48"/>
  </conditionalFormatting>
  <conditionalFormatting sqref="E866:E870">
    <cfRule type="duplicateValues" dxfId="43" priority="46"/>
  </conditionalFormatting>
  <conditionalFormatting sqref="E871">
    <cfRule type="duplicateValues" dxfId="42" priority="44"/>
  </conditionalFormatting>
  <conditionalFormatting sqref="E872">
    <cfRule type="duplicateValues" dxfId="41" priority="42"/>
  </conditionalFormatting>
  <conditionalFormatting sqref="E873">
    <cfRule type="duplicateValues" dxfId="40" priority="40"/>
  </conditionalFormatting>
  <conditionalFormatting sqref="E874:E875">
    <cfRule type="duplicateValues" dxfId="39" priority="38"/>
  </conditionalFormatting>
  <conditionalFormatting sqref="E876:E878">
    <cfRule type="duplicateValues" dxfId="38" priority="36"/>
  </conditionalFormatting>
  <conditionalFormatting sqref="E879:E880">
    <cfRule type="duplicateValues" dxfId="37" priority="34"/>
  </conditionalFormatting>
  <conditionalFormatting sqref="E881:E882">
    <cfRule type="duplicateValues" dxfId="36" priority="32"/>
  </conditionalFormatting>
  <conditionalFormatting sqref="E883:E885">
    <cfRule type="duplicateValues" dxfId="35" priority="30"/>
  </conditionalFormatting>
  <conditionalFormatting sqref="E886:E887">
    <cfRule type="duplicateValues" dxfId="34" priority="28"/>
  </conditionalFormatting>
  <conditionalFormatting sqref="E888:E889">
    <cfRule type="duplicateValues" dxfId="33" priority="26"/>
  </conditionalFormatting>
  <conditionalFormatting sqref="E890:E895">
    <cfRule type="duplicateValues" dxfId="32" priority="24"/>
  </conditionalFormatting>
  <conditionalFormatting sqref="E896:E900">
    <cfRule type="duplicateValues" dxfId="31" priority="22"/>
  </conditionalFormatting>
  <conditionalFormatting sqref="E901:E902">
    <cfRule type="duplicateValues" dxfId="30" priority="20"/>
  </conditionalFormatting>
  <conditionalFormatting sqref="E903:E904">
    <cfRule type="duplicateValues" dxfId="29" priority="18"/>
  </conditionalFormatting>
  <conditionalFormatting sqref="E905">
    <cfRule type="duplicateValues" dxfId="28" priority="62"/>
  </conditionalFormatting>
  <conditionalFormatting sqref="E906:E910">
    <cfRule type="duplicateValues" dxfId="27" priority="14"/>
  </conditionalFormatting>
  <conditionalFormatting sqref="E911:E913">
    <cfRule type="duplicateValues" dxfId="26" priority="12"/>
  </conditionalFormatting>
  <conditionalFormatting sqref="E914:E915">
    <cfRule type="duplicateValues" dxfId="25" priority="10"/>
  </conditionalFormatting>
  <conditionalFormatting sqref="E916:E917">
    <cfRule type="duplicateValues" dxfId="24" priority="8"/>
  </conditionalFormatting>
  <conditionalFormatting sqref="E918">
    <cfRule type="duplicateValues" dxfId="23" priority="6"/>
  </conditionalFormatting>
  <conditionalFormatting sqref="E919">
    <cfRule type="duplicateValues" dxfId="22" priority="4"/>
  </conditionalFormatting>
  <conditionalFormatting sqref="E920">
    <cfRule type="duplicateValues" dxfId="21" priority="2"/>
  </conditionalFormatting>
  <conditionalFormatting sqref="K2:O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O21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O60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8:O78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3:O86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5:O86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6:O8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1:O87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2:O8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3:O87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4:O87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6:O8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9:O88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1:O88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3:O8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6:O88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8:O8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0:O8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6:O9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1:O9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3:O90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5:O90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6:O9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1:O9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4:O9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6:O9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8:O9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9:O9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0:O9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73E1-6495-43C2-93CE-C5F8CB7D805A}">
  <dimension ref="A1:S548"/>
  <sheetViews>
    <sheetView tabSelected="1" workbookViewId="0">
      <selection activeCell="D4" sqref="D4"/>
    </sheetView>
  </sheetViews>
  <sheetFormatPr defaultRowHeight="14.4" x14ac:dyDescent="0.3"/>
  <cols>
    <col min="1" max="2" width="8.88671875" style="130"/>
    <col min="3" max="3" width="15.6640625" style="130" customWidth="1"/>
    <col min="4" max="7" width="32.44140625" style="141" customWidth="1"/>
    <col min="8" max="8" width="38.6640625" style="130" bestFit="1" customWidth="1"/>
    <col min="9" max="9" width="13.77734375" style="130" bestFit="1" customWidth="1"/>
    <col min="10" max="10" width="9.88671875" style="130" customWidth="1"/>
    <col min="11" max="11" width="11.44140625" style="130" bestFit="1" customWidth="1"/>
    <col min="12" max="12" width="12.6640625" style="130" customWidth="1"/>
    <col min="13" max="13" width="11.88671875" style="130" customWidth="1"/>
    <col min="14" max="14" width="18.88671875" style="130" customWidth="1"/>
    <col min="15" max="15" width="22.109375" style="130" customWidth="1"/>
    <col min="16" max="16" width="12.77734375" style="130" customWidth="1"/>
    <col min="17" max="17" width="18" style="130" customWidth="1"/>
    <col min="18" max="18" width="15" style="130" customWidth="1"/>
    <col min="19" max="16384" width="8.88671875" style="130"/>
  </cols>
  <sheetData>
    <row r="1" spans="1:19" x14ac:dyDescent="0.3">
      <c r="A1" s="127" t="s">
        <v>0</v>
      </c>
      <c r="B1" s="127" t="s">
        <v>1</v>
      </c>
      <c r="C1" s="126" t="s">
        <v>2</v>
      </c>
      <c r="D1" s="102" t="s">
        <v>1235</v>
      </c>
      <c r="E1" s="102" t="s">
        <v>1236</v>
      </c>
      <c r="F1" s="102" t="s">
        <v>1237</v>
      </c>
      <c r="G1" s="102" t="s">
        <v>1238</v>
      </c>
      <c r="H1" s="126" t="s">
        <v>3</v>
      </c>
      <c r="I1" s="126" t="s">
        <v>4</v>
      </c>
      <c r="J1" s="126" t="s">
        <v>5</v>
      </c>
      <c r="K1" s="128" t="s">
        <v>6</v>
      </c>
      <c r="L1" s="128" t="s">
        <v>7</v>
      </c>
      <c r="M1" s="128" t="s">
        <v>8</v>
      </c>
      <c r="N1" s="126" t="s">
        <v>9</v>
      </c>
      <c r="O1" s="126" t="s">
        <v>10</v>
      </c>
      <c r="P1" s="126" t="s">
        <v>11</v>
      </c>
      <c r="Q1" s="126" t="s">
        <v>12</v>
      </c>
      <c r="R1" s="126" t="s">
        <v>13</v>
      </c>
      <c r="S1" s="129" t="s">
        <v>14</v>
      </c>
    </row>
    <row r="2" spans="1:19" x14ac:dyDescent="0.3">
      <c r="A2" s="35">
        <v>45044</v>
      </c>
      <c r="B2" s="57">
        <v>2023</v>
      </c>
      <c r="C2" s="27">
        <v>32469218</v>
      </c>
      <c r="D2" s="115" t="s">
        <v>63</v>
      </c>
      <c r="E2" s="115"/>
      <c r="F2" s="115"/>
      <c r="G2" s="115"/>
      <c r="H2" s="27" t="s">
        <v>64</v>
      </c>
      <c r="I2" s="27" t="s">
        <v>26</v>
      </c>
      <c r="J2" s="27" t="s">
        <v>52</v>
      </c>
      <c r="K2" s="45" t="s">
        <v>53</v>
      </c>
      <c r="L2" s="37" t="s">
        <v>20</v>
      </c>
      <c r="M2" s="29" t="b">
        <v>1</v>
      </c>
      <c r="N2" s="29"/>
      <c r="O2" s="29"/>
      <c r="P2" s="29"/>
      <c r="Q2" s="29"/>
      <c r="R2" s="29">
        <v>1</v>
      </c>
      <c r="S2" s="78">
        <v>0</v>
      </c>
    </row>
    <row r="3" spans="1:19" x14ac:dyDescent="0.3">
      <c r="A3" s="35">
        <v>45043</v>
      </c>
      <c r="B3" s="57">
        <v>2023</v>
      </c>
      <c r="C3" s="27">
        <v>32446967</v>
      </c>
      <c r="D3" s="115" t="s">
        <v>107</v>
      </c>
      <c r="E3" s="115"/>
      <c r="F3" s="115"/>
      <c r="G3" s="115"/>
      <c r="H3" s="27" t="s">
        <v>108</v>
      </c>
      <c r="I3" s="27" t="s">
        <v>42</v>
      </c>
      <c r="J3" s="27" t="s">
        <v>98</v>
      </c>
      <c r="K3" s="45" t="s">
        <v>99</v>
      </c>
      <c r="L3" s="37" t="s">
        <v>20</v>
      </c>
      <c r="M3" s="29" t="b">
        <v>1</v>
      </c>
      <c r="N3" s="29"/>
      <c r="O3" s="29"/>
      <c r="P3" s="29"/>
      <c r="Q3" s="29"/>
      <c r="R3" s="29">
        <v>1</v>
      </c>
      <c r="S3" s="78">
        <v>0</v>
      </c>
    </row>
    <row r="4" spans="1:19" x14ac:dyDescent="0.3">
      <c r="A4" s="35">
        <v>45043</v>
      </c>
      <c r="B4" s="57">
        <v>2023</v>
      </c>
      <c r="C4" s="27">
        <v>32452516</v>
      </c>
      <c r="D4" s="115" t="s">
        <v>315</v>
      </c>
      <c r="E4" s="115"/>
      <c r="F4" s="115"/>
      <c r="G4" s="115"/>
      <c r="H4" s="27" t="s">
        <v>316</v>
      </c>
      <c r="I4" s="27" t="s">
        <v>26</v>
      </c>
      <c r="J4" s="27" t="s">
        <v>45</v>
      </c>
      <c r="K4" s="44" t="s">
        <v>46</v>
      </c>
      <c r="L4" s="37" t="s">
        <v>20</v>
      </c>
      <c r="M4" s="29" t="b">
        <v>1</v>
      </c>
      <c r="N4" s="29"/>
      <c r="O4" s="29"/>
      <c r="P4" s="29"/>
      <c r="Q4" s="29"/>
      <c r="R4" s="29">
        <v>1</v>
      </c>
      <c r="S4" s="78">
        <v>0</v>
      </c>
    </row>
    <row r="5" spans="1:19" x14ac:dyDescent="0.3">
      <c r="A5" s="35">
        <v>45042</v>
      </c>
      <c r="B5" s="57">
        <v>2023</v>
      </c>
      <c r="C5" s="27">
        <v>32423228</v>
      </c>
      <c r="D5" s="115" t="s">
        <v>54</v>
      </c>
      <c r="E5" s="115"/>
      <c r="F5" s="115"/>
      <c r="G5" s="115"/>
      <c r="H5" s="27" t="s">
        <v>55</v>
      </c>
      <c r="I5" s="27" t="s">
        <v>42</v>
      </c>
      <c r="J5" s="27" t="s">
        <v>38</v>
      </c>
      <c r="K5" s="44" t="s">
        <v>39</v>
      </c>
      <c r="L5" s="37" t="s">
        <v>20</v>
      </c>
      <c r="M5" s="29" t="b">
        <v>1</v>
      </c>
      <c r="N5" s="29"/>
      <c r="O5" s="29"/>
      <c r="P5" s="29"/>
      <c r="Q5" s="29"/>
      <c r="R5" s="29">
        <v>1</v>
      </c>
      <c r="S5" s="78">
        <v>0</v>
      </c>
    </row>
    <row r="6" spans="1:19" x14ac:dyDescent="0.3">
      <c r="A6" s="35">
        <v>45042</v>
      </c>
      <c r="B6" s="57">
        <v>2023</v>
      </c>
      <c r="C6" s="27">
        <v>32424392</v>
      </c>
      <c r="D6" s="115" t="s">
        <v>250</v>
      </c>
      <c r="E6" s="115"/>
      <c r="F6" s="115"/>
      <c r="G6" s="115"/>
      <c r="H6" s="27" t="s">
        <v>251</v>
      </c>
      <c r="I6" s="27" t="s">
        <v>62</v>
      </c>
      <c r="J6" s="27" t="s">
        <v>18</v>
      </c>
      <c r="K6" s="37" t="s">
        <v>19</v>
      </c>
      <c r="L6" s="37" t="s">
        <v>20</v>
      </c>
      <c r="M6" s="29" t="b">
        <v>1</v>
      </c>
      <c r="N6" s="29"/>
      <c r="O6" s="29"/>
      <c r="P6" s="29"/>
      <c r="Q6" s="29"/>
      <c r="R6" s="29">
        <v>1</v>
      </c>
      <c r="S6" s="78">
        <v>0</v>
      </c>
    </row>
    <row r="7" spans="1:19" x14ac:dyDescent="0.3">
      <c r="A7" s="35">
        <v>45042</v>
      </c>
      <c r="B7" s="57">
        <v>2023</v>
      </c>
      <c r="C7" s="27">
        <v>32423261</v>
      </c>
      <c r="D7" s="115" t="s">
        <v>274</v>
      </c>
      <c r="E7" s="115"/>
      <c r="F7" s="115"/>
      <c r="G7" s="115"/>
      <c r="H7" s="27" t="s">
        <v>275</v>
      </c>
      <c r="I7" s="27" t="s">
        <v>42</v>
      </c>
      <c r="J7" s="27" t="s">
        <v>18</v>
      </c>
      <c r="K7" s="37" t="s">
        <v>19</v>
      </c>
      <c r="L7" s="37" t="s">
        <v>20</v>
      </c>
      <c r="M7" s="29" t="b">
        <v>1</v>
      </c>
      <c r="N7" s="29"/>
      <c r="O7" s="29"/>
      <c r="P7" s="29"/>
      <c r="Q7" s="29"/>
      <c r="R7" s="29">
        <v>1</v>
      </c>
      <c r="S7" s="78">
        <v>0</v>
      </c>
    </row>
    <row r="8" spans="1:19" x14ac:dyDescent="0.3">
      <c r="A8" s="35">
        <v>45042</v>
      </c>
      <c r="B8" s="57">
        <v>2023</v>
      </c>
      <c r="C8" s="27">
        <v>32424930</v>
      </c>
      <c r="D8" s="115" t="s">
        <v>387</v>
      </c>
      <c r="E8" s="115"/>
      <c r="F8" s="115"/>
      <c r="G8" s="115"/>
      <c r="H8" s="27" t="s">
        <v>388</v>
      </c>
      <c r="I8" s="27" t="s">
        <v>42</v>
      </c>
      <c r="J8" s="27" t="s">
        <v>18</v>
      </c>
      <c r="K8" s="37" t="s">
        <v>19</v>
      </c>
      <c r="L8" s="37" t="s">
        <v>20</v>
      </c>
      <c r="M8" s="29" t="b">
        <v>1</v>
      </c>
      <c r="N8" s="29"/>
      <c r="O8" s="29"/>
      <c r="P8" s="29"/>
      <c r="Q8" s="29"/>
      <c r="R8" s="29">
        <v>1</v>
      </c>
      <c r="S8" s="78">
        <v>0</v>
      </c>
    </row>
    <row r="9" spans="1:19" x14ac:dyDescent="0.3">
      <c r="A9" s="35">
        <v>45037</v>
      </c>
      <c r="B9" s="57">
        <v>2023</v>
      </c>
      <c r="C9" s="27">
        <v>32343156</v>
      </c>
      <c r="D9" s="115" t="s">
        <v>258</v>
      </c>
      <c r="E9" s="115"/>
      <c r="F9" s="115"/>
      <c r="G9" s="115"/>
      <c r="H9" s="27" t="s">
        <v>259</v>
      </c>
      <c r="I9" s="27" t="s">
        <v>42</v>
      </c>
      <c r="J9" s="27" t="s">
        <v>34</v>
      </c>
      <c r="K9" s="37" t="s">
        <v>35</v>
      </c>
      <c r="L9" s="37" t="s">
        <v>104</v>
      </c>
      <c r="M9" s="29" t="b">
        <v>1</v>
      </c>
      <c r="N9" s="29"/>
      <c r="O9" s="29"/>
      <c r="P9" s="29"/>
      <c r="Q9" s="29"/>
      <c r="R9" s="29">
        <v>1</v>
      </c>
      <c r="S9" s="78">
        <v>0</v>
      </c>
    </row>
    <row r="10" spans="1:19" x14ac:dyDescent="0.3">
      <c r="A10" s="35">
        <v>45036</v>
      </c>
      <c r="B10" s="57">
        <v>2023</v>
      </c>
      <c r="C10" s="27">
        <v>32326447</v>
      </c>
      <c r="D10" s="115" t="s">
        <v>185</v>
      </c>
      <c r="E10" s="115"/>
      <c r="F10" s="115"/>
      <c r="G10" s="115"/>
      <c r="H10" s="27" t="s">
        <v>186</v>
      </c>
      <c r="I10" s="27" t="s">
        <v>23</v>
      </c>
      <c r="J10" s="27" t="s">
        <v>45</v>
      </c>
      <c r="K10" s="44" t="s">
        <v>46</v>
      </c>
      <c r="L10" s="37" t="s">
        <v>104</v>
      </c>
      <c r="M10" s="29" t="b">
        <v>1</v>
      </c>
      <c r="N10" s="29"/>
      <c r="O10" s="29"/>
      <c r="P10" s="29"/>
      <c r="Q10" s="29"/>
      <c r="R10" s="29">
        <v>1</v>
      </c>
      <c r="S10" s="78">
        <v>0</v>
      </c>
    </row>
    <row r="11" spans="1:19" x14ac:dyDescent="0.3">
      <c r="A11" s="35">
        <v>45036</v>
      </c>
      <c r="B11" s="57">
        <v>2023</v>
      </c>
      <c r="C11" s="27">
        <v>32322414</v>
      </c>
      <c r="D11" s="115" t="s">
        <v>200</v>
      </c>
      <c r="E11" s="115"/>
      <c r="F11" s="115"/>
      <c r="G11" s="115"/>
      <c r="H11" s="27" t="s">
        <v>201</v>
      </c>
      <c r="I11" s="27" t="s">
        <v>33</v>
      </c>
      <c r="J11" s="27" t="s">
        <v>18</v>
      </c>
      <c r="K11" s="37" t="s">
        <v>19</v>
      </c>
      <c r="L11" s="37" t="s">
        <v>20</v>
      </c>
      <c r="M11" s="29" t="b">
        <v>1</v>
      </c>
      <c r="N11" s="29"/>
      <c r="O11" s="29"/>
      <c r="P11" s="29"/>
      <c r="Q11" s="29"/>
      <c r="R11" s="29">
        <v>1</v>
      </c>
      <c r="S11" s="78">
        <v>0</v>
      </c>
    </row>
    <row r="12" spans="1:19" x14ac:dyDescent="0.3">
      <c r="A12" s="35">
        <v>45035</v>
      </c>
      <c r="B12" s="57">
        <v>2023</v>
      </c>
      <c r="C12" s="27">
        <v>32311199</v>
      </c>
      <c r="D12" s="115" t="s">
        <v>115</v>
      </c>
      <c r="E12" s="115"/>
      <c r="F12" s="115"/>
      <c r="G12" s="115"/>
      <c r="H12" s="27" t="s">
        <v>116</v>
      </c>
      <c r="I12" s="27" t="s">
        <v>26</v>
      </c>
      <c r="J12" s="27" t="s">
        <v>18</v>
      </c>
      <c r="K12" s="37" t="s">
        <v>19</v>
      </c>
      <c r="L12" s="37" t="s">
        <v>20</v>
      </c>
      <c r="M12" s="29" t="b">
        <v>1</v>
      </c>
      <c r="N12" s="29"/>
      <c r="O12" s="29"/>
      <c r="P12" s="29"/>
      <c r="Q12" s="29"/>
      <c r="R12" s="29">
        <v>1</v>
      </c>
      <c r="S12" s="78">
        <v>0</v>
      </c>
    </row>
    <row r="13" spans="1:19" x14ac:dyDescent="0.3">
      <c r="A13" s="35">
        <v>45030</v>
      </c>
      <c r="B13" s="57">
        <v>2023</v>
      </c>
      <c r="C13" s="27">
        <v>32207413</v>
      </c>
      <c r="D13" s="115" t="s">
        <v>50</v>
      </c>
      <c r="E13" s="115"/>
      <c r="F13" s="115"/>
      <c r="G13" s="115"/>
      <c r="H13" s="27" t="s">
        <v>51</v>
      </c>
      <c r="I13" s="27" t="s">
        <v>42</v>
      </c>
      <c r="J13" s="27" t="s">
        <v>52</v>
      </c>
      <c r="K13" s="45" t="s">
        <v>53</v>
      </c>
      <c r="L13" s="37" t="s">
        <v>20</v>
      </c>
      <c r="M13" s="29" t="b">
        <v>1</v>
      </c>
      <c r="N13" s="29"/>
      <c r="O13" s="29"/>
      <c r="P13" s="29"/>
      <c r="Q13" s="29"/>
      <c r="R13" s="29">
        <v>1</v>
      </c>
      <c r="S13" s="78">
        <v>0</v>
      </c>
    </row>
    <row r="14" spans="1:19" x14ac:dyDescent="0.3">
      <c r="A14" s="35">
        <v>45030</v>
      </c>
      <c r="B14" s="57">
        <v>2023</v>
      </c>
      <c r="C14" s="27">
        <v>32217679</v>
      </c>
      <c r="D14" s="115" t="s">
        <v>276</v>
      </c>
      <c r="E14" s="115"/>
      <c r="F14" s="115"/>
      <c r="G14" s="115"/>
      <c r="H14" s="27" t="s">
        <v>277</v>
      </c>
      <c r="I14" s="27" t="s">
        <v>26</v>
      </c>
      <c r="J14" s="27" t="s">
        <v>52</v>
      </c>
      <c r="K14" s="45" t="s">
        <v>53</v>
      </c>
      <c r="L14" s="37" t="s">
        <v>20</v>
      </c>
      <c r="M14" s="29" t="b">
        <v>1</v>
      </c>
      <c r="N14" s="29"/>
      <c r="O14" s="29"/>
      <c r="P14" s="29"/>
      <c r="Q14" s="29"/>
      <c r="R14" s="29">
        <v>1</v>
      </c>
      <c r="S14" s="78">
        <v>0</v>
      </c>
    </row>
    <row r="15" spans="1:19" x14ac:dyDescent="0.3">
      <c r="A15" s="35">
        <v>45029</v>
      </c>
      <c r="B15" s="57">
        <v>2023</v>
      </c>
      <c r="C15" s="27">
        <v>32184351</v>
      </c>
      <c r="D15" s="115" t="s">
        <v>120</v>
      </c>
      <c r="E15" s="115"/>
      <c r="F15" s="115"/>
      <c r="G15" s="115"/>
      <c r="H15" s="27" t="s">
        <v>121</v>
      </c>
      <c r="I15" s="27" t="s">
        <v>122</v>
      </c>
      <c r="J15" s="27" t="s">
        <v>18</v>
      </c>
      <c r="K15" s="37" t="s">
        <v>19</v>
      </c>
      <c r="L15" s="37" t="s">
        <v>104</v>
      </c>
      <c r="M15" s="29" t="b">
        <v>1</v>
      </c>
      <c r="N15" s="29"/>
      <c r="O15" s="29"/>
      <c r="P15" s="29"/>
      <c r="Q15" s="29"/>
      <c r="R15" s="29">
        <v>1</v>
      </c>
      <c r="S15" s="78">
        <v>0</v>
      </c>
    </row>
    <row r="16" spans="1:19" x14ac:dyDescent="0.3">
      <c r="A16" s="35">
        <v>45029</v>
      </c>
      <c r="B16" s="57">
        <v>2023</v>
      </c>
      <c r="C16" s="27">
        <v>32184311</v>
      </c>
      <c r="D16" s="115" t="s">
        <v>345</v>
      </c>
      <c r="E16" s="115"/>
      <c r="F16" s="115"/>
      <c r="G16" s="115"/>
      <c r="H16" s="27" t="s">
        <v>346</v>
      </c>
      <c r="I16" s="27" t="s">
        <v>149</v>
      </c>
      <c r="J16" s="27" t="s">
        <v>18</v>
      </c>
      <c r="K16" s="37" t="s">
        <v>19</v>
      </c>
      <c r="L16" s="37" t="s">
        <v>20</v>
      </c>
      <c r="M16" s="29" t="b">
        <v>1</v>
      </c>
      <c r="N16" s="29"/>
      <c r="O16" s="29"/>
      <c r="P16" s="29"/>
      <c r="Q16" s="29"/>
      <c r="R16" s="29">
        <v>1</v>
      </c>
      <c r="S16" s="78">
        <v>0</v>
      </c>
    </row>
    <row r="17" spans="1:19" x14ac:dyDescent="0.3">
      <c r="A17" s="35">
        <v>45028</v>
      </c>
      <c r="B17" s="57">
        <v>2023</v>
      </c>
      <c r="C17" s="27">
        <v>32166305</v>
      </c>
      <c r="D17" s="115" t="s">
        <v>24</v>
      </c>
      <c r="E17" s="115"/>
      <c r="F17" s="115"/>
      <c r="G17" s="115"/>
      <c r="H17" s="27" t="s">
        <v>25</v>
      </c>
      <c r="I17" s="27" t="s">
        <v>26</v>
      </c>
      <c r="J17" s="27" t="s">
        <v>18</v>
      </c>
      <c r="K17" s="37" t="s">
        <v>19</v>
      </c>
      <c r="L17" s="37" t="s">
        <v>20</v>
      </c>
      <c r="M17" s="29" t="b">
        <v>1</v>
      </c>
      <c r="N17" s="29"/>
      <c r="O17" s="29"/>
      <c r="P17" s="29"/>
      <c r="Q17" s="29"/>
      <c r="R17" s="29">
        <v>1</v>
      </c>
      <c r="S17" s="78">
        <v>0</v>
      </c>
    </row>
    <row r="18" spans="1:19" x14ac:dyDescent="0.3">
      <c r="A18" s="35">
        <v>45028</v>
      </c>
      <c r="B18" s="57">
        <v>2023</v>
      </c>
      <c r="C18" s="27">
        <v>32160457</v>
      </c>
      <c r="D18" s="115" t="s">
        <v>77</v>
      </c>
      <c r="E18" s="115"/>
      <c r="F18" s="115"/>
      <c r="G18" s="115"/>
      <c r="H18" s="27" t="s">
        <v>78</v>
      </c>
      <c r="I18" s="27" t="s">
        <v>33</v>
      </c>
      <c r="J18" s="27" t="s">
        <v>18</v>
      </c>
      <c r="K18" s="37" t="s">
        <v>19</v>
      </c>
      <c r="L18" s="37" t="s">
        <v>20</v>
      </c>
      <c r="M18" s="30" t="b">
        <v>1</v>
      </c>
      <c r="N18" s="30"/>
      <c r="O18" s="30"/>
      <c r="P18" s="30"/>
      <c r="Q18" s="30"/>
      <c r="R18" s="30">
        <v>1</v>
      </c>
      <c r="S18" s="78">
        <v>0</v>
      </c>
    </row>
    <row r="19" spans="1:19" x14ac:dyDescent="0.3">
      <c r="A19" s="35">
        <v>45028</v>
      </c>
      <c r="B19" s="57">
        <v>2023</v>
      </c>
      <c r="C19" s="27">
        <v>32179380</v>
      </c>
      <c r="D19" s="115" t="s">
        <v>289</v>
      </c>
      <c r="E19" s="115"/>
      <c r="F19" s="115"/>
      <c r="G19" s="115"/>
      <c r="H19" s="27" t="s">
        <v>290</v>
      </c>
      <c r="I19" s="27" t="s">
        <v>122</v>
      </c>
      <c r="J19" s="27" t="s">
        <v>18</v>
      </c>
      <c r="K19" s="37" t="s">
        <v>19</v>
      </c>
      <c r="L19" s="37" t="s">
        <v>20</v>
      </c>
      <c r="M19" s="29" t="b">
        <v>1</v>
      </c>
      <c r="N19" s="29"/>
      <c r="O19" s="29"/>
      <c r="P19" s="29"/>
      <c r="Q19" s="29"/>
      <c r="R19" s="29">
        <v>1</v>
      </c>
      <c r="S19" s="78">
        <v>0</v>
      </c>
    </row>
    <row r="20" spans="1:19" x14ac:dyDescent="0.3">
      <c r="A20" s="35">
        <v>45024</v>
      </c>
      <c r="B20" s="57">
        <v>2023</v>
      </c>
      <c r="C20" s="27">
        <v>32092221</v>
      </c>
      <c r="D20" s="115" t="s">
        <v>359</v>
      </c>
      <c r="E20" s="115"/>
      <c r="F20" s="115"/>
      <c r="G20" s="115"/>
      <c r="H20" s="27" t="s">
        <v>360</v>
      </c>
      <c r="I20" s="27" t="s">
        <v>33</v>
      </c>
      <c r="J20" s="27" t="s">
        <v>34</v>
      </c>
      <c r="K20" s="37" t="s">
        <v>35</v>
      </c>
      <c r="L20" s="37" t="s">
        <v>20</v>
      </c>
      <c r="M20" s="29" t="b">
        <v>1</v>
      </c>
      <c r="N20" s="29"/>
      <c r="O20" s="29"/>
      <c r="P20" s="29"/>
      <c r="Q20" s="29"/>
      <c r="R20" s="29">
        <v>1</v>
      </c>
      <c r="S20" s="78">
        <v>0</v>
      </c>
    </row>
    <row r="21" spans="1:19" x14ac:dyDescent="0.3">
      <c r="A21" s="35">
        <v>45024</v>
      </c>
      <c r="B21" s="57">
        <v>2023</v>
      </c>
      <c r="C21" s="27">
        <v>32091661</v>
      </c>
      <c r="D21" s="115" t="s">
        <v>391</v>
      </c>
      <c r="E21" s="115"/>
      <c r="F21" s="115"/>
      <c r="G21" s="115"/>
      <c r="H21" s="27" t="s">
        <v>392</v>
      </c>
      <c r="I21" s="27" t="s">
        <v>26</v>
      </c>
      <c r="J21" s="27" t="s">
        <v>34</v>
      </c>
      <c r="K21" s="37" t="s">
        <v>35</v>
      </c>
      <c r="L21" s="37" t="s">
        <v>20</v>
      </c>
      <c r="M21" s="29" t="b">
        <v>1</v>
      </c>
      <c r="N21" s="29"/>
      <c r="O21" s="29"/>
      <c r="P21" s="29"/>
      <c r="Q21" s="29"/>
      <c r="R21" s="29">
        <v>1</v>
      </c>
      <c r="S21" s="78">
        <v>0</v>
      </c>
    </row>
    <row r="22" spans="1:19" x14ac:dyDescent="0.3">
      <c r="A22" s="35">
        <v>45023</v>
      </c>
      <c r="B22" s="57">
        <v>2023</v>
      </c>
      <c r="C22" s="27">
        <v>32082421</v>
      </c>
      <c r="D22" s="115" t="s">
        <v>60</v>
      </c>
      <c r="E22" s="115"/>
      <c r="F22" s="115"/>
      <c r="G22" s="115"/>
      <c r="H22" s="27" t="s">
        <v>61</v>
      </c>
      <c r="I22" s="27" t="s">
        <v>62</v>
      </c>
      <c r="J22" s="27" t="s">
        <v>34</v>
      </c>
      <c r="K22" s="37" t="s">
        <v>35</v>
      </c>
      <c r="L22" s="37" t="s">
        <v>20</v>
      </c>
      <c r="M22" s="29" t="b">
        <v>1</v>
      </c>
      <c r="N22" s="29"/>
      <c r="O22" s="29"/>
      <c r="P22" s="29"/>
      <c r="Q22" s="29"/>
      <c r="R22" s="29">
        <v>1</v>
      </c>
      <c r="S22" s="78">
        <v>0</v>
      </c>
    </row>
    <row r="23" spans="1:19" x14ac:dyDescent="0.3">
      <c r="A23" s="35">
        <v>45023</v>
      </c>
      <c r="B23" s="57">
        <v>2023</v>
      </c>
      <c r="C23" s="27">
        <v>32083219</v>
      </c>
      <c r="D23" s="115" t="s">
        <v>272</v>
      </c>
      <c r="E23" s="115"/>
      <c r="F23" s="115"/>
      <c r="G23" s="115"/>
      <c r="H23" s="27" t="s">
        <v>273</v>
      </c>
      <c r="I23" s="27" t="s">
        <v>42</v>
      </c>
      <c r="J23" s="27" t="s">
        <v>34</v>
      </c>
      <c r="K23" s="37" t="s">
        <v>35</v>
      </c>
      <c r="L23" s="37" t="s">
        <v>20</v>
      </c>
      <c r="M23" s="29" t="b">
        <v>1</v>
      </c>
      <c r="N23" s="29"/>
      <c r="O23" s="29"/>
      <c r="P23" s="29"/>
      <c r="Q23" s="29"/>
      <c r="R23" s="29">
        <v>1</v>
      </c>
      <c r="S23" s="78">
        <v>0</v>
      </c>
    </row>
    <row r="24" spans="1:19" x14ac:dyDescent="0.3">
      <c r="A24" s="35">
        <v>45023</v>
      </c>
      <c r="B24" s="57">
        <v>2023</v>
      </c>
      <c r="C24" s="27">
        <v>32082513</v>
      </c>
      <c r="D24" s="115" t="s">
        <v>337</v>
      </c>
      <c r="E24" s="115"/>
      <c r="F24" s="115"/>
      <c r="G24" s="115"/>
      <c r="H24" s="27" t="s">
        <v>338</v>
      </c>
      <c r="I24" s="27" t="s">
        <v>149</v>
      </c>
      <c r="J24" s="27" t="s">
        <v>34</v>
      </c>
      <c r="K24" s="37" t="s">
        <v>35</v>
      </c>
      <c r="L24" s="37" t="s">
        <v>20</v>
      </c>
      <c r="M24" s="29" t="b">
        <v>1</v>
      </c>
      <c r="N24" s="29"/>
      <c r="O24" s="29"/>
      <c r="P24" s="29"/>
      <c r="Q24" s="29"/>
      <c r="R24" s="29">
        <v>1</v>
      </c>
      <c r="S24" s="78">
        <v>0</v>
      </c>
    </row>
    <row r="25" spans="1:19" x14ac:dyDescent="0.3">
      <c r="A25" s="35">
        <v>45022</v>
      </c>
      <c r="B25" s="57">
        <v>2023</v>
      </c>
      <c r="C25" s="27">
        <v>32066038</v>
      </c>
      <c r="D25" s="115" t="s">
        <v>217</v>
      </c>
      <c r="E25" s="115"/>
      <c r="F25" s="115"/>
      <c r="G25" s="115"/>
      <c r="H25" s="27" t="s">
        <v>218</v>
      </c>
      <c r="I25" s="27" t="s">
        <v>23</v>
      </c>
      <c r="J25" s="27" t="s">
        <v>18</v>
      </c>
      <c r="K25" s="37" t="s">
        <v>19</v>
      </c>
      <c r="L25" s="37" t="s">
        <v>20</v>
      </c>
      <c r="M25" s="29" t="b">
        <v>1</v>
      </c>
      <c r="N25" s="29"/>
      <c r="O25" s="29"/>
      <c r="P25" s="29"/>
      <c r="Q25" s="29"/>
      <c r="R25" s="29">
        <v>1</v>
      </c>
      <c r="S25" s="78">
        <v>0</v>
      </c>
    </row>
    <row r="26" spans="1:19" x14ac:dyDescent="0.3">
      <c r="A26" s="35">
        <v>45022</v>
      </c>
      <c r="B26" s="57">
        <v>2023</v>
      </c>
      <c r="C26" s="27">
        <v>32051757</v>
      </c>
      <c r="D26" s="115" t="s">
        <v>234</v>
      </c>
      <c r="E26" s="115"/>
      <c r="F26" s="115"/>
      <c r="G26" s="115"/>
      <c r="H26" s="27" t="s">
        <v>235</v>
      </c>
      <c r="I26" s="27" t="s">
        <v>193</v>
      </c>
      <c r="J26" s="27" t="s">
        <v>45</v>
      </c>
      <c r="K26" s="44" t="s">
        <v>46</v>
      </c>
      <c r="L26" s="37" t="s">
        <v>20</v>
      </c>
      <c r="M26" s="29" t="b">
        <v>1</v>
      </c>
      <c r="N26" s="29"/>
      <c r="O26" s="29"/>
      <c r="P26" s="29"/>
      <c r="Q26" s="29"/>
      <c r="R26" s="29">
        <v>1</v>
      </c>
      <c r="S26" s="78">
        <v>0</v>
      </c>
    </row>
    <row r="27" spans="1:19" x14ac:dyDescent="0.3">
      <c r="A27" s="35">
        <v>45020</v>
      </c>
      <c r="B27" s="57">
        <v>2023</v>
      </c>
      <c r="C27" s="27">
        <v>32018526</v>
      </c>
      <c r="D27" s="115" t="s">
        <v>105</v>
      </c>
      <c r="E27" s="115"/>
      <c r="F27" s="115"/>
      <c r="G27" s="115"/>
      <c r="H27" s="27" t="s">
        <v>106</v>
      </c>
      <c r="I27" s="27" t="s">
        <v>42</v>
      </c>
      <c r="J27" s="27" t="s">
        <v>38</v>
      </c>
      <c r="K27" s="44" t="s">
        <v>39</v>
      </c>
      <c r="L27" s="37" t="s">
        <v>20</v>
      </c>
      <c r="M27" s="29" t="b">
        <v>1</v>
      </c>
      <c r="N27" s="29"/>
      <c r="O27" s="29"/>
      <c r="P27" s="29"/>
      <c r="Q27" s="29"/>
      <c r="R27" s="29">
        <v>1</v>
      </c>
      <c r="S27" s="78">
        <v>0</v>
      </c>
    </row>
    <row r="28" spans="1:19" x14ac:dyDescent="0.3">
      <c r="A28" s="35">
        <v>45020</v>
      </c>
      <c r="B28" s="57">
        <v>2023</v>
      </c>
      <c r="C28" s="27">
        <v>32014890</v>
      </c>
      <c r="D28" s="115" t="s">
        <v>367</v>
      </c>
      <c r="E28" s="115"/>
      <c r="F28" s="115"/>
      <c r="G28" s="115"/>
      <c r="H28" s="27" t="s">
        <v>368</v>
      </c>
      <c r="I28" s="27" t="s">
        <v>42</v>
      </c>
      <c r="J28" s="27" t="s">
        <v>38</v>
      </c>
      <c r="K28" s="44" t="s">
        <v>39</v>
      </c>
      <c r="L28" s="37" t="s">
        <v>20</v>
      </c>
      <c r="M28" s="29" t="b">
        <v>1</v>
      </c>
      <c r="N28" s="29"/>
      <c r="O28" s="29"/>
      <c r="P28" s="29"/>
      <c r="Q28" s="29"/>
      <c r="R28" s="29">
        <v>1</v>
      </c>
      <c r="S28" s="78">
        <v>0</v>
      </c>
    </row>
    <row r="29" spans="1:19" x14ac:dyDescent="0.3">
      <c r="A29" s="35">
        <v>45019</v>
      </c>
      <c r="B29" s="57">
        <v>2023</v>
      </c>
      <c r="C29" s="27">
        <v>31996779</v>
      </c>
      <c r="D29" s="115" t="s">
        <v>83</v>
      </c>
      <c r="E29" s="115"/>
      <c r="F29" s="115"/>
      <c r="G29" s="115"/>
      <c r="H29" s="27" t="s">
        <v>84</v>
      </c>
      <c r="I29" s="27" t="s">
        <v>62</v>
      </c>
      <c r="J29" s="27" t="s">
        <v>29</v>
      </c>
      <c r="K29" s="37" t="s">
        <v>30</v>
      </c>
      <c r="L29" s="37" t="s">
        <v>20</v>
      </c>
      <c r="M29" s="29" t="b">
        <v>1</v>
      </c>
      <c r="N29" s="29"/>
      <c r="O29" s="29"/>
      <c r="P29" s="29"/>
      <c r="Q29" s="29"/>
      <c r="R29" s="29">
        <v>1</v>
      </c>
      <c r="S29" s="78">
        <v>0</v>
      </c>
    </row>
    <row r="30" spans="1:19" x14ac:dyDescent="0.3">
      <c r="A30" s="35">
        <v>45019</v>
      </c>
      <c r="B30" s="57">
        <v>2023</v>
      </c>
      <c r="C30" s="27">
        <v>31990331</v>
      </c>
      <c r="D30" s="115" t="s">
        <v>133</v>
      </c>
      <c r="E30" s="115"/>
      <c r="F30" s="115"/>
      <c r="G30" s="115"/>
      <c r="H30" s="27" t="s">
        <v>134</v>
      </c>
      <c r="I30" s="27" t="s">
        <v>23</v>
      </c>
      <c r="J30" s="27" t="s">
        <v>38</v>
      </c>
      <c r="K30" s="44" t="s">
        <v>39</v>
      </c>
      <c r="L30" s="37" t="s">
        <v>20</v>
      </c>
      <c r="M30" s="29" t="b">
        <v>1</v>
      </c>
      <c r="N30" s="29"/>
      <c r="O30" s="29"/>
      <c r="P30" s="29"/>
      <c r="Q30" s="29"/>
      <c r="R30" s="29">
        <v>1</v>
      </c>
      <c r="S30" s="78">
        <v>0</v>
      </c>
    </row>
    <row r="31" spans="1:19" x14ac:dyDescent="0.3">
      <c r="A31" s="35">
        <v>45017</v>
      </c>
      <c r="B31" s="57">
        <v>2023</v>
      </c>
      <c r="C31" s="27">
        <v>31974789</v>
      </c>
      <c r="D31" s="115" t="s">
        <v>36</v>
      </c>
      <c r="E31" s="115"/>
      <c r="F31" s="115"/>
      <c r="G31" s="115"/>
      <c r="H31" s="27" t="s">
        <v>37</v>
      </c>
      <c r="I31" s="27" t="s">
        <v>26</v>
      </c>
      <c r="J31" s="27" t="s">
        <v>38</v>
      </c>
      <c r="K31" s="44" t="s">
        <v>39</v>
      </c>
      <c r="L31" s="37" t="s">
        <v>20</v>
      </c>
      <c r="M31" s="29" t="b">
        <v>1</v>
      </c>
      <c r="N31" s="29"/>
      <c r="O31" s="29"/>
      <c r="P31" s="29"/>
      <c r="Q31" s="29"/>
      <c r="R31" s="29">
        <v>1</v>
      </c>
      <c r="S31" s="78">
        <v>0</v>
      </c>
    </row>
    <row r="32" spans="1:19" x14ac:dyDescent="0.3">
      <c r="A32" s="35">
        <v>45017</v>
      </c>
      <c r="B32" s="57">
        <v>2023</v>
      </c>
      <c r="C32" s="27">
        <v>31966777</v>
      </c>
      <c r="D32" s="115" t="s">
        <v>152</v>
      </c>
      <c r="E32" s="115"/>
      <c r="F32" s="115"/>
      <c r="G32" s="115"/>
      <c r="H32" s="27" t="s">
        <v>153</v>
      </c>
      <c r="I32" s="27" t="s">
        <v>26</v>
      </c>
      <c r="J32" s="27" t="s">
        <v>38</v>
      </c>
      <c r="K32" s="44" t="s">
        <v>39</v>
      </c>
      <c r="L32" s="37" t="s">
        <v>20</v>
      </c>
      <c r="M32" s="29" t="b">
        <v>1</v>
      </c>
      <c r="N32" s="29"/>
      <c r="O32" s="29"/>
      <c r="P32" s="29"/>
      <c r="Q32" s="29"/>
      <c r="R32" s="29">
        <v>1</v>
      </c>
      <c r="S32" s="78">
        <v>0</v>
      </c>
    </row>
    <row r="33" spans="1:19" x14ac:dyDescent="0.3">
      <c r="A33" s="35">
        <v>45017</v>
      </c>
      <c r="B33" s="57">
        <v>2023</v>
      </c>
      <c r="C33" s="27">
        <v>31966809</v>
      </c>
      <c r="D33" s="115" t="s">
        <v>303</v>
      </c>
      <c r="E33" s="115"/>
      <c r="F33" s="115"/>
      <c r="G33" s="115"/>
      <c r="H33" s="27" t="s">
        <v>304</v>
      </c>
      <c r="I33" s="27" t="s">
        <v>42</v>
      </c>
      <c r="J33" s="27" t="s">
        <v>75</v>
      </c>
      <c r="K33" s="37" t="s">
        <v>76</v>
      </c>
      <c r="L33" s="37" t="s">
        <v>20</v>
      </c>
      <c r="M33" s="29" t="b">
        <v>1</v>
      </c>
      <c r="N33" s="29"/>
      <c r="O33" s="29"/>
      <c r="P33" s="29"/>
      <c r="Q33" s="29"/>
      <c r="R33" s="29">
        <v>1</v>
      </c>
      <c r="S33" s="78">
        <v>0</v>
      </c>
    </row>
    <row r="34" spans="1:19" x14ac:dyDescent="0.3">
      <c r="A34" s="35">
        <v>45015</v>
      </c>
      <c r="B34" s="57">
        <v>2023</v>
      </c>
      <c r="C34" s="27">
        <v>31933672</v>
      </c>
      <c r="D34" s="115" t="s">
        <v>92</v>
      </c>
      <c r="E34" s="115"/>
      <c r="F34" s="115"/>
      <c r="G34" s="115"/>
      <c r="H34" s="27" t="s">
        <v>93</v>
      </c>
      <c r="I34" s="27" t="s">
        <v>42</v>
      </c>
      <c r="J34" s="27" t="s">
        <v>38</v>
      </c>
      <c r="K34" s="44" t="s">
        <v>39</v>
      </c>
      <c r="L34" s="37" t="s">
        <v>20</v>
      </c>
      <c r="M34" s="29" t="b">
        <v>1</v>
      </c>
      <c r="N34" s="29"/>
      <c r="O34" s="29"/>
      <c r="P34" s="29"/>
      <c r="Q34" s="29"/>
      <c r="R34" s="29">
        <v>1</v>
      </c>
      <c r="S34" s="78">
        <v>0</v>
      </c>
    </row>
    <row r="35" spans="1:19" x14ac:dyDescent="0.3">
      <c r="A35" s="35">
        <v>45014</v>
      </c>
      <c r="B35" s="57">
        <v>2023</v>
      </c>
      <c r="C35" s="27">
        <v>31918988</v>
      </c>
      <c r="D35" s="115" t="s">
        <v>117</v>
      </c>
      <c r="E35" s="115"/>
      <c r="F35" s="115"/>
      <c r="G35" s="115"/>
      <c r="H35" s="27" t="s">
        <v>118</v>
      </c>
      <c r="I35" s="27" t="s">
        <v>23</v>
      </c>
      <c r="J35" s="27" t="s">
        <v>18</v>
      </c>
      <c r="K35" s="37" t="s">
        <v>19</v>
      </c>
      <c r="L35" s="37" t="s">
        <v>119</v>
      </c>
      <c r="M35" s="29" t="b">
        <v>1</v>
      </c>
      <c r="N35" s="29"/>
      <c r="O35" s="29"/>
      <c r="P35" s="29"/>
      <c r="Q35" s="29"/>
      <c r="R35" s="29">
        <v>1</v>
      </c>
      <c r="S35" s="78">
        <v>0</v>
      </c>
    </row>
    <row r="36" spans="1:19" x14ac:dyDescent="0.3">
      <c r="A36" s="35">
        <v>45014</v>
      </c>
      <c r="B36" s="57">
        <v>2023</v>
      </c>
      <c r="C36" s="27">
        <v>31906667</v>
      </c>
      <c r="D36" s="115" t="s">
        <v>169</v>
      </c>
      <c r="E36" s="115"/>
      <c r="F36" s="115"/>
      <c r="G36" s="115"/>
      <c r="H36" s="27" t="s">
        <v>170</v>
      </c>
      <c r="I36" s="27" t="s">
        <v>23</v>
      </c>
      <c r="J36" s="27" t="s">
        <v>18</v>
      </c>
      <c r="K36" s="37" t="s">
        <v>19</v>
      </c>
      <c r="L36" s="37" t="s">
        <v>20</v>
      </c>
      <c r="M36" s="29" t="b">
        <v>1</v>
      </c>
      <c r="N36" s="29"/>
      <c r="O36" s="29"/>
      <c r="P36" s="29"/>
      <c r="Q36" s="29"/>
      <c r="R36" s="29">
        <v>1</v>
      </c>
      <c r="S36" s="78">
        <v>0</v>
      </c>
    </row>
    <row r="37" spans="1:19" x14ac:dyDescent="0.3">
      <c r="A37" s="35">
        <v>45014</v>
      </c>
      <c r="B37" s="57">
        <v>2023</v>
      </c>
      <c r="C37" s="27">
        <v>31900311</v>
      </c>
      <c r="D37" s="115" t="s">
        <v>181</v>
      </c>
      <c r="E37" s="115"/>
      <c r="F37" s="115"/>
      <c r="G37" s="115"/>
      <c r="H37" s="27" t="s">
        <v>182</v>
      </c>
      <c r="I37" s="27" t="s">
        <v>17</v>
      </c>
      <c r="J37" s="27" t="s">
        <v>18</v>
      </c>
      <c r="K37" s="37" t="s">
        <v>19</v>
      </c>
      <c r="L37" s="37" t="s">
        <v>20</v>
      </c>
      <c r="M37" s="29" t="b">
        <v>1</v>
      </c>
      <c r="N37" s="29"/>
      <c r="O37" s="29"/>
      <c r="P37" s="29"/>
      <c r="Q37" s="29"/>
      <c r="R37" s="29">
        <v>1</v>
      </c>
      <c r="S37" s="78">
        <v>0</v>
      </c>
    </row>
    <row r="38" spans="1:19" x14ac:dyDescent="0.3">
      <c r="A38" s="35">
        <v>45012</v>
      </c>
      <c r="B38" s="57">
        <v>2023</v>
      </c>
      <c r="C38" s="27">
        <v>31849601</v>
      </c>
      <c r="D38" s="115" t="s">
        <v>357</v>
      </c>
      <c r="E38" s="115"/>
      <c r="F38" s="115"/>
      <c r="G38" s="115"/>
      <c r="H38" s="27" t="s">
        <v>358</v>
      </c>
      <c r="I38" s="27" t="s">
        <v>33</v>
      </c>
      <c r="J38" s="27" t="s">
        <v>38</v>
      </c>
      <c r="K38" s="44" t="s">
        <v>39</v>
      </c>
      <c r="L38" s="37" t="s">
        <v>20</v>
      </c>
      <c r="M38" s="29" t="b">
        <v>1</v>
      </c>
      <c r="N38" s="29"/>
      <c r="O38" s="29"/>
      <c r="P38" s="29"/>
      <c r="Q38" s="29"/>
      <c r="R38" s="29">
        <v>1</v>
      </c>
      <c r="S38" s="78">
        <v>0</v>
      </c>
    </row>
    <row r="39" spans="1:19" x14ac:dyDescent="0.3">
      <c r="A39" s="35">
        <v>45010</v>
      </c>
      <c r="B39" s="57">
        <v>2023</v>
      </c>
      <c r="C39" s="27">
        <v>31826811</v>
      </c>
      <c r="D39" s="115" t="s">
        <v>111</v>
      </c>
      <c r="E39" s="115"/>
      <c r="F39" s="115"/>
      <c r="G39" s="115"/>
      <c r="H39" s="27" t="s">
        <v>112</v>
      </c>
      <c r="I39" s="27" t="s">
        <v>42</v>
      </c>
      <c r="J39" s="27" t="s">
        <v>34</v>
      </c>
      <c r="K39" s="37" t="s">
        <v>35</v>
      </c>
      <c r="L39" s="37" t="s">
        <v>20</v>
      </c>
      <c r="M39" s="29" t="b">
        <v>1</v>
      </c>
      <c r="N39" s="29"/>
      <c r="O39" s="29"/>
      <c r="P39" s="29"/>
      <c r="Q39" s="29"/>
      <c r="R39" s="29">
        <v>1</v>
      </c>
      <c r="S39" s="78">
        <v>0</v>
      </c>
    </row>
    <row r="40" spans="1:19" x14ac:dyDescent="0.3">
      <c r="A40" s="35">
        <v>45009</v>
      </c>
      <c r="B40" s="57">
        <v>2023</v>
      </c>
      <c r="C40" s="27">
        <v>31806220</v>
      </c>
      <c r="D40" s="115" t="s">
        <v>142</v>
      </c>
      <c r="E40" s="115"/>
      <c r="F40" s="115"/>
      <c r="G40" s="115"/>
      <c r="H40" s="27" t="s">
        <v>143</v>
      </c>
      <c r="I40" s="27" t="s">
        <v>17</v>
      </c>
      <c r="J40" s="27" t="s">
        <v>125</v>
      </c>
      <c r="K40" s="45" t="s">
        <v>126</v>
      </c>
      <c r="L40" s="37" t="s">
        <v>20</v>
      </c>
      <c r="M40" s="29" t="b">
        <v>1</v>
      </c>
      <c r="N40" s="29"/>
      <c r="O40" s="29"/>
      <c r="P40" s="29"/>
      <c r="Q40" s="29"/>
      <c r="R40" s="29">
        <v>1</v>
      </c>
      <c r="S40" s="78">
        <v>0</v>
      </c>
    </row>
    <row r="41" spans="1:19" x14ac:dyDescent="0.3">
      <c r="A41" s="35">
        <v>45009</v>
      </c>
      <c r="B41" s="57">
        <v>2023</v>
      </c>
      <c r="C41" s="27">
        <v>31810720</v>
      </c>
      <c r="D41" s="115" t="s">
        <v>208</v>
      </c>
      <c r="E41" s="115"/>
      <c r="F41" s="115"/>
      <c r="G41" s="115"/>
      <c r="H41" s="27" t="s">
        <v>209</v>
      </c>
      <c r="I41" s="27" t="s">
        <v>42</v>
      </c>
      <c r="J41" s="27" t="s">
        <v>34</v>
      </c>
      <c r="K41" s="37" t="s">
        <v>35</v>
      </c>
      <c r="L41" s="37" t="s">
        <v>20</v>
      </c>
      <c r="M41" s="29" t="b">
        <v>1</v>
      </c>
      <c r="N41" s="29"/>
      <c r="O41" s="29"/>
      <c r="P41" s="29"/>
      <c r="Q41" s="29"/>
      <c r="R41" s="29">
        <v>1</v>
      </c>
      <c r="S41" s="78">
        <v>0</v>
      </c>
    </row>
    <row r="42" spans="1:19" x14ac:dyDescent="0.3">
      <c r="A42" s="35">
        <v>45008</v>
      </c>
      <c r="B42" s="57">
        <v>2023</v>
      </c>
      <c r="C42" s="27">
        <v>31794884</v>
      </c>
      <c r="D42" s="115" t="s">
        <v>21</v>
      </c>
      <c r="E42" s="115"/>
      <c r="F42" s="115"/>
      <c r="G42" s="115"/>
      <c r="H42" s="27" t="s">
        <v>22</v>
      </c>
      <c r="I42" s="27" t="s">
        <v>23</v>
      </c>
      <c r="J42" s="27" t="s">
        <v>18</v>
      </c>
      <c r="K42" s="37" t="s">
        <v>19</v>
      </c>
      <c r="L42" s="37" t="s">
        <v>20</v>
      </c>
      <c r="M42" s="29" t="b">
        <v>1</v>
      </c>
      <c r="N42" s="29"/>
      <c r="O42" s="29"/>
      <c r="P42" s="29"/>
      <c r="Q42" s="29"/>
      <c r="R42" s="29">
        <v>1</v>
      </c>
      <c r="S42" s="78">
        <v>0</v>
      </c>
    </row>
    <row r="43" spans="1:19" x14ac:dyDescent="0.3">
      <c r="A43" s="35">
        <v>45007</v>
      </c>
      <c r="B43" s="57">
        <v>2023</v>
      </c>
      <c r="C43" s="27">
        <v>31758393</v>
      </c>
      <c r="D43" s="115" t="s">
        <v>147</v>
      </c>
      <c r="E43" s="115"/>
      <c r="F43" s="115"/>
      <c r="G43" s="115"/>
      <c r="H43" s="27" t="s">
        <v>148</v>
      </c>
      <c r="I43" s="27" t="s">
        <v>149</v>
      </c>
      <c r="J43" s="27" t="s">
        <v>18</v>
      </c>
      <c r="K43" s="37" t="s">
        <v>19</v>
      </c>
      <c r="L43" s="37" t="s">
        <v>20</v>
      </c>
      <c r="M43" s="29" t="b">
        <v>1</v>
      </c>
      <c r="N43" s="29"/>
      <c r="O43" s="29"/>
      <c r="P43" s="29"/>
      <c r="Q43" s="29"/>
      <c r="R43" s="29">
        <v>1</v>
      </c>
      <c r="S43" s="78">
        <v>0</v>
      </c>
    </row>
    <row r="44" spans="1:19" x14ac:dyDescent="0.3">
      <c r="A44" s="35">
        <v>45007</v>
      </c>
      <c r="B44" s="57">
        <v>2023</v>
      </c>
      <c r="C44" s="27">
        <v>31759107</v>
      </c>
      <c r="D44" s="115" t="s">
        <v>150</v>
      </c>
      <c r="E44" s="115"/>
      <c r="F44" s="115"/>
      <c r="G44" s="115"/>
      <c r="H44" s="27" t="s">
        <v>151</v>
      </c>
      <c r="I44" s="27" t="s">
        <v>23</v>
      </c>
      <c r="J44" s="27" t="s">
        <v>18</v>
      </c>
      <c r="K44" s="37" t="s">
        <v>19</v>
      </c>
      <c r="L44" s="37" t="s">
        <v>20</v>
      </c>
      <c r="M44" s="29" t="b">
        <v>1</v>
      </c>
      <c r="N44" s="29"/>
      <c r="O44" s="29"/>
      <c r="P44" s="29"/>
      <c r="Q44" s="29"/>
      <c r="R44" s="29">
        <v>1</v>
      </c>
      <c r="S44" s="78">
        <v>0</v>
      </c>
    </row>
    <row r="45" spans="1:19" x14ac:dyDescent="0.3">
      <c r="A45" s="35">
        <v>45003</v>
      </c>
      <c r="B45" s="57">
        <v>2023</v>
      </c>
      <c r="C45" s="27">
        <v>31688973</v>
      </c>
      <c r="D45" s="115" t="s">
        <v>206</v>
      </c>
      <c r="E45" s="115"/>
      <c r="F45" s="115"/>
      <c r="G45" s="115"/>
      <c r="H45" s="27" t="s">
        <v>207</v>
      </c>
      <c r="I45" s="27" t="s">
        <v>17</v>
      </c>
      <c r="J45" s="27" t="s">
        <v>38</v>
      </c>
      <c r="K45" s="44" t="s">
        <v>39</v>
      </c>
      <c r="L45" s="37" t="s">
        <v>20</v>
      </c>
      <c r="M45" s="29" t="b">
        <v>1</v>
      </c>
      <c r="N45" s="29"/>
      <c r="O45" s="29"/>
      <c r="P45" s="29"/>
      <c r="Q45" s="29"/>
      <c r="R45" s="29">
        <v>1</v>
      </c>
      <c r="S45" s="78">
        <v>0</v>
      </c>
    </row>
    <row r="46" spans="1:19" x14ac:dyDescent="0.3">
      <c r="A46" s="35">
        <v>45000</v>
      </c>
      <c r="B46" s="57">
        <v>2023</v>
      </c>
      <c r="C46" s="27">
        <v>31622244</v>
      </c>
      <c r="D46" s="115" t="s">
        <v>297</v>
      </c>
      <c r="E46" s="115"/>
      <c r="F46" s="115"/>
      <c r="G46" s="115"/>
      <c r="H46" s="27" t="s">
        <v>298</v>
      </c>
      <c r="I46" s="27" t="s">
        <v>23</v>
      </c>
      <c r="J46" s="27" t="s">
        <v>38</v>
      </c>
      <c r="K46" s="44" t="s">
        <v>39</v>
      </c>
      <c r="L46" s="37" t="s">
        <v>20</v>
      </c>
      <c r="M46" s="29" t="b">
        <v>1</v>
      </c>
      <c r="N46" s="29"/>
      <c r="O46" s="29"/>
      <c r="P46" s="29"/>
      <c r="Q46" s="29"/>
      <c r="R46" s="29">
        <v>1</v>
      </c>
      <c r="S46" s="78">
        <v>0</v>
      </c>
    </row>
    <row r="47" spans="1:19" x14ac:dyDescent="0.3">
      <c r="A47" s="35">
        <v>45000</v>
      </c>
      <c r="B47" s="57">
        <v>2023</v>
      </c>
      <c r="C47" s="27">
        <v>31622184</v>
      </c>
      <c r="D47" s="115" t="s">
        <v>325</v>
      </c>
      <c r="E47" s="115"/>
      <c r="F47" s="115"/>
      <c r="G47" s="115"/>
      <c r="H47" s="27" t="s">
        <v>326</v>
      </c>
      <c r="I47" s="27" t="s">
        <v>42</v>
      </c>
      <c r="J47" s="27" t="s">
        <v>18</v>
      </c>
      <c r="K47" s="37" t="s">
        <v>19</v>
      </c>
      <c r="L47" s="37" t="s">
        <v>20</v>
      </c>
      <c r="M47" s="29" t="b">
        <v>1</v>
      </c>
      <c r="N47" s="29"/>
      <c r="O47" s="29"/>
      <c r="P47" s="29"/>
      <c r="Q47" s="29"/>
      <c r="R47" s="29">
        <v>1</v>
      </c>
      <c r="S47" s="78">
        <v>0</v>
      </c>
    </row>
    <row r="48" spans="1:19" x14ac:dyDescent="0.3">
      <c r="A48" s="35">
        <v>44996</v>
      </c>
      <c r="B48" s="57">
        <v>2023</v>
      </c>
      <c r="C48" s="27">
        <v>31552644</v>
      </c>
      <c r="D48" s="115" t="s">
        <v>89</v>
      </c>
      <c r="E48" s="115"/>
      <c r="F48" s="115"/>
      <c r="G48" s="115"/>
      <c r="H48" s="27" t="s">
        <v>90</v>
      </c>
      <c r="I48" s="27" t="s">
        <v>26</v>
      </c>
      <c r="J48" s="27" t="s">
        <v>91</v>
      </c>
      <c r="K48" s="44" t="s">
        <v>46</v>
      </c>
      <c r="L48" s="37" t="s">
        <v>20</v>
      </c>
      <c r="M48" s="29" t="b">
        <v>1</v>
      </c>
      <c r="N48" s="29"/>
      <c r="O48" s="29"/>
      <c r="P48" s="29"/>
      <c r="Q48" s="29"/>
      <c r="R48" s="29">
        <v>1</v>
      </c>
      <c r="S48" s="78">
        <v>0</v>
      </c>
    </row>
    <row r="49" spans="1:19" x14ac:dyDescent="0.3">
      <c r="A49" s="35">
        <v>44996</v>
      </c>
      <c r="B49" s="57">
        <v>2023</v>
      </c>
      <c r="C49" s="27">
        <v>31550719</v>
      </c>
      <c r="D49" s="115" t="s">
        <v>177</v>
      </c>
      <c r="E49" s="115"/>
      <c r="F49" s="115"/>
      <c r="G49" s="115"/>
      <c r="H49" s="27" t="s">
        <v>178</v>
      </c>
      <c r="I49" s="27" t="s">
        <v>42</v>
      </c>
      <c r="J49" s="27" t="s">
        <v>91</v>
      </c>
      <c r="K49" s="44" t="s">
        <v>46</v>
      </c>
      <c r="L49" s="37" t="s">
        <v>20</v>
      </c>
      <c r="M49" s="29" t="b">
        <v>1</v>
      </c>
      <c r="N49" s="29"/>
      <c r="O49" s="29"/>
      <c r="P49" s="29"/>
      <c r="Q49" s="29"/>
      <c r="R49" s="29">
        <v>1</v>
      </c>
      <c r="S49" s="78">
        <v>0</v>
      </c>
    </row>
    <row r="50" spans="1:19" x14ac:dyDescent="0.3">
      <c r="A50" s="35">
        <v>44996</v>
      </c>
      <c r="B50" s="57">
        <v>2023</v>
      </c>
      <c r="C50" s="27">
        <v>31549670</v>
      </c>
      <c r="D50" s="115" t="s">
        <v>323</v>
      </c>
      <c r="E50" s="115"/>
      <c r="F50" s="115"/>
      <c r="G50" s="115"/>
      <c r="H50" s="27" t="s">
        <v>324</v>
      </c>
      <c r="I50" s="27" t="s">
        <v>149</v>
      </c>
      <c r="J50" s="27" t="s">
        <v>91</v>
      </c>
      <c r="K50" s="44" t="s">
        <v>46</v>
      </c>
      <c r="L50" s="37" t="s">
        <v>20</v>
      </c>
      <c r="M50" s="29" t="b">
        <v>1</v>
      </c>
      <c r="N50" s="29"/>
      <c r="O50" s="29"/>
      <c r="P50" s="29"/>
      <c r="Q50" s="29"/>
      <c r="R50" s="29">
        <v>1</v>
      </c>
      <c r="S50" s="78">
        <v>0</v>
      </c>
    </row>
    <row r="51" spans="1:19" x14ac:dyDescent="0.3">
      <c r="A51" s="35">
        <v>44994</v>
      </c>
      <c r="B51" s="57">
        <v>2023</v>
      </c>
      <c r="C51" s="27">
        <v>31508357</v>
      </c>
      <c r="D51" s="115" t="s">
        <v>228</v>
      </c>
      <c r="E51" s="115"/>
      <c r="F51" s="115"/>
      <c r="G51" s="115"/>
      <c r="H51" s="27" t="s">
        <v>229</v>
      </c>
      <c r="I51" s="27" t="s">
        <v>42</v>
      </c>
      <c r="J51" s="27" t="s">
        <v>18</v>
      </c>
      <c r="K51" s="37" t="s">
        <v>19</v>
      </c>
      <c r="L51" s="37" t="s">
        <v>20</v>
      </c>
      <c r="M51" s="29" t="b">
        <v>1</v>
      </c>
      <c r="N51" s="29"/>
      <c r="O51" s="29"/>
      <c r="P51" s="29"/>
      <c r="Q51" s="29"/>
      <c r="R51" s="29">
        <v>1</v>
      </c>
      <c r="S51" s="78">
        <v>0</v>
      </c>
    </row>
    <row r="52" spans="1:19" x14ac:dyDescent="0.3">
      <c r="A52" s="35">
        <v>44994</v>
      </c>
      <c r="B52" s="57">
        <v>2023</v>
      </c>
      <c r="C52" s="27">
        <v>31497959</v>
      </c>
      <c r="D52" s="115" t="s">
        <v>305</v>
      </c>
      <c r="E52" s="115"/>
      <c r="F52" s="115"/>
      <c r="G52" s="115"/>
      <c r="H52" s="27" t="s">
        <v>306</v>
      </c>
      <c r="I52" s="27" t="s">
        <v>149</v>
      </c>
      <c r="J52" s="27" t="s">
        <v>91</v>
      </c>
      <c r="K52" s="44" t="s">
        <v>46</v>
      </c>
      <c r="L52" s="37" t="s">
        <v>20</v>
      </c>
      <c r="M52" s="29" t="b">
        <v>1</v>
      </c>
      <c r="N52" s="29"/>
      <c r="O52" s="29"/>
      <c r="P52" s="29"/>
      <c r="Q52" s="29"/>
      <c r="R52" s="29">
        <v>1</v>
      </c>
      <c r="S52" s="78">
        <v>0</v>
      </c>
    </row>
    <row r="53" spans="1:19" x14ac:dyDescent="0.3">
      <c r="A53" s="35">
        <v>44993</v>
      </c>
      <c r="B53" s="57">
        <v>2023</v>
      </c>
      <c r="C53" s="27">
        <v>31497065</v>
      </c>
      <c r="D53" s="115" t="s">
        <v>65</v>
      </c>
      <c r="E53" s="115"/>
      <c r="F53" s="115"/>
      <c r="G53" s="115"/>
      <c r="H53" s="27" t="s">
        <v>66</v>
      </c>
      <c r="I53" s="27" t="s">
        <v>23</v>
      </c>
      <c r="J53" s="27" t="s">
        <v>18</v>
      </c>
      <c r="K53" s="37" t="s">
        <v>19</v>
      </c>
      <c r="L53" s="37" t="s">
        <v>20</v>
      </c>
      <c r="M53" s="29" t="b">
        <v>1</v>
      </c>
      <c r="N53" s="29"/>
      <c r="O53" s="29"/>
      <c r="P53" s="29"/>
      <c r="Q53" s="29"/>
      <c r="R53" s="29">
        <v>1</v>
      </c>
      <c r="S53" s="78">
        <v>0</v>
      </c>
    </row>
    <row r="54" spans="1:19" x14ac:dyDescent="0.3">
      <c r="A54" s="35">
        <v>44993</v>
      </c>
      <c r="B54" s="57">
        <v>2023</v>
      </c>
      <c r="C54" s="27">
        <v>31496794</v>
      </c>
      <c r="D54" s="115" t="s">
        <v>351</v>
      </c>
      <c r="E54" s="115"/>
      <c r="F54" s="115"/>
      <c r="G54" s="115"/>
      <c r="H54" s="27" t="s">
        <v>352</v>
      </c>
      <c r="I54" s="27" t="s">
        <v>23</v>
      </c>
      <c r="J54" s="27" t="s">
        <v>18</v>
      </c>
      <c r="K54" s="37" t="s">
        <v>19</v>
      </c>
      <c r="L54" s="37" t="s">
        <v>223</v>
      </c>
      <c r="M54" s="29" t="b">
        <v>1</v>
      </c>
      <c r="N54" s="29"/>
      <c r="O54" s="29"/>
      <c r="P54" s="29"/>
      <c r="Q54" s="29"/>
      <c r="R54" s="29">
        <v>1</v>
      </c>
      <c r="S54" s="78">
        <v>0</v>
      </c>
    </row>
    <row r="55" spans="1:19" x14ac:dyDescent="0.3">
      <c r="A55" s="35">
        <v>44992</v>
      </c>
      <c r="B55" s="57">
        <v>2023</v>
      </c>
      <c r="C55" s="27">
        <v>31462163</v>
      </c>
      <c r="D55" s="115" t="s">
        <v>123</v>
      </c>
      <c r="E55" s="115"/>
      <c r="F55" s="115"/>
      <c r="G55" s="115"/>
      <c r="H55" s="27" t="s">
        <v>124</v>
      </c>
      <c r="I55" s="27" t="s">
        <v>23</v>
      </c>
      <c r="J55" s="27" t="s">
        <v>125</v>
      </c>
      <c r="K55" s="45" t="s">
        <v>126</v>
      </c>
      <c r="L55" s="37" t="s">
        <v>20</v>
      </c>
      <c r="M55" s="29" t="b">
        <v>1</v>
      </c>
      <c r="N55" s="29"/>
      <c r="O55" s="29"/>
      <c r="P55" s="29"/>
      <c r="Q55" s="29"/>
      <c r="R55" s="29">
        <v>1</v>
      </c>
      <c r="S55" s="78">
        <v>0</v>
      </c>
    </row>
    <row r="56" spans="1:19" x14ac:dyDescent="0.3">
      <c r="A56" s="35">
        <v>44989</v>
      </c>
      <c r="B56" s="57">
        <v>2023</v>
      </c>
      <c r="C56" s="27">
        <v>31415832</v>
      </c>
      <c r="D56" s="115" t="s">
        <v>183</v>
      </c>
      <c r="E56" s="115"/>
      <c r="F56" s="115"/>
      <c r="G56" s="115"/>
      <c r="H56" s="27" t="s">
        <v>184</v>
      </c>
      <c r="I56" s="27" t="s">
        <v>62</v>
      </c>
      <c r="J56" s="27" t="s">
        <v>38</v>
      </c>
      <c r="K56" s="44" t="s">
        <v>39</v>
      </c>
      <c r="L56" s="37" t="s">
        <v>20</v>
      </c>
      <c r="M56" s="29" t="b">
        <v>1</v>
      </c>
      <c r="N56" s="29"/>
      <c r="O56" s="29"/>
      <c r="P56" s="29"/>
      <c r="Q56" s="29"/>
      <c r="R56" s="29">
        <v>1</v>
      </c>
      <c r="S56" s="78">
        <v>0</v>
      </c>
    </row>
    <row r="57" spans="1:19" x14ac:dyDescent="0.3">
      <c r="A57" s="35">
        <v>44987</v>
      </c>
      <c r="B57" s="57">
        <v>2023</v>
      </c>
      <c r="C57" s="27">
        <v>31375013</v>
      </c>
      <c r="D57" s="115" t="s">
        <v>69</v>
      </c>
      <c r="E57" s="115"/>
      <c r="F57" s="115"/>
      <c r="G57" s="115"/>
      <c r="H57" s="27" t="s">
        <v>70</v>
      </c>
      <c r="I57" s="27" t="s">
        <v>17</v>
      </c>
      <c r="J57" s="27" t="s">
        <v>18</v>
      </c>
      <c r="K57" s="37" t="s">
        <v>19</v>
      </c>
      <c r="L57" s="37" t="s">
        <v>20</v>
      </c>
      <c r="M57" s="29" t="b">
        <v>1</v>
      </c>
      <c r="N57" s="29"/>
      <c r="O57" s="29"/>
      <c r="P57" s="29"/>
      <c r="Q57" s="29"/>
      <c r="R57" s="29">
        <v>1</v>
      </c>
      <c r="S57" s="78">
        <v>0</v>
      </c>
    </row>
    <row r="58" spans="1:19" x14ac:dyDescent="0.3">
      <c r="A58" s="35">
        <v>44987</v>
      </c>
      <c r="B58" s="57">
        <v>2023</v>
      </c>
      <c r="C58" s="27">
        <v>31373550</v>
      </c>
      <c r="D58" s="115" t="s">
        <v>156</v>
      </c>
      <c r="E58" s="115"/>
      <c r="F58" s="115"/>
      <c r="G58" s="115"/>
      <c r="H58" s="27" t="s">
        <v>157</v>
      </c>
      <c r="I58" s="27" t="s">
        <v>62</v>
      </c>
      <c r="J58" s="27" t="s">
        <v>18</v>
      </c>
      <c r="K58" s="37" t="s">
        <v>19</v>
      </c>
      <c r="L58" s="37" t="s">
        <v>20</v>
      </c>
      <c r="M58" s="29" t="b">
        <v>1</v>
      </c>
      <c r="N58" s="29"/>
      <c r="O58" s="29"/>
      <c r="P58" s="29"/>
      <c r="Q58" s="29"/>
      <c r="R58" s="29">
        <v>1</v>
      </c>
      <c r="S58" s="78">
        <v>0</v>
      </c>
    </row>
    <row r="59" spans="1:19" x14ac:dyDescent="0.3">
      <c r="A59" s="35">
        <v>44987</v>
      </c>
      <c r="B59" s="57">
        <v>2023</v>
      </c>
      <c r="C59" s="27">
        <v>31374047</v>
      </c>
      <c r="D59" s="115" t="s">
        <v>244</v>
      </c>
      <c r="E59" s="115"/>
      <c r="F59" s="115"/>
      <c r="G59" s="115"/>
      <c r="H59" s="27" t="s">
        <v>245</v>
      </c>
      <c r="I59" s="27" t="s">
        <v>49</v>
      </c>
      <c r="J59" s="27" t="s">
        <v>18</v>
      </c>
      <c r="K59" s="37" t="s">
        <v>19</v>
      </c>
      <c r="L59" s="37" t="s">
        <v>20</v>
      </c>
      <c r="M59" s="29" t="b">
        <v>1</v>
      </c>
      <c r="N59" s="29"/>
      <c r="O59" s="29"/>
      <c r="P59" s="29"/>
      <c r="Q59" s="29"/>
      <c r="R59" s="29">
        <v>1</v>
      </c>
      <c r="S59" s="78">
        <v>0</v>
      </c>
    </row>
    <row r="60" spans="1:19" x14ac:dyDescent="0.3">
      <c r="A60" s="35">
        <v>44987</v>
      </c>
      <c r="B60" s="57">
        <v>2023</v>
      </c>
      <c r="C60" s="27">
        <v>31390286</v>
      </c>
      <c r="D60" s="115" t="s">
        <v>301</v>
      </c>
      <c r="E60" s="115"/>
      <c r="F60" s="115"/>
      <c r="G60" s="115"/>
      <c r="H60" s="27" t="s">
        <v>302</v>
      </c>
      <c r="I60" s="27" t="s">
        <v>49</v>
      </c>
      <c r="J60" s="27" t="s">
        <v>18</v>
      </c>
      <c r="K60" s="37" t="s">
        <v>19</v>
      </c>
      <c r="L60" s="37" t="s">
        <v>20</v>
      </c>
      <c r="M60" s="29" t="b">
        <v>1</v>
      </c>
      <c r="N60" s="29"/>
      <c r="O60" s="29"/>
      <c r="P60" s="29"/>
      <c r="Q60" s="29"/>
      <c r="R60" s="29">
        <v>1</v>
      </c>
      <c r="S60" s="78">
        <v>0</v>
      </c>
    </row>
    <row r="61" spans="1:19" x14ac:dyDescent="0.3">
      <c r="A61" s="35">
        <v>44987</v>
      </c>
      <c r="B61" s="57">
        <v>2023</v>
      </c>
      <c r="C61" s="27">
        <v>31378656</v>
      </c>
      <c r="D61" s="115" t="s">
        <v>375</v>
      </c>
      <c r="E61" s="115"/>
      <c r="F61" s="115"/>
      <c r="G61" s="115"/>
      <c r="H61" s="27" t="s">
        <v>376</v>
      </c>
      <c r="I61" s="27" t="s">
        <v>42</v>
      </c>
      <c r="J61" s="27" t="s">
        <v>18</v>
      </c>
      <c r="K61" s="37" t="s">
        <v>19</v>
      </c>
      <c r="L61" s="37" t="s">
        <v>20</v>
      </c>
      <c r="M61" s="29" t="b">
        <v>1</v>
      </c>
      <c r="N61" s="29"/>
      <c r="O61" s="29"/>
      <c r="P61" s="29"/>
      <c r="Q61" s="29"/>
      <c r="R61" s="29">
        <v>1</v>
      </c>
      <c r="S61" s="78">
        <v>0</v>
      </c>
    </row>
    <row r="62" spans="1:19" x14ac:dyDescent="0.3">
      <c r="A62" s="35">
        <v>44985</v>
      </c>
      <c r="B62" s="57">
        <v>2023</v>
      </c>
      <c r="C62" s="27">
        <v>31328159</v>
      </c>
      <c r="D62" s="115" t="s">
        <v>286</v>
      </c>
      <c r="E62" s="115"/>
      <c r="F62" s="115"/>
      <c r="G62" s="115"/>
      <c r="H62" s="27" t="s">
        <v>287</v>
      </c>
      <c r="I62" s="27" t="s">
        <v>288</v>
      </c>
      <c r="J62" s="27" t="s">
        <v>38</v>
      </c>
      <c r="K62" s="44" t="s">
        <v>39</v>
      </c>
      <c r="L62" s="37" t="s">
        <v>20</v>
      </c>
      <c r="M62" s="29" t="b">
        <v>1</v>
      </c>
      <c r="N62" s="29"/>
      <c r="O62" s="29"/>
      <c r="P62" s="29"/>
      <c r="Q62" s="29"/>
      <c r="R62" s="29">
        <v>1</v>
      </c>
      <c r="S62" s="78">
        <v>0</v>
      </c>
    </row>
    <row r="63" spans="1:19" x14ac:dyDescent="0.3">
      <c r="A63" s="35">
        <v>44984</v>
      </c>
      <c r="B63" s="57">
        <v>2023</v>
      </c>
      <c r="C63" s="27">
        <v>31303096</v>
      </c>
      <c r="D63" s="115" t="s">
        <v>73</v>
      </c>
      <c r="E63" s="115"/>
      <c r="F63" s="115"/>
      <c r="G63" s="115"/>
      <c r="H63" s="27" t="s">
        <v>74</v>
      </c>
      <c r="I63" s="27" t="s">
        <v>26</v>
      </c>
      <c r="J63" s="27" t="s">
        <v>75</v>
      </c>
      <c r="K63" s="37" t="s">
        <v>76</v>
      </c>
      <c r="L63" s="37" t="s">
        <v>20</v>
      </c>
      <c r="M63" s="29" t="b">
        <v>1</v>
      </c>
      <c r="N63" s="29"/>
      <c r="O63" s="29"/>
      <c r="P63" s="29"/>
      <c r="Q63" s="29"/>
      <c r="R63" s="29">
        <v>1</v>
      </c>
      <c r="S63" s="78">
        <v>0</v>
      </c>
    </row>
    <row r="64" spans="1:19" x14ac:dyDescent="0.3">
      <c r="A64" s="35">
        <v>44982</v>
      </c>
      <c r="B64" s="57">
        <v>2023</v>
      </c>
      <c r="C64" s="27">
        <v>31280969</v>
      </c>
      <c r="D64" s="115" t="s">
        <v>187</v>
      </c>
      <c r="E64" s="115"/>
      <c r="F64" s="115"/>
      <c r="G64" s="115"/>
      <c r="H64" s="27" t="s">
        <v>188</v>
      </c>
      <c r="I64" s="27" t="s">
        <v>42</v>
      </c>
      <c r="J64" s="27" t="s">
        <v>18</v>
      </c>
      <c r="K64" s="37" t="s">
        <v>19</v>
      </c>
      <c r="L64" s="37" t="s">
        <v>20</v>
      </c>
      <c r="M64" s="29" t="b">
        <v>1</v>
      </c>
      <c r="N64" s="29"/>
      <c r="O64" s="29"/>
      <c r="P64" s="29"/>
      <c r="Q64" s="29"/>
      <c r="R64" s="29">
        <v>1</v>
      </c>
      <c r="S64" s="78">
        <v>0</v>
      </c>
    </row>
    <row r="65" spans="1:19" x14ac:dyDescent="0.3">
      <c r="A65" s="35">
        <v>44980</v>
      </c>
      <c r="B65" s="57">
        <v>2023</v>
      </c>
      <c r="C65" s="27">
        <v>31237830</v>
      </c>
      <c r="D65" s="115" t="s">
        <v>113</v>
      </c>
      <c r="E65" s="115"/>
      <c r="F65" s="115"/>
      <c r="G65" s="115"/>
      <c r="H65" s="27" t="s">
        <v>114</v>
      </c>
      <c r="I65" s="27" t="s">
        <v>49</v>
      </c>
      <c r="J65" s="27" t="s">
        <v>18</v>
      </c>
      <c r="K65" s="37" t="s">
        <v>19</v>
      </c>
      <c r="L65" s="37" t="s">
        <v>20</v>
      </c>
      <c r="M65" s="29" t="b">
        <v>1</v>
      </c>
      <c r="N65" s="29"/>
      <c r="O65" s="29"/>
      <c r="P65" s="29"/>
      <c r="Q65" s="29"/>
      <c r="R65" s="29">
        <v>1</v>
      </c>
      <c r="S65" s="78">
        <v>0</v>
      </c>
    </row>
    <row r="66" spans="1:19" x14ac:dyDescent="0.3">
      <c r="A66" s="35">
        <v>44974</v>
      </c>
      <c r="B66" s="57">
        <v>2023</v>
      </c>
      <c r="C66" s="27">
        <v>31156189</v>
      </c>
      <c r="D66" s="115" t="s">
        <v>194</v>
      </c>
      <c r="E66" s="115"/>
      <c r="F66" s="115"/>
      <c r="G66" s="115"/>
      <c r="H66" s="27" t="s">
        <v>195</v>
      </c>
      <c r="I66" s="27" t="s">
        <v>23</v>
      </c>
      <c r="J66" s="27" t="s">
        <v>52</v>
      </c>
      <c r="K66" s="45" t="s">
        <v>53</v>
      </c>
      <c r="L66" s="37" t="s">
        <v>20</v>
      </c>
      <c r="M66" s="29" t="b">
        <v>1</v>
      </c>
      <c r="N66" s="29"/>
      <c r="O66" s="29"/>
      <c r="P66" s="29"/>
      <c r="Q66" s="29"/>
      <c r="R66" s="29">
        <v>1</v>
      </c>
      <c r="S66" s="78">
        <v>0</v>
      </c>
    </row>
    <row r="67" spans="1:19" x14ac:dyDescent="0.3">
      <c r="A67" s="35">
        <v>44973</v>
      </c>
      <c r="B67" s="57">
        <v>2023</v>
      </c>
      <c r="C67" s="27">
        <v>31134551</v>
      </c>
      <c r="D67" s="115" t="s">
        <v>79</v>
      </c>
      <c r="E67" s="115"/>
      <c r="F67" s="115"/>
      <c r="G67" s="115"/>
      <c r="H67" s="27" t="s">
        <v>80</v>
      </c>
      <c r="I67" s="27" t="s">
        <v>33</v>
      </c>
      <c r="J67" s="27" t="s">
        <v>18</v>
      </c>
      <c r="K67" s="37" t="s">
        <v>19</v>
      </c>
      <c r="L67" s="37" t="s">
        <v>20</v>
      </c>
      <c r="M67" s="29" t="b">
        <v>1</v>
      </c>
      <c r="N67" s="29"/>
      <c r="O67" s="29"/>
      <c r="P67" s="29"/>
      <c r="Q67" s="29"/>
      <c r="R67" s="29">
        <v>1</v>
      </c>
      <c r="S67" s="78">
        <v>0</v>
      </c>
    </row>
    <row r="68" spans="1:19" x14ac:dyDescent="0.3">
      <c r="A68" s="35">
        <v>44973</v>
      </c>
      <c r="B68" s="57">
        <v>2023</v>
      </c>
      <c r="C68" s="27">
        <v>31138826</v>
      </c>
      <c r="D68" s="115" t="s">
        <v>268</v>
      </c>
      <c r="E68" s="115"/>
      <c r="F68" s="115"/>
      <c r="G68" s="115"/>
      <c r="H68" s="27" t="s">
        <v>269</v>
      </c>
      <c r="I68" s="27" t="s">
        <v>26</v>
      </c>
      <c r="J68" s="27" t="s">
        <v>45</v>
      </c>
      <c r="K68" s="44" t="s">
        <v>46</v>
      </c>
      <c r="L68" s="37" t="s">
        <v>20</v>
      </c>
      <c r="M68" s="29" t="b">
        <v>1</v>
      </c>
      <c r="N68" s="29"/>
      <c r="O68" s="29"/>
      <c r="P68" s="29"/>
      <c r="Q68" s="29"/>
      <c r="R68" s="29">
        <v>1</v>
      </c>
      <c r="S68" s="78">
        <v>0</v>
      </c>
    </row>
    <row r="69" spans="1:19" x14ac:dyDescent="0.3">
      <c r="A69" s="35">
        <v>44973</v>
      </c>
      <c r="B69" s="57">
        <v>2023</v>
      </c>
      <c r="C69" s="27">
        <v>31134579</v>
      </c>
      <c r="D69" s="115" t="s">
        <v>371</v>
      </c>
      <c r="E69" s="115"/>
      <c r="F69" s="115"/>
      <c r="G69" s="115"/>
      <c r="H69" s="27" t="s">
        <v>372</v>
      </c>
      <c r="I69" s="27" t="s">
        <v>23</v>
      </c>
      <c r="J69" s="27" t="s">
        <v>18</v>
      </c>
      <c r="K69" s="37" t="s">
        <v>19</v>
      </c>
      <c r="L69" s="37" t="s">
        <v>20</v>
      </c>
      <c r="M69" s="29" t="b">
        <v>1</v>
      </c>
      <c r="N69" s="29"/>
      <c r="O69" s="29"/>
      <c r="P69" s="29"/>
      <c r="Q69" s="29"/>
      <c r="R69" s="29">
        <v>1</v>
      </c>
      <c r="S69" s="78">
        <v>0</v>
      </c>
    </row>
    <row r="70" spans="1:19" x14ac:dyDescent="0.3">
      <c r="A70" s="35">
        <v>44973</v>
      </c>
      <c r="B70" s="57">
        <v>2023</v>
      </c>
      <c r="C70" s="27">
        <v>31152052</v>
      </c>
      <c r="D70" s="115" t="s">
        <v>377</v>
      </c>
      <c r="E70" s="115"/>
      <c r="F70" s="115"/>
      <c r="G70" s="115"/>
      <c r="H70" s="27" t="s">
        <v>378</v>
      </c>
      <c r="I70" s="27" t="s">
        <v>42</v>
      </c>
      <c r="J70" s="27" t="s">
        <v>18</v>
      </c>
      <c r="K70" s="37" t="s">
        <v>19</v>
      </c>
      <c r="L70" s="37" t="s">
        <v>20</v>
      </c>
      <c r="M70" s="29" t="b">
        <v>1</v>
      </c>
      <c r="N70" s="29"/>
      <c r="O70" s="29"/>
      <c r="P70" s="29"/>
      <c r="Q70" s="29"/>
      <c r="R70" s="29">
        <v>1</v>
      </c>
      <c r="S70" s="78">
        <v>0</v>
      </c>
    </row>
    <row r="71" spans="1:19" x14ac:dyDescent="0.3">
      <c r="A71" s="35">
        <v>44972</v>
      </c>
      <c r="B71" s="57">
        <v>2023</v>
      </c>
      <c r="C71" s="27">
        <v>31124795</v>
      </c>
      <c r="D71" s="115" t="s">
        <v>158</v>
      </c>
      <c r="E71" s="115"/>
      <c r="F71" s="115"/>
      <c r="G71" s="115"/>
      <c r="H71" s="27" t="s">
        <v>159</v>
      </c>
      <c r="I71" s="27" t="s">
        <v>49</v>
      </c>
      <c r="J71" s="27" t="s">
        <v>18</v>
      </c>
      <c r="K71" s="37" t="s">
        <v>19</v>
      </c>
      <c r="L71" s="37" t="s">
        <v>20</v>
      </c>
      <c r="M71" s="29" t="b">
        <v>1</v>
      </c>
      <c r="N71" s="29"/>
      <c r="O71" s="29"/>
      <c r="P71" s="29"/>
      <c r="Q71" s="29"/>
      <c r="R71" s="29">
        <v>1</v>
      </c>
      <c r="S71" s="78">
        <v>0</v>
      </c>
    </row>
    <row r="72" spans="1:19" x14ac:dyDescent="0.3">
      <c r="A72" s="35">
        <v>44972</v>
      </c>
      <c r="B72" s="57">
        <v>2023</v>
      </c>
      <c r="C72" s="27">
        <v>31121222</v>
      </c>
      <c r="D72" s="115" t="s">
        <v>339</v>
      </c>
      <c r="E72" s="115"/>
      <c r="F72" s="115"/>
      <c r="G72" s="115"/>
      <c r="H72" s="27" t="s">
        <v>340</v>
      </c>
      <c r="I72" s="27" t="s">
        <v>49</v>
      </c>
      <c r="J72" s="27" t="s">
        <v>18</v>
      </c>
      <c r="K72" s="37" t="s">
        <v>19</v>
      </c>
      <c r="L72" s="37" t="s">
        <v>20</v>
      </c>
      <c r="M72" s="29" t="b">
        <v>1</v>
      </c>
      <c r="N72" s="29"/>
      <c r="O72" s="29"/>
      <c r="P72" s="29"/>
      <c r="Q72" s="29"/>
      <c r="R72" s="29">
        <v>1</v>
      </c>
      <c r="S72" s="78">
        <v>0</v>
      </c>
    </row>
    <row r="73" spans="1:19" x14ac:dyDescent="0.3">
      <c r="A73" s="35">
        <v>44972</v>
      </c>
      <c r="B73" s="57">
        <v>2023</v>
      </c>
      <c r="C73" s="27">
        <v>31109032</v>
      </c>
      <c r="D73" s="115" t="s">
        <v>349</v>
      </c>
      <c r="E73" s="115"/>
      <c r="F73" s="115"/>
      <c r="G73" s="115"/>
      <c r="H73" s="27" t="s">
        <v>350</v>
      </c>
      <c r="I73" s="27" t="s">
        <v>193</v>
      </c>
      <c r="J73" s="27" t="s">
        <v>18</v>
      </c>
      <c r="K73" s="37" t="s">
        <v>19</v>
      </c>
      <c r="L73" s="37" t="s">
        <v>20</v>
      </c>
      <c r="M73" s="29" t="b">
        <v>1</v>
      </c>
      <c r="N73" s="29"/>
      <c r="O73" s="29"/>
      <c r="P73" s="29"/>
      <c r="Q73" s="29"/>
      <c r="R73" s="29">
        <v>1</v>
      </c>
      <c r="S73" s="78">
        <v>0</v>
      </c>
    </row>
    <row r="74" spans="1:19" x14ac:dyDescent="0.3">
      <c r="A74" s="35">
        <v>44971</v>
      </c>
      <c r="B74" s="57">
        <v>2023</v>
      </c>
      <c r="C74" s="27">
        <v>31075527</v>
      </c>
      <c r="D74" s="115" t="s">
        <v>198</v>
      </c>
      <c r="E74" s="115"/>
      <c r="F74" s="115"/>
      <c r="G74" s="115"/>
      <c r="H74" s="27" t="s">
        <v>199</v>
      </c>
      <c r="I74" s="27" t="s">
        <v>42</v>
      </c>
      <c r="J74" s="27" t="s">
        <v>125</v>
      </c>
      <c r="K74" s="45" t="s">
        <v>126</v>
      </c>
      <c r="L74" s="37" t="s">
        <v>20</v>
      </c>
      <c r="M74" s="29" t="b">
        <v>1</v>
      </c>
      <c r="N74" s="29"/>
      <c r="O74" s="29"/>
      <c r="P74" s="29"/>
      <c r="Q74" s="29"/>
      <c r="R74" s="29">
        <v>1</v>
      </c>
      <c r="S74" s="78">
        <v>0</v>
      </c>
    </row>
    <row r="75" spans="1:19" x14ac:dyDescent="0.3">
      <c r="A75" s="35">
        <v>44970</v>
      </c>
      <c r="B75" s="57">
        <v>2023</v>
      </c>
      <c r="C75" s="27">
        <v>31063183</v>
      </c>
      <c r="D75" s="115" t="s">
        <v>71</v>
      </c>
      <c r="E75" s="115"/>
      <c r="F75" s="115"/>
      <c r="G75" s="115"/>
      <c r="H75" s="27" t="s">
        <v>72</v>
      </c>
      <c r="I75" s="27" t="s">
        <v>49</v>
      </c>
      <c r="J75" s="27" t="s">
        <v>18</v>
      </c>
      <c r="K75" s="37" t="s">
        <v>19</v>
      </c>
      <c r="L75" s="37" t="s">
        <v>20</v>
      </c>
      <c r="M75" s="29" t="b">
        <v>1</v>
      </c>
      <c r="N75" s="29"/>
      <c r="O75" s="29"/>
      <c r="P75" s="29"/>
      <c r="Q75" s="29"/>
      <c r="R75" s="29">
        <v>1</v>
      </c>
      <c r="S75" s="78">
        <v>0</v>
      </c>
    </row>
    <row r="76" spans="1:19" x14ac:dyDescent="0.3">
      <c r="A76" s="35">
        <v>44968</v>
      </c>
      <c r="B76" s="57">
        <v>2023</v>
      </c>
      <c r="C76" s="27">
        <v>31043272</v>
      </c>
      <c r="D76" s="115" t="s">
        <v>202</v>
      </c>
      <c r="E76" s="115"/>
      <c r="F76" s="115"/>
      <c r="G76" s="115"/>
      <c r="H76" s="27" t="s">
        <v>203</v>
      </c>
      <c r="I76" s="27" t="s">
        <v>26</v>
      </c>
      <c r="J76" s="27" t="s">
        <v>45</v>
      </c>
      <c r="K76" s="44" t="s">
        <v>46</v>
      </c>
      <c r="L76" s="37" t="s">
        <v>20</v>
      </c>
      <c r="M76" s="29" t="b">
        <v>1</v>
      </c>
      <c r="N76" s="29"/>
      <c r="O76" s="29"/>
      <c r="P76" s="29"/>
      <c r="Q76" s="29"/>
      <c r="R76" s="29">
        <v>1</v>
      </c>
      <c r="S76" s="78">
        <v>0</v>
      </c>
    </row>
    <row r="77" spans="1:19" x14ac:dyDescent="0.3">
      <c r="A77" s="35">
        <v>44967</v>
      </c>
      <c r="B77" s="57">
        <v>2023</v>
      </c>
      <c r="C77" s="27">
        <v>31024076</v>
      </c>
      <c r="D77" s="115" t="s">
        <v>31</v>
      </c>
      <c r="E77" s="115"/>
      <c r="F77" s="115"/>
      <c r="G77" s="115"/>
      <c r="H77" s="27" t="s">
        <v>32</v>
      </c>
      <c r="I77" s="27" t="s">
        <v>33</v>
      </c>
      <c r="J77" s="27" t="s">
        <v>34</v>
      </c>
      <c r="K77" s="37" t="s">
        <v>35</v>
      </c>
      <c r="L77" s="37" t="s">
        <v>20</v>
      </c>
      <c r="M77" s="29" t="b">
        <v>1</v>
      </c>
      <c r="N77" s="29"/>
      <c r="O77" s="29"/>
      <c r="P77" s="29"/>
      <c r="Q77" s="29"/>
      <c r="R77" s="29">
        <v>1</v>
      </c>
      <c r="S77" s="78">
        <v>0</v>
      </c>
    </row>
    <row r="78" spans="1:19" x14ac:dyDescent="0.3">
      <c r="A78" s="35">
        <v>44966</v>
      </c>
      <c r="B78" s="57">
        <v>2023</v>
      </c>
      <c r="C78" s="27">
        <v>31002489</v>
      </c>
      <c r="D78" s="115" t="s">
        <v>131</v>
      </c>
      <c r="E78" s="115"/>
      <c r="F78" s="115"/>
      <c r="G78" s="115"/>
      <c r="H78" s="27" t="s">
        <v>132</v>
      </c>
      <c r="I78" s="27" t="s">
        <v>42</v>
      </c>
      <c r="J78" s="27" t="s">
        <v>18</v>
      </c>
      <c r="K78" s="37" t="s">
        <v>19</v>
      </c>
      <c r="L78" s="37" t="s">
        <v>20</v>
      </c>
      <c r="M78" s="29" t="b">
        <v>1</v>
      </c>
      <c r="N78" s="29"/>
      <c r="O78" s="29"/>
      <c r="P78" s="29"/>
      <c r="Q78" s="29"/>
      <c r="R78" s="29">
        <v>1</v>
      </c>
      <c r="S78" s="78">
        <v>0</v>
      </c>
    </row>
    <row r="79" spans="1:19" x14ac:dyDescent="0.3">
      <c r="A79" s="35">
        <v>44966</v>
      </c>
      <c r="B79" s="57">
        <v>2023</v>
      </c>
      <c r="C79" s="27">
        <v>31002620</v>
      </c>
      <c r="D79" s="115" t="s">
        <v>238</v>
      </c>
      <c r="E79" s="115"/>
      <c r="F79" s="115"/>
      <c r="G79" s="115"/>
      <c r="H79" s="27" t="s">
        <v>239</v>
      </c>
      <c r="I79" s="27" t="s">
        <v>17</v>
      </c>
      <c r="J79" s="27" t="s">
        <v>18</v>
      </c>
      <c r="K79" s="37" t="s">
        <v>19</v>
      </c>
      <c r="L79" s="37" t="s">
        <v>20</v>
      </c>
      <c r="M79" s="29" t="b">
        <v>1</v>
      </c>
      <c r="N79" s="29"/>
      <c r="O79" s="29"/>
      <c r="P79" s="29"/>
      <c r="Q79" s="29"/>
      <c r="R79" s="29">
        <v>1</v>
      </c>
      <c r="S79" s="78">
        <v>0</v>
      </c>
    </row>
    <row r="80" spans="1:19" x14ac:dyDescent="0.3">
      <c r="A80" s="35">
        <v>44966</v>
      </c>
      <c r="B80" s="57">
        <v>2023</v>
      </c>
      <c r="C80" s="27">
        <v>31019825</v>
      </c>
      <c r="D80" s="115" t="s">
        <v>254</v>
      </c>
      <c r="E80" s="115"/>
      <c r="F80" s="115"/>
      <c r="G80" s="115"/>
      <c r="H80" s="27" t="s">
        <v>255</v>
      </c>
      <c r="I80" s="27" t="s">
        <v>26</v>
      </c>
      <c r="J80" s="27" t="s">
        <v>18</v>
      </c>
      <c r="K80" s="37" t="s">
        <v>19</v>
      </c>
      <c r="L80" s="37" t="s">
        <v>20</v>
      </c>
      <c r="M80" s="29" t="b">
        <v>1</v>
      </c>
      <c r="N80" s="29"/>
      <c r="O80" s="29"/>
      <c r="P80" s="29"/>
      <c r="Q80" s="29"/>
      <c r="R80" s="29">
        <v>1</v>
      </c>
      <c r="S80" s="78">
        <v>0</v>
      </c>
    </row>
    <row r="81" spans="1:19" x14ac:dyDescent="0.3">
      <c r="A81" s="35">
        <v>44966</v>
      </c>
      <c r="B81" s="57">
        <v>2023</v>
      </c>
      <c r="C81" s="27">
        <v>31011304</v>
      </c>
      <c r="D81" s="115" t="s">
        <v>280</v>
      </c>
      <c r="E81" s="115"/>
      <c r="F81" s="115"/>
      <c r="G81" s="115"/>
      <c r="H81" s="27" t="s">
        <v>281</v>
      </c>
      <c r="I81" s="27" t="s">
        <v>23</v>
      </c>
      <c r="J81" s="27" t="s">
        <v>18</v>
      </c>
      <c r="K81" s="37" t="s">
        <v>19</v>
      </c>
      <c r="L81" s="37" t="s">
        <v>20</v>
      </c>
      <c r="M81" s="29" t="b">
        <v>1</v>
      </c>
      <c r="N81" s="29"/>
      <c r="O81" s="29"/>
      <c r="P81" s="29"/>
      <c r="Q81" s="29"/>
      <c r="R81" s="29">
        <v>1</v>
      </c>
      <c r="S81" s="78">
        <v>0</v>
      </c>
    </row>
    <row r="82" spans="1:19" x14ac:dyDescent="0.3">
      <c r="A82" s="35">
        <v>44965</v>
      </c>
      <c r="B82" s="57">
        <v>2023</v>
      </c>
      <c r="C82" s="27">
        <v>30980688</v>
      </c>
      <c r="D82" s="115" t="s">
        <v>246</v>
      </c>
      <c r="E82" s="115"/>
      <c r="F82" s="115"/>
      <c r="G82" s="115"/>
      <c r="H82" s="27" t="s">
        <v>247</v>
      </c>
      <c r="I82" s="27" t="s">
        <v>23</v>
      </c>
      <c r="J82" s="27" t="s">
        <v>38</v>
      </c>
      <c r="K82" s="44" t="s">
        <v>39</v>
      </c>
      <c r="L82" s="37" t="s">
        <v>20</v>
      </c>
      <c r="M82" s="29" t="b">
        <v>1</v>
      </c>
      <c r="N82" s="29"/>
      <c r="O82" s="29"/>
      <c r="P82" s="29"/>
      <c r="Q82" s="29"/>
      <c r="R82" s="29">
        <v>1</v>
      </c>
      <c r="S82" s="78">
        <v>0</v>
      </c>
    </row>
    <row r="83" spans="1:19" x14ac:dyDescent="0.3">
      <c r="A83" s="35">
        <v>44963</v>
      </c>
      <c r="B83" s="57">
        <v>2023</v>
      </c>
      <c r="C83" s="27">
        <v>30937929</v>
      </c>
      <c r="D83" s="115" t="s">
        <v>270</v>
      </c>
      <c r="E83" s="115"/>
      <c r="F83" s="115"/>
      <c r="G83" s="115"/>
      <c r="H83" s="27" t="s">
        <v>271</v>
      </c>
      <c r="I83" s="27" t="s">
        <v>33</v>
      </c>
      <c r="J83" s="27" t="s">
        <v>75</v>
      </c>
      <c r="K83" s="37" t="s">
        <v>76</v>
      </c>
      <c r="L83" s="37" t="s">
        <v>20</v>
      </c>
      <c r="M83" s="29" t="b">
        <v>1</v>
      </c>
      <c r="N83" s="29"/>
      <c r="O83" s="29"/>
      <c r="P83" s="29"/>
      <c r="Q83" s="29"/>
      <c r="R83" s="29">
        <v>1</v>
      </c>
      <c r="S83" s="78">
        <v>0</v>
      </c>
    </row>
    <row r="84" spans="1:19" x14ac:dyDescent="0.3">
      <c r="A84" s="35">
        <v>44961</v>
      </c>
      <c r="B84" s="59">
        <v>2023</v>
      </c>
      <c r="C84" s="27">
        <v>30919453</v>
      </c>
      <c r="D84" s="115" t="s">
        <v>232</v>
      </c>
      <c r="E84" s="115"/>
      <c r="F84" s="115"/>
      <c r="G84" s="115"/>
      <c r="H84" s="27" t="s">
        <v>233</v>
      </c>
      <c r="I84" s="27" t="s">
        <v>26</v>
      </c>
      <c r="J84" s="27" t="s">
        <v>38</v>
      </c>
      <c r="K84" s="44" t="s">
        <v>39</v>
      </c>
      <c r="L84" s="37" t="s">
        <v>104</v>
      </c>
      <c r="M84" s="81" t="b">
        <v>1</v>
      </c>
      <c r="N84" s="29"/>
      <c r="O84" s="29"/>
      <c r="P84" s="29"/>
      <c r="Q84" s="29"/>
      <c r="R84" s="29">
        <v>1</v>
      </c>
      <c r="S84" s="78">
        <v>0</v>
      </c>
    </row>
    <row r="85" spans="1:19" x14ac:dyDescent="0.3">
      <c r="A85" s="35">
        <v>44960</v>
      </c>
      <c r="B85" s="57">
        <v>2023</v>
      </c>
      <c r="C85" s="27">
        <v>30900323</v>
      </c>
      <c r="D85" s="115" t="s">
        <v>264</v>
      </c>
      <c r="E85" s="115"/>
      <c r="F85" s="115"/>
      <c r="G85" s="115"/>
      <c r="H85" s="27" t="s">
        <v>265</v>
      </c>
      <c r="I85" s="27" t="s">
        <v>42</v>
      </c>
      <c r="J85" s="27" t="s">
        <v>52</v>
      </c>
      <c r="K85" s="45" t="s">
        <v>53</v>
      </c>
      <c r="L85" s="37" t="s">
        <v>20</v>
      </c>
      <c r="M85" s="29" t="b">
        <v>1</v>
      </c>
      <c r="N85" s="29"/>
      <c r="O85" s="29"/>
      <c r="P85" s="29"/>
      <c r="Q85" s="29"/>
      <c r="R85" s="29">
        <v>1</v>
      </c>
      <c r="S85" s="78">
        <v>0</v>
      </c>
    </row>
    <row r="86" spans="1:19" x14ac:dyDescent="0.3">
      <c r="A86" s="35">
        <v>44960</v>
      </c>
      <c r="B86" s="57">
        <v>2023</v>
      </c>
      <c r="C86" s="27">
        <v>30900554</v>
      </c>
      <c r="D86" s="115" t="s">
        <v>379</v>
      </c>
      <c r="E86" s="115"/>
      <c r="F86" s="115"/>
      <c r="G86" s="115"/>
      <c r="H86" s="27" t="s">
        <v>380</v>
      </c>
      <c r="I86" s="27" t="s">
        <v>33</v>
      </c>
      <c r="J86" s="27" t="s">
        <v>52</v>
      </c>
      <c r="K86" s="45" t="s">
        <v>53</v>
      </c>
      <c r="L86" s="37" t="s">
        <v>20</v>
      </c>
      <c r="M86" s="29" t="b">
        <v>1</v>
      </c>
      <c r="N86" s="29"/>
      <c r="O86" s="29"/>
      <c r="P86" s="29"/>
      <c r="Q86" s="29"/>
      <c r="R86" s="29">
        <v>1</v>
      </c>
      <c r="S86" s="78">
        <v>0</v>
      </c>
    </row>
    <row r="87" spans="1:19" x14ac:dyDescent="0.3">
      <c r="A87" s="35">
        <v>44959</v>
      </c>
      <c r="B87" s="57">
        <v>2023</v>
      </c>
      <c r="C87" s="27">
        <v>30842161</v>
      </c>
      <c r="D87" s="115" t="s">
        <v>43</v>
      </c>
      <c r="E87" s="115"/>
      <c r="F87" s="115"/>
      <c r="G87" s="115"/>
      <c r="H87" s="27" t="s">
        <v>44</v>
      </c>
      <c r="I87" s="27" t="s">
        <v>42</v>
      </c>
      <c r="J87" s="27" t="s">
        <v>45</v>
      </c>
      <c r="K87" s="44" t="s">
        <v>46</v>
      </c>
      <c r="L87" s="37" t="s">
        <v>20</v>
      </c>
      <c r="M87" s="29" t="b">
        <v>1</v>
      </c>
      <c r="N87" s="29"/>
      <c r="O87" s="29"/>
      <c r="P87" s="29"/>
      <c r="Q87" s="29"/>
      <c r="R87" s="29">
        <v>1</v>
      </c>
      <c r="S87" s="78">
        <v>0</v>
      </c>
    </row>
    <row r="88" spans="1:19" x14ac:dyDescent="0.3">
      <c r="A88" s="35">
        <v>44959</v>
      </c>
      <c r="B88" s="57">
        <v>2023</v>
      </c>
      <c r="C88" s="27">
        <v>30886153</v>
      </c>
      <c r="D88" s="115" t="s">
        <v>311</v>
      </c>
      <c r="E88" s="115"/>
      <c r="F88" s="115"/>
      <c r="G88" s="115"/>
      <c r="H88" s="27" t="s">
        <v>312</v>
      </c>
      <c r="I88" s="27" t="s">
        <v>42</v>
      </c>
      <c r="J88" s="27" t="s">
        <v>18</v>
      </c>
      <c r="K88" s="37" t="s">
        <v>19</v>
      </c>
      <c r="L88" s="37" t="s">
        <v>20</v>
      </c>
      <c r="M88" s="29" t="b">
        <v>1</v>
      </c>
      <c r="N88" s="29"/>
      <c r="O88" s="29"/>
      <c r="P88" s="29"/>
      <c r="Q88" s="29"/>
      <c r="R88" s="29">
        <v>1</v>
      </c>
      <c r="S88" s="78">
        <v>0</v>
      </c>
    </row>
    <row r="89" spans="1:19" x14ac:dyDescent="0.3">
      <c r="A89" s="35">
        <v>44959</v>
      </c>
      <c r="B89" s="57">
        <v>2023</v>
      </c>
      <c r="C89" s="27">
        <v>30880223</v>
      </c>
      <c r="D89" s="115" t="s">
        <v>321</v>
      </c>
      <c r="E89" s="115"/>
      <c r="F89" s="115"/>
      <c r="G89" s="115"/>
      <c r="H89" s="27" t="s">
        <v>322</v>
      </c>
      <c r="I89" s="27" t="s">
        <v>42</v>
      </c>
      <c r="J89" s="27" t="s">
        <v>18</v>
      </c>
      <c r="K89" s="37" t="s">
        <v>19</v>
      </c>
      <c r="L89" s="37" t="s">
        <v>20</v>
      </c>
      <c r="M89" s="29" t="b">
        <v>1</v>
      </c>
      <c r="N89" s="29"/>
      <c r="O89" s="29"/>
      <c r="P89" s="29"/>
      <c r="Q89" s="29"/>
      <c r="R89" s="29">
        <v>1</v>
      </c>
      <c r="S89" s="78">
        <v>0</v>
      </c>
    </row>
    <row r="90" spans="1:19" x14ac:dyDescent="0.3">
      <c r="A90" s="35">
        <v>44958</v>
      </c>
      <c r="B90" s="57">
        <v>2023</v>
      </c>
      <c r="C90" s="27">
        <v>30870200</v>
      </c>
      <c r="D90" s="115" t="s">
        <v>319</v>
      </c>
      <c r="E90" s="115"/>
      <c r="F90" s="115"/>
      <c r="G90" s="115"/>
      <c r="H90" s="27" t="s">
        <v>320</v>
      </c>
      <c r="I90" s="27" t="s">
        <v>33</v>
      </c>
      <c r="J90" s="27" t="s">
        <v>18</v>
      </c>
      <c r="K90" s="37" t="s">
        <v>19</v>
      </c>
      <c r="L90" s="37" t="s">
        <v>20</v>
      </c>
      <c r="M90" s="29" t="b">
        <v>1</v>
      </c>
      <c r="N90" s="29"/>
      <c r="O90" s="29"/>
      <c r="P90" s="29"/>
      <c r="Q90" s="29"/>
      <c r="R90" s="29">
        <v>1</v>
      </c>
      <c r="S90" s="78">
        <v>0</v>
      </c>
    </row>
    <row r="91" spans="1:19" x14ac:dyDescent="0.3">
      <c r="A91" s="35">
        <v>44957</v>
      </c>
      <c r="B91" s="57">
        <v>2023</v>
      </c>
      <c r="C91" s="27">
        <v>30836026</v>
      </c>
      <c r="D91" s="115" t="s">
        <v>252</v>
      </c>
      <c r="E91" s="115"/>
      <c r="F91" s="115"/>
      <c r="G91" s="115"/>
      <c r="H91" s="27" t="s">
        <v>253</v>
      </c>
      <c r="I91" s="27" t="s">
        <v>193</v>
      </c>
      <c r="J91" s="27" t="s">
        <v>38</v>
      </c>
      <c r="K91" s="44" t="s">
        <v>39</v>
      </c>
      <c r="L91" s="37" t="s">
        <v>20</v>
      </c>
      <c r="M91" s="29" t="b">
        <v>1</v>
      </c>
      <c r="N91" s="29"/>
      <c r="O91" s="29"/>
      <c r="P91" s="29"/>
      <c r="Q91" s="29"/>
      <c r="R91" s="29">
        <v>1</v>
      </c>
      <c r="S91" s="78">
        <v>0</v>
      </c>
    </row>
    <row r="92" spans="1:19" x14ac:dyDescent="0.3">
      <c r="A92" s="35">
        <v>44953</v>
      </c>
      <c r="B92" s="57">
        <v>2023</v>
      </c>
      <c r="C92" s="27">
        <v>30781512</v>
      </c>
      <c r="D92" s="115" t="s">
        <v>242</v>
      </c>
      <c r="E92" s="115"/>
      <c r="F92" s="115"/>
      <c r="G92" s="115"/>
      <c r="H92" s="27" t="s">
        <v>243</v>
      </c>
      <c r="I92" s="27" t="s">
        <v>33</v>
      </c>
      <c r="J92" s="27" t="s">
        <v>34</v>
      </c>
      <c r="K92" s="37" t="s">
        <v>35</v>
      </c>
      <c r="L92" s="37" t="s">
        <v>20</v>
      </c>
      <c r="M92" s="29" t="b">
        <v>1</v>
      </c>
      <c r="N92" s="29"/>
      <c r="O92" s="29"/>
      <c r="P92" s="29"/>
      <c r="Q92" s="29"/>
      <c r="R92" s="29">
        <v>1</v>
      </c>
      <c r="S92" s="78">
        <v>0</v>
      </c>
    </row>
    <row r="93" spans="1:19" x14ac:dyDescent="0.3">
      <c r="A93" s="35">
        <v>44953</v>
      </c>
      <c r="B93" s="57">
        <v>2023</v>
      </c>
      <c r="C93" s="27">
        <v>30780422</v>
      </c>
      <c r="D93" s="115" t="s">
        <v>266</v>
      </c>
      <c r="E93" s="115"/>
      <c r="F93" s="115"/>
      <c r="G93" s="115"/>
      <c r="H93" s="27" t="s">
        <v>267</v>
      </c>
      <c r="I93" s="27" t="s">
        <v>193</v>
      </c>
      <c r="J93" s="27" t="s">
        <v>34</v>
      </c>
      <c r="K93" s="37" t="s">
        <v>35</v>
      </c>
      <c r="L93" s="37" t="s">
        <v>20</v>
      </c>
      <c r="M93" s="29" t="b">
        <v>1</v>
      </c>
      <c r="N93" s="29"/>
      <c r="O93" s="29"/>
      <c r="P93" s="29"/>
      <c r="Q93" s="29"/>
      <c r="R93" s="29">
        <v>1</v>
      </c>
      <c r="S93" s="78">
        <v>0</v>
      </c>
    </row>
    <row r="94" spans="1:19" x14ac:dyDescent="0.3">
      <c r="A94" s="35">
        <v>44952</v>
      </c>
      <c r="B94" s="57">
        <v>2023</v>
      </c>
      <c r="C94" s="27">
        <v>30760942</v>
      </c>
      <c r="D94" s="115" t="s">
        <v>175</v>
      </c>
      <c r="E94" s="115"/>
      <c r="F94" s="115"/>
      <c r="G94" s="115"/>
      <c r="H94" s="27" t="s">
        <v>176</v>
      </c>
      <c r="I94" s="27" t="s">
        <v>33</v>
      </c>
      <c r="J94" s="27" t="s">
        <v>18</v>
      </c>
      <c r="K94" s="37" t="s">
        <v>19</v>
      </c>
      <c r="L94" s="37" t="s">
        <v>20</v>
      </c>
      <c r="M94" s="29" t="b">
        <v>1</v>
      </c>
      <c r="N94" s="29"/>
      <c r="O94" s="29"/>
      <c r="P94" s="29"/>
      <c r="Q94" s="29"/>
      <c r="R94" s="29">
        <v>1</v>
      </c>
      <c r="S94" s="78">
        <v>0</v>
      </c>
    </row>
    <row r="95" spans="1:19" x14ac:dyDescent="0.3">
      <c r="A95" s="35">
        <v>44952</v>
      </c>
      <c r="B95" s="57">
        <v>2023</v>
      </c>
      <c r="C95" s="27">
        <v>30764878</v>
      </c>
      <c r="D95" s="115" t="s">
        <v>204</v>
      </c>
      <c r="E95" s="115"/>
      <c r="F95" s="115"/>
      <c r="G95" s="115"/>
      <c r="H95" s="27" t="s">
        <v>205</v>
      </c>
      <c r="I95" s="27" t="s">
        <v>49</v>
      </c>
      <c r="J95" s="27" t="s">
        <v>18</v>
      </c>
      <c r="K95" s="37" t="s">
        <v>19</v>
      </c>
      <c r="L95" s="37" t="s">
        <v>20</v>
      </c>
      <c r="M95" s="29" t="b">
        <v>1</v>
      </c>
      <c r="N95" s="29"/>
      <c r="O95" s="29"/>
      <c r="P95" s="29"/>
      <c r="Q95" s="29"/>
      <c r="R95" s="29">
        <v>1</v>
      </c>
      <c r="S95" s="78">
        <v>0</v>
      </c>
    </row>
    <row r="96" spans="1:19" x14ac:dyDescent="0.3">
      <c r="A96" s="35">
        <v>44951</v>
      </c>
      <c r="B96" s="57">
        <v>2023</v>
      </c>
      <c r="C96" s="27">
        <v>30746632</v>
      </c>
      <c r="D96" s="115" t="s">
        <v>189</v>
      </c>
      <c r="E96" s="115"/>
      <c r="F96" s="115"/>
      <c r="G96" s="115"/>
      <c r="H96" s="27" t="s">
        <v>190</v>
      </c>
      <c r="I96" s="27" t="s">
        <v>49</v>
      </c>
      <c r="J96" s="27" t="s">
        <v>18</v>
      </c>
      <c r="K96" s="37" t="s">
        <v>19</v>
      </c>
      <c r="L96" s="37" t="s">
        <v>20</v>
      </c>
      <c r="M96" s="29" t="b">
        <v>1</v>
      </c>
      <c r="N96" s="29"/>
      <c r="O96" s="29"/>
      <c r="P96" s="29"/>
      <c r="Q96" s="29"/>
      <c r="R96" s="29">
        <v>1</v>
      </c>
      <c r="S96" s="78">
        <v>0</v>
      </c>
    </row>
    <row r="97" spans="1:19" x14ac:dyDescent="0.3">
      <c r="A97" s="35">
        <v>44950</v>
      </c>
      <c r="B97" s="57">
        <v>2023</v>
      </c>
      <c r="C97" s="27">
        <v>30723881</v>
      </c>
      <c r="D97" s="115" t="s">
        <v>58</v>
      </c>
      <c r="E97" s="115"/>
      <c r="F97" s="115"/>
      <c r="G97" s="115"/>
      <c r="H97" s="27" t="s">
        <v>59</v>
      </c>
      <c r="I97" s="27" t="s">
        <v>26</v>
      </c>
      <c r="J97" s="27" t="s">
        <v>38</v>
      </c>
      <c r="K97" s="44" t="s">
        <v>39</v>
      </c>
      <c r="L97" s="37" t="s">
        <v>20</v>
      </c>
      <c r="M97" s="29" t="b">
        <v>1</v>
      </c>
      <c r="N97" s="29"/>
      <c r="O97" s="29"/>
      <c r="P97" s="29"/>
      <c r="Q97" s="29"/>
      <c r="R97" s="29">
        <v>1</v>
      </c>
      <c r="S97" s="78">
        <v>0</v>
      </c>
    </row>
    <row r="98" spans="1:19" x14ac:dyDescent="0.3">
      <c r="A98" s="35">
        <v>44950</v>
      </c>
      <c r="B98" s="57">
        <v>2023</v>
      </c>
      <c r="C98" s="27">
        <v>30723884</v>
      </c>
      <c r="D98" s="115" t="s">
        <v>160</v>
      </c>
      <c r="E98" s="115"/>
      <c r="F98" s="115"/>
      <c r="G98" s="115"/>
      <c r="H98" s="27" t="s">
        <v>161</v>
      </c>
      <c r="I98" s="27" t="s">
        <v>26</v>
      </c>
      <c r="J98" s="27" t="s">
        <v>125</v>
      </c>
      <c r="K98" s="45" t="s">
        <v>126</v>
      </c>
      <c r="L98" s="37" t="s">
        <v>20</v>
      </c>
      <c r="M98" s="29" t="b">
        <v>1</v>
      </c>
      <c r="N98" s="29"/>
      <c r="O98" s="29"/>
      <c r="P98" s="29"/>
      <c r="Q98" s="29"/>
      <c r="R98" s="29">
        <v>1</v>
      </c>
      <c r="S98" s="78">
        <v>0</v>
      </c>
    </row>
    <row r="99" spans="1:19" x14ac:dyDescent="0.3">
      <c r="A99" s="35">
        <v>44949</v>
      </c>
      <c r="B99" s="57">
        <v>2023</v>
      </c>
      <c r="C99" s="27">
        <v>30712885</v>
      </c>
      <c r="D99" s="115" t="s">
        <v>215</v>
      </c>
      <c r="E99" s="115"/>
      <c r="F99" s="115"/>
      <c r="G99" s="115"/>
      <c r="H99" s="27" t="s">
        <v>216</v>
      </c>
      <c r="I99" s="27" t="s">
        <v>42</v>
      </c>
      <c r="J99" s="27" t="s">
        <v>29</v>
      </c>
      <c r="K99" s="37" t="s">
        <v>30</v>
      </c>
      <c r="L99" s="37" t="s">
        <v>20</v>
      </c>
      <c r="M99" s="29" t="b">
        <v>1</v>
      </c>
      <c r="N99" s="29"/>
      <c r="O99" s="29"/>
      <c r="P99" s="29"/>
      <c r="Q99" s="29"/>
      <c r="R99" s="29">
        <v>1</v>
      </c>
      <c r="S99" s="78">
        <v>0</v>
      </c>
    </row>
    <row r="100" spans="1:19" x14ac:dyDescent="0.3">
      <c r="A100" s="35">
        <v>44946</v>
      </c>
      <c r="B100" s="57">
        <v>2023</v>
      </c>
      <c r="C100" s="27">
        <v>30669526</v>
      </c>
      <c r="D100" s="115" t="s">
        <v>191</v>
      </c>
      <c r="E100" s="115"/>
      <c r="F100" s="115"/>
      <c r="G100" s="115"/>
      <c r="H100" s="27" t="s">
        <v>192</v>
      </c>
      <c r="I100" s="27" t="s">
        <v>193</v>
      </c>
      <c r="J100" s="27" t="s">
        <v>52</v>
      </c>
      <c r="K100" s="45" t="s">
        <v>53</v>
      </c>
      <c r="L100" s="37" t="s">
        <v>20</v>
      </c>
      <c r="M100" s="29" t="b">
        <v>1</v>
      </c>
      <c r="N100" s="29"/>
      <c r="O100" s="29"/>
      <c r="P100" s="29"/>
      <c r="Q100" s="29"/>
      <c r="R100" s="29">
        <v>1</v>
      </c>
      <c r="S100" s="78">
        <v>0</v>
      </c>
    </row>
    <row r="101" spans="1:19" x14ac:dyDescent="0.3">
      <c r="A101" s="35">
        <v>44945</v>
      </c>
      <c r="B101" s="57">
        <v>2023</v>
      </c>
      <c r="C101" s="27">
        <v>30662391</v>
      </c>
      <c r="D101" s="115" t="s">
        <v>369</v>
      </c>
      <c r="E101" s="115"/>
      <c r="F101" s="115"/>
      <c r="G101" s="115"/>
      <c r="H101" s="27" t="s">
        <v>370</v>
      </c>
      <c r="I101" s="27" t="s">
        <v>49</v>
      </c>
      <c r="J101" s="27" t="s">
        <v>45</v>
      </c>
      <c r="K101" s="44" t="s">
        <v>46</v>
      </c>
      <c r="L101" s="37" t="s">
        <v>20</v>
      </c>
      <c r="M101" s="29" t="b">
        <v>1</v>
      </c>
      <c r="N101" s="29"/>
      <c r="O101" s="29"/>
      <c r="P101" s="29"/>
      <c r="Q101" s="29"/>
      <c r="R101" s="29">
        <v>1</v>
      </c>
      <c r="S101" s="78">
        <v>0</v>
      </c>
    </row>
    <row r="102" spans="1:19" x14ac:dyDescent="0.3">
      <c r="A102" s="35">
        <v>44943</v>
      </c>
      <c r="B102" s="57">
        <v>2023</v>
      </c>
      <c r="C102" s="27">
        <v>30609060</v>
      </c>
      <c r="D102" s="115" t="s">
        <v>317</v>
      </c>
      <c r="E102" s="115"/>
      <c r="F102" s="115"/>
      <c r="G102" s="115"/>
      <c r="H102" s="27" t="s">
        <v>318</v>
      </c>
      <c r="I102" s="27" t="s">
        <v>49</v>
      </c>
      <c r="J102" s="27" t="s">
        <v>125</v>
      </c>
      <c r="K102" s="45" t="s">
        <v>126</v>
      </c>
      <c r="L102" s="37" t="s">
        <v>20</v>
      </c>
      <c r="M102" s="29" t="b">
        <v>1</v>
      </c>
      <c r="N102" s="29"/>
      <c r="O102" s="29"/>
      <c r="P102" s="29"/>
      <c r="Q102" s="29"/>
      <c r="R102" s="29">
        <v>1</v>
      </c>
      <c r="S102" s="78">
        <v>0</v>
      </c>
    </row>
    <row r="103" spans="1:19" x14ac:dyDescent="0.3">
      <c r="A103" s="35">
        <v>44943</v>
      </c>
      <c r="B103" s="57">
        <v>2023</v>
      </c>
      <c r="C103" s="27">
        <v>30614797</v>
      </c>
      <c r="D103" s="115" t="s">
        <v>355</v>
      </c>
      <c r="E103" s="115"/>
      <c r="F103" s="115"/>
      <c r="G103" s="115"/>
      <c r="H103" s="27" t="s">
        <v>356</v>
      </c>
      <c r="I103" s="27" t="s">
        <v>42</v>
      </c>
      <c r="J103" s="27" t="s">
        <v>38</v>
      </c>
      <c r="K103" s="44" t="s">
        <v>39</v>
      </c>
      <c r="L103" s="37" t="s">
        <v>20</v>
      </c>
      <c r="M103" s="29" t="b">
        <v>1</v>
      </c>
      <c r="N103" s="29"/>
      <c r="O103" s="29"/>
      <c r="P103" s="29"/>
      <c r="Q103" s="29"/>
      <c r="R103" s="29">
        <v>1</v>
      </c>
      <c r="S103" s="78">
        <v>0</v>
      </c>
    </row>
    <row r="104" spans="1:19" x14ac:dyDescent="0.3">
      <c r="A104" s="35">
        <v>44940</v>
      </c>
      <c r="B104" s="57">
        <v>2023</v>
      </c>
      <c r="C104" s="27">
        <v>30573009</v>
      </c>
      <c r="D104" s="115" t="s">
        <v>47</v>
      </c>
      <c r="E104" s="115"/>
      <c r="F104" s="115"/>
      <c r="G104" s="115"/>
      <c r="H104" s="27" t="s">
        <v>48</v>
      </c>
      <c r="I104" s="27" t="s">
        <v>49</v>
      </c>
      <c r="J104" s="27" t="s">
        <v>45</v>
      </c>
      <c r="K104" s="44" t="s">
        <v>46</v>
      </c>
      <c r="L104" s="37" t="s">
        <v>20</v>
      </c>
      <c r="M104" s="29" t="b">
        <v>1</v>
      </c>
      <c r="N104" s="29"/>
      <c r="O104" s="29"/>
      <c r="P104" s="29"/>
      <c r="Q104" s="29"/>
      <c r="R104" s="29">
        <v>1</v>
      </c>
      <c r="S104" s="78">
        <v>0</v>
      </c>
    </row>
    <row r="105" spans="1:19" x14ac:dyDescent="0.3">
      <c r="A105" s="35">
        <v>44939</v>
      </c>
      <c r="B105" s="57">
        <v>2023</v>
      </c>
      <c r="C105" s="27">
        <v>30561347</v>
      </c>
      <c r="D105" s="115" t="s">
        <v>109</v>
      </c>
      <c r="E105" s="115"/>
      <c r="F105" s="115"/>
      <c r="G105" s="115"/>
      <c r="H105" s="27" t="s">
        <v>110</v>
      </c>
      <c r="I105" s="27" t="s">
        <v>17</v>
      </c>
      <c r="J105" s="27" t="s">
        <v>34</v>
      </c>
      <c r="K105" s="37" t="s">
        <v>35</v>
      </c>
      <c r="L105" s="37" t="s">
        <v>20</v>
      </c>
      <c r="M105" s="29" t="b">
        <v>1</v>
      </c>
      <c r="N105" s="29"/>
      <c r="O105" s="29"/>
      <c r="P105" s="29"/>
      <c r="Q105" s="29"/>
      <c r="R105" s="29">
        <v>1</v>
      </c>
      <c r="S105" s="78">
        <v>0</v>
      </c>
    </row>
    <row r="106" spans="1:19" x14ac:dyDescent="0.3">
      <c r="A106" s="35">
        <v>44938</v>
      </c>
      <c r="B106" s="57">
        <v>2023</v>
      </c>
      <c r="C106" s="27">
        <v>30537085</v>
      </c>
      <c r="D106" s="115" t="s">
        <v>96</v>
      </c>
      <c r="E106" s="115"/>
      <c r="F106" s="115"/>
      <c r="G106" s="115"/>
      <c r="H106" s="27" t="s">
        <v>97</v>
      </c>
      <c r="I106" s="27" t="s">
        <v>49</v>
      </c>
      <c r="J106" s="27" t="s">
        <v>98</v>
      </c>
      <c r="K106" s="45" t="s">
        <v>99</v>
      </c>
      <c r="L106" s="37" t="s">
        <v>20</v>
      </c>
      <c r="M106" s="29" t="b">
        <v>1</v>
      </c>
      <c r="N106" s="29"/>
      <c r="O106" s="29"/>
      <c r="P106" s="29"/>
      <c r="Q106" s="29"/>
      <c r="R106" s="29">
        <v>1</v>
      </c>
      <c r="S106" s="78">
        <v>0</v>
      </c>
    </row>
    <row r="107" spans="1:19" x14ac:dyDescent="0.3">
      <c r="A107" s="35">
        <v>44938</v>
      </c>
      <c r="B107" s="57">
        <v>2023</v>
      </c>
      <c r="C107" s="27">
        <v>30544165</v>
      </c>
      <c r="D107" s="115" t="s">
        <v>127</v>
      </c>
      <c r="E107" s="115"/>
      <c r="F107" s="115"/>
      <c r="G107" s="115"/>
      <c r="H107" s="27" t="s">
        <v>128</v>
      </c>
      <c r="I107" s="27" t="s">
        <v>26</v>
      </c>
      <c r="J107" s="27" t="s">
        <v>18</v>
      </c>
      <c r="K107" s="37" t="s">
        <v>19</v>
      </c>
      <c r="L107" s="37" t="s">
        <v>20</v>
      </c>
      <c r="M107" s="29" t="b">
        <v>1</v>
      </c>
      <c r="N107" s="29"/>
      <c r="O107" s="29"/>
      <c r="P107" s="29"/>
      <c r="Q107" s="29"/>
      <c r="R107" s="29">
        <v>1</v>
      </c>
      <c r="S107" s="78">
        <v>0</v>
      </c>
    </row>
    <row r="108" spans="1:19" x14ac:dyDescent="0.3">
      <c r="A108" s="35">
        <v>44938</v>
      </c>
      <c r="B108" s="57">
        <v>2023</v>
      </c>
      <c r="C108" s="27">
        <v>30537354</v>
      </c>
      <c r="D108" s="115" t="s">
        <v>335</v>
      </c>
      <c r="E108" s="115"/>
      <c r="F108" s="115"/>
      <c r="G108" s="115"/>
      <c r="H108" s="27" t="s">
        <v>336</v>
      </c>
      <c r="I108" s="27" t="s">
        <v>26</v>
      </c>
      <c r="J108" s="27" t="s">
        <v>18</v>
      </c>
      <c r="K108" s="37" t="s">
        <v>19</v>
      </c>
      <c r="L108" s="37" t="s">
        <v>20</v>
      </c>
      <c r="M108" s="29" t="b">
        <v>1</v>
      </c>
      <c r="N108" s="29"/>
      <c r="O108" s="29"/>
      <c r="P108" s="29"/>
      <c r="Q108" s="29"/>
      <c r="R108" s="29">
        <v>1</v>
      </c>
      <c r="S108" s="78">
        <v>0</v>
      </c>
    </row>
    <row r="109" spans="1:19" x14ac:dyDescent="0.3">
      <c r="A109" s="35">
        <v>44936</v>
      </c>
      <c r="B109" s="57">
        <v>2023</v>
      </c>
      <c r="C109" s="27">
        <v>30498906</v>
      </c>
      <c r="D109" s="115" t="s">
        <v>230</v>
      </c>
      <c r="E109" s="115"/>
      <c r="F109" s="115"/>
      <c r="G109" s="115"/>
      <c r="H109" s="27" t="s">
        <v>231</v>
      </c>
      <c r="I109" s="27" t="s">
        <v>62</v>
      </c>
      <c r="J109" s="27" t="s">
        <v>38</v>
      </c>
      <c r="K109" s="44" t="s">
        <v>39</v>
      </c>
      <c r="L109" s="37" t="s">
        <v>20</v>
      </c>
      <c r="M109" s="29" t="b">
        <v>1</v>
      </c>
      <c r="N109" s="29"/>
      <c r="O109" s="29"/>
      <c r="P109" s="29"/>
      <c r="Q109" s="29"/>
      <c r="R109" s="29">
        <v>1</v>
      </c>
      <c r="S109" s="78">
        <v>0</v>
      </c>
    </row>
    <row r="110" spans="1:19" x14ac:dyDescent="0.3">
      <c r="A110" s="35">
        <v>44932</v>
      </c>
      <c r="B110" s="57">
        <v>2023</v>
      </c>
      <c r="C110" s="27">
        <v>30447015</v>
      </c>
      <c r="D110" s="115" t="s">
        <v>373</v>
      </c>
      <c r="E110" s="115"/>
      <c r="F110" s="115"/>
      <c r="G110" s="115"/>
      <c r="H110" s="27" t="s">
        <v>374</v>
      </c>
      <c r="I110" s="27" t="s">
        <v>42</v>
      </c>
      <c r="J110" s="27" t="s">
        <v>52</v>
      </c>
      <c r="K110" s="45" t="s">
        <v>53</v>
      </c>
      <c r="L110" s="37" t="s">
        <v>20</v>
      </c>
      <c r="M110" s="29" t="b">
        <v>1</v>
      </c>
      <c r="N110" s="29"/>
      <c r="O110" s="29"/>
      <c r="P110" s="29"/>
      <c r="Q110" s="29"/>
      <c r="R110" s="29">
        <v>1</v>
      </c>
      <c r="S110" s="78">
        <v>0</v>
      </c>
    </row>
    <row r="111" spans="1:19" x14ac:dyDescent="0.3">
      <c r="A111" s="35">
        <v>44931</v>
      </c>
      <c r="B111" s="59">
        <v>2023</v>
      </c>
      <c r="C111" s="27">
        <v>30430086</v>
      </c>
      <c r="D111" s="115" t="s">
        <v>164</v>
      </c>
      <c r="E111" s="115"/>
      <c r="F111" s="115"/>
      <c r="G111" s="115"/>
      <c r="H111" s="27" t="s">
        <v>163</v>
      </c>
      <c r="I111" s="27" t="s">
        <v>33</v>
      </c>
      <c r="J111" s="27" t="s">
        <v>18</v>
      </c>
      <c r="K111" s="44" t="s">
        <v>19</v>
      </c>
      <c r="L111" s="37" t="s">
        <v>20</v>
      </c>
      <c r="M111" s="81" t="b">
        <v>1</v>
      </c>
      <c r="N111" s="29"/>
      <c r="O111" s="29"/>
      <c r="P111" s="29"/>
      <c r="Q111" s="29"/>
      <c r="R111" s="29">
        <v>1</v>
      </c>
      <c r="S111" s="78">
        <v>0</v>
      </c>
    </row>
    <row r="112" spans="1:19" x14ac:dyDescent="0.3">
      <c r="A112" s="35">
        <v>44931</v>
      </c>
      <c r="B112" s="57">
        <v>2023</v>
      </c>
      <c r="C112" s="27">
        <v>30430142</v>
      </c>
      <c r="D112" s="115" t="s">
        <v>167</v>
      </c>
      <c r="E112" s="115"/>
      <c r="F112" s="115"/>
      <c r="G112" s="115"/>
      <c r="H112" s="27" t="s">
        <v>168</v>
      </c>
      <c r="I112" s="27" t="s">
        <v>62</v>
      </c>
      <c r="J112" s="27" t="s">
        <v>18</v>
      </c>
      <c r="K112" s="37" t="s">
        <v>19</v>
      </c>
      <c r="L112" s="37" t="s">
        <v>20</v>
      </c>
      <c r="M112" s="29" t="b">
        <v>1</v>
      </c>
      <c r="N112" s="29"/>
      <c r="O112" s="29"/>
      <c r="P112" s="29"/>
      <c r="Q112" s="29"/>
      <c r="R112" s="29">
        <v>1</v>
      </c>
      <c r="S112" s="78">
        <v>0</v>
      </c>
    </row>
    <row r="113" spans="1:19" x14ac:dyDescent="0.3">
      <c r="A113" s="35">
        <v>44931</v>
      </c>
      <c r="B113" s="57">
        <v>2023</v>
      </c>
      <c r="C113" s="27">
        <v>30438137</v>
      </c>
      <c r="D113" s="115" t="s">
        <v>313</v>
      </c>
      <c r="E113" s="115"/>
      <c r="F113" s="115"/>
      <c r="G113" s="115"/>
      <c r="H113" s="27" t="s">
        <v>314</v>
      </c>
      <c r="I113" s="27" t="s">
        <v>62</v>
      </c>
      <c r="J113" s="27" t="s">
        <v>18</v>
      </c>
      <c r="K113" s="37" t="s">
        <v>19</v>
      </c>
      <c r="L113" s="37" t="s">
        <v>20</v>
      </c>
      <c r="M113" s="29" t="b">
        <v>1</v>
      </c>
      <c r="N113" s="29"/>
      <c r="O113" s="29"/>
      <c r="P113" s="29"/>
      <c r="Q113" s="29"/>
      <c r="R113" s="29">
        <v>1</v>
      </c>
      <c r="S113" s="78">
        <v>0</v>
      </c>
    </row>
    <row r="114" spans="1:19" x14ac:dyDescent="0.3">
      <c r="A114" s="35">
        <v>44931</v>
      </c>
      <c r="B114" s="59">
        <v>2023</v>
      </c>
      <c r="C114" s="27">
        <v>30430086</v>
      </c>
      <c r="D114" s="115"/>
      <c r="E114" s="115"/>
      <c r="F114" s="115"/>
      <c r="G114" s="115"/>
      <c r="H114" s="27" t="s">
        <v>163</v>
      </c>
      <c r="I114" s="27" t="s">
        <v>33</v>
      </c>
      <c r="J114" s="27" t="s">
        <v>18</v>
      </c>
      <c r="K114" s="44" t="s">
        <v>19</v>
      </c>
      <c r="L114" s="37" t="s">
        <v>20</v>
      </c>
      <c r="M114" s="81" t="b">
        <v>1</v>
      </c>
      <c r="N114" s="29"/>
      <c r="O114" s="29"/>
      <c r="P114" s="29"/>
      <c r="Q114" s="29"/>
      <c r="R114" s="29">
        <v>1</v>
      </c>
      <c r="S114" s="78">
        <v>0</v>
      </c>
    </row>
    <row r="115" spans="1:19" x14ac:dyDescent="0.3">
      <c r="A115" s="33">
        <v>44924</v>
      </c>
      <c r="B115" s="58">
        <v>2022</v>
      </c>
      <c r="C115" s="8">
        <v>30354855</v>
      </c>
      <c r="D115" s="117"/>
      <c r="E115" s="117"/>
      <c r="F115" s="117"/>
      <c r="G115" s="117"/>
      <c r="H115" s="8" t="s">
        <v>706</v>
      </c>
      <c r="I115" s="8" t="s">
        <v>26</v>
      </c>
      <c r="J115" s="27" t="s">
        <v>18</v>
      </c>
      <c r="K115" s="37" t="s">
        <v>19</v>
      </c>
      <c r="L115" s="45" t="s">
        <v>104</v>
      </c>
      <c r="M115" s="11" t="b">
        <v>1</v>
      </c>
      <c r="N115" s="11"/>
      <c r="O115" s="11"/>
      <c r="P115" s="11"/>
      <c r="Q115" s="11"/>
      <c r="R115" s="11">
        <v>1</v>
      </c>
      <c r="S115" s="78">
        <v>0</v>
      </c>
    </row>
    <row r="116" spans="1:19" x14ac:dyDescent="0.3">
      <c r="A116" s="33">
        <v>44917</v>
      </c>
      <c r="B116" s="58">
        <v>2022</v>
      </c>
      <c r="C116" s="8">
        <v>30274009</v>
      </c>
      <c r="D116" s="117"/>
      <c r="E116" s="117"/>
      <c r="F116" s="117"/>
      <c r="G116" s="117"/>
      <c r="H116" s="8" t="s">
        <v>569</v>
      </c>
      <c r="I116" s="8" t="s">
        <v>62</v>
      </c>
      <c r="J116" s="27" t="s">
        <v>18</v>
      </c>
      <c r="K116" s="37" t="s">
        <v>19</v>
      </c>
      <c r="L116" s="45" t="s">
        <v>20</v>
      </c>
      <c r="M116" s="11" t="b">
        <v>1</v>
      </c>
      <c r="N116" s="11"/>
      <c r="O116" s="11"/>
      <c r="P116" s="11"/>
      <c r="Q116" s="11"/>
      <c r="R116" s="11">
        <v>1</v>
      </c>
      <c r="S116" s="78">
        <v>0</v>
      </c>
    </row>
    <row r="117" spans="1:19" x14ac:dyDescent="0.3">
      <c r="A117" s="33">
        <v>44917</v>
      </c>
      <c r="B117" s="58">
        <v>2022</v>
      </c>
      <c r="C117" s="8">
        <v>30281380</v>
      </c>
      <c r="D117" s="117"/>
      <c r="E117" s="117"/>
      <c r="F117" s="117"/>
      <c r="G117" s="117"/>
      <c r="H117" s="8" t="s">
        <v>719</v>
      </c>
      <c r="I117" s="8" t="s">
        <v>49</v>
      </c>
      <c r="J117" s="27" t="s">
        <v>18</v>
      </c>
      <c r="K117" s="37" t="s">
        <v>19</v>
      </c>
      <c r="L117" s="45" t="s">
        <v>20</v>
      </c>
      <c r="M117" s="11" t="b">
        <v>1</v>
      </c>
      <c r="N117" s="11"/>
      <c r="O117" s="11"/>
      <c r="P117" s="11"/>
      <c r="Q117" s="11"/>
      <c r="R117" s="11">
        <v>1</v>
      </c>
      <c r="S117" s="78">
        <v>0</v>
      </c>
    </row>
    <row r="118" spans="1:19" x14ac:dyDescent="0.3">
      <c r="A118" s="33">
        <v>44917</v>
      </c>
      <c r="B118" s="58">
        <v>2022</v>
      </c>
      <c r="C118" s="8">
        <v>30274340</v>
      </c>
      <c r="D118" s="117"/>
      <c r="E118" s="117"/>
      <c r="F118" s="117"/>
      <c r="G118" s="117"/>
      <c r="H118" s="8" t="s">
        <v>793</v>
      </c>
      <c r="I118" s="8" t="s">
        <v>49</v>
      </c>
      <c r="J118" s="27" t="s">
        <v>18</v>
      </c>
      <c r="K118" s="37" t="s">
        <v>19</v>
      </c>
      <c r="L118" s="45" t="s">
        <v>20</v>
      </c>
      <c r="M118" s="11" t="b">
        <v>1</v>
      </c>
      <c r="N118" s="11"/>
      <c r="O118" s="11"/>
      <c r="P118" s="11"/>
      <c r="Q118" s="11"/>
      <c r="R118" s="11">
        <v>1</v>
      </c>
      <c r="S118" s="78">
        <v>0</v>
      </c>
    </row>
    <row r="119" spans="1:19" x14ac:dyDescent="0.3">
      <c r="A119" s="33">
        <v>44914</v>
      </c>
      <c r="B119" s="58">
        <v>2022</v>
      </c>
      <c r="C119" s="8">
        <v>30218168</v>
      </c>
      <c r="D119" s="117" t="s">
        <v>518</v>
      </c>
      <c r="E119" s="117"/>
      <c r="F119" s="117"/>
      <c r="G119" s="117"/>
      <c r="H119" s="8" t="s">
        <v>519</v>
      </c>
      <c r="I119" s="8" t="s">
        <v>42</v>
      </c>
      <c r="J119" s="8" t="s">
        <v>29</v>
      </c>
      <c r="K119" s="37" t="s">
        <v>30</v>
      </c>
      <c r="L119" s="45" t="s">
        <v>20</v>
      </c>
      <c r="M119" s="11" t="b">
        <v>1</v>
      </c>
      <c r="N119" s="11"/>
      <c r="O119" s="11"/>
      <c r="P119" s="11"/>
      <c r="Q119" s="11"/>
      <c r="R119" s="11">
        <v>1</v>
      </c>
      <c r="S119" s="78">
        <v>0</v>
      </c>
    </row>
    <row r="120" spans="1:19" x14ac:dyDescent="0.3">
      <c r="A120" s="33">
        <v>44912</v>
      </c>
      <c r="B120" s="58">
        <v>2022</v>
      </c>
      <c r="C120" s="8">
        <v>30201587</v>
      </c>
      <c r="D120" s="117"/>
      <c r="E120" s="117"/>
      <c r="F120" s="117"/>
      <c r="G120" s="117"/>
      <c r="H120" s="8" t="s">
        <v>728</v>
      </c>
      <c r="I120" s="8" t="s">
        <v>729</v>
      </c>
      <c r="J120" s="8" t="s">
        <v>309</v>
      </c>
      <c r="K120" s="46" t="s">
        <v>310</v>
      </c>
      <c r="L120" s="45" t="s">
        <v>20</v>
      </c>
      <c r="M120" s="11" t="b">
        <v>1</v>
      </c>
      <c r="N120" s="11"/>
      <c r="O120" s="11"/>
      <c r="P120" s="11"/>
      <c r="Q120" s="11"/>
      <c r="R120" s="11">
        <v>1</v>
      </c>
      <c r="S120" s="78">
        <v>0</v>
      </c>
    </row>
    <row r="121" spans="1:19" x14ac:dyDescent="0.3">
      <c r="A121" s="33">
        <v>44910</v>
      </c>
      <c r="B121" s="58">
        <v>2022</v>
      </c>
      <c r="C121" s="8">
        <v>30165555</v>
      </c>
      <c r="D121" s="117" t="s">
        <v>466</v>
      </c>
      <c r="E121" s="117"/>
      <c r="F121" s="117"/>
      <c r="G121" s="117"/>
      <c r="H121" s="8" t="s">
        <v>467</v>
      </c>
      <c r="I121" s="8" t="s">
        <v>23</v>
      </c>
      <c r="J121" s="27" t="s">
        <v>18</v>
      </c>
      <c r="K121" s="37" t="s">
        <v>19</v>
      </c>
      <c r="L121" s="45" t="s">
        <v>20</v>
      </c>
      <c r="M121" s="11" t="b">
        <v>1</v>
      </c>
      <c r="N121" s="11"/>
      <c r="O121" s="11"/>
      <c r="P121" s="11"/>
      <c r="Q121" s="11"/>
      <c r="R121" s="11">
        <v>1</v>
      </c>
      <c r="S121" s="78">
        <v>0</v>
      </c>
    </row>
    <row r="122" spans="1:19" x14ac:dyDescent="0.3">
      <c r="A122" s="33">
        <v>44910</v>
      </c>
      <c r="B122" s="58">
        <v>2022</v>
      </c>
      <c r="C122" s="8">
        <v>30165524</v>
      </c>
      <c r="D122" s="117"/>
      <c r="E122" s="117"/>
      <c r="F122" s="117"/>
      <c r="G122" s="117"/>
      <c r="H122" s="8" t="s">
        <v>755</v>
      </c>
      <c r="I122" s="8" t="s">
        <v>49</v>
      </c>
      <c r="J122" s="27" t="s">
        <v>18</v>
      </c>
      <c r="K122" s="37" t="s">
        <v>19</v>
      </c>
      <c r="L122" s="45" t="s">
        <v>20</v>
      </c>
      <c r="M122" s="11" t="b">
        <v>1</v>
      </c>
      <c r="N122" s="11"/>
      <c r="O122" s="11"/>
      <c r="P122" s="11"/>
      <c r="Q122" s="11"/>
      <c r="R122" s="11">
        <v>1</v>
      </c>
      <c r="S122" s="78">
        <v>0</v>
      </c>
    </row>
    <row r="123" spans="1:19" x14ac:dyDescent="0.3">
      <c r="A123" s="33">
        <v>44909</v>
      </c>
      <c r="B123" s="58">
        <v>2022</v>
      </c>
      <c r="C123" s="8">
        <v>30145552</v>
      </c>
      <c r="D123" s="117" t="s">
        <v>426</v>
      </c>
      <c r="E123" s="117"/>
      <c r="F123" s="117"/>
      <c r="G123" s="117"/>
      <c r="H123" s="8" t="s">
        <v>427</v>
      </c>
      <c r="I123" s="8" t="s">
        <v>26</v>
      </c>
      <c r="J123" s="8" t="s">
        <v>38</v>
      </c>
      <c r="K123" s="44" t="s">
        <v>39</v>
      </c>
      <c r="L123" s="45" t="s">
        <v>20</v>
      </c>
      <c r="M123" s="11" t="b">
        <v>1</v>
      </c>
      <c r="N123" s="11"/>
      <c r="O123" s="11"/>
      <c r="P123" s="11"/>
      <c r="Q123" s="11"/>
      <c r="R123" s="11">
        <v>1</v>
      </c>
      <c r="S123" s="78">
        <v>0</v>
      </c>
    </row>
    <row r="124" spans="1:19" x14ac:dyDescent="0.3">
      <c r="A124" s="33">
        <v>44909</v>
      </c>
      <c r="B124" s="58">
        <v>2022</v>
      </c>
      <c r="C124" s="8">
        <v>30145489</v>
      </c>
      <c r="D124" s="117" t="s">
        <v>530</v>
      </c>
      <c r="E124" s="117"/>
      <c r="F124" s="117"/>
      <c r="G124" s="117"/>
      <c r="H124" s="8" t="s">
        <v>531</v>
      </c>
      <c r="I124" s="8" t="s">
        <v>26</v>
      </c>
      <c r="J124" s="8" t="s">
        <v>38</v>
      </c>
      <c r="K124" s="44" t="s">
        <v>39</v>
      </c>
      <c r="L124" s="45" t="s">
        <v>20</v>
      </c>
      <c r="M124" s="11" t="b">
        <v>1</v>
      </c>
      <c r="N124" s="11"/>
      <c r="O124" s="11"/>
      <c r="P124" s="11"/>
      <c r="Q124" s="11"/>
      <c r="R124" s="11">
        <v>1</v>
      </c>
      <c r="S124" s="78">
        <v>0</v>
      </c>
    </row>
    <row r="125" spans="1:19" x14ac:dyDescent="0.3">
      <c r="A125" s="33">
        <v>44909</v>
      </c>
      <c r="B125" s="58">
        <v>2022</v>
      </c>
      <c r="C125" s="8">
        <v>30145723</v>
      </c>
      <c r="D125" s="117"/>
      <c r="E125" s="117"/>
      <c r="F125" s="117"/>
      <c r="G125" s="117"/>
      <c r="H125" s="8" t="s">
        <v>589</v>
      </c>
      <c r="I125" s="8" t="s">
        <v>17</v>
      </c>
      <c r="J125" s="8" t="s">
        <v>38</v>
      </c>
      <c r="K125" s="44" t="s">
        <v>39</v>
      </c>
      <c r="L125" s="45" t="s">
        <v>20</v>
      </c>
      <c r="M125" s="11" t="b">
        <v>1</v>
      </c>
      <c r="N125" s="11"/>
      <c r="O125" s="11"/>
      <c r="P125" s="11"/>
      <c r="Q125" s="11"/>
      <c r="R125" s="11">
        <v>1</v>
      </c>
      <c r="S125" s="78">
        <v>0</v>
      </c>
    </row>
    <row r="126" spans="1:19" x14ac:dyDescent="0.3">
      <c r="A126" s="33">
        <v>44909</v>
      </c>
      <c r="B126" s="58">
        <v>2022</v>
      </c>
      <c r="C126" s="8">
        <v>30088834</v>
      </c>
      <c r="D126" s="117"/>
      <c r="E126" s="117"/>
      <c r="F126" s="117"/>
      <c r="G126" s="117"/>
      <c r="H126" s="8" t="s">
        <v>743</v>
      </c>
      <c r="I126" s="8" t="s">
        <v>42</v>
      </c>
      <c r="J126" s="8" t="s">
        <v>38</v>
      </c>
      <c r="K126" s="44" t="s">
        <v>39</v>
      </c>
      <c r="L126" s="45" t="s">
        <v>20</v>
      </c>
      <c r="M126" s="11" t="b">
        <v>1</v>
      </c>
      <c r="N126" s="11"/>
      <c r="O126" s="11"/>
      <c r="P126" s="11"/>
      <c r="Q126" s="11"/>
      <c r="R126" s="11">
        <v>1</v>
      </c>
      <c r="S126" s="78">
        <v>0</v>
      </c>
    </row>
    <row r="127" spans="1:19" x14ac:dyDescent="0.3">
      <c r="A127" s="33">
        <v>44909</v>
      </c>
      <c r="B127" s="58">
        <v>2022</v>
      </c>
      <c r="C127" s="8">
        <v>30101626</v>
      </c>
      <c r="D127" s="117"/>
      <c r="E127" s="117"/>
      <c r="F127" s="117"/>
      <c r="G127" s="117"/>
      <c r="H127" s="8" t="s">
        <v>782</v>
      </c>
      <c r="I127" s="8" t="s">
        <v>42</v>
      </c>
      <c r="J127" s="27" t="s">
        <v>18</v>
      </c>
      <c r="K127" s="37" t="s">
        <v>19</v>
      </c>
      <c r="L127" s="45" t="s">
        <v>783</v>
      </c>
      <c r="M127" s="11" t="b">
        <v>1</v>
      </c>
      <c r="N127" s="11"/>
      <c r="O127" s="11"/>
      <c r="P127" s="11"/>
      <c r="Q127" s="11"/>
      <c r="R127" s="11">
        <v>1</v>
      </c>
      <c r="S127" s="78">
        <v>0</v>
      </c>
    </row>
    <row r="128" spans="1:19" x14ac:dyDescent="0.3">
      <c r="A128" s="33">
        <v>44905</v>
      </c>
      <c r="B128" s="58">
        <v>2022</v>
      </c>
      <c r="C128" s="8">
        <v>30093034</v>
      </c>
      <c r="D128" s="117"/>
      <c r="E128" s="117"/>
      <c r="F128" s="117"/>
      <c r="G128" s="117"/>
      <c r="H128" s="8" t="s">
        <v>602</v>
      </c>
      <c r="I128" s="8" t="s">
        <v>26</v>
      </c>
      <c r="J128" s="27" t="s">
        <v>18</v>
      </c>
      <c r="K128" s="37" t="s">
        <v>19</v>
      </c>
      <c r="L128" s="45" t="s">
        <v>20</v>
      </c>
      <c r="M128" s="11" t="b">
        <v>1</v>
      </c>
      <c r="N128" s="11"/>
      <c r="O128" s="11"/>
      <c r="P128" s="11"/>
      <c r="Q128" s="11"/>
      <c r="R128" s="11">
        <v>1</v>
      </c>
      <c r="S128" s="78">
        <v>0</v>
      </c>
    </row>
    <row r="129" spans="1:19" x14ac:dyDescent="0.3">
      <c r="A129" s="33">
        <v>44903</v>
      </c>
      <c r="B129" s="58">
        <v>2022</v>
      </c>
      <c r="C129" s="8">
        <v>30054644</v>
      </c>
      <c r="D129" s="117" t="s">
        <v>424</v>
      </c>
      <c r="E129" s="117"/>
      <c r="F129" s="117"/>
      <c r="G129" s="117"/>
      <c r="H129" s="8" t="s">
        <v>425</v>
      </c>
      <c r="I129" s="8" t="s">
        <v>26</v>
      </c>
      <c r="J129" s="27" t="s">
        <v>18</v>
      </c>
      <c r="K129" s="37" t="s">
        <v>19</v>
      </c>
      <c r="L129" s="45" t="s">
        <v>20</v>
      </c>
      <c r="M129" s="11" t="b">
        <v>1</v>
      </c>
      <c r="N129" s="11"/>
      <c r="O129" s="11"/>
      <c r="P129" s="11"/>
      <c r="Q129" s="11"/>
      <c r="R129" s="11">
        <v>1</v>
      </c>
      <c r="S129" s="78">
        <v>0</v>
      </c>
    </row>
    <row r="130" spans="1:19" x14ac:dyDescent="0.3">
      <c r="A130" s="33">
        <v>44903</v>
      </c>
      <c r="B130" s="58">
        <v>2022</v>
      </c>
      <c r="C130" s="8">
        <v>30054659</v>
      </c>
      <c r="D130" s="117" t="s">
        <v>435</v>
      </c>
      <c r="E130" s="117"/>
      <c r="F130" s="117"/>
      <c r="G130" s="117"/>
      <c r="H130" s="8" t="s">
        <v>436</v>
      </c>
      <c r="I130" s="8" t="s">
        <v>42</v>
      </c>
      <c r="J130" s="27" t="s">
        <v>18</v>
      </c>
      <c r="K130" s="37" t="s">
        <v>19</v>
      </c>
      <c r="L130" s="45" t="s">
        <v>20</v>
      </c>
      <c r="M130" s="11" t="b">
        <v>1</v>
      </c>
      <c r="N130" s="11"/>
      <c r="O130" s="11"/>
      <c r="P130" s="11"/>
      <c r="Q130" s="11"/>
      <c r="R130" s="11">
        <v>1</v>
      </c>
      <c r="S130" s="78">
        <v>0</v>
      </c>
    </row>
    <row r="131" spans="1:19" x14ac:dyDescent="0.3">
      <c r="A131" s="33">
        <v>44903</v>
      </c>
      <c r="B131" s="58">
        <v>2022</v>
      </c>
      <c r="C131" s="8">
        <v>30062012</v>
      </c>
      <c r="D131" s="117"/>
      <c r="E131" s="117"/>
      <c r="F131" s="117"/>
      <c r="G131" s="117"/>
      <c r="H131" s="8" t="s">
        <v>735</v>
      </c>
      <c r="I131" s="8" t="s">
        <v>49</v>
      </c>
      <c r="J131" s="27" t="s">
        <v>18</v>
      </c>
      <c r="K131" s="37" t="s">
        <v>19</v>
      </c>
      <c r="L131" s="45" t="s">
        <v>20</v>
      </c>
      <c r="M131" s="11" t="b">
        <v>1</v>
      </c>
      <c r="N131" s="11"/>
      <c r="O131" s="11"/>
      <c r="P131" s="11"/>
      <c r="Q131" s="11"/>
      <c r="R131" s="11">
        <v>1</v>
      </c>
      <c r="S131" s="78">
        <v>0</v>
      </c>
    </row>
    <row r="132" spans="1:19" x14ac:dyDescent="0.3">
      <c r="A132" s="33">
        <v>44902</v>
      </c>
      <c r="B132" s="58">
        <v>2022</v>
      </c>
      <c r="C132" s="8">
        <v>30034200</v>
      </c>
      <c r="D132" s="117"/>
      <c r="E132" s="117"/>
      <c r="F132" s="117"/>
      <c r="G132" s="117"/>
      <c r="H132" s="8" t="s">
        <v>581</v>
      </c>
      <c r="I132" s="8" t="s">
        <v>23</v>
      </c>
      <c r="J132" s="27" t="s">
        <v>18</v>
      </c>
      <c r="K132" s="37" t="s">
        <v>19</v>
      </c>
      <c r="L132" s="45" t="s">
        <v>20</v>
      </c>
      <c r="M132" s="92" t="b">
        <v>1</v>
      </c>
      <c r="N132" s="92"/>
      <c r="O132" s="92"/>
      <c r="P132" s="92"/>
      <c r="Q132" s="92"/>
      <c r="R132" s="92">
        <v>1</v>
      </c>
      <c r="S132" s="78">
        <v>0</v>
      </c>
    </row>
    <row r="133" spans="1:19" x14ac:dyDescent="0.3">
      <c r="A133" s="33">
        <v>44901</v>
      </c>
      <c r="B133" s="58">
        <v>2022</v>
      </c>
      <c r="C133" s="8">
        <v>30013781</v>
      </c>
      <c r="D133" s="117"/>
      <c r="E133" s="117"/>
      <c r="F133" s="117"/>
      <c r="G133" s="117"/>
      <c r="H133" s="8" t="s">
        <v>678</v>
      </c>
      <c r="I133" s="8" t="s">
        <v>49</v>
      </c>
      <c r="J133" s="8" t="s">
        <v>125</v>
      </c>
      <c r="K133" s="45" t="s">
        <v>126</v>
      </c>
      <c r="L133" s="45" t="s">
        <v>20</v>
      </c>
      <c r="M133" s="11" t="b">
        <v>1</v>
      </c>
      <c r="N133" s="11"/>
      <c r="O133" s="11"/>
      <c r="P133" s="11"/>
      <c r="Q133" s="11"/>
      <c r="R133" s="12">
        <v>1</v>
      </c>
      <c r="S133" s="78">
        <v>0</v>
      </c>
    </row>
    <row r="134" spans="1:19" x14ac:dyDescent="0.3">
      <c r="A134" s="33">
        <v>44898</v>
      </c>
      <c r="B134" s="58">
        <v>2022</v>
      </c>
      <c r="C134" s="8">
        <v>29976888</v>
      </c>
      <c r="D134" s="117"/>
      <c r="E134" s="117"/>
      <c r="F134" s="117"/>
      <c r="G134" s="117"/>
      <c r="H134" s="8" t="s">
        <v>645</v>
      </c>
      <c r="I134" s="8" t="s">
        <v>42</v>
      </c>
      <c r="J134" s="27" t="s">
        <v>18</v>
      </c>
      <c r="K134" s="37" t="s">
        <v>19</v>
      </c>
      <c r="L134" s="45" t="s">
        <v>20</v>
      </c>
      <c r="M134" s="11" t="b">
        <v>1</v>
      </c>
      <c r="N134" s="11"/>
      <c r="O134" s="11"/>
      <c r="P134" s="11"/>
      <c r="Q134" s="11"/>
      <c r="R134" s="12">
        <v>1</v>
      </c>
      <c r="S134" s="78">
        <v>0</v>
      </c>
    </row>
    <row r="135" spans="1:19" x14ac:dyDescent="0.3">
      <c r="A135" s="33">
        <v>44896</v>
      </c>
      <c r="B135" s="58">
        <v>2022</v>
      </c>
      <c r="C135" s="8">
        <v>29945541</v>
      </c>
      <c r="D135" s="117"/>
      <c r="E135" s="117"/>
      <c r="F135" s="117"/>
      <c r="G135" s="117"/>
      <c r="H135" s="8" t="s">
        <v>851</v>
      </c>
      <c r="I135" s="8" t="s">
        <v>17</v>
      </c>
      <c r="J135" s="27" t="s">
        <v>18</v>
      </c>
      <c r="K135" s="37" t="s">
        <v>19</v>
      </c>
      <c r="L135" s="45" t="s">
        <v>20</v>
      </c>
      <c r="M135" s="11" t="b">
        <v>1</v>
      </c>
      <c r="N135" s="11"/>
      <c r="O135" s="11"/>
      <c r="P135" s="11"/>
      <c r="Q135" s="11"/>
      <c r="R135" s="12">
        <v>1</v>
      </c>
      <c r="S135" s="78">
        <v>0</v>
      </c>
    </row>
    <row r="136" spans="1:19" x14ac:dyDescent="0.3">
      <c r="A136" s="33">
        <v>44895</v>
      </c>
      <c r="B136" s="58">
        <v>2022</v>
      </c>
      <c r="C136" s="8">
        <v>29921849</v>
      </c>
      <c r="D136" s="117"/>
      <c r="E136" s="117"/>
      <c r="F136" s="117"/>
      <c r="G136" s="117"/>
      <c r="H136" s="8" t="s">
        <v>864</v>
      </c>
      <c r="I136" s="8" t="s">
        <v>23</v>
      </c>
      <c r="J136" s="8" t="s">
        <v>38</v>
      </c>
      <c r="K136" s="44" t="s">
        <v>39</v>
      </c>
      <c r="L136" s="45" t="s">
        <v>20</v>
      </c>
      <c r="M136" s="11" t="b">
        <v>1</v>
      </c>
      <c r="N136" s="11"/>
      <c r="O136" s="11"/>
      <c r="P136" s="11"/>
      <c r="Q136" s="11"/>
      <c r="R136" s="12">
        <v>1</v>
      </c>
      <c r="S136" s="78">
        <v>0</v>
      </c>
    </row>
    <row r="137" spans="1:19" x14ac:dyDescent="0.3">
      <c r="A137" s="33">
        <v>44891</v>
      </c>
      <c r="B137" s="58">
        <v>2022</v>
      </c>
      <c r="C137" s="8">
        <v>29865178</v>
      </c>
      <c r="D137" s="117"/>
      <c r="E137" s="117"/>
      <c r="F137" s="117"/>
      <c r="G137" s="117"/>
      <c r="H137" s="8" t="s">
        <v>760</v>
      </c>
      <c r="I137" s="8" t="s">
        <v>26</v>
      </c>
      <c r="J137" s="8" t="s">
        <v>38</v>
      </c>
      <c r="K137" s="44" t="s">
        <v>39</v>
      </c>
      <c r="L137" s="45" t="s">
        <v>20</v>
      </c>
      <c r="M137" s="11" t="b">
        <v>1</v>
      </c>
      <c r="N137" s="11"/>
      <c r="O137" s="11"/>
      <c r="P137" s="11"/>
      <c r="Q137" s="11"/>
      <c r="R137" s="12">
        <v>1</v>
      </c>
      <c r="S137" s="78">
        <v>0</v>
      </c>
    </row>
    <row r="138" spans="1:19" x14ac:dyDescent="0.3">
      <c r="A138" s="33">
        <v>44889</v>
      </c>
      <c r="B138" s="58">
        <v>2022</v>
      </c>
      <c r="C138" s="8">
        <v>29828634</v>
      </c>
      <c r="D138" s="117" t="s">
        <v>506</v>
      </c>
      <c r="E138" s="117"/>
      <c r="F138" s="117"/>
      <c r="G138" s="117"/>
      <c r="H138" s="8" t="s">
        <v>507</v>
      </c>
      <c r="I138" s="8" t="s">
        <v>149</v>
      </c>
      <c r="J138" s="27" t="s">
        <v>18</v>
      </c>
      <c r="K138" s="37" t="s">
        <v>19</v>
      </c>
      <c r="L138" s="45" t="s">
        <v>20</v>
      </c>
      <c r="M138" s="11" t="b">
        <v>1</v>
      </c>
      <c r="N138" s="11"/>
      <c r="O138" s="11"/>
      <c r="P138" s="11"/>
      <c r="Q138" s="11"/>
      <c r="R138" s="12">
        <v>1</v>
      </c>
      <c r="S138" s="78">
        <v>0</v>
      </c>
    </row>
    <row r="139" spans="1:19" x14ac:dyDescent="0.3">
      <c r="A139" s="33">
        <v>44889</v>
      </c>
      <c r="B139" s="58">
        <v>2022</v>
      </c>
      <c r="C139" s="8">
        <v>29828706</v>
      </c>
      <c r="D139" s="117"/>
      <c r="E139" s="117"/>
      <c r="F139" s="117"/>
      <c r="G139" s="117"/>
      <c r="H139" s="8" t="s">
        <v>860</v>
      </c>
      <c r="I139" s="8" t="s">
        <v>42</v>
      </c>
      <c r="J139" s="27" t="s">
        <v>18</v>
      </c>
      <c r="K139" s="37" t="s">
        <v>19</v>
      </c>
      <c r="L139" s="45" t="s">
        <v>20</v>
      </c>
      <c r="M139" s="11" t="b">
        <v>1</v>
      </c>
      <c r="N139" s="11"/>
      <c r="O139" s="11"/>
      <c r="P139" s="11"/>
      <c r="Q139" s="11"/>
      <c r="R139" s="12">
        <v>1</v>
      </c>
      <c r="S139" s="78">
        <v>0</v>
      </c>
    </row>
    <row r="140" spans="1:19" x14ac:dyDescent="0.3">
      <c r="A140" s="33">
        <v>44888</v>
      </c>
      <c r="B140" s="58">
        <v>2022</v>
      </c>
      <c r="C140" s="8">
        <v>29808524</v>
      </c>
      <c r="D140" s="117"/>
      <c r="E140" s="117"/>
      <c r="F140" s="117"/>
      <c r="G140" s="117"/>
      <c r="H140" s="8" t="s">
        <v>616</v>
      </c>
      <c r="I140" s="8" t="s">
        <v>42</v>
      </c>
      <c r="J140" s="8" t="s">
        <v>38</v>
      </c>
      <c r="K140" s="44" t="s">
        <v>39</v>
      </c>
      <c r="L140" s="45" t="s">
        <v>20</v>
      </c>
      <c r="M140" s="11" t="b">
        <v>1</v>
      </c>
      <c r="N140" s="11"/>
      <c r="O140" s="11"/>
      <c r="P140" s="11"/>
      <c r="Q140" s="11"/>
      <c r="R140" s="12">
        <v>1</v>
      </c>
      <c r="S140" s="78">
        <v>0</v>
      </c>
    </row>
    <row r="141" spans="1:19" x14ac:dyDescent="0.3">
      <c r="A141" s="33">
        <v>44884</v>
      </c>
      <c r="B141" s="58">
        <v>2022</v>
      </c>
      <c r="C141" s="8">
        <v>29738274</v>
      </c>
      <c r="D141" s="117"/>
      <c r="E141" s="117"/>
      <c r="F141" s="117"/>
      <c r="G141" s="117"/>
      <c r="H141" s="8" t="s">
        <v>800</v>
      </c>
      <c r="I141" s="8" t="s">
        <v>42</v>
      </c>
      <c r="J141" s="8" t="s">
        <v>309</v>
      </c>
      <c r="K141" s="46" t="s">
        <v>310</v>
      </c>
      <c r="L141" s="45" t="s">
        <v>20</v>
      </c>
      <c r="M141" s="11" t="b">
        <v>1</v>
      </c>
      <c r="N141" s="11"/>
      <c r="O141" s="11"/>
      <c r="P141" s="11"/>
      <c r="Q141" s="11"/>
      <c r="R141" s="12">
        <v>1</v>
      </c>
      <c r="S141" s="78">
        <v>0</v>
      </c>
    </row>
    <row r="142" spans="1:19" x14ac:dyDescent="0.3">
      <c r="A142" s="33">
        <v>44883</v>
      </c>
      <c r="B142" s="58">
        <v>2022</v>
      </c>
      <c r="C142" s="8">
        <v>29730521</v>
      </c>
      <c r="D142" s="117" t="s">
        <v>565</v>
      </c>
      <c r="E142" s="117"/>
      <c r="F142" s="117"/>
      <c r="G142" s="117"/>
      <c r="H142" s="8" t="s">
        <v>566</v>
      </c>
      <c r="I142" s="8" t="s">
        <v>23</v>
      </c>
      <c r="J142" s="8" t="s">
        <v>34</v>
      </c>
      <c r="K142" s="45" t="s">
        <v>35</v>
      </c>
      <c r="L142" s="45" t="s">
        <v>20</v>
      </c>
      <c r="M142" s="11" t="b">
        <v>1</v>
      </c>
      <c r="N142" s="11"/>
      <c r="O142" s="11"/>
      <c r="P142" s="11"/>
      <c r="Q142" s="11"/>
      <c r="R142" s="12">
        <v>1</v>
      </c>
      <c r="S142" s="78">
        <v>0</v>
      </c>
    </row>
    <row r="143" spans="1:19" x14ac:dyDescent="0.3">
      <c r="A143" s="33">
        <v>44882</v>
      </c>
      <c r="B143" s="58">
        <v>2022</v>
      </c>
      <c r="C143" s="8">
        <v>29695299</v>
      </c>
      <c r="D143" s="117"/>
      <c r="E143" s="117"/>
      <c r="F143" s="117"/>
      <c r="G143" s="117"/>
      <c r="H143" s="8" t="s">
        <v>594</v>
      </c>
      <c r="I143" s="8" t="s">
        <v>33</v>
      </c>
      <c r="J143" s="27" t="s">
        <v>18</v>
      </c>
      <c r="K143" s="37" t="s">
        <v>19</v>
      </c>
      <c r="L143" s="45" t="s">
        <v>20</v>
      </c>
      <c r="M143" s="11" t="b">
        <v>1</v>
      </c>
      <c r="N143" s="11"/>
      <c r="O143" s="11"/>
      <c r="P143" s="11"/>
      <c r="Q143" s="11"/>
      <c r="R143" s="12">
        <v>1</v>
      </c>
      <c r="S143" s="78">
        <v>0</v>
      </c>
    </row>
    <row r="144" spans="1:19" x14ac:dyDescent="0.3">
      <c r="A144" s="33">
        <v>44881</v>
      </c>
      <c r="B144" s="58">
        <v>2022</v>
      </c>
      <c r="C144" s="8">
        <v>29679536</v>
      </c>
      <c r="D144" s="117"/>
      <c r="E144" s="117"/>
      <c r="F144" s="117"/>
      <c r="G144" s="117"/>
      <c r="H144" s="8" t="s">
        <v>599</v>
      </c>
      <c r="I144" s="8" t="s">
        <v>42</v>
      </c>
      <c r="J144" s="27" t="s">
        <v>18</v>
      </c>
      <c r="K144" s="37" t="s">
        <v>19</v>
      </c>
      <c r="L144" s="45" t="s">
        <v>20</v>
      </c>
      <c r="M144" s="11" t="b">
        <v>1</v>
      </c>
      <c r="N144" s="11"/>
      <c r="O144" s="11"/>
      <c r="P144" s="11"/>
      <c r="Q144" s="11"/>
      <c r="R144" s="12">
        <v>1</v>
      </c>
      <c r="S144" s="78">
        <v>0</v>
      </c>
    </row>
    <row r="145" spans="1:19" x14ac:dyDescent="0.3">
      <c r="A145" s="33">
        <v>44881</v>
      </c>
      <c r="B145" s="58">
        <v>2022</v>
      </c>
      <c r="C145" s="8">
        <v>29669457</v>
      </c>
      <c r="D145" s="117"/>
      <c r="E145" s="117"/>
      <c r="F145" s="117"/>
      <c r="G145" s="117"/>
      <c r="H145" s="8" t="s">
        <v>727</v>
      </c>
      <c r="I145" s="8" t="s">
        <v>62</v>
      </c>
      <c r="J145" s="27" t="s">
        <v>18</v>
      </c>
      <c r="K145" s="37" t="s">
        <v>19</v>
      </c>
      <c r="L145" s="45" t="s">
        <v>104</v>
      </c>
      <c r="M145" s="11" t="b">
        <v>1</v>
      </c>
      <c r="N145" s="11"/>
      <c r="O145" s="11"/>
      <c r="P145" s="11"/>
      <c r="Q145" s="11"/>
      <c r="R145" s="12">
        <v>1</v>
      </c>
      <c r="S145" s="78">
        <v>0</v>
      </c>
    </row>
    <row r="146" spans="1:19" x14ac:dyDescent="0.3">
      <c r="A146" s="33">
        <v>44875</v>
      </c>
      <c r="B146" s="58">
        <v>2022</v>
      </c>
      <c r="C146" s="8">
        <v>29578129</v>
      </c>
      <c r="D146" s="117"/>
      <c r="E146" s="117"/>
      <c r="F146" s="117"/>
      <c r="G146" s="117"/>
      <c r="H146" s="8" t="s">
        <v>653</v>
      </c>
      <c r="I146" s="8" t="s">
        <v>42</v>
      </c>
      <c r="J146" s="27" t="s">
        <v>18</v>
      </c>
      <c r="K146" s="37" t="s">
        <v>19</v>
      </c>
      <c r="L146" s="45" t="s">
        <v>20</v>
      </c>
      <c r="M146" s="11" t="b">
        <v>1</v>
      </c>
      <c r="N146" s="11"/>
      <c r="O146" s="11"/>
      <c r="P146" s="11"/>
      <c r="Q146" s="11"/>
      <c r="R146" s="12">
        <v>1</v>
      </c>
      <c r="S146" s="78">
        <v>0</v>
      </c>
    </row>
    <row r="147" spans="1:19" x14ac:dyDescent="0.3">
      <c r="A147" s="33">
        <v>44870</v>
      </c>
      <c r="B147" s="58">
        <v>2022</v>
      </c>
      <c r="C147" s="8">
        <v>29483053</v>
      </c>
      <c r="D147" s="117"/>
      <c r="E147" s="117"/>
      <c r="F147" s="117"/>
      <c r="G147" s="117"/>
      <c r="H147" s="8" t="s">
        <v>771</v>
      </c>
      <c r="I147" s="8" t="s">
        <v>49</v>
      </c>
      <c r="J147" s="8" t="s">
        <v>38</v>
      </c>
      <c r="K147" s="44" t="s">
        <v>39</v>
      </c>
      <c r="L147" s="45" t="s">
        <v>20</v>
      </c>
      <c r="M147" s="11" t="b">
        <v>1</v>
      </c>
      <c r="N147" s="11"/>
      <c r="O147" s="11"/>
      <c r="P147" s="11"/>
      <c r="Q147" s="11"/>
      <c r="R147" s="12">
        <v>1</v>
      </c>
      <c r="S147" s="78">
        <v>0</v>
      </c>
    </row>
    <row r="148" spans="1:19" x14ac:dyDescent="0.3">
      <c r="A148" s="33">
        <v>44869</v>
      </c>
      <c r="B148" s="58">
        <v>2022</v>
      </c>
      <c r="C148" s="8">
        <v>29472765</v>
      </c>
      <c r="D148" s="117"/>
      <c r="E148" s="117"/>
      <c r="F148" s="117"/>
      <c r="G148" s="117"/>
      <c r="H148" s="8" t="s">
        <v>790</v>
      </c>
      <c r="I148" s="8" t="s">
        <v>26</v>
      </c>
      <c r="J148" s="8" t="s">
        <v>34</v>
      </c>
      <c r="K148" s="45" t="s">
        <v>35</v>
      </c>
      <c r="L148" s="45" t="s">
        <v>20</v>
      </c>
      <c r="M148" s="11" t="b">
        <v>1</v>
      </c>
      <c r="N148" s="11"/>
      <c r="O148" s="11"/>
      <c r="P148" s="11"/>
      <c r="Q148" s="11"/>
      <c r="R148" s="12">
        <v>1</v>
      </c>
      <c r="S148" s="78">
        <v>0</v>
      </c>
    </row>
    <row r="149" spans="1:19" x14ac:dyDescent="0.3">
      <c r="A149" s="33">
        <v>44868</v>
      </c>
      <c r="B149" s="58">
        <v>2022</v>
      </c>
      <c r="C149" s="8">
        <v>29443090</v>
      </c>
      <c r="D149" s="117" t="s">
        <v>555</v>
      </c>
      <c r="E149" s="117"/>
      <c r="F149" s="117"/>
      <c r="G149" s="117"/>
      <c r="H149" s="8" t="s">
        <v>556</v>
      </c>
      <c r="I149" s="8" t="s">
        <v>42</v>
      </c>
      <c r="J149" s="27" t="s">
        <v>18</v>
      </c>
      <c r="K149" s="37" t="s">
        <v>19</v>
      </c>
      <c r="L149" s="45" t="s">
        <v>20</v>
      </c>
      <c r="M149" s="11" t="b">
        <v>1</v>
      </c>
      <c r="N149" s="11"/>
      <c r="O149" s="11"/>
      <c r="P149" s="11"/>
      <c r="Q149" s="11"/>
      <c r="R149" s="12">
        <v>1</v>
      </c>
      <c r="S149" s="78">
        <v>0</v>
      </c>
    </row>
    <row r="150" spans="1:19" x14ac:dyDescent="0.3">
      <c r="A150" s="33">
        <v>44868</v>
      </c>
      <c r="B150" s="58">
        <v>2022</v>
      </c>
      <c r="C150" s="8">
        <v>29443081</v>
      </c>
      <c r="D150" s="117"/>
      <c r="E150" s="117"/>
      <c r="F150" s="117"/>
      <c r="G150" s="117"/>
      <c r="H150" s="8" t="s">
        <v>572</v>
      </c>
      <c r="I150" s="8" t="s">
        <v>42</v>
      </c>
      <c r="J150" s="27" t="s">
        <v>18</v>
      </c>
      <c r="K150" s="37" t="s">
        <v>19</v>
      </c>
      <c r="L150" s="45" t="s">
        <v>20</v>
      </c>
      <c r="M150" s="11" t="b">
        <v>1</v>
      </c>
      <c r="N150" s="11"/>
      <c r="O150" s="11"/>
      <c r="P150" s="11"/>
      <c r="Q150" s="11"/>
      <c r="R150" s="12">
        <v>1</v>
      </c>
      <c r="S150" s="78">
        <v>0</v>
      </c>
    </row>
    <row r="151" spans="1:19" x14ac:dyDescent="0.3">
      <c r="A151" s="33">
        <v>44865</v>
      </c>
      <c r="B151" s="58">
        <v>2022</v>
      </c>
      <c r="C151" s="8">
        <v>29399640</v>
      </c>
      <c r="D151" s="117"/>
      <c r="E151" s="117"/>
      <c r="F151" s="117"/>
      <c r="G151" s="117"/>
      <c r="H151" s="8" t="s">
        <v>631</v>
      </c>
      <c r="I151" s="8" t="s">
        <v>26</v>
      </c>
      <c r="J151" s="8" t="s">
        <v>29</v>
      </c>
      <c r="K151" s="37" t="s">
        <v>30</v>
      </c>
      <c r="L151" s="45" t="s">
        <v>20</v>
      </c>
      <c r="M151" s="11" t="b">
        <v>1</v>
      </c>
      <c r="N151" s="11"/>
      <c r="O151" s="11"/>
      <c r="P151" s="11"/>
      <c r="Q151" s="11"/>
      <c r="R151" s="12">
        <v>1</v>
      </c>
      <c r="S151" s="78">
        <v>0</v>
      </c>
    </row>
    <row r="152" spans="1:19" x14ac:dyDescent="0.3">
      <c r="A152" s="33">
        <v>44863</v>
      </c>
      <c r="B152" s="58">
        <v>2022</v>
      </c>
      <c r="C152" s="8">
        <v>29373511</v>
      </c>
      <c r="D152" s="117"/>
      <c r="E152" s="117"/>
      <c r="F152" s="117"/>
      <c r="G152" s="117"/>
      <c r="H152" s="8" t="s">
        <v>643</v>
      </c>
      <c r="I152" s="8" t="s">
        <v>42</v>
      </c>
      <c r="J152" s="27" t="s">
        <v>18</v>
      </c>
      <c r="K152" s="37" t="s">
        <v>19</v>
      </c>
      <c r="L152" s="45" t="s">
        <v>20</v>
      </c>
      <c r="M152" s="11" t="b">
        <v>1</v>
      </c>
      <c r="N152" s="11"/>
      <c r="O152" s="11"/>
      <c r="P152" s="11"/>
      <c r="Q152" s="11"/>
      <c r="R152" s="12">
        <v>1</v>
      </c>
      <c r="S152" s="78">
        <v>0</v>
      </c>
    </row>
    <row r="153" spans="1:19" x14ac:dyDescent="0.3">
      <c r="A153" s="33">
        <v>44861</v>
      </c>
      <c r="B153" s="58">
        <v>2022</v>
      </c>
      <c r="C153" s="8">
        <v>29333622</v>
      </c>
      <c r="D153" s="117"/>
      <c r="E153" s="117"/>
      <c r="F153" s="117"/>
      <c r="G153" s="117"/>
      <c r="H153" s="8" t="s">
        <v>686</v>
      </c>
      <c r="I153" s="8" t="s">
        <v>49</v>
      </c>
      <c r="J153" s="27" t="s">
        <v>18</v>
      </c>
      <c r="K153" s="37" t="s">
        <v>19</v>
      </c>
      <c r="L153" s="45" t="s">
        <v>20</v>
      </c>
      <c r="M153" s="11" t="b">
        <v>1</v>
      </c>
      <c r="N153" s="11"/>
      <c r="O153" s="11"/>
      <c r="P153" s="11"/>
      <c r="Q153" s="11"/>
      <c r="R153" s="12">
        <v>1</v>
      </c>
      <c r="S153" s="78">
        <v>0</v>
      </c>
    </row>
    <row r="154" spans="1:19" x14ac:dyDescent="0.3">
      <c r="A154" s="33">
        <v>44861</v>
      </c>
      <c r="B154" s="58">
        <v>2022</v>
      </c>
      <c r="C154" s="8">
        <v>29328869</v>
      </c>
      <c r="D154" s="117"/>
      <c r="E154" s="117"/>
      <c r="F154" s="117"/>
      <c r="G154" s="117"/>
      <c r="H154" s="8" t="s">
        <v>798</v>
      </c>
      <c r="I154" s="8" t="s">
        <v>62</v>
      </c>
      <c r="J154" s="27" t="s">
        <v>18</v>
      </c>
      <c r="K154" s="37" t="s">
        <v>19</v>
      </c>
      <c r="L154" s="45" t="s">
        <v>20</v>
      </c>
      <c r="M154" s="11" t="b">
        <v>1</v>
      </c>
      <c r="N154" s="11"/>
      <c r="O154" s="11"/>
      <c r="P154" s="11"/>
      <c r="Q154" s="11"/>
      <c r="R154" s="12">
        <v>1</v>
      </c>
      <c r="S154" s="78">
        <v>0</v>
      </c>
    </row>
    <row r="155" spans="1:19" x14ac:dyDescent="0.3">
      <c r="A155" s="33">
        <v>44858</v>
      </c>
      <c r="B155" s="58">
        <v>2022</v>
      </c>
      <c r="C155" s="8">
        <v>29250358</v>
      </c>
      <c r="D155" s="117"/>
      <c r="E155" s="117"/>
      <c r="F155" s="117"/>
      <c r="G155" s="117"/>
      <c r="H155" s="8" t="s">
        <v>784</v>
      </c>
      <c r="I155" s="8" t="s">
        <v>42</v>
      </c>
      <c r="J155" s="8" t="s">
        <v>45</v>
      </c>
      <c r="K155" s="44" t="s">
        <v>46</v>
      </c>
      <c r="L155" s="136" t="s">
        <v>20</v>
      </c>
      <c r="M155" s="137" t="b">
        <v>1</v>
      </c>
      <c r="N155" s="11"/>
      <c r="O155" s="11"/>
      <c r="P155" s="11"/>
      <c r="Q155" s="11"/>
      <c r="R155" s="12">
        <v>1</v>
      </c>
      <c r="S155" s="78">
        <v>0</v>
      </c>
    </row>
    <row r="156" spans="1:19" x14ac:dyDescent="0.3">
      <c r="A156" s="33">
        <v>44856</v>
      </c>
      <c r="B156" s="58">
        <v>2022</v>
      </c>
      <c r="C156" s="8">
        <v>29238752</v>
      </c>
      <c r="D156" s="117" t="s">
        <v>411</v>
      </c>
      <c r="E156" s="117"/>
      <c r="F156" s="117"/>
      <c r="G156" s="117"/>
      <c r="H156" s="8" t="s">
        <v>412</v>
      </c>
      <c r="I156" s="8" t="s">
        <v>42</v>
      </c>
      <c r="J156" s="8" t="s">
        <v>125</v>
      </c>
      <c r="K156" s="45" t="s">
        <v>126</v>
      </c>
      <c r="L156" s="45" t="s">
        <v>20</v>
      </c>
      <c r="M156" s="11" t="b">
        <v>1</v>
      </c>
      <c r="N156" s="11"/>
      <c r="O156" s="11"/>
      <c r="P156" s="11"/>
      <c r="Q156" s="11"/>
      <c r="R156" s="12">
        <v>1</v>
      </c>
      <c r="S156" s="78">
        <v>0</v>
      </c>
    </row>
    <row r="157" spans="1:19" x14ac:dyDescent="0.3">
      <c r="A157" s="33">
        <v>44856</v>
      </c>
      <c r="B157" s="58">
        <v>2022</v>
      </c>
      <c r="C157" s="8">
        <v>29239029</v>
      </c>
      <c r="D157" s="117" t="s">
        <v>522</v>
      </c>
      <c r="E157" s="117"/>
      <c r="F157" s="117"/>
      <c r="G157" s="117"/>
      <c r="H157" s="8" t="s">
        <v>523</v>
      </c>
      <c r="I157" s="8" t="s">
        <v>49</v>
      </c>
      <c r="J157" s="8" t="s">
        <v>125</v>
      </c>
      <c r="K157" s="45" t="s">
        <v>126</v>
      </c>
      <c r="L157" s="45" t="s">
        <v>20</v>
      </c>
      <c r="M157" s="11" t="b">
        <v>1</v>
      </c>
      <c r="N157" s="11"/>
      <c r="O157" s="11"/>
      <c r="P157" s="11"/>
      <c r="Q157" s="11"/>
      <c r="R157" s="12">
        <v>1</v>
      </c>
      <c r="S157" s="78">
        <v>0</v>
      </c>
    </row>
    <row r="158" spans="1:19" x14ac:dyDescent="0.3">
      <c r="A158" s="33">
        <v>44854</v>
      </c>
      <c r="B158" s="58">
        <v>2022</v>
      </c>
      <c r="C158" s="8">
        <v>29198238</v>
      </c>
      <c r="D158" s="117"/>
      <c r="E158" s="117"/>
      <c r="F158" s="117"/>
      <c r="G158" s="117"/>
      <c r="H158" s="8" t="s">
        <v>697</v>
      </c>
      <c r="I158" s="8" t="s">
        <v>42</v>
      </c>
      <c r="J158" s="27" t="s">
        <v>18</v>
      </c>
      <c r="K158" s="37" t="s">
        <v>19</v>
      </c>
      <c r="L158" s="45" t="s">
        <v>20</v>
      </c>
      <c r="M158" s="11" t="b">
        <v>1</v>
      </c>
      <c r="N158" s="11"/>
      <c r="O158" s="11"/>
      <c r="P158" s="11"/>
      <c r="Q158" s="11"/>
      <c r="R158" s="12">
        <v>1</v>
      </c>
      <c r="S158" s="78">
        <v>0</v>
      </c>
    </row>
    <row r="159" spans="1:19" x14ac:dyDescent="0.3">
      <c r="A159" s="33">
        <v>44854</v>
      </c>
      <c r="B159" s="58">
        <v>2022</v>
      </c>
      <c r="C159" s="8">
        <v>29198187</v>
      </c>
      <c r="D159" s="117"/>
      <c r="E159" s="117"/>
      <c r="F159" s="117"/>
      <c r="G159" s="117"/>
      <c r="H159" s="8" t="s">
        <v>762</v>
      </c>
      <c r="I159" s="8" t="s">
        <v>42</v>
      </c>
      <c r="J159" s="27" t="s">
        <v>18</v>
      </c>
      <c r="K159" s="37" t="s">
        <v>19</v>
      </c>
      <c r="L159" s="45" t="s">
        <v>20</v>
      </c>
      <c r="M159" s="11" t="b">
        <v>1</v>
      </c>
      <c r="N159" s="11"/>
      <c r="O159" s="11"/>
      <c r="P159" s="11"/>
      <c r="Q159" s="11"/>
      <c r="R159" s="12">
        <v>1</v>
      </c>
      <c r="S159" s="78">
        <v>0</v>
      </c>
    </row>
    <row r="160" spans="1:19" x14ac:dyDescent="0.3">
      <c r="A160" s="35">
        <v>44854</v>
      </c>
      <c r="B160" s="59">
        <v>2022</v>
      </c>
      <c r="C160" s="27">
        <v>29186333</v>
      </c>
      <c r="D160" s="115"/>
      <c r="E160" s="115"/>
      <c r="F160" s="115"/>
      <c r="G160" s="115"/>
      <c r="H160" s="27" t="s">
        <v>388</v>
      </c>
      <c r="I160" s="27" t="s">
        <v>42</v>
      </c>
      <c r="J160" s="27" t="s">
        <v>18</v>
      </c>
      <c r="K160" s="44" t="s">
        <v>19</v>
      </c>
      <c r="L160" s="37" t="s">
        <v>20</v>
      </c>
      <c r="M160" s="6" t="b">
        <v>1</v>
      </c>
      <c r="N160" s="29"/>
      <c r="O160" s="29"/>
      <c r="P160" s="29"/>
      <c r="Q160" s="11"/>
      <c r="R160" s="40">
        <v>1</v>
      </c>
      <c r="S160" s="78">
        <v>0</v>
      </c>
    </row>
    <row r="161" spans="1:19" x14ac:dyDescent="0.3">
      <c r="A161" s="33">
        <v>44848</v>
      </c>
      <c r="B161" s="58">
        <v>2022</v>
      </c>
      <c r="C161" s="8">
        <v>29091747</v>
      </c>
      <c r="D161" s="117" t="s">
        <v>538</v>
      </c>
      <c r="E161" s="117"/>
      <c r="F161" s="117"/>
      <c r="G161" s="117"/>
      <c r="H161" s="8" t="s">
        <v>539</v>
      </c>
      <c r="I161" s="8" t="s">
        <v>42</v>
      </c>
      <c r="J161" s="8" t="s">
        <v>52</v>
      </c>
      <c r="K161" s="45" t="s">
        <v>53</v>
      </c>
      <c r="L161" s="45" t="s">
        <v>20</v>
      </c>
      <c r="M161" s="11" t="b">
        <v>1</v>
      </c>
      <c r="N161" s="11"/>
      <c r="O161" s="11"/>
      <c r="P161" s="11"/>
      <c r="Q161" s="11"/>
      <c r="R161" s="12">
        <v>1</v>
      </c>
      <c r="S161" s="78">
        <v>0</v>
      </c>
    </row>
    <row r="162" spans="1:19" x14ac:dyDescent="0.3">
      <c r="A162" s="33">
        <v>44848</v>
      </c>
      <c r="B162" s="58">
        <v>2022</v>
      </c>
      <c r="C162" s="8">
        <v>29091615</v>
      </c>
      <c r="D162" s="117"/>
      <c r="E162" s="117"/>
      <c r="F162" s="117"/>
      <c r="G162" s="117"/>
      <c r="H162" s="8" t="s">
        <v>709</v>
      </c>
      <c r="I162" s="8" t="s">
        <v>42</v>
      </c>
      <c r="J162" s="8" t="s">
        <v>52</v>
      </c>
      <c r="K162" s="45" t="s">
        <v>53</v>
      </c>
      <c r="L162" s="45" t="s">
        <v>20</v>
      </c>
      <c r="M162" s="11" t="b">
        <v>1</v>
      </c>
      <c r="N162" s="11"/>
      <c r="O162" s="11"/>
      <c r="P162" s="11"/>
      <c r="Q162" s="11"/>
      <c r="R162" s="12">
        <v>1</v>
      </c>
      <c r="S162" s="78">
        <v>0</v>
      </c>
    </row>
    <row r="163" spans="1:19" x14ac:dyDescent="0.3">
      <c r="A163" s="33">
        <v>44847</v>
      </c>
      <c r="B163" s="58">
        <v>2022</v>
      </c>
      <c r="C163" s="8">
        <v>29070263</v>
      </c>
      <c r="D163" s="117" t="s">
        <v>491</v>
      </c>
      <c r="E163" s="117"/>
      <c r="F163" s="117"/>
      <c r="G163" s="117"/>
      <c r="H163" s="8" t="s">
        <v>492</v>
      </c>
      <c r="I163" s="8" t="s">
        <v>17</v>
      </c>
      <c r="J163" s="27" t="s">
        <v>18</v>
      </c>
      <c r="K163" s="37" t="s">
        <v>19</v>
      </c>
      <c r="L163" s="45" t="s">
        <v>20</v>
      </c>
      <c r="M163" s="11" t="b">
        <v>1</v>
      </c>
      <c r="N163" s="11"/>
      <c r="O163" s="11"/>
      <c r="P163" s="11"/>
      <c r="Q163" s="11"/>
      <c r="R163" s="12">
        <v>1</v>
      </c>
      <c r="S163" s="78">
        <v>0</v>
      </c>
    </row>
    <row r="164" spans="1:19" x14ac:dyDescent="0.3">
      <c r="A164" s="33">
        <v>44847</v>
      </c>
      <c r="B164" s="58">
        <v>2022</v>
      </c>
      <c r="C164" s="8">
        <v>29071211</v>
      </c>
      <c r="D164" s="117"/>
      <c r="E164" s="117"/>
      <c r="F164" s="117"/>
      <c r="G164" s="117"/>
      <c r="H164" s="8" t="s">
        <v>776</v>
      </c>
      <c r="I164" s="8" t="s">
        <v>23</v>
      </c>
      <c r="J164" s="27" t="s">
        <v>18</v>
      </c>
      <c r="K164" s="37" t="s">
        <v>19</v>
      </c>
      <c r="L164" s="45" t="s">
        <v>20</v>
      </c>
      <c r="M164" s="11" t="b">
        <v>1</v>
      </c>
      <c r="N164" s="11"/>
      <c r="O164" s="11"/>
      <c r="P164" s="11"/>
      <c r="Q164" s="11"/>
      <c r="R164" s="12">
        <v>1</v>
      </c>
      <c r="S164" s="78">
        <v>0</v>
      </c>
    </row>
    <row r="165" spans="1:19" x14ac:dyDescent="0.3">
      <c r="A165" s="33">
        <v>44846</v>
      </c>
      <c r="B165" s="58">
        <v>2022</v>
      </c>
      <c r="C165" s="8">
        <v>29064186</v>
      </c>
      <c r="D165" s="117"/>
      <c r="E165" s="117"/>
      <c r="F165" s="117"/>
      <c r="G165" s="117"/>
      <c r="H165" s="8" t="s">
        <v>767</v>
      </c>
      <c r="I165" s="8" t="s">
        <v>49</v>
      </c>
      <c r="J165" s="27" t="s">
        <v>18</v>
      </c>
      <c r="K165" s="37" t="s">
        <v>19</v>
      </c>
      <c r="L165" s="45" t="s">
        <v>20</v>
      </c>
      <c r="M165" s="11" t="b">
        <v>1</v>
      </c>
      <c r="N165" s="11"/>
      <c r="O165" s="11"/>
      <c r="P165" s="11"/>
      <c r="Q165" s="11"/>
      <c r="R165" s="12">
        <v>1</v>
      </c>
      <c r="S165" s="78">
        <v>0</v>
      </c>
    </row>
    <row r="166" spans="1:19" x14ac:dyDescent="0.3">
      <c r="A166" s="33">
        <v>44845</v>
      </c>
      <c r="B166" s="58">
        <v>2022</v>
      </c>
      <c r="C166" s="8">
        <v>29039501</v>
      </c>
      <c r="D166" s="117"/>
      <c r="E166" s="117"/>
      <c r="F166" s="117"/>
      <c r="G166" s="117"/>
      <c r="H166" s="8" t="s">
        <v>625</v>
      </c>
      <c r="I166" s="8" t="s">
        <v>49</v>
      </c>
      <c r="J166" s="8" t="s">
        <v>125</v>
      </c>
      <c r="K166" s="45" t="s">
        <v>126</v>
      </c>
      <c r="L166" s="45" t="s">
        <v>20</v>
      </c>
      <c r="M166" s="11" t="b">
        <v>1</v>
      </c>
      <c r="N166" s="11"/>
      <c r="O166" s="11"/>
      <c r="P166" s="11"/>
      <c r="Q166" s="11"/>
      <c r="R166" s="12">
        <v>1</v>
      </c>
      <c r="S166" s="78">
        <v>0</v>
      </c>
    </row>
    <row r="167" spans="1:19" x14ac:dyDescent="0.3">
      <c r="A167" s="33">
        <v>44840</v>
      </c>
      <c r="B167" s="58">
        <v>2022</v>
      </c>
      <c r="C167" s="14">
        <v>28958061</v>
      </c>
      <c r="D167" s="122" t="s">
        <v>450</v>
      </c>
      <c r="E167" s="122"/>
      <c r="F167" s="122"/>
      <c r="G167" s="122"/>
      <c r="H167" s="14" t="s">
        <v>451</v>
      </c>
      <c r="I167" s="14" t="s">
        <v>452</v>
      </c>
      <c r="J167" s="27" t="s">
        <v>18</v>
      </c>
      <c r="K167" s="37" t="s">
        <v>19</v>
      </c>
      <c r="L167" s="132" t="s">
        <v>20</v>
      </c>
      <c r="M167" s="133" t="b">
        <v>1</v>
      </c>
      <c r="N167" s="11"/>
      <c r="O167" s="11"/>
      <c r="P167" s="11"/>
      <c r="Q167" s="11"/>
      <c r="R167" s="12">
        <v>1</v>
      </c>
      <c r="S167" s="78">
        <v>0</v>
      </c>
    </row>
    <row r="168" spans="1:19" x14ac:dyDescent="0.3">
      <c r="A168" s="33">
        <v>44840</v>
      </c>
      <c r="B168" s="58">
        <v>2022</v>
      </c>
      <c r="C168" s="14">
        <v>28959704</v>
      </c>
      <c r="D168" s="122"/>
      <c r="E168" s="122"/>
      <c r="F168" s="122"/>
      <c r="G168" s="122"/>
      <c r="H168" s="14" t="s">
        <v>833</v>
      </c>
      <c r="I168" s="14" t="s">
        <v>23</v>
      </c>
      <c r="J168" s="27" t="s">
        <v>18</v>
      </c>
      <c r="K168" s="37" t="s">
        <v>19</v>
      </c>
      <c r="L168" s="132" t="s">
        <v>20</v>
      </c>
      <c r="M168" s="133" t="b">
        <v>1</v>
      </c>
      <c r="N168" s="11"/>
      <c r="O168" s="11"/>
      <c r="P168" s="11"/>
      <c r="Q168" s="11"/>
      <c r="R168" s="12">
        <v>1</v>
      </c>
      <c r="S168" s="78">
        <v>0</v>
      </c>
    </row>
    <row r="169" spans="1:19" x14ac:dyDescent="0.3">
      <c r="A169" s="33">
        <v>44839</v>
      </c>
      <c r="B169" s="58">
        <v>2022</v>
      </c>
      <c r="C169" s="14">
        <v>28943440</v>
      </c>
      <c r="D169" s="122" t="s">
        <v>479</v>
      </c>
      <c r="E169" s="122"/>
      <c r="F169" s="122"/>
      <c r="G169" s="122"/>
      <c r="H169" s="14" t="s">
        <v>480</v>
      </c>
      <c r="I169" s="14" t="s">
        <v>42</v>
      </c>
      <c r="J169" s="27" t="s">
        <v>18</v>
      </c>
      <c r="K169" s="37" t="s">
        <v>19</v>
      </c>
      <c r="L169" s="132" t="s">
        <v>20</v>
      </c>
      <c r="M169" s="133" t="b">
        <v>1</v>
      </c>
      <c r="N169" s="11"/>
      <c r="O169" s="11"/>
      <c r="P169" s="11"/>
      <c r="Q169" s="11"/>
      <c r="R169" s="12">
        <v>1</v>
      </c>
      <c r="S169" s="78">
        <v>0</v>
      </c>
    </row>
    <row r="170" spans="1:19" x14ac:dyDescent="0.3">
      <c r="A170" s="33">
        <v>44838</v>
      </c>
      <c r="B170" s="58">
        <v>2022</v>
      </c>
      <c r="C170" s="8">
        <v>28919086</v>
      </c>
      <c r="D170" s="117"/>
      <c r="E170" s="117"/>
      <c r="F170" s="117"/>
      <c r="G170" s="117"/>
      <c r="H170" s="8" t="s">
        <v>849</v>
      </c>
      <c r="I170" s="8" t="s">
        <v>42</v>
      </c>
      <c r="J170" s="8" t="s">
        <v>38</v>
      </c>
      <c r="K170" s="44" t="s">
        <v>39</v>
      </c>
      <c r="L170" s="45" t="s">
        <v>20</v>
      </c>
      <c r="M170" s="11" t="b">
        <v>1</v>
      </c>
      <c r="N170" s="11"/>
      <c r="O170" s="11"/>
      <c r="P170" s="11"/>
      <c r="Q170" s="11"/>
      <c r="R170" s="12">
        <v>1</v>
      </c>
      <c r="S170" s="78">
        <v>0</v>
      </c>
    </row>
    <row r="171" spans="1:19" x14ac:dyDescent="0.3">
      <c r="A171" s="33">
        <v>44834</v>
      </c>
      <c r="B171" s="58">
        <v>2022</v>
      </c>
      <c r="C171" s="8">
        <v>28854226</v>
      </c>
      <c r="D171" s="117" t="s">
        <v>498</v>
      </c>
      <c r="E171" s="117"/>
      <c r="F171" s="117"/>
      <c r="G171" s="117"/>
      <c r="H171" s="8" t="s">
        <v>499</v>
      </c>
      <c r="I171" s="8" t="s">
        <v>42</v>
      </c>
      <c r="J171" s="8" t="s">
        <v>52</v>
      </c>
      <c r="K171" s="45" t="s">
        <v>53</v>
      </c>
      <c r="L171" s="45" t="s">
        <v>20</v>
      </c>
      <c r="M171" s="11" t="b">
        <v>1</v>
      </c>
      <c r="N171" s="11"/>
      <c r="O171" s="11"/>
      <c r="P171" s="11"/>
      <c r="Q171" s="11"/>
      <c r="R171" s="12">
        <v>1</v>
      </c>
      <c r="S171" s="78">
        <v>0</v>
      </c>
    </row>
    <row r="172" spans="1:19" x14ac:dyDescent="0.3">
      <c r="A172" s="33">
        <v>44833</v>
      </c>
      <c r="B172" s="58">
        <v>2022</v>
      </c>
      <c r="C172" s="8">
        <v>28846224</v>
      </c>
      <c r="D172" s="117" t="s">
        <v>415</v>
      </c>
      <c r="E172" s="117"/>
      <c r="F172" s="117"/>
      <c r="G172" s="117"/>
      <c r="H172" s="8" t="s">
        <v>416</v>
      </c>
      <c r="I172" s="8" t="s">
        <v>26</v>
      </c>
      <c r="J172" s="27" t="s">
        <v>18</v>
      </c>
      <c r="K172" s="37" t="s">
        <v>19</v>
      </c>
      <c r="L172" s="45" t="s">
        <v>104</v>
      </c>
      <c r="M172" s="11" t="b">
        <v>1</v>
      </c>
      <c r="N172" s="11"/>
      <c r="O172" s="11"/>
      <c r="P172" s="11"/>
      <c r="Q172" s="11"/>
      <c r="R172" s="12">
        <v>1</v>
      </c>
      <c r="S172" s="78">
        <v>0</v>
      </c>
    </row>
    <row r="173" spans="1:19" x14ac:dyDescent="0.3">
      <c r="A173" s="33">
        <v>44833</v>
      </c>
      <c r="B173" s="58">
        <v>2022</v>
      </c>
      <c r="C173" s="8">
        <v>28842589</v>
      </c>
      <c r="D173" s="117"/>
      <c r="E173" s="117"/>
      <c r="F173" s="117"/>
      <c r="G173" s="117"/>
      <c r="H173" s="8" t="s">
        <v>601</v>
      </c>
      <c r="I173" s="8" t="s">
        <v>23</v>
      </c>
      <c r="J173" s="27" t="s">
        <v>18</v>
      </c>
      <c r="K173" s="37" t="s">
        <v>19</v>
      </c>
      <c r="L173" s="45" t="s">
        <v>20</v>
      </c>
      <c r="M173" s="11" t="b">
        <v>1</v>
      </c>
      <c r="N173" s="11"/>
      <c r="O173" s="11"/>
      <c r="P173" s="11"/>
      <c r="Q173" s="11"/>
      <c r="R173" s="12">
        <v>1</v>
      </c>
      <c r="S173" s="78">
        <v>0</v>
      </c>
    </row>
    <row r="174" spans="1:19" x14ac:dyDescent="0.3">
      <c r="A174" s="33">
        <v>44833</v>
      </c>
      <c r="B174" s="58">
        <v>2022</v>
      </c>
      <c r="C174" s="8">
        <v>28831919</v>
      </c>
      <c r="D174" s="117"/>
      <c r="E174" s="117"/>
      <c r="F174" s="117"/>
      <c r="G174" s="117"/>
      <c r="H174" s="8" t="s">
        <v>730</v>
      </c>
      <c r="I174" s="8" t="s">
        <v>42</v>
      </c>
      <c r="J174" s="27" t="s">
        <v>18</v>
      </c>
      <c r="K174" s="37" t="s">
        <v>19</v>
      </c>
      <c r="L174" s="45" t="s">
        <v>20</v>
      </c>
      <c r="M174" s="11" t="b">
        <v>1</v>
      </c>
      <c r="N174" s="11"/>
      <c r="O174" s="11"/>
      <c r="P174" s="11"/>
      <c r="Q174" s="11"/>
      <c r="R174" s="12">
        <v>1</v>
      </c>
      <c r="S174" s="78">
        <v>0</v>
      </c>
    </row>
    <row r="175" spans="1:19" x14ac:dyDescent="0.3">
      <c r="A175" s="33">
        <v>44832</v>
      </c>
      <c r="B175" s="58">
        <v>2022</v>
      </c>
      <c r="C175" s="8">
        <v>28803695</v>
      </c>
      <c r="D175" s="117"/>
      <c r="E175" s="117"/>
      <c r="F175" s="117"/>
      <c r="G175" s="117"/>
      <c r="H175" s="8" t="s">
        <v>723</v>
      </c>
      <c r="I175" s="8" t="s">
        <v>33</v>
      </c>
      <c r="J175" s="8" t="s">
        <v>38</v>
      </c>
      <c r="K175" s="44" t="s">
        <v>39</v>
      </c>
      <c r="L175" s="45" t="s">
        <v>20</v>
      </c>
      <c r="M175" s="11" t="b">
        <v>1</v>
      </c>
      <c r="N175" s="11"/>
      <c r="O175" s="11"/>
      <c r="P175" s="11"/>
      <c r="Q175" s="11"/>
      <c r="R175" s="12">
        <v>1</v>
      </c>
      <c r="S175" s="78">
        <v>0</v>
      </c>
    </row>
    <row r="176" spans="1:19" x14ac:dyDescent="0.3">
      <c r="A176" s="33">
        <v>44828</v>
      </c>
      <c r="B176" s="58">
        <v>2022</v>
      </c>
      <c r="C176" s="8">
        <v>28745816</v>
      </c>
      <c r="D176" s="117" t="s">
        <v>524</v>
      </c>
      <c r="E176" s="117"/>
      <c r="F176" s="117"/>
      <c r="G176" s="117"/>
      <c r="H176" s="8" t="s">
        <v>525</v>
      </c>
      <c r="I176" s="8" t="s">
        <v>26</v>
      </c>
      <c r="J176" s="8" t="s">
        <v>125</v>
      </c>
      <c r="K176" s="45" t="s">
        <v>126</v>
      </c>
      <c r="L176" s="45" t="s">
        <v>20</v>
      </c>
      <c r="M176" s="11" t="b">
        <v>1</v>
      </c>
      <c r="N176" s="11"/>
      <c r="O176" s="11"/>
      <c r="P176" s="11"/>
      <c r="Q176" s="11"/>
      <c r="R176" s="12">
        <v>1</v>
      </c>
      <c r="S176" s="78">
        <v>0</v>
      </c>
    </row>
    <row r="177" spans="1:19" x14ac:dyDescent="0.3">
      <c r="A177" s="33">
        <v>44828</v>
      </c>
      <c r="B177" s="58">
        <v>2022</v>
      </c>
      <c r="C177" s="8">
        <v>28747628</v>
      </c>
      <c r="D177" s="117"/>
      <c r="E177" s="117"/>
      <c r="F177" s="117"/>
      <c r="G177" s="117"/>
      <c r="H177" s="8" t="s">
        <v>632</v>
      </c>
      <c r="I177" s="8" t="s">
        <v>26</v>
      </c>
      <c r="J177" s="8" t="s">
        <v>125</v>
      </c>
      <c r="K177" s="45" t="s">
        <v>126</v>
      </c>
      <c r="L177" s="45" t="s">
        <v>20</v>
      </c>
      <c r="M177" s="11" t="b">
        <v>1</v>
      </c>
      <c r="N177" s="11"/>
      <c r="O177" s="11"/>
      <c r="P177" s="11"/>
      <c r="Q177" s="11"/>
      <c r="R177" s="12">
        <v>1</v>
      </c>
      <c r="S177" s="78">
        <v>0</v>
      </c>
    </row>
    <row r="178" spans="1:19" x14ac:dyDescent="0.3">
      <c r="A178" s="33">
        <v>44826</v>
      </c>
      <c r="B178" s="58">
        <v>2022</v>
      </c>
      <c r="C178" s="8">
        <v>28709068</v>
      </c>
      <c r="D178" s="117"/>
      <c r="E178" s="117"/>
      <c r="F178" s="117"/>
      <c r="G178" s="117"/>
      <c r="H178" s="8" t="s">
        <v>571</v>
      </c>
      <c r="I178" s="8" t="s">
        <v>62</v>
      </c>
      <c r="J178" s="27" t="s">
        <v>18</v>
      </c>
      <c r="K178" s="37" t="s">
        <v>19</v>
      </c>
      <c r="L178" s="45" t="s">
        <v>20</v>
      </c>
      <c r="M178" s="11" t="b">
        <v>1</v>
      </c>
      <c r="N178" s="11"/>
      <c r="O178" s="11"/>
      <c r="P178" s="11"/>
      <c r="Q178" s="11"/>
      <c r="R178" s="12">
        <v>1</v>
      </c>
      <c r="S178" s="78">
        <v>0</v>
      </c>
    </row>
    <row r="179" spans="1:19" x14ac:dyDescent="0.3">
      <c r="A179" s="33">
        <v>44826</v>
      </c>
      <c r="B179" s="58">
        <v>2022</v>
      </c>
      <c r="C179" s="8">
        <v>28721387</v>
      </c>
      <c r="D179" s="117"/>
      <c r="E179" s="117"/>
      <c r="F179" s="117"/>
      <c r="G179" s="117"/>
      <c r="H179" s="8" t="s">
        <v>612</v>
      </c>
      <c r="I179" s="8" t="s">
        <v>26</v>
      </c>
      <c r="J179" s="27" t="s">
        <v>18</v>
      </c>
      <c r="K179" s="37" t="s">
        <v>19</v>
      </c>
      <c r="L179" s="45" t="s">
        <v>20</v>
      </c>
      <c r="M179" s="11" t="b">
        <v>1</v>
      </c>
      <c r="N179" s="11"/>
      <c r="O179" s="11"/>
      <c r="P179" s="11"/>
      <c r="Q179" s="11"/>
      <c r="R179" s="12">
        <v>1</v>
      </c>
      <c r="S179" s="78">
        <v>0</v>
      </c>
    </row>
    <row r="180" spans="1:19" x14ac:dyDescent="0.3">
      <c r="A180" s="33">
        <v>44824</v>
      </c>
      <c r="B180" s="58">
        <v>2022</v>
      </c>
      <c r="C180" s="8">
        <v>28664039</v>
      </c>
      <c r="D180" s="117"/>
      <c r="E180" s="117"/>
      <c r="F180" s="117"/>
      <c r="G180" s="117"/>
      <c r="H180" s="8" t="s">
        <v>595</v>
      </c>
      <c r="I180" s="8" t="s">
        <v>17</v>
      </c>
      <c r="J180" s="8" t="s">
        <v>38</v>
      </c>
      <c r="K180" s="44" t="s">
        <v>39</v>
      </c>
      <c r="L180" s="45" t="s">
        <v>20</v>
      </c>
      <c r="M180" s="11" t="b">
        <v>1</v>
      </c>
      <c r="N180" s="11"/>
      <c r="O180" s="11"/>
      <c r="P180" s="11"/>
      <c r="Q180" s="11"/>
      <c r="R180" s="12">
        <v>1</v>
      </c>
      <c r="S180" s="78">
        <v>0</v>
      </c>
    </row>
    <row r="181" spans="1:19" x14ac:dyDescent="0.3">
      <c r="A181" s="33">
        <v>44824</v>
      </c>
      <c r="B181" s="58">
        <v>2022</v>
      </c>
      <c r="C181" s="8">
        <v>28662228</v>
      </c>
      <c r="D181" s="117"/>
      <c r="E181" s="117"/>
      <c r="F181" s="117"/>
      <c r="G181" s="117"/>
      <c r="H181" s="8" t="s">
        <v>679</v>
      </c>
      <c r="I181" s="8" t="s">
        <v>42</v>
      </c>
      <c r="J181" s="8" t="s">
        <v>38</v>
      </c>
      <c r="K181" s="44" t="s">
        <v>39</v>
      </c>
      <c r="L181" s="45" t="s">
        <v>20</v>
      </c>
      <c r="M181" s="11" t="b">
        <v>1</v>
      </c>
      <c r="N181" s="11"/>
      <c r="O181" s="11"/>
      <c r="P181" s="11"/>
      <c r="Q181" s="11"/>
      <c r="R181" s="12">
        <v>1</v>
      </c>
      <c r="S181" s="78">
        <v>0</v>
      </c>
    </row>
    <row r="182" spans="1:19" x14ac:dyDescent="0.3">
      <c r="A182" s="33">
        <v>44823</v>
      </c>
      <c r="B182" s="58">
        <v>2022</v>
      </c>
      <c r="C182" s="8">
        <v>28640557</v>
      </c>
      <c r="D182" s="117"/>
      <c r="E182" s="117"/>
      <c r="F182" s="117"/>
      <c r="G182" s="117"/>
      <c r="H182" s="8" t="s">
        <v>804</v>
      </c>
      <c r="I182" s="8" t="s">
        <v>42</v>
      </c>
      <c r="J182" s="8" t="s">
        <v>38</v>
      </c>
      <c r="K182" s="44" t="s">
        <v>39</v>
      </c>
      <c r="L182" s="45" t="s">
        <v>20</v>
      </c>
      <c r="M182" s="11" t="b">
        <v>1</v>
      </c>
      <c r="N182" s="11"/>
      <c r="O182" s="11"/>
      <c r="P182" s="11"/>
      <c r="Q182" s="11"/>
      <c r="R182" s="12">
        <v>1</v>
      </c>
      <c r="S182" s="78">
        <v>0</v>
      </c>
    </row>
    <row r="183" spans="1:19" x14ac:dyDescent="0.3">
      <c r="A183" s="33">
        <v>44819</v>
      </c>
      <c r="B183" s="58">
        <v>2022</v>
      </c>
      <c r="C183" s="8">
        <v>28584236</v>
      </c>
      <c r="D183" s="117" t="s">
        <v>528</v>
      </c>
      <c r="E183" s="117"/>
      <c r="F183" s="117"/>
      <c r="G183" s="117"/>
      <c r="H183" s="8" t="s">
        <v>529</v>
      </c>
      <c r="I183" s="8" t="s">
        <v>26</v>
      </c>
      <c r="J183" s="27" t="s">
        <v>18</v>
      </c>
      <c r="K183" s="37" t="s">
        <v>19</v>
      </c>
      <c r="L183" s="45" t="s">
        <v>20</v>
      </c>
      <c r="M183" s="11" t="b">
        <v>1</v>
      </c>
      <c r="N183" s="11"/>
      <c r="O183" s="11"/>
      <c r="P183" s="11"/>
      <c r="Q183" s="11"/>
      <c r="R183" s="12">
        <v>1</v>
      </c>
      <c r="S183" s="78">
        <v>0</v>
      </c>
    </row>
    <row r="184" spans="1:19" x14ac:dyDescent="0.3">
      <c r="A184" s="33">
        <v>44819</v>
      </c>
      <c r="B184" s="58">
        <v>2022</v>
      </c>
      <c r="C184" s="8">
        <v>28601579</v>
      </c>
      <c r="D184" s="117" t="s">
        <v>540</v>
      </c>
      <c r="E184" s="117"/>
      <c r="F184" s="117"/>
      <c r="G184" s="117"/>
      <c r="H184" s="8" t="s">
        <v>541</v>
      </c>
      <c r="I184" s="8" t="s">
        <v>49</v>
      </c>
      <c r="J184" s="27" t="s">
        <v>18</v>
      </c>
      <c r="K184" s="37" t="s">
        <v>19</v>
      </c>
      <c r="L184" s="45" t="s">
        <v>20</v>
      </c>
      <c r="M184" s="11" t="b">
        <v>1</v>
      </c>
      <c r="N184" s="11"/>
      <c r="O184" s="11"/>
      <c r="P184" s="11"/>
      <c r="Q184" s="11"/>
      <c r="R184" s="12">
        <v>1</v>
      </c>
      <c r="S184" s="78">
        <v>0</v>
      </c>
    </row>
    <row r="185" spans="1:19" x14ac:dyDescent="0.3">
      <c r="A185" s="33">
        <v>44819</v>
      </c>
      <c r="B185" s="58">
        <v>2022</v>
      </c>
      <c r="C185" s="8">
        <v>28584224</v>
      </c>
      <c r="D185" s="117"/>
      <c r="E185" s="117"/>
      <c r="F185" s="117"/>
      <c r="G185" s="117"/>
      <c r="H185" s="8" t="s">
        <v>683</v>
      </c>
      <c r="I185" s="8" t="s">
        <v>26</v>
      </c>
      <c r="J185" s="27" t="s">
        <v>18</v>
      </c>
      <c r="K185" s="37" t="s">
        <v>19</v>
      </c>
      <c r="L185" s="45" t="s">
        <v>20</v>
      </c>
      <c r="M185" s="11" t="b">
        <v>1</v>
      </c>
      <c r="N185" s="11"/>
      <c r="O185" s="11"/>
      <c r="P185" s="11"/>
      <c r="Q185" s="11"/>
      <c r="R185" s="12">
        <v>1</v>
      </c>
      <c r="S185" s="78">
        <v>0</v>
      </c>
    </row>
    <row r="186" spans="1:19" x14ac:dyDescent="0.3">
      <c r="A186" s="33">
        <v>44819</v>
      </c>
      <c r="B186" s="58">
        <v>2022</v>
      </c>
      <c r="C186" s="8">
        <v>28587082</v>
      </c>
      <c r="D186" s="117"/>
      <c r="E186" s="117"/>
      <c r="F186" s="117"/>
      <c r="G186" s="117"/>
      <c r="H186" s="8" t="s">
        <v>707</v>
      </c>
      <c r="I186" s="8" t="s">
        <v>42</v>
      </c>
      <c r="J186" s="27" t="s">
        <v>18</v>
      </c>
      <c r="K186" s="37" t="s">
        <v>19</v>
      </c>
      <c r="L186" s="45" t="s">
        <v>20</v>
      </c>
      <c r="M186" s="11" t="b">
        <v>1</v>
      </c>
      <c r="N186" s="11"/>
      <c r="O186" s="11"/>
      <c r="P186" s="11"/>
      <c r="Q186" s="11"/>
      <c r="R186" s="12">
        <v>1</v>
      </c>
      <c r="S186" s="78">
        <v>0</v>
      </c>
    </row>
    <row r="187" spans="1:19" x14ac:dyDescent="0.3">
      <c r="A187" s="33">
        <v>44819</v>
      </c>
      <c r="B187" s="58">
        <v>2022</v>
      </c>
      <c r="C187" s="8">
        <v>28599107</v>
      </c>
      <c r="D187" s="117"/>
      <c r="E187" s="117"/>
      <c r="F187" s="117"/>
      <c r="G187" s="117"/>
      <c r="H187" s="8" t="s">
        <v>722</v>
      </c>
      <c r="I187" s="8" t="s">
        <v>26</v>
      </c>
      <c r="J187" s="27" t="s">
        <v>18</v>
      </c>
      <c r="K187" s="37" t="s">
        <v>19</v>
      </c>
      <c r="L187" s="45" t="s">
        <v>20</v>
      </c>
      <c r="M187" s="11" t="b">
        <v>1</v>
      </c>
      <c r="N187" s="11"/>
      <c r="O187" s="11"/>
      <c r="P187" s="11"/>
      <c r="Q187" s="11"/>
      <c r="R187" s="12">
        <v>1</v>
      </c>
      <c r="S187" s="78">
        <v>0</v>
      </c>
    </row>
    <row r="188" spans="1:19" x14ac:dyDescent="0.3">
      <c r="A188" s="33">
        <v>44819</v>
      </c>
      <c r="B188" s="58">
        <v>2022</v>
      </c>
      <c r="C188" s="8">
        <v>28584364</v>
      </c>
      <c r="D188" s="117"/>
      <c r="E188" s="117"/>
      <c r="F188" s="117"/>
      <c r="G188" s="117"/>
      <c r="H188" s="8" t="s">
        <v>766</v>
      </c>
      <c r="I188" s="8" t="s">
        <v>49</v>
      </c>
      <c r="J188" s="27" t="s">
        <v>18</v>
      </c>
      <c r="K188" s="37" t="s">
        <v>19</v>
      </c>
      <c r="L188" s="45" t="s">
        <v>20</v>
      </c>
      <c r="M188" s="11" t="b">
        <v>1</v>
      </c>
      <c r="N188" s="11"/>
      <c r="O188" s="11"/>
      <c r="P188" s="11"/>
      <c r="Q188" s="11"/>
      <c r="R188" s="12">
        <v>1</v>
      </c>
      <c r="S188" s="78">
        <v>0</v>
      </c>
    </row>
    <row r="189" spans="1:19" x14ac:dyDescent="0.3">
      <c r="A189" s="33">
        <v>44818</v>
      </c>
      <c r="B189" s="58">
        <v>2022</v>
      </c>
      <c r="C189" s="8">
        <v>28564404</v>
      </c>
      <c r="D189" s="117" t="s">
        <v>561</v>
      </c>
      <c r="E189" s="117"/>
      <c r="F189" s="117"/>
      <c r="G189" s="117"/>
      <c r="H189" s="8" t="s">
        <v>562</v>
      </c>
      <c r="I189" s="8" t="s">
        <v>26</v>
      </c>
      <c r="J189" s="8" t="s">
        <v>38</v>
      </c>
      <c r="K189" s="44" t="s">
        <v>39</v>
      </c>
      <c r="L189" s="45" t="s">
        <v>20</v>
      </c>
      <c r="M189" s="11" t="b">
        <v>1</v>
      </c>
      <c r="N189" s="11"/>
      <c r="O189" s="11"/>
      <c r="P189" s="11"/>
      <c r="Q189" s="11"/>
      <c r="R189" s="12">
        <v>1</v>
      </c>
      <c r="S189" s="78">
        <v>0</v>
      </c>
    </row>
    <row r="190" spans="1:19" x14ac:dyDescent="0.3">
      <c r="A190" s="33">
        <v>44817</v>
      </c>
      <c r="B190" s="58">
        <v>2022</v>
      </c>
      <c r="C190" s="8">
        <v>28537935</v>
      </c>
      <c r="D190" s="117"/>
      <c r="E190" s="117"/>
      <c r="F190" s="117"/>
      <c r="G190" s="117"/>
      <c r="H190" s="8" t="s">
        <v>758</v>
      </c>
      <c r="I190" s="8" t="s">
        <v>23</v>
      </c>
      <c r="J190" s="8" t="s">
        <v>759</v>
      </c>
      <c r="K190" s="37" t="s">
        <v>19</v>
      </c>
      <c r="L190" s="45" t="s">
        <v>104</v>
      </c>
      <c r="M190" s="11" t="b">
        <v>1</v>
      </c>
      <c r="N190" s="11"/>
      <c r="O190" s="11"/>
      <c r="P190" s="11"/>
      <c r="Q190" s="11"/>
      <c r="R190" s="12">
        <v>1</v>
      </c>
      <c r="S190" s="78">
        <v>0</v>
      </c>
    </row>
    <row r="191" spans="1:19" x14ac:dyDescent="0.3">
      <c r="A191" s="33">
        <v>44817</v>
      </c>
      <c r="B191" s="58">
        <v>2022</v>
      </c>
      <c r="C191" s="8">
        <v>28542146</v>
      </c>
      <c r="D191" s="117"/>
      <c r="E191" s="117"/>
      <c r="F191" s="117"/>
      <c r="G191" s="117"/>
      <c r="H191" s="8" t="s">
        <v>859</v>
      </c>
      <c r="I191" s="8" t="s">
        <v>49</v>
      </c>
      <c r="J191" s="8" t="s">
        <v>125</v>
      </c>
      <c r="K191" s="45" t="s">
        <v>126</v>
      </c>
      <c r="L191" s="45" t="s">
        <v>20</v>
      </c>
      <c r="M191" s="11" t="b">
        <v>1</v>
      </c>
      <c r="N191" s="11"/>
      <c r="O191" s="11"/>
      <c r="P191" s="11"/>
      <c r="Q191" s="11"/>
      <c r="R191" s="12">
        <v>1</v>
      </c>
      <c r="S191" s="78">
        <v>0</v>
      </c>
    </row>
    <row r="192" spans="1:19" x14ac:dyDescent="0.3">
      <c r="A192" s="33">
        <v>44816</v>
      </c>
      <c r="B192" s="58">
        <v>2022</v>
      </c>
      <c r="C192" s="8">
        <v>28517420</v>
      </c>
      <c r="D192" s="117"/>
      <c r="E192" s="117"/>
      <c r="F192" s="117"/>
      <c r="G192" s="117"/>
      <c r="H192" s="8" t="s">
        <v>774</v>
      </c>
      <c r="I192" s="8" t="s">
        <v>546</v>
      </c>
      <c r="J192" s="8" t="s">
        <v>45</v>
      </c>
      <c r="K192" s="44" t="s">
        <v>46</v>
      </c>
      <c r="L192" s="45" t="s">
        <v>20</v>
      </c>
      <c r="M192" s="11" t="b">
        <v>1</v>
      </c>
      <c r="N192" s="11"/>
      <c r="O192" s="11"/>
      <c r="P192" s="11"/>
      <c r="Q192" s="11"/>
      <c r="R192" s="12">
        <v>1</v>
      </c>
      <c r="S192" s="78">
        <v>0</v>
      </c>
    </row>
    <row r="193" spans="1:19" x14ac:dyDescent="0.3">
      <c r="A193" s="33">
        <v>44812</v>
      </c>
      <c r="B193" s="58">
        <v>2022</v>
      </c>
      <c r="C193" s="8">
        <v>28463034</v>
      </c>
      <c r="D193" s="117" t="s">
        <v>559</v>
      </c>
      <c r="E193" s="117"/>
      <c r="F193" s="117"/>
      <c r="G193" s="117"/>
      <c r="H193" s="8" t="s">
        <v>560</v>
      </c>
      <c r="I193" s="8" t="s">
        <v>49</v>
      </c>
      <c r="J193" s="27" t="s">
        <v>18</v>
      </c>
      <c r="K193" s="37" t="s">
        <v>19</v>
      </c>
      <c r="L193" s="45" t="s">
        <v>104</v>
      </c>
      <c r="M193" s="11" t="b">
        <v>1</v>
      </c>
      <c r="N193" s="11"/>
      <c r="O193" s="11"/>
      <c r="P193" s="11"/>
      <c r="Q193" s="11"/>
      <c r="R193" s="12">
        <v>1</v>
      </c>
      <c r="S193" s="78">
        <v>0</v>
      </c>
    </row>
    <row r="194" spans="1:19" x14ac:dyDescent="0.3">
      <c r="A194" s="33">
        <v>44812</v>
      </c>
      <c r="B194" s="58">
        <v>2022</v>
      </c>
      <c r="C194" s="8">
        <v>28463137</v>
      </c>
      <c r="D194" s="117"/>
      <c r="E194" s="117"/>
      <c r="F194" s="117"/>
      <c r="G194" s="117"/>
      <c r="H194" s="8" t="s">
        <v>676</v>
      </c>
      <c r="I194" s="8" t="s">
        <v>42</v>
      </c>
      <c r="J194" s="27" t="s">
        <v>18</v>
      </c>
      <c r="K194" s="37" t="s">
        <v>19</v>
      </c>
      <c r="L194" s="45" t="s">
        <v>20</v>
      </c>
      <c r="M194" s="11" t="b">
        <v>1</v>
      </c>
      <c r="N194" s="11"/>
      <c r="O194" s="11"/>
      <c r="P194" s="11"/>
      <c r="Q194" s="11"/>
      <c r="R194" s="12">
        <v>1</v>
      </c>
      <c r="S194" s="78">
        <v>0</v>
      </c>
    </row>
    <row r="195" spans="1:19" x14ac:dyDescent="0.3">
      <c r="A195" s="33">
        <v>44810</v>
      </c>
      <c r="B195" s="58">
        <v>2022</v>
      </c>
      <c r="C195" s="8">
        <v>28435072</v>
      </c>
      <c r="D195" s="117"/>
      <c r="E195" s="117"/>
      <c r="F195" s="117"/>
      <c r="G195" s="117"/>
      <c r="H195" s="8" t="s">
        <v>656</v>
      </c>
      <c r="I195" s="8" t="s">
        <v>26</v>
      </c>
      <c r="J195" s="8" t="s">
        <v>38</v>
      </c>
      <c r="K195" s="44" t="s">
        <v>39</v>
      </c>
      <c r="L195" s="45" t="s">
        <v>20</v>
      </c>
      <c r="M195" s="11" t="b">
        <v>1</v>
      </c>
      <c r="N195" s="11"/>
      <c r="O195" s="11"/>
      <c r="P195" s="11"/>
      <c r="Q195" s="11"/>
      <c r="R195" s="12">
        <v>1</v>
      </c>
      <c r="S195" s="78">
        <v>0</v>
      </c>
    </row>
    <row r="196" spans="1:19" x14ac:dyDescent="0.3">
      <c r="A196" s="33">
        <v>44807</v>
      </c>
      <c r="B196" s="58">
        <v>2022</v>
      </c>
      <c r="C196" s="8">
        <v>28396488</v>
      </c>
      <c r="D196" s="117"/>
      <c r="E196" s="117"/>
      <c r="F196" s="117"/>
      <c r="G196" s="117"/>
      <c r="H196" s="8" t="s">
        <v>635</v>
      </c>
      <c r="I196" s="8" t="s">
        <v>42</v>
      </c>
      <c r="J196" s="8" t="s">
        <v>38</v>
      </c>
      <c r="K196" s="44" t="s">
        <v>39</v>
      </c>
      <c r="L196" s="45" t="s">
        <v>20</v>
      </c>
      <c r="M196" s="11" t="b">
        <v>1</v>
      </c>
      <c r="N196" s="11"/>
      <c r="O196" s="11"/>
      <c r="P196" s="11"/>
      <c r="Q196" s="11"/>
      <c r="R196" s="12">
        <v>1</v>
      </c>
      <c r="S196" s="78">
        <v>0</v>
      </c>
    </row>
    <row r="197" spans="1:19" x14ac:dyDescent="0.3">
      <c r="A197" s="33">
        <v>44807</v>
      </c>
      <c r="B197" s="58">
        <v>2022</v>
      </c>
      <c r="C197" s="8">
        <v>28397007</v>
      </c>
      <c r="D197" s="117"/>
      <c r="E197" s="117"/>
      <c r="F197" s="117"/>
      <c r="G197" s="117"/>
      <c r="H197" s="8" t="s">
        <v>704</v>
      </c>
      <c r="I197" s="8" t="s">
        <v>17</v>
      </c>
      <c r="J197" s="27" t="s">
        <v>18</v>
      </c>
      <c r="K197" s="37" t="s">
        <v>19</v>
      </c>
      <c r="L197" s="45" t="s">
        <v>20</v>
      </c>
      <c r="M197" s="11" t="b">
        <v>1</v>
      </c>
      <c r="N197" s="11"/>
      <c r="O197" s="11"/>
      <c r="P197" s="11"/>
      <c r="Q197" s="11"/>
      <c r="R197" s="12">
        <v>1</v>
      </c>
      <c r="S197" s="78">
        <v>0</v>
      </c>
    </row>
    <row r="198" spans="1:19" x14ac:dyDescent="0.3">
      <c r="A198" s="33">
        <v>44806</v>
      </c>
      <c r="B198" s="58">
        <v>2022</v>
      </c>
      <c r="C198" s="8">
        <v>28378029</v>
      </c>
      <c r="D198" s="117" t="s">
        <v>413</v>
      </c>
      <c r="E198" s="117"/>
      <c r="F198" s="117"/>
      <c r="G198" s="117"/>
      <c r="H198" s="8" t="s">
        <v>414</v>
      </c>
      <c r="I198" s="8" t="s">
        <v>42</v>
      </c>
      <c r="J198" s="8" t="s">
        <v>52</v>
      </c>
      <c r="K198" s="45" t="s">
        <v>53</v>
      </c>
      <c r="L198" s="45" t="s">
        <v>20</v>
      </c>
      <c r="M198" s="11" t="b">
        <v>1</v>
      </c>
      <c r="N198" s="11"/>
      <c r="O198" s="11"/>
      <c r="P198" s="11"/>
      <c r="Q198" s="11"/>
      <c r="R198" s="12">
        <v>1</v>
      </c>
      <c r="S198" s="78">
        <v>0</v>
      </c>
    </row>
    <row r="199" spans="1:19" x14ac:dyDescent="0.3">
      <c r="A199" s="35">
        <v>44806</v>
      </c>
      <c r="B199" s="59">
        <v>2022</v>
      </c>
      <c r="C199" s="27">
        <v>28378383</v>
      </c>
      <c r="D199" s="115"/>
      <c r="E199" s="115"/>
      <c r="F199" s="115"/>
      <c r="G199" s="115"/>
      <c r="H199" s="27" t="s">
        <v>163</v>
      </c>
      <c r="I199" s="27" t="s">
        <v>49</v>
      </c>
      <c r="J199" s="27" t="s">
        <v>18</v>
      </c>
      <c r="K199" s="44" t="s">
        <v>19</v>
      </c>
      <c r="L199" s="37" t="s">
        <v>20</v>
      </c>
      <c r="M199" s="6" t="b">
        <v>1</v>
      </c>
      <c r="N199" s="29"/>
      <c r="O199" s="29"/>
      <c r="P199" s="29"/>
      <c r="Q199" s="11"/>
      <c r="R199" s="40">
        <v>1</v>
      </c>
      <c r="S199" s="78">
        <v>0</v>
      </c>
    </row>
    <row r="200" spans="1:19" x14ac:dyDescent="0.3">
      <c r="A200" s="33">
        <v>44806</v>
      </c>
      <c r="B200" s="58">
        <v>2022</v>
      </c>
      <c r="C200" s="8">
        <v>28378540</v>
      </c>
      <c r="D200" s="117"/>
      <c r="E200" s="117"/>
      <c r="F200" s="117"/>
      <c r="G200" s="117"/>
      <c r="H200" s="8" t="s">
        <v>815</v>
      </c>
      <c r="I200" s="8" t="s">
        <v>49</v>
      </c>
      <c r="J200" s="8" t="s">
        <v>52</v>
      </c>
      <c r="K200" s="45" t="s">
        <v>53</v>
      </c>
      <c r="L200" s="45" t="s">
        <v>104</v>
      </c>
      <c r="M200" s="11" t="b">
        <v>1</v>
      </c>
      <c r="N200" s="11"/>
      <c r="O200" s="11"/>
      <c r="P200" s="11"/>
      <c r="Q200" s="11"/>
      <c r="R200" s="12">
        <v>1</v>
      </c>
      <c r="S200" s="78">
        <v>0</v>
      </c>
    </row>
    <row r="201" spans="1:19" x14ac:dyDescent="0.3">
      <c r="A201" s="33">
        <v>44804</v>
      </c>
      <c r="B201" s="58">
        <v>2022</v>
      </c>
      <c r="C201" s="8">
        <v>28347499</v>
      </c>
      <c r="D201" s="117"/>
      <c r="E201" s="117"/>
      <c r="F201" s="117"/>
      <c r="G201" s="117"/>
      <c r="H201" s="8" t="s">
        <v>779</v>
      </c>
      <c r="I201" s="8" t="s">
        <v>17</v>
      </c>
      <c r="J201" s="27" t="s">
        <v>18</v>
      </c>
      <c r="K201" s="37" t="s">
        <v>19</v>
      </c>
      <c r="L201" s="45" t="s">
        <v>20</v>
      </c>
      <c r="M201" s="11" t="b">
        <v>1</v>
      </c>
      <c r="N201" s="11"/>
      <c r="O201" s="11"/>
      <c r="P201" s="11"/>
      <c r="Q201" s="11"/>
      <c r="R201" s="12">
        <v>1</v>
      </c>
      <c r="S201" s="78">
        <v>0</v>
      </c>
    </row>
    <row r="202" spans="1:19" x14ac:dyDescent="0.3">
      <c r="A202" s="33">
        <v>44800</v>
      </c>
      <c r="B202" s="58">
        <v>2022</v>
      </c>
      <c r="C202" s="8">
        <v>28284495</v>
      </c>
      <c r="D202" s="117" t="s">
        <v>514</v>
      </c>
      <c r="E202" s="117"/>
      <c r="F202" s="117"/>
      <c r="G202" s="117"/>
      <c r="H202" s="8" t="s">
        <v>515</v>
      </c>
      <c r="I202" s="8" t="s">
        <v>26</v>
      </c>
      <c r="J202" s="8" t="s">
        <v>34</v>
      </c>
      <c r="K202" s="45" t="s">
        <v>35</v>
      </c>
      <c r="L202" s="45" t="s">
        <v>20</v>
      </c>
      <c r="M202" s="11" t="b">
        <v>1</v>
      </c>
      <c r="N202" s="11"/>
      <c r="O202" s="11"/>
      <c r="P202" s="11"/>
      <c r="Q202" s="11"/>
      <c r="R202" s="12">
        <v>1</v>
      </c>
      <c r="S202" s="78">
        <v>0</v>
      </c>
    </row>
    <row r="203" spans="1:19" x14ac:dyDescent="0.3">
      <c r="A203" s="33">
        <v>44800</v>
      </c>
      <c r="B203" s="58">
        <v>2022</v>
      </c>
      <c r="C203" s="8">
        <v>28285622</v>
      </c>
      <c r="D203" s="117"/>
      <c r="E203" s="117"/>
      <c r="F203" s="117"/>
      <c r="G203" s="117"/>
      <c r="H203" s="8" t="s">
        <v>617</v>
      </c>
      <c r="I203" s="8" t="s">
        <v>42</v>
      </c>
      <c r="J203" s="8" t="s">
        <v>34</v>
      </c>
      <c r="K203" s="45" t="s">
        <v>35</v>
      </c>
      <c r="L203" s="45" t="s">
        <v>20</v>
      </c>
      <c r="M203" s="11" t="b">
        <v>1</v>
      </c>
      <c r="N203" s="11"/>
      <c r="O203" s="11"/>
      <c r="P203" s="11"/>
      <c r="Q203" s="11"/>
      <c r="R203" s="12">
        <v>1</v>
      </c>
      <c r="S203" s="78">
        <v>0</v>
      </c>
    </row>
    <row r="204" spans="1:19" x14ac:dyDescent="0.3">
      <c r="A204" s="33">
        <v>44798</v>
      </c>
      <c r="B204" s="58">
        <v>2022</v>
      </c>
      <c r="C204" s="8">
        <v>28243933</v>
      </c>
      <c r="D204" s="117"/>
      <c r="E204" s="117"/>
      <c r="F204" s="117"/>
      <c r="G204" s="117"/>
      <c r="H204" s="8" t="s">
        <v>846</v>
      </c>
      <c r="I204" s="8" t="s">
        <v>26</v>
      </c>
      <c r="J204" s="8" t="s">
        <v>45</v>
      </c>
      <c r="K204" s="44" t="s">
        <v>46</v>
      </c>
      <c r="L204" s="45" t="s">
        <v>20</v>
      </c>
      <c r="M204" s="11" t="b">
        <v>1</v>
      </c>
      <c r="N204" s="11"/>
      <c r="O204" s="11"/>
      <c r="P204" s="11"/>
      <c r="Q204" s="11"/>
      <c r="R204" s="12">
        <v>1</v>
      </c>
      <c r="S204" s="78">
        <v>0</v>
      </c>
    </row>
    <row r="205" spans="1:19" x14ac:dyDescent="0.3">
      <c r="A205" s="33">
        <v>44797</v>
      </c>
      <c r="B205" s="58">
        <v>2022</v>
      </c>
      <c r="C205" s="8">
        <v>28225383</v>
      </c>
      <c r="D205" s="117"/>
      <c r="E205" s="117"/>
      <c r="F205" s="117"/>
      <c r="G205" s="117"/>
      <c r="H205" s="8" t="s">
        <v>740</v>
      </c>
      <c r="I205" s="8" t="s">
        <v>17</v>
      </c>
      <c r="J205" s="27" t="s">
        <v>18</v>
      </c>
      <c r="K205" s="37" t="s">
        <v>19</v>
      </c>
      <c r="L205" s="45" t="s">
        <v>20</v>
      </c>
      <c r="M205" s="11" t="b">
        <v>1</v>
      </c>
      <c r="N205" s="11"/>
      <c r="O205" s="11"/>
      <c r="P205" s="11"/>
      <c r="Q205" s="11"/>
      <c r="R205" s="12">
        <v>1</v>
      </c>
      <c r="S205" s="78">
        <v>0</v>
      </c>
    </row>
    <row r="206" spans="1:19" x14ac:dyDescent="0.3">
      <c r="A206" s="33">
        <v>44793</v>
      </c>
      <c r="B206" s="58">
        <v>2022</v>
      </c>
      <c r="C206" s="8">
        <v>28160269</v>
      </c>
      <c r="D206" s="117"/>
      <c r="E206" s="117"/>
      <c r="F206" s="117"/>
      <c r="G206" s="117"/>
      <c r="H206" s="8" t="s">
        <v>592</v>
      </c>
      <c r="I206" s="8" t="s">
        <v>49</v>
      </c>
      <c r="J206" s="8" t="s">
        <v>34</v>
      </c>
      <c r="K206" s="45" t="s">
        <v>35</v>
      </c>
      <c r="L206" s="45" t="s">
        <v>20</v>
      </c>
      <c r="M206" s="11" t="b">
        <v>1</v>
      </c>
      <c r="N206" s="11"/>
      <c r="O206" s="11"/>
      <c r="P206" s="11"/>
      <c r="Q206" s="11"/>
      <c r="R206" s="12">
        <v>1</v>
      </c>
      <c r="S206" s="78">
        <v>0</v>
      </c>
    </row>
    <row r="207" spans="1:19" x14ac:dyDescent="0.3">
      <c r="A207" s="33">
        <v>44791</v>
      </c>
      <c r="B207" s="58">
        <v>2022</v>
      </c>
      <c r="C207" s="8">
        <v>28124188</v>
      </c>
      <c r="D207" s="117"/>
      <c r="E207" s="117"/>
      <c r="F207" s="117"/>
      <c r="G207" s="117"/>
      <c r="H207" s="8" t="s">
        <v>668</v>
      </c>
      <c r="I207" s="8" t="s">
        <v>26</v>
      </c>
      <c r="J207" s="27" t="s">
        <v>18</v>
      </c>
      <c r="K207" s="37" t="s">
        <v>19</v>
      </c>
      <c r="L207" s="45" t="s">
        <v>20</v>
      </c>
      <c r="M207" s="11" t="b">
        <v>1</v>
      </c>
      <c r="N207" s="11"/>
      <c r="O207" s="11"/>
      <c r="P207" s="11"/>
      <c r="Q207" s="11"/>
      <c r="R207" s="12">
        <v>1</v>
      </c>
      <c r="S207" s="78">
        <v>0</v>
      </c>
    </row>
    <row r="208" spans="1:19" x14ac:dyDescent="0.3">
      <c r="A208" s="33">
        <v>44790</v>
      </c>
      <c r="B208" s="58">
        <v>2022</v>
      </c>
      <c r="C208" s="8">
        <v>28104201</v>
      </c>
      <c r="D208" s="117" t="s">
        <v>481</v>
      </c>
      <c r="E208" s="117"/>
      <c r="F208" s="117"/>
      <c r="G208" s="117"/>
      <c r="H208" s="8" t="s">
        <v>482</v>
      </c>
      <c r="I208" s="8" t="s">
        <v>26</v>
      </c>
      <c r="J208" s="8" t="s">
        <v>38</v>
      </c>
      <c r="K208" s="44" t="s">
        <v>39</v>
      </c>
      <c r="L208" s="45" t="s">
        <v>20</v>
      </c>
      <c r="M208" s="11" t="b">
        <v>1</v>
      </c>
      <c r="N208" s="11"/>
      <c r="O208" s="11"/>
      <c r="P208" s="11"/>
      <c r="Q208" s="11"/>
      <c r="R208" s="12">
        <v>1</v>
      </c>
      <c r="S208" s="78">
        <v>0</v>
      </c>
    </row>
    <row r="209" spans="1:19" x14ac:dyDescent="0.3">
      <c r="A209" s="33">
        <v>44790</v>
      </c>
      <c r="B209" s="58">
        <v>2022</v>
      </c>
      <c r="C209" s="8">
        <v>28104216</v>
      </c>
      <c r="D209" s="117"/>
      <c r="E209" s="117"/>
      <c r="F209" s="117"/>
      <c r="G209" s="117"/>
      <c r="H209" s="8" t="s">
        <v>830</v>
      </c>
      <c r="I209" s="8" t="s">
        <v>17</v>
      </c>
      <c r="J209" s="8" t="s">
        <v>38</v>
      </c>
      <c r="K209" s="44" t="s">
        <v>39</v>
      </c>
      <c r="L209" s="45" t="s">
        <v>20</v>
      </c>
      <c r="M209" s="11" t="b">
        <v>1</v>
      </c>
      <c r="N209" s="11"/>
      <c r="O209" s="11"/>
      <c r="P209" s="11"/>
      <c r="Q209" s="11"/>
      <c r="R209" s="12">
        <v>1</v>
      </c>
      <c r="S209" s="78">
        <v>0</v>
      </c>
    </row>
    <row r="210" spans="1:19" x14ac:dyDescent="0.3">
      <c r="A210" s="33">
        <v>44789</v>
      </c>
      <c r="B210" s="58">
        <v>2022</v>
      </c>
      <c r="C210" s="8">
        <v>28084004</v>
      </c>
      <c r="D210" s="117"/>
      <c r="E210" s="117"/>
      <c r="F210" s="117"/>
      <c r="G210" s="117"/>
      <c r="H210" s="8" t="s">
        <v>624</v>
      </c>
      <c r="I210" s="8" t="s">
        <v>26</v>
      </c>
      <c r="J210" s="8" t="s">
        <v>125</v>
      </c>
      <c r="K210" s="45" t="s">
        <v>126</v>
      </c>
      <c r="L210" s="45" t="s">
        <v>20</v>
      </c>
      <c r="M210" s="11" t="b">
        <v>1</v>
      </c>
      <c r="N210" s="11"/>
      <c r="O210" s="11"/>
      <c r="P210" s="11"/>
      <c r="Q210" s="11"/>
      <c r="R210" s="12">
        <v>1</v>
      </c>
      <c r="S210" s="78">
        <v>0</v>
      </c>
    </row>
    <row r="211" spans="1:19" x14ac:dyDescent="0.3">
      <c r="A211" s="33">
        <v>44783</v>
      </c>
      <c r="B211" s="58">
        <v>2022</v>
      </c>
      <c r="C211" s="8">
        <v>27993058</v>
      </c>
      <c r="D211" s="117" t="s">
        <v>563</v>
      </c>
      <c r="E211" s="117"/>
      <c r="F211" s="117"/>
      <c r="G211" s="117"/>
      <c r="H211" s="8" t="s">
        <v>564</v>
      </c>
      <c r="I211" s="8" t="s">
        <v>33</v>
      </c>
      <c r="J211" s="8" t="s">
        <v>38</v>
      </c>
      <c r="K211" s="44" t="s">
        <v>39</v>
      </c>
      <c r="L211" s="45" t="s">
        <v>20</v>
      </c>
      <c r="M211" s="11" t="b">
        <v>1</v>
      </c>
      <c r="N211" s="11"/>
      <c r="O211" s="11"/>
      <c r="P211" s="11"/>
      <c r="Q211" s="11"/>
      <c r="R211" s="12">
        <v>1</v>
      </c>
      <c r="S211" s="78">
        <v>0</v>
      </c>
    </row>
    <row r="212" spans="1:19" x14ac:dyDescent="0.3">
      <c r="A212" s="33">
        <v>44782</v>
      </c>
      <c r="B212" s="58">
        <v>2022</v>
      </c>
      <c r="C212" s="8">
        <v>27974668</v>
      </c>
      <c r="D212" s="117"/>
      <c r="E212" s="117"/>
      <c r="F212" s="117"/>
      <c r="G212" s="117"/>
      <c r="H212" s="8" t="s">
        <v>712</v>
      </c>
      <c r="I212" s="8" t="s">
        <v>26</v>
      </c>
      <c r="J212" s="8" t="s">
        <v>38</v>
      </c>
      <c r="K212" s="44" t="s">
        <v>39</v>
      </c>
      <c r="L212" s="45" t="s">
        <v>20</v>
      </c>
      <c r="M212" s="11" t="b">
        <v>1</v>
      </c>
      <c r="N212" s="11"/>
      <c r="O212" s="11"/>
      <c r="P212" s="11"/>
      <c r="Q212" s="11"/>
      <c r="R212" s="12">
        <v>1</v>
      </c>
      <c r="S212" s="78">
        <v>0</v>
      </c>
    </row>
    <row r="213" spans="1:19" x14ac:dyDescent="0.3">
      <c r="A213" s="33">
        <v>44782</v>
      </c>
      <c r="B213" s="58">
        <v>2022</v>
      </c>
      <c r="C213" s="8">
        <v>27972937</v>
      </c>
      <c r="D213" s="117"/>
      <c r="E213" s="117"/>
      <c r="F213" s="117"/>
      <c r="G213" s="117"/>
      <c r="H213" s="8" t="s">
        <v>724</v>
      </c>
      <c r="I213" s="8" t="s">
        <v>42</v>
      </c>
      <c r="J213" s="8" t="s">
        <v>38</v>
      </c>
      <c r="K213" s="44" t="s">
        <v>39</v>
      </c>
      <c r="L213" s="45" t="s">
        <v>20</v>
      </c>
      <c r="M213" s="11" t="b">
        <v>1</v>
      </c>
      <c r="N213" s="11"/>
      <c r="O213" s="11"/>
      <c r="P213" s="11"/>
      <c r="Q213" s="11"/>
      <c r="R213" s="12">
        <v>1</v>
      </c>
      <c r="S213" s="78">
        <v>0</v>
      </c>
    </row>
    <row r="214" spans="1:19" x14ac:dyDescent="0.3">
      <c r="A214" s="33">
        <v>44779</v>
      </c>
      <c r="B214" s="58">
        <v>2022</v>
      </c>
      <c r="C214" s="8">
        <v>27938364</v>
      </c>
      <c r="D214" s="117"/>
      <c r="E214" s="117"/>
      <c r="F214" s="117"/>
      <c r="G214" s="117"/>
      <c r="H214" s="8" t="s">
        <v>693</v>
      </c>
      <c r="I214" s="8" t="s">
        <v>42</v>
      </c>
      <c r="J214" s="8" t="s">
        <v>38</v>
      </c>
      <c r="K214" s="44" t="s">
        <v>39</v>
      </c>
      <c r="L214" s="45" t="s">
        <v>104</v>
      </c>
      <c r="M214" s="11" t="b">
        <v>1</v>
      </c>
      <c r="N214" s="11"/>
      <c r="O214" s="11"/>
      <c r="P214" s="11"/>
      <c r="Q214" s="11"/>
      <c r="R214" s="12">
        <v>1</v>
      </c>
      <c r="S214" s="78">
        <v>0</v>
      </c>
    </row>
    <row r="215" spans="1:19" x14ac:dyDescent="0.3">
      <c r="A215" s="33">
        <v>44776</v>
      </c>
      <c r="B215" s="58">
        <v>2022</v>
      </c>
      <c r="C215" s="8">
        <v>27881597</v>
      </c>
      <c r="D215" s="117"/>
      <c r="E215" s="117"/>
      <c r="F215" s="117"/>
      <c r="G215" s="117"/>
      <c r="H215" s="8" t="s">
        <v>583</v>
      </c>
      <c r="I215" s="8" t="s">
        <v>42</v>
      </c>
      <c r="J215" s="8" t="s">
        <v>38</v>
      </c>
      <c r="K215" s="44" t="s">
        <v>39</v>
      </c>
      <c r="L215" s="45" t="s">
        <v>20</v>
      </c>
      <c r="M215" s="11" t="b">
        <v>1</v>
      </c>
      <c r="N215" s="11"/>
      <c r="O215" s="11"/>
      <c r="P215" s="11"/>
      <c r="Q215" s="11"/>
      <c r="R215" s="12">
        <v>1</v>
      </c>
      <c r="S215" s="78">
        <v>0</v>
      </c>
    </row>
    <row r="216" spans="1:19" x14ac:dyDescent="0.3">
      <c r="A216" s="33">
        <v>44776</v>
      </c>
      <c r="B216" s="58">
        <v>2022</v>
      </c>
      <c r="C216" s="8">
        <v>27881743</v>
      </c>
      <c r="D216" s="117"/>
      <c r="E216" s="117"/>
      <c r="F216" s="117"/>
      <c r="G216" s="117"/>
      <c r="H216" s="8" t="s">
        <v>791</v>
      </c>
      <c r="I216" s="8" t="s">
        <v>26</v>
      </c>
      <c r="J216" s="8" t="s">
        <v>309</v>
      </c>
      <c r="K216" s="46" t="s">
        <v>310</v>
      </c>
      <c r="L216" s="45" t="s">
        <v>20</v>
      </c>
      <c r="M216" s="11" t="b">
        <v>1</v>
      </c>
      <c r="N216" s="11"/>
      <c r="O216" s="11"/>
      <c r="P216" s="11"/>
      <c r="Q216" s="11"/>
      <c r="R216" s="12">
        <v>1</v>
      </c>
      <c r="S216" s="78">
        <v>0</v>
      </c>
    </row>
    <row r="217" spans="1:19" x14ac:dyDescent="0.3">
      <c r="A217" s="33">
        <v>44775</v>
      </c>
      <c r="B217" s="58">
        <v>2022</v>
      </c>
      <c r="C217" s="8">
        <v>27859442</v>
      </c>
      <c r="D217" s="117"/>
      <c r="E217" s="117"/>
      <c r="F217" s="117"/>
      <c r="G217" s="117"/>
      <c r="H217" s="8" t="s">
        <v>609</v>
      </c>
      <c r="I217" s="8" t="s">
        <v>610</v>
      </c>
      <c r="J217" s="8" t="s">
        <v>29</v>
      </c>
      <c r="K217" s="37" t="s">
        <v>30</v>
      </c>
      <c r="L217" s="45" t="s">
        <v>20</v>
      </c>
      <c r="M217" s="11" t="b">
        <v>1</v>
      </c>
      <c r="N217" s="11"/>
      <c r="O217" s="11"/>
      <c r="P217" s="11"/>
      <c r="Q217" s="11"/>
      <c r="R217" s="12">
        <v>1</v>
      </c>
      <c r="S217" s="78">
        <v>0</v>
      </c>
    </row>
    <row r="218" spans="1:19" x14ac:dyDescent="0.3">
      <c r="A218" s="33">
        <v>44774</v>
      </c>
      <c r="B218" s="58">
        <v>2022</v>
      </c>
      <c r="C218" s="8">
        <v>27842199</v>
      </c>
      <c r="D218" s="117" t="s">
        <v>526</v>
      </c>
      <c r="E218" s="117"/>
      <c r="F218" s="117"/>
      <c r="G218" s="117"/>
      <c r="H218" s="8" t="s">
        <v>527</v>
      </c>
      <c r="I218" s="8" t="s">
        <v>42</v>
      </c>
      <c r="J218" s="27" t="s">
        <v>18</v>
      </c>
      <c r="K218" s="37" t="s">
        <v>19</v>
      </c>
      <c r="L218" s="45" t="s">
        <v>20</v>
      </c>
      <c r="M218" s="11" t="b">
        <v>1</v>
      </c>
      <c r="N218" s="11"/>
      <c r="O218" s="11"/>
      <c r="P218" s="11"/>
      <c r="Q218" s="11"/>
      <c r="R218" s="12">
        <v>1</v>
      </c>
      <c r="S218" s="78">
        <v>0</v>
      </c>
    </row>
    <row r="219" spans="1:19" x14ac:dyDescent="0.3">
      <c r="A219" s="33">
        <v>44774</v>
      </c>
      <c r="B219" s="58">
        <v>2022</v>
      </c>
      <c r="C219" s="8">
        <v>27855690</v>
      </c>
      <c r="D219" s="117"/>
      <c r="E219" s="117"/>
      <c r="F219" s="117"/>
      <c r="G219" s="117"/>
      <c r="H219" s="8" t="s">
        <v>644</v>
      </c>
      <c r="I219" s="8" t="s">
        <v>17</v>
      </c>
      <c r="J219" s="8" t="s">
        <v>45</v>
      </c>
      <c r="K219" s="44" t="s">
        <v>46</v>
      </c>
      <c r="L219" s="45" t="s">
        <v>20</v>
      </c>
      <c r="M219" s="11" t="b">
        <v>1</v>
      </c>
      <c r="N219" s="11"/>
      <c r="O219" s="11"/>
      <c r="P219" s="11"/>
      <c r="Q219" s="11"/>
      <c r="R219" s="12">
        <v>1</v>
      </c>
      <c r="S219" s="78">
        <v>0</v>
      </c>
    </row>
    <row r="220" spans="1:19" x14ac:dyDescent="0.3">
      <c r="A220" s="33">
        <v>44770</v>
      </c>
      <c r="B220" s="58">
        <v>2022</v>
      </c>
      <c r="C220" s="8">
        <v>27792872</v>
      </c>
      <c r="D220" s="117"/>
      <c r="E220" s="117"/>
      <c r="F220" s="117"/>
      <c r="G220" s="117"/>
      <c r="H220" s="8" t="s">
        <v>639</v>
      </c>
      <c r="I220" s="8" t="s">
        <v>42</v>
      </c>
      <c r="J220" s="27" t="s">
        <v>18</v>
      </c>
      <c r="K220" s="37" t="s">
        <v>19</v>
      </c>
      <c r="L220" s="45" t="s">
        <v>20</v>
      </c>
      <c r="M220" s="11" t="b">
        <v>1</v>
      </c>
      <c r="N220" s="11"/>
      <c r="O220" s="11"/>
      <c r="P220" s="11"/>
      <c r="Q220" s="11"/>
      <c r="R220" s="12">
        <v>1</v>
      </c>
      <c r="S220" s="78">
        <v>0</v>
      </c>
    </row>
    <row r="221" spans="1:19" x14ac:dyDescent="0.3">
      <c r="A221" s="33">
        <v>44770</v>
      </c>
      <c r="B221" s="58">
        <v>2022</v>
      </c>
      <c r="C221" s="8">
        <v>27793992</v>
      </c>
      <c r="D221" s="117"/>
      <c r="E221" s="117"/>
      <c r="F221" s="117"/>
      <c r="G221" s="117"/>
      <c r="H221" s="8" t="s">
        <v>675</v>
      </c>
      <c r="I221" s="8" t="s">
        <v>26</v>
      </c>
      <c r="J221" s="27" t="s">
        <v>18</v>
      </c>
      <c r="K221" s="37" t="s">
        <v>19</v>
      </c>
      <c r="L221" s="45" t="s">
        <v>20</v>
      </c>
      <c r="M221" s="11" t="b">
        <v>1</v>
      </c>
      <c r="N221" s="11"/>
      <c r="O221" s="11"/>
      <c r="P221" s="11"/>
      <c r="Q221" s="11"/>
      <c r="R221" s="12">
        <v>1</v>
      </c>
      <c r="S221" s="78">
        <v>0</v>
      </c>
    </row>
    <row r="222" spans="1:19" x14ac:dyDescent="0.3">
      <c r="A222" s="33">
        <v>44769</v>
      </c>
      <c r="B222" s="58">
        <v>2022</v>
      </c>
      <c r="C222" s="8">
        <v>27783413</v>
      </c>
      <c r="D222" s="117" t="s">
        <v>422</v>
      </c>
      <c r="E222" s="117"/>
      <c r="F222" s="117"/>
      <c r="G222" s="117"/>
      <c r="H222" s="8" t="s">
        <v>423</v>
      </c>
      <c r="I222" s="8" t="s">
        <v>26</v>
      </c>
      <c r="J222" s="27" t="s">
        <v>18</v>
      </c>
      <c r="K222" s="37" t="s">
        <v>19</v>
      </c>
      <c r="L222" s="45" t="s">
        <v>20</v>
      </c>
      <c r="M222" s="11" t="b">
        <v>1</v>
      </c>
      <c r="N222" s="11"/>
      <c r="O222" s="11"/>
      <c r="P222" s="11"/>
      <c r="Q222" s="11"/>
      <c r="R222" s="12">
        <v>1</v>
      </c>
      <c r="S222" s="78">
        <v>0</v>
      </c>
    </row>
    <row r="223" spans="1:19" x14ac:dyDescent="0.3">
      <c r="A223" s="33">
        <v>44769</v>
      </c>
      <c r="B223" s="58">
        <v>2022</v>
      </c>
      <c r="C223" s="8">
        <v>27775347</v>
      </c>
      <c r="D223" s="117"/>
      <c r="E223" s="117"/>
      <c r="F223" s="117"/>
      <c r="G223" s="117"/>
      <c r="H223" s="8" t="s">
        <v>711</v>
      </c>
      <c r="I223" s="8" t="s">
        <v>42</v>
      </c>
      <c r="J223" s="8" t="s">
        <v>38</v>
      </c>
      <c r="K223" s="44" t="s">
        <v>39</v>
      </c>
      <c r="L223" s="45" t="s">
        <v>20</v>
      </c>
      <c r="M223" s="11" t="b">
        <v>1</v>
      </c>
      <c r="N223" s="11"/>
      <c r="O223" s="11"/>
      <c r="P223" s="11"/>
      <c r="Q223" s="11"/>
      <c r="R223" s="12">
        <v>1</v>
      </c>
      <c r="S223" s="78">
        <v>0</v>
      </c>
    </row>
    <row r="224" spans="1:19" x14ac:dyDescent="0.3">
      <c r="A224" s="33">
        <v>44768</v>
      </c>
      <c r="B224" s="58">
        <v>2022</v>
      </c>
      <c r="C224" s="8">
        <v>27756350</v>
      </c>
      <c r="D224" s="117"/>
      <c r="E224" s="117"/>
      <c r="F224" s="117"/>
      <c r="G224" s="117"/>
      <c r="H224" s="8" t="s">
        <v>685</v>
      </c>
      <c r="I224" s="8" t="s">
        <v>17</v>
      </c>
      <c r="J224" s="8" t="s">
        <v>38</v>
      </c>
      <c r="K224" s="44" t="s">
        <v>39</v>
      </c>
      <c r="L224" s="45" t="s">
        <v>20</v>
      </c>
      <c r="M224" s="11" t="b">
        <v>1</v>
      </c>
      <c r="N224" s="11"/>
      <c r="O224" s="11"/>
      <c r="P224" s="11"/>
      <c r="Q224" s="11"/>
      <c r="R224" s="12">
        <v>1</v>
      </c>
      <c r="S224" s="78">
        <v>0</v>
      </c>
    </row>
    <row r="225" spans="1:19" x14ac:dyDescent="0.3">
      <c r="A225" s="33">
        <v>44765</v>
      </c>
      <c r="B225" s="58">
        <v>2022</v>
      </c>
      <c r="C225" s="8">
        <v>27721406</v>
      </c>
      <c r="D225" s="117" t="s">
        <v>534</v>
      </c>
      <c r="E225" s="117"/>
      <c r="F225" s="117"/>
      <c r="G225" s="117"/>
      <c r="H225" s="8" t="s">
        <v>535</v>
      </c>
      <c r="I225" s="8" t="s">
        <v>42</v>
      </c>
      <c r="J225" s="8" t="s">
        <v>34</v>
      </c>
      <c r="K225" s="45" t="s">
        <v>35</v>
      </c>
      <c r="L225" s="45" t="s">
        <v>20</v>
      </c>
      <c r="M225" s="11" t="b">
        <v>1</v>
      </c>
      <c r="N225" s="11"/>
      <c r="O225" s="11"/>
      <c r="P225" s="11"/>
      <c r="Q225" s="11"/>
      <c r="R225" s="12">
        <v>1</v>
      </c>
      <c r="S225" s="78">
        <v>0</v>
      </c>
    </row>
    <row r="226" spans="1:19" x14ac:dyDescent="0.3">
      <c r="A226" s="33">
        <v>44763</v>
      </c>
      <c r="B226" s="58">
        <v>2022</v>
      </c>
      <c r="C226" s="8">
        <v>27686283</v>
      </c>
      <c r="D226" s="117"/>
      <c r="E226" s="117"/>
      <c r="F226" s="117"/>
      <c r="G226" s="117"/>
      <c r="H226" s="8" t="s">
        <v>593</v>
      </c>
      <c r="I226" s="8" t="s">
        <v>42</v>
      </c>
      <c r="J226" s="27" t="s">
        <v>18</v>
      </c>
      <c r="K226" s="37" t="s">
        <v>19</v>
      </c>
      <c r="L226" s="45" t="s">
        <v>20</v>
      </c>
      <c r="M226" s="11" t="b">
        <v>1</v>
      </c>
      <c r="N226" s="11"/>
      <c r="O226" s="11"/>
      <c r="P226" s="11"/>
      <c r="Q226" s="11"/>
      <c r="R226" s="12">
        <v>1</v>
      </c>
      <c r="S226" s="78">
        <v>0</v>
      </c>
    </row>
    <row r="227" spans="1:19" x14ac:dyDescent="0.3">
      <c r="A227" s="33">
        <v>44763</v>
      </c>
      <c r="B227" s="58">
        <v>2022</v>
      </c>
      <c r="C227" s="8">
        <v>27680932</v>
      </c>
      <c r="D227" s="117"/>
      <c r="E227" s="117"/>
      <c r="F227" s="117"/>
      <c r="G227" s="117"/>
      <c r="H227" s="8" t="s">
        <v>802</v>
      </c>
      <c r="I227" s="8" t="s">
        <v>33</v>
      </c>
      <c r="J227" s="8" t="s">
        <v>98</v>
      </c>
      <c r="K227" s="45" t="s">
        <v>99</v>
      </c>
      <c r="L227" s="45" t="s">
        <v>20</v>
      </c>
      <c r="M227" s="11" t="b">
        <v>1</v>
      </c>
      <c r="N227" s="11"/>
      <c r="O227" s="11"/>
      <c r="P227" s="11"/>
      <c r="Q227" s="11"/>
      <c r="R227" s="12">
        <v>1</v>
      </c>
      <c r="S227" s="78">
        <v>0</v>
      </c>
    </row>
    <row r="228" spans="1:19" x14ac:dyDescent="0.3">
      <c r="A228" s="33">
        <v>44763</v>
      </c>
      <c r="B228" s="58">
        <v>2022</v>
      </c>
      <c r="C228" s="8">
        <v>27688533</v>
      </c>
      <c r="D228" s="117"/>
      <c r="E228" s="117"/>
      <c r="F228" s="117"/>
      <c r="G228" s="117"/>
      <c r="H228" s="8" t="s">
        <v>838</v>
      </c>
      <c r="I228" s="8" t="s">
        <v>33</v>
      </c>
      <c r="J228" s="8" t="s">
        <v>45</v>
      </c>
      <c r="K228" s="44" t="s">
        <v>46</v>
      </c>
      <c r="L228" s="45" t="s">
        <v>20</v>
      </c>
      <c r="M228" s="11" t="b">
        <v>1</v>
      </c>
      <c r="N228" s="11"/>
      <c r="O228" s="11"/>
      <c r="P228" s="11"/>
      <c r="Q228" s="11"/>
      <c r="R228" s="12">
        <v>1</v>
      </c>
      <c r="S228" s="78">
        <v>0</v>
      </c>
    </row>
    <row r="229" spans="1:19" x14ac:dyDescent="0.3">
      <c r="A229" s="33">
        <v>44758</v>
      </c>
      <c r="B229" s="58">
        <v>2022</v>
      </c>
      <c r="C229" s="8">
        <v>27610849</v>
      </c>
      <c r="D229" s="117"/>
      <c r="E229" s="117"/>
      <c r="F229" s="117"/>
      <c r="G229" s="117"/>
      <c r="H229" s="8" t="s">
        <v>818</v>
      </c>
      <c r="I229" s="8" t="s">
        <v>49</v>
      </c>
      <c r="J229" s="8" t="s">
        <v>34</v>
      </c>
      <c r="K229" s="45" t="s">
        <v>35</v>
      </c>
      <c r="L229" s="45" t="s">
        <v>20</v>
      </c>
      <c r="M229" s="11" t="b">
        <v>1</v>
      </c>
      <c r="N229" s="11"/>
      <c r="O229" s="11"/>
      <c r="P229" s="11"/>
      <c r="Q229" s="11"/>
      <c r="R229" s="12">
        <v>1</v>
      </c>
      <c r="S229" s="78">
        <v>0</v>
      </c>
    </row>
    <row r="230" spans="1:19" x14ac:dyDescent="0.3">
      <c r="A230" s="33">
        <v>44756</v>
      </c>
      <c r="B230" s="58">
        <v>2022</v>
      </c>
      <c r="C230" s="8">
        <v>27584838</v>
      </c>
      <c r="D230" s="117"/>
      <c r="E230" s="117"/>
      <c r="F230" s="117"/>
      <c r="G230" s="117"/>
      <c r="H230" s="8" t="s">
        <v>813</v>
      </c>
      <c r="I230" s="8" t="s">
        <v>26</v>
      </c>
      <c r="J230" s="27" t="s">
        <v>18</v>
      </c>
      <c r="K230" s="37" t="s">
        <v>19</v>
      </c>
      <c r="L230" s="45" t="s">
        <v>20</v>
      </c>
      <c r="M230" s="11" t="b">
        <v>1</v>
      </c>
      <c r="N230" s="11"/>
      <c r="O230" s="11"/>
      <c r="P230" s="11"/>
      <c r="Q230" s="11"/>
      <c r="R230" s="12">
        <v>1</v>
      </c>
      <c r="S230" s="78">
        <v>0</v>
      </c>
    </row>
    <row r="231" spans="1:19" x14ac:dyDescent="0.3">
      <c r="A231" s="33">
        <v>44754</v>
      </c>
      <c r="B231" s="58">
        <v>2022</v>
      </c>
      <c r="C231" s="8">
        <v>27536132</v>
      </c>
      <c r="D231" s="117"/>
      <c r="E231" s="117"/>
      <c r="F231" s="117"/>
      <c r="G231" s="117"/>
      <c r="H231" s="8" t="s">
        <v>613</v>
      </c>
      <c r="I231" s="8" t="s">
        <v>42</v>
      </c>
      <c r="J231" s="8" t="s">
        <v>125</v>
      </c>
      <c r="K231" s="45" t="s">
        <v>126</v>
      </c>
      <c r="L231" s="45" t="s">
        <v>20</v>
      </c>
      <c r="M231" s="11" t="b">
        <v>1</v>
      </c>
      <c r="N231" s="11"/>
      <c r="O231" s="11"/>
      <c r="P231" s="11"/>
      <c r="Q231" s="11"/>
      <c r="R231" s="12">
        <v>1</v>
      </c>
      <c r="S231" s="78">
        <v>0</v>
      </c>
    </row>
    <row r="232" spans="1:19" x14ac:dyDescent="0.3">
      <c r="A232" s="33">
        <v>44753</v>
      </c>
      <c r="B232" s="58">
        <v>2022</v>
      </c>
      <c r="C232" s="8">
        <v>27515130</v>
      </c>
      <c r="D232" s="117"/>
      <c r="E232" s="117"/>
      <c r="F232" s="117"/>
      <c r="G232" s="117"/>
      <c r="H232" s="8" t="s">
        <v>622</v>
      </c>
      <c r="I232" s="8" t="s">
        <v>42</v>
      </c>
      <c r="J232" s="8" t="s">
        <v>75</v>
      </c>
      <c r="K232" s="37" t="s">
        <v>76</v>
      </c>
      <c r="L232" s="45" t="s">
        <v>20</v>
      </c>
      <c r="M232" s="11" t="b">
        <v>1</v>
      </c>
      <c r="N232" s="11"/>
      <c r="O232" s="11"/>
      <c r="P232" s="11"/>
      <c r="Q232" s="11"/>
      <c r="R232" s="12">
        <v>1</v>
      </c>
      <c r="S232" s="78">
        <v>0</v>
      </c>
    </row>
    <row r="233" spans="1:19" x14ac:dyDescent="0.3">
      <c r="A233" s="33">
        <v>44750</v>
      </c>
      <c r="B233" s="58">
        <v>2022</v>
      </c>
      <c r="C233" s="8">
        <v>27483008</v>
      </c>
      <c r="D233" s="117"/>
      <c r="E233" s="117"/>
      <c r="F233" s="117"/>
      <c r="G233" s="117"/>
      <c r="H233" s="8" t="s">
        <v>585</v>
      </c>
      <c r="I233" s="8" t="s">
        <v>26</v>
      </c>
      <c r="J233" s="8" t="s">
        <v>52</v>
      </c>
      <c r="K233" s="45" t="s">
        <v>53</v>
      </c>
      <c r="L233" s="45" t="s">
        <v>20</v>
      </c>
      <c r="M233" s="11" t="b">
        <v>1</v>
      </c>
      <c r="N233" s="11"/>
      <c r="O233" s="11"/>
      <c r="P233" s="11"/>
      <c r="Q233" s="11"/>
      <c r="R233" s="12">
        <v>1</v>
      </c>
      <c r="S233" s="78">
        <v>0</v>
      </c>
    </row>
    <row r="234" spans="1:19" x14ac:dyDescent="0.3">
      <c r="A234" s="33">
        <v>44750</v>
      </c>
      <c r="B234" s="58">
        <v>2022</v>
      </c>
      <c r="C234" s="8">
        <v>27471804</v>
      </c>
      <c r="D234" s="117"/>
      <c r="E234" s="117"/>
      <c r="F234" s="117"/>
      <c r="G234" s="117"/>
      <c r="H234" s="8" t="s">
        <v>651</v>
      </c>
      <c r="I234" s="8" t="s">
        <v>42</v>
      </c>
      <c r="J234" s="8" t="s">
        <v>52</v>
      </c>
      <c r="K234" s="45" t="s">
        <v>53</v>
      </c>
      <c r="L234" s="45" t="s">
        <v>20</v>
      </c>
      <c r="M234" s="11" t="b">
        <v>1</v>
      </c>
      <c r="N234" s="11"/>
      <c r="O234" s="11"/>
      <c r="P234" s="11"/>
      <c r="Q234" s="11"/>
      <c r="R234" s="12">
        <v>1</v>
      </c>
      <c r="S234" s="78">
        <v>0</v>
      </c>
    </row>
    <row r="235" spans="1:19" x14ac:dyDescent="0.3">
      <c r="A235" s="33">
        <v>44750</v>
      </c>
      <c r="B235" s="58">
        <v>2022</v>
      </c>
      <c r="C235" s="8">
        <v>27480969</v>
      </c>
      <c r="D235" s="117"/>
      <c r="E235" s="117"/>
      <c r="F235" s="117"/>
      <c r="G235" s="117"/>
      <c r="H235" s="8" t="s">
        <v>717</v>
      </c>
      <c r="I235" s="8" t="s">
        <v>62</v>
      </c>
      <c r="J235" s="27" t="s">
        <v>18</v>
      </c>
      <c r="K235" s="37" t="s">
        <v>19</v>
      </c>
      <c r="L235" s="45" t="s">
        <v>20</v>
      </c>
      <c r="M235" s="11" t="b">
        <v>1</v>
      </c>
      <c r="N235" s="11"/>
      <c r="O235" s="11"/>
      <c r="P235" s="11"/>
      <c r="Q235" s="11"/>
      <c r="R235" s="12">
        <v>1</v>
      </c>
      <c r="S235" s="78">
        <v>0</v>
      </c>
    </row>
    <row r="236" spans="1:19" x14ac:dyDescent="0.3">
      <c r="A236" s="33">
        <v>44749</v>
      </c>
      <c r="B236" s="58">
        <v>2022</v>
      </c>
      <c r="C236" s="8">
        <v>27465227</v>
      </c>
      <c r="D236" s="117" t="s">
        <v>483</v>
      </c>
      <c r="E236" s="117"/>
      <c r="F236" s="117"/>
      <c r="G236" s="117"/>
      <c r="H236" s="8" t="s">
        <v>484</v>
      </c>
      <c r="I236" s="8" t="s">
        <v>23</v>
      </c>
      <c r="J236" s="27" t="s">
        <v>18</v>
      </c>
      <c r="K236" s="37" t="s">
        <v>19</v>
      </c>
      <c r="L236" s="45" t="s">
        <v>104</v>
      </c>
      <c r="M236" s="11" t="b">
        <v>1</v>
      </c>
      <c r="N236" s="11"/>
      <c r="O236" s="11"/>
      <c r="P236" s="11"/>
      <c r="Q236" s="11"/>
      <c r="R236" s="12">
        <v>1</v>
      </c>
      <c r="S236" s="78">
        <v>0</v>
      </c>
    </row>
    <row r="237" spans="1:19" x14ac:dyDescent="0.3">
      <c r="A237" s="33">
        <v>44749</v>
      </c>
      <c r="B237" s="58">
        <v>2022</v>
      </c>
      <c r="C237" s="8">
        <v>27461594</v>
      </c>
      <c r="D237" s="117"/>
      <c r="E237" s="117"/>
      <c r="F237" s="117"/>
      <c r="G237" s="117"/>
      <c r="H237" s="8" t="s">
        <v>663</v>
      </c>
      <c r="I237" s="8" t="s">
        <v>26</v>
      </c>
      <c r="J237" s="27" t="s">
        <v>18</v>
      </c>
      <c r="K237" s="37" t="s">
        <v>19</v>
      </c>
      <c r="L237" s="45" t="s">
        <v>20</v>
      </c>
      <c r="M237" s="11" t="b">
        <v>1</v>
      </c>
      <c r="N237" s="11"/>
      <c r="O237" s="11"/>
      <c r="P237" s="11"/>
      <c r="Q237" s="11"/>
      <c r="R237" s="12">
        <v>1</v>
      </c>
      <c r="S237" s="78">
        <v>0</v>
      </c>
    </row>
    <row r="238" spans="1:19" x14ac:dyDescent="0.3">
      <c r="A238" s="33">
        <v>44749</v>
      </c>
      <c r="B238" s="58">
        <v>2022</v>
      </c>
      <c r="C238" s="8">
        <v>27461516</v>
      </c>
      <c r="D238" s="117"/>
      <c r="E238" s="117"/>
      <c r="F238" s="117"/>
      <c r="G238" s="117"/>
      <c r="H238" s="8" t="s">
        <v>824</v>
      </c>
      <c r="I238" s="8" t="s">
        <v>42</v>
      </c>
      <c r="J238" s="27" t="s">
        <v>18</v>
      </c>
      <c r="K238" s="37" t="s">
        <v>19</v>
      </c>
      <c r="L238" s="45" t="s">
        <v>20</v>
      </c>
      <c r="M238" s="11" t="b">
        <v>1</v>
      </c>
      <c r="N238" s="11"/>
      <c r="O238" s="11"/>
      <c r="P238" s="11"/>
      <c r="Q238" s="11"/>
      <c r="R238" s="12">
        <v>1</v>
      </c>
      <c r="S238" s="78">
        <v>0</v>
      </c>
    </row>
    <row r="239" spans="1:19" x14ac:dyDescent="0.3">
      <c r="A239" s="33">
        <v>44749</v>
      </c>
      <c r="B239" s="58">
        <v>2022</v>
      </c>
      <c r="C239" s="8">
        <v>27461577</v>
      </c>
      <c r="D239" s="117"/>
      <c r="E239" s="117"/>
      <c r="F239" s="117"/>
      <c r="G239" s="117"/>
      <c r="H239" s="8" t="s">
        <v>861</v>
      </c>
      <c r="I239" s="8" t="s">
        <v>42</v>
      </c>
      <c r="J239" s="27" t="s">
        <v>18</v>
      </c>
      <c r="K239" s="37" t="s">
        <v>19</v>
      </c>
      <c r="L239" s="45" t="s">
        <v>20</v>
      </c>
      <c r="M239" s="11" t="b">
        <v>1</v>
      </c>
      <c r="N239" s="11"/>
      <c r="O239" s="11"/>
      <c r="P239" s="11"/>
      <c r="Q239" s="11"/>
      <c r="R239" s="12">
        <v>1</v>
      </c>
      <c r="S239" s="78">
        <v>0</v>
      </c>
    </row>
    <row r="240" spans="1:19" x14ac:dyDescent="0.3">
      <c r="A240" s="33">
        <v>44748</v>
      </c>
      <c r="B240" s="58">
        <v>2022</v>
      </c>
      <c r="C240" s="8">
        <v>27450661</v>
      </c>
      <c r="D240" s="117"/>
      <c r="E240" s="117"/>
      <c r="F240" s="117"/>
      <c r="G240" s="117"/>
      <c r="H240" s="8" t="s">
        <v>691</v>
      </c>
      <c r="I240" s="8" t="s">
        <v>42</v>
      </c>
      <c r="J240" s="27" t="s">
        <v>18</v>
      </c>
      <c r="K240" s="37" t="s">
        <v>19</v>
      </c>
      <c r="L240" s="45" t="s">
        <v>20</v>
      </c>
      <c r="M240" s="11" t="b">
        <v>1</v>
      </c>
      <c r="N240" s="11"/>
      <c r="O240" s="11"/>
      <c r="P240" s="11"/>
      <c r="Q240" s="11"/>
      <c r="R240" s="12">
        <v>1</v>
      </c>
      <c r="S240" s="78">
        <v>0</v>
      </c>
    </row>
    <row r="241" spans="1:19" x14ac:dyDescent="0.3">
      <c r="A241" s="33">
        <v>44747</v>
      </c>
      <c r="B241" s="58">
        <v>2022</v>
      </c>
      <c r="C241" s="8">
        <v>27420771</v>
      </c>
      <c r="D241" s="117"/>
      <c r="E241" s="117"/>
      <c r="F241" s="117"/>
      <c r="G241" s="117"/>
      <c r="H241" s="8" t="s">
        <v>750</v>
      </c>
      <c r="I241" s="18" t="s">
        <v>17</v>
      </c>
      <c r="J241" s="8" t="s">
        <v>38</v>
      </c>
      <c r="K241" s="44" t="s">
        <v>39</v>
      </c>
      <c r="L241" s="45" t="s">
        <v>20</v>
      </c>
      <c r="M241" s="11" t="b">
        <v>1</v>
      </c>
      <c r="N241" s="11"/>
      <c r="O241" s="11"/>
      <c r="P241" s="11"/>
      <c r="Q241" s="11"/>
      <c r="R241" s="12">
        <v>1</v>
      </c>
      <c r="S241" s="78">
        <v>0</v>
      </c>
    </row>
    <row r="242" spans="1:19" x14ac:dyDescent="0.3">
      <c r="A242" s="33">
        <v>44742</v>
      </c>
      <c r="B242" s="58">
        <v>2022</v>
      </c>
      <c r="C242" s="8">
        <v>27340052</v>
      </c>
      <c r="D242" s="117" t="s">
        <v>446</v>
      </c>
      <c r="E242" s="117"/>
      <c r="F242" s="117"/>
      <c r="G242" s="117"/>
      <c r="H242" s="8" t="s">
        <v>447</v>
      </c>
      <c r="I242" s="8" t="s">
        <v>62</v>
      </c>
      <c r="J242" s="27" t="s">
        <v>18</v>
      </c>
      <c r="K242" s="37" t="s">
        <v>19</v>
      </c>
      <c r="L242" s="45" t="s">
        <v>20</v>
      </c>
      <c r="M242" s="11" t="b">
        <v>1</v>
      </c>
      <c r="N242" s="11"/>
      <c r="O242" s="11"/>
      <c r="P242" s="11"/>
      <c r="Q242" s="11"/>
      <c r="R242" s="12">
        <v>1</v>
      </c>
      <c r="S242" s="78">
        <v>0</v>
      </c>
    </row>
    <row r="243" spans="1:19" x14ac:dyDescent="0.3">
      <c r="A243" s="35">
        <v>44742</v>
      </c>
      <c r="B243" s="59">
        <v>2022</v>
      </c>
      <c r="C243" s="27">
        <v>27340068</v>
      </c>
      <c r="D243" s="115"/>
      <c r="E243" s="115"/>
      <c r="F243" s="115"/>
      <c r="G243" s="115"/>
      <c r="H243" s="27" t="s">
        <v>686</v>
      </c>
      <c r="I243" s="27" t="s">
        <v>49</v>
      </c>
      <c r="J243" s="27" t="s">
        <v>18</v>
      </c>
      <c r="K243" s="44" t="s">
        <v>19</v>
      </c>
      <c r="L243" s="37" t="s">
        <v>20</v>
      </c>
      <c r="M243" s="6" t="b">
        <v>1</v>
      </c>
      <c r="N243" s="29"/>
      <c r="O243" s="29"/>
      <c r="P243" s="29"/>
      <c r="Q243" s="11"/>
      <c r="R243" s="40">
        <v>1</v>
      </c>
      <c r="S243" s="78">
        <v>0</v>
      </c>
    </row>
    <row r="244" spans="1:19" x14ac:dyDescent="0.3">
      <c r="A244" s="33">
        <v>44742</v>
      </c>
      <c r="B244" s="58">
        <v>2022</v>
      </c>
      <c r="C244" s="8">
        <v>27339841</v>
      </c>
      <c r="D244" s="117"/>
      <c r="E244" s="117"/>
      <c r="F244" s="117"/>
      <c r="G244" s="117"/>
      <c r="H244" s="8" t="s">
        <v>721</v>
      </c>
      <c r="I244" s="8" t="s">
        <v>42</v>
      </c>
      <c r="J244" s="27" t="s">
        <v>18</v>
      </c>
      <c r="K244" s="37" t="s">
        <v>19</v>
      </c>
      <c r="L244" s="45" t="s">
        <v>20</v>
      </c>
      <c r="M244" s="11" t="b">
        <v>1</v>
      </c>
      <c r="N244" s="11"/>
      <c r="O244" s="11"/>
      <c r="P244" s="11"/>
      <c r="Q244" s="11"/>
      <c r="R244" s="12">
        <v>1</v>
      </c>
      <c r="S244" s="78">
        <v>0</v>
      </c>
    </row>
    <row r="245" spans="1:19" x14ac:dyDescent="0.3">
      <c r="A245" s="33">
        <v>44741</v>
      </c>
      <c r="B245" s="58">
        <v>2022</v>
      </c>
      <c r="C245" s="8">
        <v>27318925</v>
      </c>
      <c r="D245" s="117"/>
      <c r="E245" s="117"/>
      <c r="F245" s="117"/>
      <c r="G245" s="117"/>
      <c r="H245" s="8" t="s">
        <v>823</v>
      </c>
      <c r="I245" s="8" t="s">
        <v>26</v>
      </c>
      <c r="J245" s="8" t="s">
        <v>38</v>
      </c>
      <c r="K245" s="44" t="s">
        <v>39</v>
      </c>
      <c r="L245" s="45" t="s">
        <v>20</v>
      </c>
      <c r="M245" s="11" t="b">
        <v>1</v>
      </c>
      <c r="N245" s="11"/>
      <c r="O245" s="11"/>
      <c r="P245" s="11"/>
      <c r="Q245" s="11"/>
      <c r="R245" s="12">
        <v>1</v>
      </c>
      <c r="S245" s="78">
        <v>0</v>
      </c>
    </row>
    <row r="246" spans="1:19" x14ac:dyDescent="0.3">
      <c r="A246" s="33">
        <v>44739</v>
      </c>
      <c r="B246" s="58">
        <v>2022</v>
      </c>
      <c r="C246" s="8">
        <v>27274489</v>
      </c>
      <c r="D246" s="117"/>
      <c r="E246" s="117"/>
      <c r="F246" s="117"/>
      <c r="G246" s="117"/>
      <c r="H246" s="8" t="s">
        <v>820</v>
      </c>
      <c r="I246" s="8" t="s">
        <v>49</v>
      </c>
      <c r="J246" s="8" t="s">
        <v>75</v>
      </c>
      <c r="K246" s="37" t="s">
        <v>76</v>
      </c>
      <c r="L246" s="45" t="s">
        <v>20</v>
      </c>
      <c r="M246" s="11" t="b">
        <v>1</v>
      </c>
      <c r="N246" s="11"/>
      <c r="O246" s="11"/>
      <c r="P246" s="11"/>
      <c r="Q246" s="11"/>
      <c r="R246" s="12">
        <v>1</v>
      </c>
      <c r="S246" s="78">
        <v>0</v>
      </c>
    </row>
    <row r="247" spans="1:19" x14ac:dyDescent="0.3">
      <c r="A247" s="33">
        <v>44735</v>
      </c>
      <c r="B247" s="58">
        <v>2022</v>
      </c>
      <c r="C247" s="8">
        <v>27210529</v>
      </c>
      <c r="D247" s="117"/>
      <c r="E247" s="117"/>
      <c r="F247" s="117"/>
      <c r="G247" s="117"/>
      <c r="H247" s="8" t="s">
        <v>732</v>
      </c>
      <c r="I247" s="8" t="s">
        <v>33</v>
      </c>
      <c r="J247" s="27" t="s">
        <v>18</v>
      </c>
      <c r="K247" s="37" t="s">
        <v>19</v>
      </c>
      <c r="L247" s="45" t="s">
        <v>20</v>
      </c>
      <c r="M247" s="11" t="b">
        <v>1</v>
      </c>
      <c r="N247" s="11"/>
      <c r="O247" s="11"/>
      <c r="P247" s="11"/>
      <c r="Q247" s="11"/>
      <c r="R247" s="12">
        <v>1</v>
      </c>
      <c r="S247" s="78">
        <v>0</v>
      </c>
    </row>
    <row r="248" spans="1:19" x14ac:dyDescent="0.3">
      <c r="A248" s="33">
        <v>44734</v>
      </c>
      <c r="B248" s="58">
        <v>2022</v>
      </c>
      <c r="C248" s="8">
        <v>27188187</v>
      </c>
      <c r="D248" s="117"/>
      <c r="E248" s="117"/>
      <c r="F248" s="117"/>
      <c r="G248" s="117"/>
      <c r="H248" s="8" t="s">
        <v>648</v>
      </c>
      <c r="I248" s="8" t="s">
        <v>42</v>
      </c>
      <c r="J248" s="27" t="s">
        <v>18</v>
      </c>
      <c r="K248" s="37" t="s">
        <v>19</v>
      </c>
      <c r="L248" s="45" t="s">
        <v>20</v>
      </c>
      <c r="M248" s="11" t="b">
        <v>1</v>
      </c>
      <c r="N248" s="11"/>
      <c r="O248" s="11"/>
      <c r="P248" s="11"/>
      <c r="Q248" s="11"/>
      <c r="R248" s="12">
        <v>1</v>
      </c>
      <c r="S248" s="78">
        <v>0</v>
      </c>
    </row>
    <row r="249" spans="1:19" x14ac:dyDescent="0.3">
      <c r="A249" s="33">
        <v>44728</v>
      </c>
      <c r="B249" s="58">
        <v>2022</v>
      </c>
      <c r="C249" s="8">
        <v>27093573</v>
      </c>
      <c r="D249" s="117" t="s">
        <v>403</v>
      </c>
      <c r="E249" s="117"/>
      <c r="F249" s="117"/>
      <c r="G249" s="117"/>
      <c r="H249" s="8" t="s">
        <v>404</v>
      </c>
      <c r="I249" s="8" t="s">
        <v>62</v>
      </c>
      <c r="J249" s="27" t="s">
        <v>18</v>
      </c>
      <c r="K249" s="37" t="s">
        <v>19</v>
      </c>
      <c r="L249" s="45" t="s">
        <v>20</v>
      </c>
      <c r="M249" s="11" t="b">
        <v>1</v>
      </c>
      <c r="N249" s="11"/>
      <c r="O249" s="11"/>
      <c r="P249" s="11"/>
      <c r="Q249" s="11"/>
      <c r="R249" s="12">
        <v>1</v>
      </c>
      <c r="S249" s="78">
        <v>0</v>
      </c>
    </row>
    <row r="250" spans="1:19" x14ac:dyDescent="0.3">
      <c r="A250" s="33">
        <v>44728</v>
      </c>
      <c r="B250" s="58">
        <v>2022</v>
      </c>
      <c r="C250" s="8">
        <v>27087090</v>
      </c>
      <c r="D250" s="117"/>
      <c r="E250" s="117"/>
      <c r="F250" s="117"/>
      <c r="G250" s="117"/>
      <c r="H250" s="8" t="s">
        <v>727</v>
      </c>
      <c r="I250" s="8" t="s">
        <v>62</v>
      </c>
      <c r="J250" s="27" t="s">
        <v>18</v>
      </c>
      <c r="K250" s="37" t="s">
        <v>19</v>
      </c>
      <c r="L250" s="45" t="s">
        <v>20</v>
      </c>
      <c r="M250" s="11" t="b">
        <v>1</v>
      </c>
      <c r="N250" s="11"/>
      <c r="O250" s="11"/>
      <c r="P250" s="11"/>
      <c r="Q250" s="11"/>
      <c r="R250" s="12">
        <v>1</v>
      </c>
      <c r="S250" s="78">
        <v>0</v>
      </c>
    </row>
    <row r="251" spans="1:19" x14ac:dyDescent="0.3">
      <c r="A251" s="33">
        <v>44728</v>
      </c>
      <c r="B251" s="58">
        <v>2022</v>
      </c>
      <c r="C251" s="8">
        <v>27093360</v>
      </c>
      <c r="D251" s="117"/>
      <c r="E251" s="117"/>
      <c r="F251" s="117"/>
      <c r="G251" s="117"/>
      <c r="H251" s="8" t="s">
        <v>792</v>
      </c>
      <c r="I251" s="8" t="s">
        <v>49</v>
      </c>
      <c r="J251" s="27" t="s">
        <v>18</v>
      </c>
      <c r="K251" s="37" t="s">
        <v>19</v>
      </c>
      <c r="L251" s="45" t="s">
        <v>20</v>
      </c>
      <c r="M251" s="11" t="b">
        <v>1</v>
      </c>
      <c r="N251" s="11"/>
      <c r="O251" s="11"/>
      <c r="P251" s="11"/>
      <c r="Q251" s="11"/>
      <c r="R251" s="12">
        <v>1</v>
      </c>
      <c r="S251" s="78">
        <v>0</v>
      </c>
    </row>
    <row r="252" spans="1:19" x14ac:dyDescent="0.3">
      <c r="A252" s="33">
        <v>44722</v>
      </c>
      <c r="B252" s="58">
        <v>2022</v>
      </c>
      <c r="C252" s="8">
        <v>26992237</v>
      </c>
      <c r="D252" s="117"/>
      <c r="E252" s="117"/>
      <c r="F252" s="117"/>
      <c r="G252" s="117"/>
      <c r="H252" s="8" t="s">
        <v>782</v>
      </c>
      <c r="I252" s="8" t="s">
        <v>42</v>
      </c>
      <c r="J252" s="27" t="s">
        <v>18</v>
      </c>
      <c r="K252" s="37" t="s">
        <v>19</v>
      </c>
      <c r="L252" s="45" t="s">
        <v>20</v>
      </c>
      <c r="M252" s="11" t="b">
        <v>1</v>
      </c>
      <c r="N252" s="11"/>
      <c r="O252" s="11"/>
      <c r="P252" s="11"/>
      <c r="Q252" s="11"/>
      <c r="R252" s="12">
        <v>1</v>
      </c>
      <c r="S252" s="78">
        <v>0</v>
      </c>
    </row>
    <row r="253" spans="1:19" x14ac:dyDescent="0.3">
      <c r="A253" s="35">
        <v>44721</v>
      </c>
      <c r="B253" s="59">
        <v>2022</v>
      </c>
      <c r="C253" s="27">
        <v>26968929</v>
      </c>
      <c r="D253" s="115"/>
      <c r="E253" s="115"/>
      <c r="F253" s="115"/>
      <c r="G253" s="115"/>
      <c r="H253" s="27" t="s">
        <v>594</v>
      </c>
      <c r="I253" s="27" t="s">
        <v>33</v>
      </c>
      <c r="J253" s="27" t="s">
        <v>18</v>
      </c>
      <c r="K253" s="44" t="s">
        <v>19</v>
      </c>
      <c r="L253" s="37" t="s">
        <v>20</v>
      </c>
      <c r="M253" s="6" t="b">
        <v>1</v>
      </c>
      <c r="N253" s="29"/>
      <c r="O253" s="29"/>
      <c r="P253" s="29"/>
      <c r="Q253" s="11"/>
      <c r="R253" s="40">
        <v>1</v>
      </c>
      <c r="S253" s="78">
        <v>0</v>
      </c>
    </row>
    <row r="254" spans="1:19" x14ac:dyDescent="0.3">
      <c r="A254" s="33">
        <v>44721</v>
      </c>
      <c r="B254" s="58">
        <v>2022</v>
      </c>
      <c r="C254" s="8">
        <v>26968998</v>
      </c>
      <c r="D254" s="117"/>
      <c r="E254" s="117"/>
      <c r="F254" s="117"/>
      <c r="G254" s="117"/>
      <c r="H254" s="8" t="s">
        <v>634</v>
      </c>
      <c r="I254" s="8" t="s">
        <v>42</v>
      </c>
      <c r="J254" s="27" t="s">
        <v>18</v>
      </c>
      <c r="K254" s="37" t="s">
        <v>19</v>
      </c>
      <c r="L254" s="45" t="s">
        <v>20</v>
      </c>
      <c r="M254" s="11" t="b">
        <v>1</v>
      </c>
      <c r="N254" s="11"/>
      <c r="O254" s="11"/>
      <c r="P254" s="11"/>
      <c r="Q254" s="11"/>
      <c r="R254" s="12">
        <v>1</v>
      </c>
      <c r="S254" s="78">
        <v>0</v>
      </c>
    </row>
    <row r="255" spans="1:19" x14ac:dyDescent="0.3">
      <c r="A255" s="33">
        <v>44721</v>
      </c>
      <c r="B255" s="58">
        <v>2022</v>
      </c>
      <c r="C255" s="8">
        <v>26969249</v>
      </c>
      <c r="D255" s="117"/>
      <c r="E255" s="117"/>
      <c r="F255" s="117"/>
      <c r="G255" s="117"/>
      <c r="H255" s="8" t="s">
        <v>658</v>
      </c>
      <c r="I255" s="8" t="s">
        <v>42</v>
      </c>
      <c r="J255" s="27" t="s">
        <v>18</v>
      </c>
      <c r="K255" s="37" t="s">
        <v>19</v>
      </c>
      <c r="L255" s="45" t="s">
        <v>20</v>
      </c>
      <c r="M255" s="11" t="b">
        <v>1</v>
      </c>
      <c r="N255" s="11"/>
      <c r="O255" s="11"/>
      <c r="P255" s="11"/>
      <c r="Q255" s="11"/>
      <c r="R255" s="19">
        <v>1</v>
      </c>
      <c r="S255" s="78">
        <v>0</v>
      </c>
    </row>
    <row r="256" spans="1:19" x14ac:dyDescent="0.3">
      <c r="A256" s="33">
        <v>44721</v>
      </c>
      <c r="B256" s="58">
        <v>2022</v>
      </c>
      <c r="C256" s="8">
        <v>26972425</v>
      </c>
      <c r="D256" s="117"/>
      <c r="E256" s="117"/>
      <c r="F256" s="117"/>
      <c r="G256" s="117"/>
      <c r="H256" s="8" t="s">
        <v>850</v>
      </c>
      <c r="I256" s="8" t="s">
        <v>49</v>
      </c>
      <c r="J256" s="27" t="s">
        <v>18</v>
      </c>
      <c r="K256" s="37" t="s">
        <v>19</v>
      </c>
      <c r="L256" s="45" t="s">
        <v>20</v>
      </c>
      <c r="M256" s="11" t="b">
        <v>1</v>
      </c>
      <c r="N256" s="11"/>
      <c r="O256" s="11"/>
      <c r="P256" s="11"/>
      <c r="Q256" s="11"/>
      <c r="R256" s="19">
        <v>1</v>
      </c>
      <c r="S256" s="78">
        <v>0</v>
      </c>
    </row>
    <row r="257" spans="1:19" x14ac:dyDescent="0.3">
      <c r="A257" s="33">
        <v>44720</v>
      </c>
      <c r="B257" s="58">
        <v>2022</v>
      </c>
      <c r="C257" s="8">
        <v>26946983</v>
      </c>
      <c r="D257" s="117"/>
      <c r="E257" s="117"/>
      <c r="F257" s="117"/>
      <c r="G257" s="117"/>
      <c r="H257" s="8" t="s">
        <v>799</v>
      </c>
      <c r="I257" s="8" t="s">
        <v>17</v>
      </c>
      <c r="J257" s="8" t="s">
        <v>38</v>
      </c>
      <c r="K257" s="44" t="s">
        <v>39</v>
      </c>
      <c r="L257" s="45" t="s">
        <v>104</v>
      </c>
      <c r="M257" s="11" t="b">
        <v>1</v>
      </c>
      <c r="N257" s="11"/>
      <c r="O257" s="11"/>
      <c r="P257" s="11"/>
      <c r="Q257" s="11"/>
      <c r="R257" s="12">
        <v>1</v>
      </c>
      <c r="S257" s="78">
        <v>0</v>
      </c>
    </row>
    <row r="258" spans="1:19" x14ac:dyDescent="0.3">
      <c r="A258" s="33">
        <v>44720</v>
      </c>
      <c r="B258" s="58">
        <v>2022</v>
      </c>
      <c r="C258" s="8">
        <v>26947998</v>
      </c>
      <c r="D258" s="117"/>
      <c r="E258" s="117"/>
      <c r="F258" s="117"/>
      <c r="G258" s="117"/>
      <c r="H258" s="8" t="s">
        <v>847</v>
      </c>
      <c r="I258" s="8" t="s">
        <v>848</v>
      </c>
      <c r="J258" s="8" t="s">
        <v>38</v>
      </c>
      <c r="K258" s="44" t="s">
        <v>39</v>
      </c>
      <c r="L258" s="45" t="s">
        <v>20</v>
      </c>
      <c r="M258" s="11" t="b">
        <v>1</v>
      </c>
      <c r="N258" s="11"/>
      <c r="O258" s="11"/>
      <c r="P258" s="11"/>
      <c r="Q258" s="11"/>
      <c r="R258" s="12">
        <v>1</v>
      </c>
      <c r="S258" s="78">
        <v>0</v>
      </c>
    </row>
    <row r="259" spans="1:19" x14ac:dyDescent="0.3">
      <c r="A259" s="33">
        <v>44719</v>
      </c>
      <c r="B259" s="58">
        <v>2022</v>
      </c>
      <c r="C259" s="8">
        <v>26919628</v>
      </c>
      <c r="D259" s="117" t="s">
        <v>456</v>
      </c>
      <c r="E259" s="117"/>
      <c r="F259" s="117"/>
      <c r="G259" s="117"/>
      <c r="H259" s="8" t="s">
        <v>457</v>
      </c>
      <c r="I259" s="8" t="s">
        <v>42</v>
      </c>
      <c r="J259" s="8" t="s">
        <v>125</v>
      </c>
      <c r="K259" s="45" t="s">
        <v>126</v>
      </c>
      <c r="L259" s="45" t="s">
        <v>20</v>
      </c>
      <c r="M259" s="11" t="b">
        <v>1</v>
      </c>
      <c r="N259" s="11"/>
      <c r="O259" s="11"/>
      <c r="P259" s="11"/>
      <c r="Q259" s="11"/>
      <c r="R259" s="12">
        <v>1</v>
      </c>
      <c r="S259" s="78">
        <v>0</v>
      </c>
    </row>
    <row r="260" spans="1:19" x14ac:dyDescent="0.3">
      <c r="A260" s="33">
        <v>44719</v>
      </c>
      <c r="B260" s="58">
        <v>2022</v>
      </c>
      <c r="C260" s="8">
        <v>26924662</v>
      </c>
      <c r="D260" s="117"/>
      <c r="E260" s="117"/>
      <c r="F260" s="117"/>
      <c r="G260" s="117"/>
      <c r="H260" s="8" t="s">
        <v>740</v>
      </c>
      <c r="I260" s="8" t="s">
        <v>17</v>
      </c>
      <c r="J260" s="27" t="s">
        <v>18</v>
      </c>
      <c r="K260" s="37" t="s">
        <v>19</v>
      </c>
      <c r="L260" s="45" t="s">
        <v>20</v>
      </c>
      <c r="M260" s="11" t="b">
        <v>1</v>
      </c>
      <c r="N260" s="11"/>
      <c r="O260" s="11"/>
      <c r="P260" s="11"/>
      <c r="Q260" s="11"/>
      <c r="R260" s="12">
        <v>1</v>
      </c>
      <c r="S260" s="78">
        <v>0</v>
      </c>
    </row>
    <row r="261" spans="1:19" x14ac:dyDescent="0.3">
      <c r="A261" s="33">
        <v>44719</v>
      </c>
      <c r="B261" s="58">
        <v>2022</v>
      </c>
      <c r="C261" s="8">
        <v>26924504</v>
      </c>
      <c r="D261" s="117"/>
      <c r="E261" s="117"/>
      <c r="F261" s="117"/>
      <c r="G261" s="117"/>
      <c r="H261" s="8" t="s">
        <v>852</v>
      </c>
      <c r="I261" s="8" t="s">
        <v>49</v>
      </c>
      <c r="J261" s="8" t="s">
        <v>125</v>
      </c>
      <c r="K261" s="45" t="s">
        <v>126</v>
      </c>
      <c r="L261" s="45" t="s">
        <v>20</v>
      </c>
      <c r="M261" s="11" t="b">
        <v>1</v>
      </c>
      <c r="N261" s="11"/>
      <c r="O261" s="11"/>
      <c r="P261" s="11"/>
      <c r="Q261" s="11"/>
      <c r="R261" s="12">
        <v>1</v>
      </c>
      <c r="S261" s="78">
        <v>0</v>
      </c>
    </row>
    <row r="262" spans="1:19" x14ac:dyDescent="0.3">
      <c r="A262" s="33">
        <v>44718</v>
      </c>
      <c r="B262" s="58">
        <v>2022</v>
      </c>
      <c r="C262" s="8">
        <v>26907077</v>
      </c>
      <c r="D262" s="117"/>
      <c r="E262" s="117"/>
      <c r="F262" s="117"/>
      <c r="G262" s="117"/>
      <c r="H262" s="8" t="s">
        <v>763</v>
      </c>
      <c r="I262" s="8" t="s">
        <v>49</v>
      </c>
      <c r="J262" s="27" t="s">
        <v>18</v>
      </c>
      <c r="K262" s="37" t="s">
        <v>19</v>
      </c>
      <c r="L262" s="45" t="s">
        <v>104</v>
      </c>
      <c r="M262" s="11" t="b">
        <v>1</v>
      </c>
      <c r="N262" s="11"/>
      <c r="O262" s="11"/>
      <c r="P262" s="11"/>
      <c r="Q262" s="11"/>
      <c r="R262" s="12">
        <v>1</v>
      </c>
      <c r="S262" s="78">
        <v>0</v>
      </c>
    </row>
    <row r="263" spans="1:19" x14ac:dyDescent="0.3">
      <c r="A263" s="33">
        <v>44716</v>
      </c>
      <c r="B263" s="58">
        <v>2022</v>
      </c>
      <c r="C263" s="8">
        <v>26878988</v>
      </c>
      <c r="D263" s="117"/>
      <c r="E263" s="117"/>
      <c r="F263" s="117"/>
      <c r="G263" s="117"/>
      <c r="H263" s="8" t="s">
        <v>827</v>
      </c>
      <c r="I263" s="8" t="s">
        <v>49</v>
      </c>
      <c r="J263" s="8" t="s">
        <v>38</v>
      </c>
      <c r="K263" s="44" t="s">
        <v>39</v>
      </c>
      <c r="L263" s="45" t="s">
        <v>828</v>
      </c>
      <c r="M263" s="11" t="b">
        <v>1</v>
      </c>
      <c r="N263" s="11"/>
      <c r="O263" s="11"/>
      <c r="P263" s="11"/>
      <c r="Q263" s="11"/>
      <c r="R263" s="12">
        <v>1</v>
      </c>
      <c r="S263" s="78">
        <v>0</v>
      </c>
    </row>
    <row r="264" spans="1:19" x14ac:dyDescent="0.3">
      <c r="A264" s="33">
        <v>44715</v>
      </c>
      <c r="B264" s="58">
        <v>2022</v>
      </c>
      <c r="C264" s="8">
        <v>26859794</v>
      </c>
      <c r="D264" s="117" t="s">
        <v>437</v>
      </c>
      <c r="E264" s="117"/>
      <c r="F264" s="117"/>
      <c r="G264" s="117"/>
      <c r="H264" s="8" t="s">
        <v>438</v>
      </c>
      <c r="I264" s="8" t="s">
        <v>26</v>
      </c>
      <c r="J264" s="8" t="s">
        <v>34</v>
      </c>
      <c r="K264" s="45" t="s">
        <v>35</v>
      </c>
      <c r="L264" s="45" t="s">
        <v>20</v>
      </c>
      <c r="M264" s="11" t="b">
        <v>1</v>
      </c>
      <c r="N264" s="11"/>
      <c r="O264" s="11"/>
      <c r="P264" s="11"/>
      <c r="Q264" s="11"/>
      <c r="R264" s="12">
        <v>1</v>
      </c>
      <c r="S264" s="78">
        <v>0</v>
      </c>
    </row>
    <row r="265" spans="1:19" x14ac:dyDescent="0.3">
      <c r="A265" s="33">
        <v>44713</v>
      </c>
      <c r="B265" s="58">
        <v>2022</v>
      </c>
      <c r="C265" s="8">
        <v>26816259</v>
      </c>
      <c r="D265" s="117"/>
      <c r="E265" s="117"/>
      <c r="F265" s="117"/>
      <c r="G265" s="117"/>
      <c r="H265" s="8" t="s">
        <v>787</v>
      </c>
      <c r="I265" s="8" t="s">
        <v>49</v>
      </c>
      <c r="J265" s="8" t="s">
        <v>38</v>
      </c>
      <c r="K265" s="44" t="s">
        <v>39</v>
      </c>
      <c r="L265" s="45" t="s">
        <v>20</v>
      </c>
      <c r="M265" s="11" t="b">
        <v>1</v>
      </c>
      <c r="N265" s="11"/>
      <c r="O265" s="11"/>
      <c r="P265" s="11"/>
      <c r="Q265" s="11"/>
      <c r="R265" s="12">
        <v>1</v>
      </c>
      <c r="S265" s="78">
        <v>0</v>
      </c>
    </row>
    <row r="266" spans="1:19" x14ac:dyDescent="0.3">
      <c r="A266" s="34">
        <v>44706</v>
      </c>
      <c r="B266" s="60">
        <v>2022</v>
      </c>
      <c r="C266" s="20">
        <v>26675726</v>
      </c>
      <c r="D266" s="121"/>
      <c r="E266" s="121"/>
      <c r="F266" s="121"/>
      <c r="G266" s="121"/>
      <c r="H266" s="20" t="s">
        <v>614</v>
      </c>
      <c r="I266" s="20" t="s">
        <v>615</v>
      </c>
      <c r="J266" s="20" t="s">
        <v>38</v>
      </c>
      <c r="K266" s="44" t="s">
        <v>39</v>
      </c>
      <c r="L266" s="134" t="s">
        <v>20</v>
      </c>
      <c r="M266" s="135" t="b">
        <v>1</v>
      </c>
      <c r="N266" s="11"/>
      <c r="O266" s="11"/>
      <c r="P266" s="11"/>
      <c r="Q266" s="11"/>
      <c r="R266" s="12">
        <v>1</v>
      </c>
      <c r="S266" s="78">
        <v>0</v>
      </c>
    </row>
    <row r="267" spans="1:19" x14ac:dyDescent="0.3">
      <c r="A267" s="34">
        <v>44706</v>
      </c>
      <c r="B267" s="60">
        <v>2022</v>
      </c>
      <c r="C267" s="20">
        <v>26688002</v>
      </c>
      <c r="D267" s="121"/>
      <c r="E267" s="121"/>
      <c r="F267" s="121"/>
      <c r="G267" s="121"/>
      <c r="H267" s="20" t="s">
        <v>646</v>
      </c>
      <c r="I267" s="20" t="s">
        <v>26</v>
      </c>
      <c r="J267" s="20" t="s">
        <v>38</v>
      </c>
      <c r="K267" s="44" t="s">
        <v>39</v>
      </c>
      <c r="L267" s="134" t="s">
        <v>20</v>
      </c>
      <c r="M267" s="135" t="b">
        <v>1</v>
      </c>
      <c r="N267" s="11"/>
      <c r="O267" s="11"/>
      <c r="P267" s="11"/>
      <c r="Q267" s="11"/>
      <c r="R267" s="12">
        <v>1</v>
      </c>
      <c r="S267" s="78">
        <v>0</v>
      </c>
    </row>
    <row r="268" spans="1:19" x14ac:dyDescent="0.3">
      <c r="A268" s="35">
        <v>44705</v>
      </c>
      <c r="B268" s="59">
        <v>2022</v>
      </c>
      <c r="C268" s="27">
        <v>26666601</v>
      </c>
      <c r="D268" s="115" t="s">
        <v>441</v>
      </c>
      <c r="E268" s="115"/>
      <c r="F268" s="115"/>
      <c r="G268" s="115"/>
      <c r="H268" s="27" t="s">
        <v>440</v>
      </c>
      <c r="I268" s="27" t="s">
        <v>42</v>
      </c>
      <c r="J268" s="27" t="s">
        <v>125</v>
      </c>
      <c r="K268" s="44" t="s">
        <v>126</v>
      </c>
      <c r="L268" s="37" t="s">
        <v>20</v>
      </c>
      <c r="M268" s="6" t="b">
        <v>1</v>
      </c>
      <c r="N268" s="29"/>
      <c r="O268" s="29"/>
      <c r="P268" s="29"/>
      <c r="Q268" s="11"/>
      <c r="R268" s="40">
        <v>1</v>
      </c>
      <c r="S268" s="78">
        <v>0</v>
      </c>
    </row>
    <row r="269" spans="1:19" x14ac:dyDescent="0.3">
      <c r="A269" s="34">
        <v>44700</v>
      </c>
      <c r="B269" s="60">
        <v>2022</v>
      </c>
      <c r="C269" s="20">
        <v>26584191</v>
      </c>
      <c r="D269" s="121" t="s">
        <v>542</v>
      </c>
      <c r="E269" s="121"/>
      <c r="F269" s="121"/>
      <c r="G269" s="121"/>
      <c r="H269" s="20" t="s">
        <v>543</v>
      </c>
      <c r="I269" s="20" t="s">
        <v>62</v>
      </c>
      <c r="J269" s="20" t="s">
        <v>45</v>
      </c>
      <c r="K269" s="44" t="s">
        <v>46</v>
      </c>
      <c r="L269" s="134" t="s">
        <v>20</v>
      </c>
      <c r="M269" s="135" t="b">
        <v>1</v>
      </c>
      <c r="N269" s="11"/>
      <c r="O269" s="11"/>
      <c r="P269" s="11"/>
      <c r="Q269" s="11"/>
      <c r="R269" s="12">
        <v>1</v>
      </c>
      <c r="S269" s="78">
        <v>0</v>
      </c>
    </row>
    <row r="270" spans="1:19" x14ac:dyDescent="0.3">
      <c r="A270" s="34">
        <v>44694</v>
      </c>
      <c r="B270" s="60">
        <v>2022</v>
      </c>
      <c r="C270" s="20">
        <v>26490772</v>
      </c>
      <c r="D270" s="121"/>
      <c r="E270" s="121"/>
      <c r="F270" s="121"/>
      <c r="G270" s="121"/>
      <c r="H270" s="20" t="s">
        <v>808</v>
      </c>
      <c r="I270" s="20" t="s">
        <v>42</v>
      </c>
      <c r="J270" s="27" t="s">
        <v>18</v>
      </c>
      <c r="K270" s="37" t="s">
        <v>19</v>
      </c>
      <c r="L270" s="134" t="s">
        <v>20</v>
      </c>
      <c r="M270" s="135" t="b">
        <v>1</v>
      </c>
      <c r="N270" s="11"/>
      <c r="O270" s="11"/>
      <c r="P270" s="11"/>
      <c r="Q270" s="11"/>
      <c r="R270" s="12">
        <v>1</v>
      </c>
      <c r="S270" s="78">
        <v>0</v>
      </c>
    </row>
    <row r="271" spans="1:19" x14ac:dyDescent="0.3">
      <c r="A271" s="34">
        <v>44693</v>
      </c>
      <c r="B271" s="60">
        <v>2022</v>
      </c>
      <c r="C271" s="20">
        <v>26471674</v>
      </c>
      <c r="D271" s="121"/>
      <c r="E271" s="121"/>
      <c r="F271" s="121"/>
      <c r="G271" s="121"/>
      <c r="H271" s="20" t="s">
        <v>640</v>
      </c>
      <c r="I271" s="20" t="s">
        <v>42</v>
      </c>
      <c r="J271" s="27" t="s">
        <v>18</v>
      </c>
      <c r="K271" s="37" t="s">
        <v>19</v>
      </c>
      <c r="L271" s="134" t="s">
        <v>20</v>
      </c>
      <c r="M271" s="135" t="b">
        <v>1</v>
      </c>
      <c r="N271" s="11"/>
      <c r="O271" s="11"/>
      <c r="P271" s="11"/>
      <c r="Q271" s="11"/>
      <c r="R271" s="12">
        <v>1</v>
      </c>
      <c r="S271" s="78">
        <v>0</v>
      </c>
    </row>
    <row r="272" spans="1:19" x14ac:dyDescent="0.3">
      <c r="A272" s="34">
        <v>44693</v>
      </c>
      <c r="B272" s="60">
        <v>2022</v>
      </c>
      <c r="C272" s="20">
        <v>26471988</v>
      </c>
      <c r="D272" s="121"/>
      <c r="E272" s="121"/>
      <c r="F272" s="121"/>
      <c r="G272" s="121"/>
      <c r="H272" s="20" t="s">
        <v>789</v>
      </c>
      <c r="I272" s="20" t="s">
        <v>23</v>
      </c>
      <c r="J272" s="27" t="s">
        <v>18</v>
      </c>
      <c r="K272" s="37" t="s">
        <v>19</v>
      </c>
      <c r="L272" s="134" t="s">
        <v>20</v>
      </c>
      <c r="M272" s="135" t="b">
        <v>1</v>
      </c>
      <c r="N272" s="11"/>
      <c r="O272" s="11"/>
      <c r="P272" s="11"/>
      <c r="Q272" s="11"/>
      <c r="R272" s="12">
        <v>1</v>
      </c>
      <c r="S272" s="78">
        <v>0</v>
      </c>
    </row>
    <row r="273" spans="1:19" x14ac:dyDescent="0.3">
      <c r="A273" s="34">
        <v>44690</v>
      </c>
      <c r="B273" s="60">
        <v>2022</v>
      </c>
      <c r="C273" s="20">
        <v>26409804</v>
      </c>
      <c r="D273" s="121"/>
      <c r="E273" s="121"/>
      <c r="F273" s="121"/>
      <c r="G273" s="121"/>
      <c r="H273" s="20" t="s">
        <v>746</v>
      </c>
      <c r="I273" s="23" t="s">
        <v>17</v>
      </c>
      <c r="J273" s="27" t="s">
        <v>18</v>
      </c>
      <c r="K273" s="37" t="s">
        <v>19</v>
      </c>
      <c r="L273" s="134" t="s">
        <v>20</v>
      </c>
      <c r="M273" s="135" t="b">
        <v>1</v>
      </c>
      <c r="N273" s="11"/>
      <c r="O273" s="11"/>
      <c r="P273" s="11"/>
      <c r="Q273" s="11"/>
      <c r="R273" s="12">
        <v>1</v>
      </c>
      <c r="S273" s="78">
        <v>0</v>
      </c>
    </row>
    <row r="274" spans="1:19" x14ac:dyDescent="0.3">
      <c r="A274" s="34">
        <v>44687</v>
      </c>
      <c r="B274" s="60">
        <v>2022</v>
      </c>
      <c r="C274" s="20">
        <v>26375446</v>
      </c>
      <c r="D274" s="121" t="s">
        <v>493</v>
      </c>
      <c r="E274" s="121"/>
      <c r="F274" s="121"/>
      <c r="G274" s="121"/>
      <c r="H274" s="20" t="s">
        <v>494</v>
      </c>
      <c r="I274" s="20" t="s">
        <v>42</v>
      </c>
      <c r="J274" s="20" t="s">
        <v>34</v>
      </c>
      <c r="K274" s="46" t="s">
        <v>35</v>
      </c>
      <c r="L274" s="134" t="s">
        <v>20</v>
      </c>
      <c r="M274" s="135" t="b">
        <v>1</v>
      </c>
      <c r="N274" s="11"/>
      <c r="O274" s="11"/>
      <c r="P274" s="11"/>
      <c r="Q274" s="11"/>
      <c r="R274" s="12">
        <v>1</v>
      </c>
      <c r="S274" s="78">
        <v>0</v>
      </c>
    </row>
    <row r="275" spans="1:19" x14ac:dyDescent="0.3">
      <c r="A275" s="34">
        <v>44687</v>
      </c>
      <c r="B275" s="60">
        <v>2022</v>
      </c>
      <c r="C275" s="20">
        <v>26375442</v>
      </c>
      <c r="D275" s="121"/>
      <c r="E275" s="121"/>
      <c r="F275" s="121"/>
      <c r="G275" s="121"/>
      <c r="H275" s="20" t="s">
        <v>650</v>
      </c>
      <c r="I275" s="20" t="s">
        <v>42</v>
      </c>
      <c r="J275" s="20" t="s">
        <v>34</v>
      </c>
      <c r="K275" s="46" t="s">
        <v>35</v>
      </c>
      <c r="L275" s="134" t="s">
        <v>20</v>
      </c>
      <c r="M275" s="135" t="b">
        <v>1</v>
      </c>
      <c r="N275" s="11"/>
      <c r="O275" s="11"/>
      <c r="P275" s="11"/>
      <c r="Q275" s="11"/>
      <c r="R275" s="12">
        <v>1</v>
      </c>
      <c r="S275" s="78">
        <v>0</v>
      </c>
    </row>
    <row r="276" spans="1:19" x14ac:dyDescent="0.3">
      <c r="A276" s="34">
        <v>44687</v>
      </c>
      <c r="B276" s="60">
        <v>2022</v>
      </c>
      <c r="C276" s="20">
        <v>26377685</v>
      </c>
      <c r="D276" s="121"/>
      <c r="E276" s="121"/>
      <c r="F276" s="121"/>
      <c r="G276" s="121"/>
      <c r="H276" s="20" t="s">
        <v>695</v>
      </c>
      <c r="I276" s="23" t="s">
        <v>17</v>
      </c>
      <c r="J276" s="20" t="s">
        <v>34</v>
      </c>
      <c r="K276" s="46" t="s">
        <v>35</v>
      </c>
      <c r="L276" s="134" t="s">
        <v>20</v>
      </c>
      <c r="M276" s="135" t="b">
        <v>1</v>
      </c>
      <c r="N276" s="11"/>
      <c r="O276" s="11"/>
      <c r="P276" s="11"/>
      <c r="Q276" s="11"/>
      <c r="R276" s="12">
        <v>1</v>
      </c>
      <c r="S276" s="78">
        <v>0</v>
      </c>
    </row>
    <row r="277" spans="1:19" x14ac:dyDescent="0.3">
      <c r="A277" s="34">
        <v>44686</v>
      </c>
      <c r="B277" s="60">
        <v>2022</v>
      </c>
      <c r="C277" s="20">
        <v>26357703</v>
      </c>
      <c r="D277" s="121" t="s">
        <v>489</v>
      </c>
      <c r="E277" s="121"/>
      <c r="F277" s="121"/>
      <c r="G277" s="121"/>
      <c r="H277" s="20" t="s">
        <v>490</v>
      </c>
      <c r="I277" s="20" t="s">
        <v>26</v>
      </c>
      <c r="J277" s="27" t="s">
        <v>18</v>
      </c>
      <c r="K277" s="37" t="s">
        <v>19</v>
      </c>
      <c r="L277" s="134" t="s">
        <v>20</v>
      </c>
      <c r="M277" s="135" t="b">
        <v>1</v>
      </c>
      <c r="N277" s="11"/>
      <c r="O277" s="11"/>
      <c r="P277" s="11"/>
      <c r="Q277" s="11"/>
      <c r="R277" s="12">
        <v>1</v>
      </c>
      <c r="S277" s="78">
        <v>0</v>
      </c>
    </row>
    <row r="278" spans="1:19" x14ac:dyDescent="0.3">
      <c r="A278" s="34">
        <v>44686</v>
      </c>
      <c r="B278" s="60">
        <v>2022</v>
      </c>
      <c r="C278" s="20">
        <v>26319491</v>
      </c>
      <c r="D278" s="121"/>
      <c r="E278" s="121"/>
      <c r="F278" s="121"/>
      <c r="G278" s="121"/>
      <c r="H278" s="20" t="s">
        <v>853</v>
      </c>
      <c r="I278" s="20" t="s">
        <v>62</v>
      </c>
      <c r="J278" s="20" t="s">
        <v>45</v>
      </c>
      <c r="K278" s="44" t="s">
        <v>46</v>
      </c>
      <c r="L278" s="134" t="s">
        <v>104</v>
      </c>
      <c r="M278" s="135" t="b">
        <v>1</v>
      </c>
      <c r="N278" s="11"/>
      <c r="O278" s="11"/>
      <c r="P278" s="11"/>
      <c r="Q278" s="11"/>
      <c r="R278" s="12">
        <v>1</v>
      </c>
      <c r="S278" s="78">
        <v>0</v>
      </c>
    </row>
    <row r="279" spans="1:19" x14ac:dyDescent="0.3">
      <c r="A279" s="34">
        <v>44681</v>
      </c>
      <c r="B279" s="60">
        <v>2022</v>
      </c>
      <c r="C279" s="20">
        <v>26280171</v>
      </c>
      <c r="D279" s="121"/>
      <c r="E279" s="121"/>
      <c r="F279" s="121"/>
      <c r="G279" s="121"/>
      <c r="H279" s="20" t="s">
        <v>710</v>
      </c>
      <c r="I279" s="20" t="s">
        <v>42</v>
      </c>
      <c r="J279" s="27" t="s">
        <v>18</v>
      </c>
      <c r="K279" s="37" t="s">
        <v>19</v>
      </c>
      <c r="L279" s="46" t="s">
        <v>20</v>
      </c>
      <c r="M279" s="131" t="b">
        <v>1</v>
      </c>
      <c r="N279" s="11"/>
      <c r="O279" s="11"/>
      <c r="P279" s="11"/>
      <c r="Q279" s="11"/>
      <c r="R279" s="12">
        <v>1</v>
      </c>
      <c r="S279" s="78">
        <v>0</v>
      </c>
    </row>
    <row r="280" spans="1:19" x14ac:dyDescent="0.3">
      <c r="A280" s="34">
        <v>44681</v>
      </c>
      <c r="B280" s="60">
        <v>2022</v>
      </c>
      <c r="C280" s="20">
        <v>26280376</v>
      </c>
      <c r="D280" s="121"/>
      <c r="E280" s="121"/>
      <c r="F280" s="121"/>
      <c r="G280" s="121"/>
      <c r="H280" s="20" t="s">
        <v>770</v>
      </c>
      <c r="I280" s="20" t="s">
        <v>62</v>
      </c>
      <c r="J280" s="27" t="s">
        <v>18</v>
      </c>
      <c r="K280" s="37" t="s">
        <v>19</v>
      </c>
      <c r="L280" s="46" t="s">
        <v>20</v>
      </c>
      <c r="M280" s="131" t="b">
        <v>1</v>
      </c>
      <c r="N280" s="11"/>
      <c r="O280" s="11"/>
      <c r="P280" s="11"/>
      <c r="Q280" s="11"/>
      <c r="R280" s="12">
        <v>1</v>
      </c>
      <c r="S280" s="78">
        <v>0</v>
      </c>
    </row>
    <row r="281" spans="1:19" x14ac:dyDescent="0.3">
      <c r="A281" s="34">
        <v>44681</v>
      </c>
      <c r="B281" s="60">
        <v>2022</v>
      </c>
      <c r="C281" s="20">
        <v>26280557</v>
      </c>
      <c r="D281" s="121"/>
      <c r="E281" s="121"/>
      <c r="F281" s="121"/>
      <c r="G281" s="121"/>
      <c r="H281" s="20" t="s">
        <v>862</v>
      </c>
      <c r="I281" s="20" t="s">
        <v>26</v>
      </c>
      <c r="J281" s="27" t="s">
        <v>18</v>
      </c>
      <c r="K281" s="37" t="s">
        <v>19</v>
      </c>
      <c r="L281" s="46" t="s">
        <v>20</v>
      </c>
      <c r="M281" s="131" t="b">
        <v>1</v>
      </c>
      <c r="N281" s="11"/>
      <c r="O281" s="11"/>
      <c r="P281" s="11"/>
      <c r="Q281" s="11"/>
      <c r="R281" s="12">
        <v>1</v>
      </c>
      <c r="S281" s="78">
        <v>0</v>
      </c>
    </row>
    <row r="282" spans="1:19" x14ac:dyDescent="0.3">
      <c r="A282" s="34">
        <v>44677</v>
      </c>
      <c r="B282" s="60">
        <v>2022</v>
      </c>
      <c r="C282" s="20">
        <v>26207316</v>
      </c>
      <c r="D282" s="121"/>
      <c r="E282" s="121"/>
      <c r="F282" s="121"/>
      <c r="G282" s="121"/>
      <c r="H282" s="20" t="s">
        <v>810</v>
      </c>
      <c r="I282" s="20" t="s">
        <v>26</v>
      </c>
      <c r="J282" s="20" t="s">
        <v>38</v>
      </c>
      <c r="K282" s="44" t="s">
        <v>39</v>
      </c>
      <c r="L282" s="46" t="s">
        <v>20</v>
      </c>
      <c r="M282" s="131" t="b">
        <v>1</v>
      </c>
      <c r="N282" s="11"/>
      <c r="O282" s="11"/>
      <c r="P282" s="11"/>
      <c r="Q282" s="11"/>
      <c r="R282" s="12">
        <v>1</v>
      </c>
      <c r="S282" s="78">
        <v>0</v>
      </c>
    </row>
    <row r="283" spans="1:19" x14ac:dyDescent="0.3">
      <c r="A283" s="34">
        <v>44676</v>
      </c>
      <c r="B283" s="60">
        <v>2022</v>
      </c>
      <c r="C283" s="20">
        <v>26192401</v>
      </c>
      <c r="D283" s="121" t="s">
        <v>496</v>
      </c>
      <c r="E283" s="121"/>
      <c r="F283" s="121"/>
      <c r="G283" s="121"/>
      <c r="H283" s="20" t="s">
        <v>497</v>
      </c>
      <c r="I283" s="20" t="s">
        <v>42</v>
      </c>
      <c r="J283" s="27" t="s">
        <v>18</v>
      </c>
      <c r="K283" s="37" t="s">
        <v>19</v>
      </c>
      <c r="L283" s="46" t="s">
        <v>20</v>
      </c>
      <c r="M283" s="131" t="b">
        <v>1</v>
      </c>
      <c r="N283" s="11"/>
      <c r="O283" s="11"/>
      <c r="P283" s="11"/>
      <c r="Q283" s="11"/>
      <c r="R283" s="12">
        <v>1</v>
      </c>
      <c r="S283" s="78">
        <v>0</v>
      </c>
    </row>
    <row r="284" spans="1:19" x14ac:dyDescent="0.3">
      <c r="A284" s="34">
        <v>44674</v>
      </c>
      <c r="B284" s="60">
        <v>2022</v>
      </c>
      <c r="C284" s="20">
        <v>26165924</v>
      </c>
      <c r="D284" s="121"/>
      <c r="E284" s="121"/>
      <c r="F284" s="121"/>
      <c r="G284" s="121"/>
      <c r="H284" s="20" t="s">
        <v>598</v>
      </c>
      <c r="I284" s="20" t="s">
        <v>42</v>
      </c>
      <c r="J284" s="20" t="s">
        <v>34</v>
      </c>
      <c r="K284" s="46" t="s">
        <v>35</v>
      </c>
      <c r="L284" s="46" t="s">
        <v>20</v>
      </c>
      <c r="M284" s="131" t="b">
        <v>1</v>
      </c>
      <c r="N284" s="11"/>
      <c r="O284" s="11"/>
      <c r="P284" s="11"/>
      <c r="Q284" s="11"/>
      <c r="R284" s="12">
        <v>1</v>
      </c>
      <c r="S284" s="78">
        <v>0</v>
      </c>
    </row>
    <row r="285" spans="1:19" x14ac:dyDescent="0.3">
      <c r="A285" s="34">
        <v>44673</v>
      </c>
      <c r="B285" s="60">
        <v>2022</v>
      </c>
      <c r="C285" s="20">
        <v>26155170</v>
      </c>
      <c r="D285" s="121"/>
      <c r="E285" s="121"/>
      <c r="F285" s="121"/>
      <c r="G285" s="121"/>
      <c r="H285" s="20" t="s">
        <v>718</v>
      </c>
      <c r="I285" s="20" t="s">
        <v>26</v>
      </c>
      <c r="J285" s="20" t="s">
        <v>34</v>
      </c>
      <c r="K285" s="46" t="s">
        <v>35</v>
      </c>
      <c r="L285" s="46" t="s">
        <v>20</v>
      </c>
      <c r="M285" s="131" t="b">
        <v>1</v>
      </c>
      <c r="N285" s="11"/>
      <c r="O285" s="11"/>
      <c r="P285" s="11"/>
      <c r="Q285" s="11"/>
      <c r="R285" s="12">
        <v>1</v>
      </c>
      <c r="S285" s="78">
        <v>0</v>
      </c>
    </row>
    <row r="286" spans="1:19" x14ac:dyDescent="0.3">
      <c r="A286" s="34">
        <v>44670</v>
      </c>
      <c r="B286" s="60">
        <v>2022</v>
      </c>
      <c r="C286" s="20">
        <v>26106330</v>
      </c>
      <c r="D286" s="121"/>
      <c r="E286" s="121"/>
      <c r="F286" s="121"/>
      <c r="G286" s="121"/>
      <c r="H286" s="20" t="s">
        <v>690</v>
      </c>
      <c r="I286" s="20" t="s">
        <v>26</v>
      </c>
      <c r="J286" s="20" t="s">
        <v>38</v>
      </c>
      <c r="K286" s="44" t="s">
        <v>39</v>
      </c>
      <c r="L286" s="46" t="s">
        <v>20</v>
      </c>
      <c r="M286" s="131" t="b">
        <v>1</v>
      </c>
      <c r="N286" s="11"/>
      <c r="O286" s="11"/>
      <c r="P286" s="11"/>
      <c r="Q286" s="11"/>
      <c r="R286" s="12">
        <v>1</v>
      </c>
      <c r="S286" s="78">
        <v>0</v>
      </c>
    </row>
    <row r="287" spans="1:19" x14ac:dyDescent="0.3">
      <c r="A287" s="34">
        <v>44666</v>
      </c>
      <c r="B287" s="60">
        <v>2022</v>
      </c>
      <c r="C287" s="20">
        <v>26058435</v>
      </c>
      <c r="D287" s="121" t="s">
        <v>536</v>
      </c>
      <c r="E287" s="121"/>
      <c r="F287" s="121"/>
      <c r="G287" s="121"/>
      <c r="H287" s="20" t="s">
        <v>537</v>
      </c>
      <c r="I287" s="20" t="s">
        <v>42</v>
      </c>
      <c r="J287" s="20" t="s">
        <v>52</v>
      </c>
      <c r="K287" s="45" t="s">
        <v>53</v>
      </c>
      <c r="L287" s="46" t="s">
        <v>20</v>
      </c>
      <c r="M287" s="131" t="b">
        <v>1</v>
      </c>
      <c r="N287" s="11"/>
      <c r="O287" s="11"/>
      <c r="P287" s="11"/>
      <c r="Q287" s="11"/>
      <c r="R287" s="12">
        <v>1</v>
      </c>
      <c r="S287" s="78">
        <v>0</v>
      </c>
    </row>
    <row r="288" spans="1:19" x14ac:dyDescent="0.3">
      <c r="A288" s="34">
        <v>44666</v>
      </c>
      <c r="B288" s="60">
        <v>2022</v>
      </c>
      <c r="C288" s="20">
        <v>26062269</v>
      </c>
      <c r="D288" s="121"/>
      <c r="E288" s="121"/>
      <c r="F288" s="121"/>
      <c r="G288" s="121"/>
      <c r="H288" s="20" t="s">
        <v>714</v>
      </c>
      <c r="I288" s="20" t="s">
        <v>26</v>
      </c>
      <c r="J288" s="20" t="s">
        <v>52</v>
      </c>
      <c r="K288" s="45" t="s">
        <v>53</v>
      </c>
      <c r="L288" s="46" t="s">
        <v>20</v>
      </c>
      <c r="M288" s="131" t="b">
        <v>1</v>
      </c>
      <c r="N288" s="11"/>
      <c r="O288" s="11"/>
      <c r="P288" s="11"/>
      <c r="Q288" s="11"/>
      <c r="R288" s="12">
        <v>1</v>
      </c>
      <c r="S288" s="78">
        <v>0</v>
      </c>
    </row>
    <row r="289" spans="1:19" x14ac:dyDescent="0.3">
      <c r="A289" s="34">
        <v>44665</v>
      </c>
      <c r="B289" s="60">
        <v>2022</v>
      </c>
      <c r="C289" s="20">
        <v>26044583</v>
      </c>
      <c r="D289" s="121"/>
      <c r="E289" s="121"/>
      <c r="F289" s="121"/>
      <c r="G289" s="121"/>
      <c r="H289" s="20" t="s">
        <v>780</v>
      </c>
      <c r="I289" s="20" t="s">
        <v>33</v>
      </c>
      <c r="J289" s="27" t="s">
        <v>18</v>
      </c>
      <c r="K289" s="37" t="s">
        <v>19</v>
      </c>
      <c r="L289" s="46" t="s">
        <v>20</v>
      </c>
      <c r="M289" s="131" t="b">
        <v>1</v>
      </c>
      <c r="N289" s="11"/>
      <c r="O289" s="11"/>
      <c r="P289" s="11"/>
      <c r="Q289" s="11"/>
      <c r="R289" s="12">
        <v>1</v>
      </c>
      <c r="S289" s="78">
        <v>0</v>
      </c>
    </row>
    <row r="290" spans="1:19" x14ac:dyDescent="0.3">
      <c r="A290" s="34">
        <v>44665</v>
      </c>
      <c r="B290" s="60">
        <v>2022</v>
      </c>
      <c r="C290" s="20">
        <v>26019129</v>
      </c>
      <c r="D290" s="121"/>
      <c r="E290" s="121"/>
      <c r="F290" s="121"/>
      <c r="G290" s="121"/>
      <c r="H290" s="20" t="s">
        <v>832</v>
      </c>
      <c r="I290" s="20" t="s">
        <v>42</v>
      </c>
      <c r="J290" s="27" t="s">
        <v>18</v>
      </c>
      <c r="K290" s="37" t="s">
        <v>19</v>
      </c>
      <c r="L290" s="46" t="s">
        <v>20</v>
      </c>
      <c r="M290" s="131" t="b">
        <v>1</v>
      </c>
      <c r="N290" s="11"/>
      <c r="O290" s="11"/>
      <c r="P290" s="11"/>
      <c r="Q290" s="11"/>
      <c r="R290" s="12">
        <v>1</v>
      </c>
      <c r="S290" s="78">
        <v>0</v>
      </c>
    </row>
    <row r="291" spans="1:19" x14ac:dyDescent="0.3">
      <c r="A291" s="34">
        <v>44662</v>
      </c>
      <c r="B291" s="60">
        <v>2022</v>
      </c>
      <c r="C291" s="20">
        <v>25995005</v>
      </c>
      <c r="D291" s="121"/>
      <c r="E291" s="121"/>
      <c r="F291" s="121"/>
      <c r="G291" s="121"/>
      <c r="H291" s="20" t="s">
        <v>765</v>
      </c>
      <c r="I291" s="20" t="s">
        <v>26</v>
      </c>
      <c r="J291" s="20" t="s">
        <v>45</v>
      </c>
      <c r="K291" s="44" t="s">
        <v>46</v>
      </c>
      <c r="L291" s="46" t="s">
        <v>20</v>
      </c>
      <c r="M291" s="131" t="b">
        <v>1</v>
      </c>
      <c r="N291" s="11"/>
      <c r="O291" s="11"/>
      <c r="P291" s="11"/>
      <c r="Q291" s="11"/>
      <c r="R291" s="12">
        <v>1</v>
      </c>
      <c r="S291" s="78">
        <v>0</v>
      </c>
    </row>
    <row r="292" spans="1:19" x14ac:dyDescent="0.3">
      <c r="A292" s="34">
        <v>44658</v>
      </c>
      <c r="B292" s="60">
        <v>2022</v>
      </c>
      <c r="C292" s="20">
        <v>25911418</v>
      </c>
      <c r="D292" s="121" t="s">
        <v>485</v>
      </c>
      <c r="E292" s="121"/>
      <c r="F292" s="121"/>
      <c r="G292" s="121"/>
      <c r="H292" s="20" t="s">
        <v>486</v>
      </c>
      <c r="I292" s="20" t="s">
        <v>62</v>
      </c>
      <c r="J292" s="27" t="s">
        <v>18</v>
      </c>
      <c r="K292" s="37" t="s">
        <v>19</v>
      </c>
      <c r="L292" s="46" t="s">
        <v>20</v>
      </c>
      <c r="M292" s="131" t="b">
        <v>1</v>
      </c>
      <c r="N292" s="11"/>
      <c r="O292" s="11"/>
      <c r="P292" s="11"/>
      <c r="Q292" s="11"/>
      <c r="R292" s="12">
        <v>1</v>
      </c>
      <c r="S292" s="78">
        <v>0</v>
      </c>
    </row>
    <row r="293" spans="1:19" x14ac:dyDescent="0.3">
      <c r="A293" s="34">
        <v>44658</v>
      </c>
      <c r="B293" s="60">
        <v>2022</v>
      </c>
      <c r="C293" s="20">
        <v>25932406</v>
      </c>
      <c r="D293" s="121"/>
      <c r="E293" s="121"/>
      <c r="F293" s="121"/>
      <c r="G293" s="121"/>
      <c r="H293" s="20" t="s">
        <v>590</v>
      </c>
      <c r="I293" s="20" t="s">
        <v>49</v>
      </c>
      <c r="J293" s="27" t="s">
        <v>18</v>
      </c>
      <c r="K293" s="37" t="s">
        <v>19</v>
      </c>
      <c r="L293" s="46" t="s">
        <v>20</v>
      </c>
      <c r="M293" s="131" t="b">
        <v>1</v>
      </c>
      <c r="N293" s="11"/>
      <c r="O293" s="11"/>
      <c r="P293" s="11"/>
      <c r="Q293" s="11"/>
      <c r="R293" s="12">
        <v>1</v>
      </c>
      <c r="S293" s="78">
        <v>0</v>
      </c>
    </row>
    <row r="294" spans="1:19" x14ac:dyDescent="0.3">
      <c r="A294" s="34">
        <v>44658</v>
      </c>
      <c r="B294" s="60">
        <v>2022</v>
      </c>
      <c r="C294" s="20">
        <v>25940186</v>
      </c>
      <c r="D294" s="121"/>
      <c r="E294" s="121"/>
      <c r="F294" s="121"/>
      <c r="G294" s="121"/>
      <c r="H294" s="20" t="s">
        <v>619</v>
      </c>
      <c r="I294" s="20" t="s">
        <v>26</v>
      </c>
      <c r="J294" s="27" t="s">
        <v>18</v>
      </c>
      <c r="K294" s="37" t="s">
        <v>19</v>
      </c>
      <c r="L294" s="46" t="s">
        <v>20</v>
      </c>
      <c r="M294" s="131" t="b">
        <v>1</v>
      </c>
      <c r="N294" s="11"/>
      <c r="O294" s="11"/>
      <c r="P294" s="11"/>
      <c r="Q294" s="11"/>
      <c r="R294" s="12">
        <v>1</v>
      </c>
      <c r="S294" s="78">
        <v>0</v>
      </c>
    </row>
    <row r="295" spans="1:19" x14ac:dyDescent="0.3">
      <c r="A295" s="34">
        <v>44658</v>
      </c>
      <c r="B295" s="60">
        <v>2022</v>
      </c>
      <c r="C295" s="20">
        <v>25944636</v>
      </c>
      <c r="D295" s="121"/>
      <c r="E295" s="121"/>
      <c r="F295" s="121"/>
      <c r="G295" s="121"/>
      <c r="H295" s="20" t="s">
        <v>701</v>
      </c>
      <c r="I295" s="26" t="s">
        <v>17</v>
      </c>
      <c r="J295" s="20" t="s">
        <v>45</v>
      </c>
      <c r="K295" s="44" t="s">
        <v>46</v>
      </c>
      <c r="L295" s="46" t="s">
        <v>223</v>
      </c>
      <c r="M295" s="131" t="b">
        <v>1</v>
      </c>
      <c r="N295" s="11"/>
      <c r="O295" s="11"/>
      <c r="P295" s="11"/>
      <c r="Q295" s="11"/>
      <c r="R295" s="12">
        <v>1</v>
      </c>
      <c r="S295" s="78">
        <v>0</v>
      </c>
    </row>
    <row r="296" spans="1:19" x14ac:dyDescent="0.3">
      <c r="A296" s="34">
        <v>44658</v>
      </c>
      <c r="B296" s="60">
        <v>2022</v>
      </c>
      <c r="C296" s="20">
        <v>25932480</v>
      </c>
      <c r="D296" s="121"/>
      <c r="E296" s="121"/>
      <c r="F296" s="121"/>
      <c r="G296" s="121"/>
      <c r="H296" s="20" t="s">
        <v>749</v>
      </c>
      <c r="I296" s="20" t="s">
        <v>62</v>
      </c>
      <c r="J296" s="27" t="s">
        <v>18</v>
      </c>
      <c r="K296" s="37" t="s">
        <v>19</v>
      </c>
      <c r="L296" s="46" t="s">
        <v>20</v>
      </c>
      <c r="M296" s="131" t="b">
        <v>1</v>
      </c>
      <c r="N296" s="11"/>
      <c r="O296" s="11"/>
      <c r="P296" s="11"/>
      <c r="Q296" s="11"/>
      <c r="R296" s="12">
        <v>1</v>
      </c>
      <c r="S296" s="78">
        <v>0</v>
      </c>
    </row>
    <row r="297" spans="1:19" x14ac:dyDescent="0.3">
      <c r="A297" s="34">
        <v>44655</v>
      </c>
      <c r="B297" s="60">
        <v>2022</v>
      </c>
      <c r="C297" s="20">
        <v>25874157</v>
      </c>
      <c r="D297" s="121" t="s">
        <v>430</v>
      </c>
      <c r="E297" s="121"/>
      <c r="F297" s="121"/>
      <c r="G297" s="121"/>
      <c r="H297" s="20" t="s">
        <v>431</v>
      </c>
      <c r="I297" s="20" t="s">
        <v>42</v>
      </c>
      <c r="J297" s="20" t="s">
        <v>45</v>
      </c>
      <c r="K297" s="44" t="s">
        <v>46</v>
      </c>
      <c r="L297" s="46" t="s">
        <v>20</v>
      </c>
      <c r="M297" s="131" t="b">
        <v>1</v>
      </c>
      <c r="N297" s="11"/>
      <c r="O297" s="11"/>
      <c r="P297" s="11"/>
      <c r="Q297" s="11"/>
      <c r="R297" s="12">
        <v>1</v>
      </c>
      <c r="S297" s="78">
        <v>0</v>
      </c>
    </row>
    <row r="298" spans="1:19" x14ac:dyDescent="0.3">
      <c r="A298" s="34">
        <v>44655</v>
      </c>
      <c r="B298" s="60">
        <v>2022</v>
      </c>
      <c r="C298" s="20">
        <v>25874684</v>
      </c>
      <c r="D298" s="121"/>
      <c r="E298" s="121"/>
      <c r="F298" s="121"/>
      <c r="G298" s="121"/>
      <c r="H298" s="20" t="s">
        <v>620</v>
      </c>
      <c r="I298" s="20" t="s">
        <v>62</v>
      </c>
      <c r="J298" s="27" t="s">
        <v>18</v>
      </c>
      <c r="K298" s="37" t="s">
        <v>19</v>
      </c>
      <c r="L298" s="46" t="s">
        <v>20</v>
      </c>
      <c r="M298" s="131" t="b">
        <v>1</v>
      </c>
      <c r="N298" s="11"/>
      <c r="O298" s="11"/>
      <c r="P298" s="11"/>
      <c r="Q298" s="11"/>
      <c r="R298" s="12">
        <v>1</v>
      </c>
      <c r="S298" s="78">
        <v>0</v>
      </c>
    </row>
    <row r="299" spans="1:19" x14ac:dyDescent="0.3">
      <c r="A299" s="33">
        <v>44651</v>
      </c>
      <c r="B299" s="58">
        <v>2022</v>
      </c>
      <c r="C299" s="8">
        <v>25833706</v>
      </c>
      <c r="D299" s="117"/>
      <c r="E299" s="117"/>
      <c r="F299" s="117"/>
      <c r="G299" s="117"/>
      <c r="H299" s="8" t="s">
        <v>806</v>
      </c>
      <c r="I299" s="8" t="s">
        <v>49</v>
      </c>
      <c r="J299" s="27" t="s">
        <v>18</v>
      </c>
      <c r="K299" s="37" t="s">
        <v>19</v>
      </c>
      <c r="L299" s="45" t="s">
        <v>20</v>
      </c>
      <c r="M299" s="11" t="b">
        <v>1</v>
      </c>
      <c r="N299" s="11"/>
      <c r="O299" s="11"/>
      <c r="P299" s="11"/>
      <c r="Q299" s="11"/>
      <c r="R299" s="12">
        <v>1</v>
      </c>
      <c r="S299" s="78">
        <v>0</v>
      </c>
    </row>
    <row r="300" spans="1:19" x14ac:dyDescent="0.3">
      <c r="A300" s="33">
        <v>44646</v>
      </c>
      <c r="B300" s="58">
        <v>2022</v>
      </c>
      <c r="C300" s="8">
        <v>25746876</v>
      </c>
      <c r="D300" s="117"/>
      <c r="E300" s="117"/>
      <c r="F300" s="117"/>
      <c r="G300" s="117"/>
      <c r="H300" s="8" t="s">
        <v>647</v>
      </c>
      <c r="I300" s="8" t="s">
        <v>33</v>
      </c>
      <c r="J300" s="8" t="s">
        <v>34</v>
      </c>
      <c r="K300" s="45" t="s">
        <v>35</v>
      </c>
      <c r="L300" s="45" t="s">
        <v>20</v>
      </c>
      <c r="M300" s="11" t="b">
        <v>1</v>
      </c>
      <c r="N300" s="11"/>
      <c r="O300" s="11"/>
      <c r="P300" s="11"/>
      <c r="Q300" s="11"/>
      <c r="R300" s="12">
        <v>1</v>
      </c>
      <c r="S300" s="78">
        <v>0</v>
      </c>
    </row>
    <row r="301" spans="1:19" x14ac:dyDescent="0.3">
      <c r="A301" s="33">
        <v>44646</v>
      </c>
      <c r="B301" s="58">
        <v>2022</v>
      </c>
      <c r="C301" s="8">
        <v>25746859</v>
      </c>
      <c r="D301" s="117"/>
      <c r="E301" s="117"/>
      <c r="F301" s="117"/>
      <c r="G301" s="117"/>
      <c r="H301" s="8" t="s">
        <v>657</v>
      </c>
      <c r="I301" s="8" t="s">
        <v>42</v>
      </c>
      <c r="J301" s="8" t="s">
        <v>38</v>
      </c>
      <c r="K301" s="44" t="s">
        <v>39</v>
      </c>
      <c r="L301" s="45" t="s">
        <v>20</v>
      </c>
      <c r="M301" s="11" t="b">
        <v>1</v>
      </c>
      <c r="N301" s="11"/>
      <c r="O301" s="11"/>
      <c r="P301" s="11"/>
      <c r="Q301" s="11"/>
      <c r="R301" s="12">
        <v>1</v>
      </c>
      <c r="S301" s="78">
        <v>0</v>
      </c>
    </row>
    <row r="302" spans="1:19" x14ac:dyDescent="0.3">
      <c r="A302" s="33">
        <v>44645</v>
      </c>
      <c r="B302" s="58">
        <v>2022</v>
      </c>
      <c r="C302" s="8">
        <v>25730417</v>
      </c>
      <c r="D302" s="117"/>
      <c r="E302" s="117"/>
      <c r="F302" s="117"/>
      <c r="G302" s="117"/>
      <c r="H302" s="8" t="s">
        <v>731</v>
      </c>
      <c r="I302" s="8" t="s">
        <v>42</v>
      </c>
      <c r="J302" s="8" t="s">
        <v>34</v>
      </c>
      <c r="K302" s="45" t="s">
        <v>35</v>
      </c>
      <c r="L302" s="45" t="s">
        <v>20</v>
      </c>
      <c r="M302" s="11" t="b">
        <v>1</v>
      </c>
      <c r="N302" s="11"/>
      <c r="O302" s="11"/>
      <c r="P302" s="11"/>
      <c r="Q302" s="11"/>
      <c r="R302" s="12">
        <v>1</v>
      </c>
      <c r="S302" s="78">
        <v>0</v>
      </c>
    </row>
    <row r="303" spans="1:19" x14ac:dyDescent="0.3">
      <c r="A303" s="33">
        <v>44644</v>
      </c>
      <c r="B303" s="58">
        <v>2022</v>
      </c>
      <c r="C303" s="8">
        <v>25713004</v>
      </c>
      <c r="D303" s="117"/>
      <c r="E303" s="117"/>
      <c r="F303" s="117"/>
      <c r="G303" s="117"/>
      <c r="H303" s="8" t="s">
        <v>665</v>
      </c>
      <c r="I303" s="8" t="s">
        <v>23</v>
      </c>
      <c r="J303" s="27" t="s">
        <v>18</v>
      </c>
      <c r="K303" s="37" t="s">
        <v>19</v>
      </c>
      <c r="L303" s="45" t="s">
        <v>20</v>
      </c>
      <c r="M303" s="11" t="b">
        <v>1</v>
      </c>
      <c r="N303" s="11"/>
      <c r="O303" s="11"/>
      <c r="P303" s="11"/>
      <c r="Q303" s="11"/>
      <c r="R303" s="12">
        <v>1</v>
      </c>
      <c r="S303" s="78">
        <v>0</v>
      </c>
    </row>
    <row r="304" spans="1:19" x14ac:dyDescent="0.3">
      <c r="A304" s="33">
        <v>44644</v>
      </c>
      <c r="B304" s="58">
        <v>2022</v>
      </c>
      <c r="C304" s="8">
        <v>25725291</v>
      </c>
      <c r="D304" s="117"/>
      <c r="E304" s="117"/>
      <c r="F304" s="117"/>
      <c r="G304" s="117"/>
      <c r="H304" s="8" t="s">
        <v>781</v>
      </c>
      <c r="I304" s="8" t="s">
        <v>33</v>
      </c>
      <c r="J304" s="27" t="s">
        <v>18</v>
      </c>
      <c r="K304" s="37" t="s">
        <v>19</v>
      </c>
      <c r="L304" s="45" t="s">
        <v>20</v>
      </c>
      <c r="M304" s="11" t="b">
        <v>1</v>
      </c>
      <c r="N304" s="11"/>
      <c r="O304" s="11"/>
      <c r="P304" s="11"/>
      <c r="Q304" s="11"/>
      <c r="R304" s="12">
        <v>1</v>
      </c>
      <c r="S304" s="78">
        <v>0</v>
      </c>
    </row>
    <row r="305" spans="1:19" x14ac:dyDescent="0.3">
      <c r="A305" s="33">
        <v>44642</v>
      </c>
      <c r="B305" s="58">
        <v>2022</v>
      </c>
      <c r="C305" s="8">
        <v>25681506</v>
      </c>
      <c r="D305" s="117" t="s">
        <v>468</v>
      </c>
      <c r="E305" s="117"/>
      <c r="F305" s="117"/>
      <c r="G305" s="117"/>
      <c r="H305" s="8" t="s">
        <v>469</v>
      </c>
      <c r="I305" s="8" t="s">
        <v>17</v>
      </c>
      <c r="J305" s="8" t="s">
        <v>38</v>
      </c>
      <c r="K305" s="44" t="s">
        <v>39</v>
      </c>
      <c r="L305" s="45" t="s">
        <v>20</v>
      </c>
      <c r="M305" s="11" t="b">
        <v>1</v>
      </c>
      <c r="N305" s="11"/>
      <c r="O305" s="11"/>
      <c r="P305" s="11"/>
      <c r="Q305" s="11"/>
      <c r="R305" s="12">
        <v>1</v>
      </c>
      <c r="S305" s="78">
        <v>0</v>
      </c>
    </row>
    <row r="306" spans="1:19" x14ac:dyDescent="0.3">
      <c r="A306" s="33">
        <v>44641</v>
      </c>
      <c r="B306" s="58">
        <v>2022</v>
      </c>
      <c r="C306" s="8">
        <v>25655219</v>
      </c>
      <c r="D306" s="117"/>
      <c r="E306" s="117"/>
      <c r="F306" s="117"/>
      <c r="G306" s="117"/>
      <c r="H306" s="8" t="s">
        <v>825</v>
      </c>
      <c r="I306" s="8" t="s">
        <v>826</v>
      </c>
      <c r="J306" s="27" t="s">
        <v>18</v>
      </c>
      <c r="K306" s="37" t="s">
        <v>19</v>
      </c>
      <c r="L306" s="45" t="s">
        <v>20</v>
      </c>
      <c r="M306" s="11" t="b">
        <v>1</v>
      </c>
      <c r="N306" s="11"/>
      <c r="O306" s="11"/>
      <c r="P306" s="11"/>
      <c r="Q306" s="11"/>
      <c r="R306" s="12">
        <v>1</v>
      </c>
      <c r="S306" s="78">
        <v>0</v>
      </c>
    </row>
    <row r="307" spans="1:19" x14ac:dyDescent="0.3">
      <c r="A307" s="33">
        <v>44638</v>
      </c>
      <c r="B307" s="58">
        <v>2022</v>
      </c>
      <c r="C307" s="8">
        <v>25622604</v>
      </c>
      <c r="D307" s="117"/>
      <c r="E307" s="117"/>
      <c r="F307" s="117"/>
      <c r="G307" s="117"/>
      <c r="H307" s="8" t="s">
        <v>768</v>
      </c>
      <c r="I307" s="8" t="s">
        <v>17</v>
      </c>
      <c r="J307" s="27" t="s">
        <v>18</v>
      </c>
      <c r="K307" s="37" t="s">
        <v>19</v>
      </c>
      <c r="L307" s="45" t="s">
        <v>20</v>
      </c>
      <c r="M307" s="11" t="b">
        <v>1</v>
      </c>
      <c r="N307" s="11"/>
      <c r="O307" s="11"/>
      <c r="P307" s="11"/>
      <c r="Q307" s="11"/>
      <c r="R307" s="12">
        <v>1</v>
      </c>
      <c r="S307" s="78">
        <v>0</v>
      </c>
    </row>
    <row r="308" spans="1:19" x14ac:dyDescent="0.3">
      <c r="A308" s="33">
        <v>44637</v>
      </c>
      <c r="B308" s="58">
        <v>2022</v>
      </c>
      <c r="C308" s="8">
        <v>25605073</v>
      </c>
      <c r="D308" s="117"/>
      <c r="E308" s="117"/>
      <c r="F308" s="117"/>
      <c r="G308" s="117"/>
      <c r="H308" s="8" t="s">
        <v>769</v>
      </c>
      <c r="I308" s="8" t="s">
        <v>26</v>
      </c>
      <c r="J308" s="27" t="s">
        <v>18</v>
      </c>
      <c r="K308" s="37" t="s">
        <v>19</v>
      </c>
      <c r="L308" s="45" t="s">
        <v>20</v>
      </c>
      <c r="M308" s="11" t="b">
        <v>1</v>
      </c>
      <c r="N308" s="11"/>
      <c r="O308" s="11"/>
      <c r="P308" s="11"/>
      <c r="Q308" s="11"/>
      <c r="R308" s="12">
        <v>1</v>
      </c>
      <c r="S308" s="78">
        <v>0</v>
      </c>
    </row>
    <row r="309" spans="1:19" x14ac:dyDescent="0.3">
      <c r="A309" s="33">
        <v>44637</v>
      </c>
      <c r="B309" s="58">
        <v>2022</v>
      </c>
      <c r="C309" s="8">
        <v>25605064</v>
      </c>
      <c r="D309" s="117"/>
      <c r="E309" s="117"/>
      <c r="F309" s="117"/>
      <c r="G309" s="117"/>
      <c r="H309" s="8" t="s">
        <v>809</v>
      </c>
      <c r="I309" s="8" t="s">
        <v>49</v>
      </c>
      <c r="J309" s="27" t="s">
        <v>18</v>
      </c>
      <c r="K309" s="37" t="s">
        <v>19</v>
      </c>
      <c r="L309" s="45" t="s">
        <v>20</v>
      </c>
      <c r="M309" s="11" t="b">
        <v>1</v>
      </c>
      <c r="N309" s="11"/>
      <c r="O309" s="11"/>
      <c r="P309" s="11"/>
      <c r="Q309" s="11"/>
      <c r="R309" s="12">
        <v>1</v>
      </c>
      <c r="S309" s="78">
        <v>0</v>
      </c>
    </row>
    <row r="310" spans="1:19" x14ac:dyDescent="0.3">
      <c r="A310" s="33">
        <v>44634</v>
      </c>
      <c r="B310" s="58">
        <v>2022</v>
      </c>
      <c r="C310" s="8">
        <v>25550198</v>
      </c>
      <c r="D310" s="117"/>
      <c r="E310" s="117"/>
      <c r="F310" s="117"/>
      <c r="G310" s="117"/>
      <c r="H310" s="8" t="s">
        <v>660</v>
      </c>
      <c r="I310" s="8" t="s">
        <v>42</v>
      </c>
      <c r="J310" s="8" t="s">
        <v>75</v>
      </c>
      <c r="K310" s="37" t="s">
        <v>76</v>
      </c>
      <c r="L310" s="45" t="s">
        <v>20</v>
      </c>
      <c r="M310" s="11" t="b">
        <v>1</v>
      </c>
      <c r="N310" s="11"/>
      <c r="O310" s="11"/>
      <c r="P310" s="11"/>
      <c r="Q310" s="11"/>
      <c r="R310" s="12">
        <v>1</v>
      </c>
      <c r="S310" s="78">
        <v>0</v>
      </c>
    </row>
    <row r="311" spans="1:19" x14ac:dyDescent="0.3">
      <c r="A311" s="33">
        <v>44634</v>
      </c>
      <c r="B311" s="58">
        <v>2022</v>
      </c>
      <c r="C311" s="8">
        <v>25550562</v>
      </c>
      <c r="D311" s="117"/>
      <c r="E311" s="117"/>
      <c r="F311" s="117"/>
      <c r="G311" s="117"/>
      <c r="H311" s="8" t="s">
        <v>669</v>
      </c>
      <c r="I311" s="8" t="s">
        <v>26</v>
      </c>
      <c r="J311" s="8" t="s">
        <v>45</v>
      </c>
      <c r="K311" s="44" t="s">
        <v>46</v>
      </c>
      <c r="L311" s="45" t="s">
        <v>20</v>
      </c>
      <c r="M311" s="11" t="b">
        <v>1</v>
      </c>
      <c r="N311" s="11"/>
      <c r="O311" s="11"/>
      <c r="P311" s="11"/>
      <c r="Q311" s="11"/>
      <c r="R311" s="12">
        <v>1</v>
      </c>
      <c r="S311" s="78">
        <v>0</v>
      </c>
    </row>
    <row r="312" spans="1:19" x14ac:dyDescent="0.3">
      <c r="A312" s="33">
        <v>44631</v>
      </c>
      <c r="B312" s="58">
        <v>2022</v>
      </c>
      <c r="C312" s="8">
        <v>25523734</v>
      </c>
      <c r="D312" s="117"/>
      <c r="E312" s="117"/>
      <c r="F312" s="117"/>
      <c r="G312" s="117"/>
      <c r="H312" s="8" t="s">
        <v>568</v>
      </c>
      <c r="I312" s="8" t="s">
        <v>17</v>
      </c>
      <c r="J312" s="27" t="s">
        <v>18</v>
      </c>
      <c r="K312" s="37" t="s">
        <v>19</v>
      </c>
      <c r="L312" s="45" t="s">
        <v>20</v>
      </c>
      <c r="M312" s="11" t="b">
        <v>1</v>
      </c>
      <c r="N312" s="11"/>
      <c r="O312" s="11"/>
      <c r="P312" s="11"/>
      <c r="Q312" s="11"/>
      <c r="R312" s="12">
        <v>1</v>
      </c>
      <c r="S312" s="78">
        <v>0</v>
      </c>
    </row>
    <row r="313" spans="1:19" x14ac:dyDescent="0.3">
      <c r="A313" s="33">
        <v>44629</v>
      </c>
      <c r="B313" s="58">
        <v>2022</v>
      </c>
      <c r="C313" s="8">
        <v>25488319</v>
      </c>
      <c r="D313" s="117"/>
      <c r="E313" s="117"/>
      <c r="F313" s="117"/>
      <c r="G313" s="117"/>
      <c r="H313" s="8" t="s">
        <v>591</v>
      </c>
      <c r="I313" s="8" t="s">
        <v>49</v>
      </c>
      <c r="J313" s="8" t="s">
        <v>309</v>
      </c>
      <c r="K313" s="46" t="s">
        <v>310</v>
      </c>
      <c r="L313" s="45" t="s">
        <v>20</v>
      </c>
      <c r="M313" s="11" t="b">
        <v>1</v>
      </c>
      <c r="N313" s="11"/>
      <c r="O313" s="11"/>
      <c r="P313" s="11"/>
      <c r="Q313" s="11"/>
      <c r="R313" s="12">
        <v>1</v>
      </c>
      <c r="S313" s="78">
        <v>0</v>
      </c>
    </row>
    <row r="314" spans="1:19" x14ac:dyDescent="0.3">
      <c r="A314" s="33">
        <v>44628</v>
      </c>
      <c r="B314" s="58">
        <v>2022</v>
      </c>
      <c r="C314" s="8">
        <v>25464219</v>
      </c>
      <c r="D314" s="117"/>
      <c r="E314" s="117"/>
      <c r="F314" s="117"/>
      <c r="G314" s="117"/>
      <c r="H314" s="8" t="s">
        <v>576</v>
      </c>
      <c r="I314" s="8" t="s">
        <v>17</v>
      </c>
      <c r="J314" s="8" t="s">
        <v>38</v>
      </c>
      <c r="K314" s="44" t="s">
        <v>39</v>
      </c>
      <c r="L314" s="45" t="s">
        <v>20</v>
      </c>
      <c r="M314" s="11" t="b">
        <v>1</v>
      </c>
      <c r="N314" s="11"/>
      <c r="O314" s="11"/>
      <c r="P314" s="11"/>
      <c r="Q314" s="11"/>
      <c r="R314" s="12">
        <v>1</v>
      </c>
      <c r="S314" s="78">
        <v>0</v>
      </c>
    </row>
    <row r="315" spans="1:19" x14ac:dyDescent="0.3">
      <c r="A315" s="33">
        <v>44628</v>
      </c>
      <c r="B315" s="58">
        <v>2022</v>
      </c>
      <c r="C315" s="8">
        <v>25465168</v>
      </c>
      <c r="D315" s="117"/>
      <c r="E315" s="117"/>
      <c r="F315" s="117"/>
      <c r="G315" s="117"/>
      <c r="H315" s="8" t="s">
        <v>814</v>
      </c>
      <c r="I315" s="8" t="s">
        <v>17</v>
      </c>
      <c r="J315" s="27" t="s">
        <v>18</v>
      </c>
      <c r="K315" s="37" t="s">
        <v>19</v>
      </c>
      <c r="L315" s="45" t="s">
        <v>20</v>
      </c>
      <c r="M315" s="11" t="b">
        <v>1</v>
      </c>
      <c r="N315" s="11"/>
      <c r="O315" s="11"/>
      <c r="P315" s="11"/>
      <c r="Q315" s="11"/>
      <c r="R315" s="12">
        <v>1</v>
      </c>
      <c r="S315" s="78">
        <v>0</v>
      </c>
    </row>
    <row r="316" spans="1:19" x14ac:dyDescent="0.3">
      <c r="A316" s="33">
        <v>44625</v>
      </c>
      <c r="B316" s="58">
        <v>2022</v>
      </c>
      <c r="C316" s="8">
        <v>25430216</v>
      </c>
      <c r="D316" s="117"/>
      <c r="E316" s="117"/>
      <c r="F316" s="117"/>
      <c r="G316" s="117"/>
      <c r="H316" s="8" t="s">
        <v>573</v>
      </c>
      <c r="I316" s="8" t="s">
        <v>49</v>
      </c>
      <c r="J316" s="8" t="s">
        <v>38</v>
      </c>
      <c r="K316" s="44" t="s">
        <v>39</v>
      </c>
      <c r="L316" s="45" t="s">
        <v>20</v>
      </c>
      <c r="M316" s="11" t="b">
        <v>1</v>
      </c>
      <c r="N316" s="11"/>
      <c r="O316" s="11"/>
      <c r="P316" s="11"/>
      <c r="Q316" s="11"/>
      <c r="R316" s="12">
        <v>1</v>
      </c>
      <c r="S316" s="78">
        <v>0</v>
      </c>
    </row>
    <row r="317" spans="1:19" x14ac:dyDescent="0.3">
      <c r="A317" s="33">
        <v>44624</v>
      </c>
      <c r="B317" s="58">
        <v>2022</v>
      </c>
      <c r="C317" s="8">
        <v>25414556</v>
      </c>
      <c r="D317" s="117"/>
      <c r="E317" s="117"/>
      <c r="F317" s="117"/>
      <c r="G317" s="117"/>
      <c r="H317" s="8" t="s">
        <v>655</v>
      </c>
      <c r="I317" s="8" t="s">
        <v>62</v>
      </c>
      <c r="J317" s="8" t="s">
        <v>52</v>
      </c>
      <c r="K317" s="45" t="s">
        <v>53</v>
      </c>
      <c r="L317" s="45" t="s">
        <v>20</v>
      </c>
      <c r="M317" s="11" t="b">
        <v>1</v>
      </c>
      <c r="N317" s="11"/>
      <c r="O317" s="11"/>
      <c r="P317" s="11"/>
      <c r="Q317" s="11"/>
      <c r="R317" s="12">
        <v>1</v>
      </c>
      <c r="S317" s="78">
        <v>0</v>
      </c>
    </row>
    <row r="318" spans="1:19" x14ac:dyDescent="0.3">
      <c r="A318" s="33">
        <v>44623</v>
      </c>
      <c r="B318" s="58">
        <v>2022</v>
      </c>
      <c r="C318" s="8">
        <v>25396760</v>
      </c>
      <c r="D318" s="117"/>
      <c r="E318" s="117"/>
      <c r="F318" s="117"/>
      <c r="G318" s="117"/>
      <c r="H318" s="8" t="s">
        <v>628</v>
      </c>
      <c r="I318" s="8" t="s">
        <v>26</v>
      </c>
      <c r="J318" s="27" t="s">
        <v>18</v>
      </c>
      <c r="K318" s="37" t="s">
        <v>19</v>
      </c>
      <c r="L318" s="45" t="s">
        <v>20</v>
      </c>
      <c r="M318" s="11" t="b">
        <v>1</v>
      </c>
      <c r="N318" s="11"/>
      <c r="O318" s="11"/>
      <c r="P318" s="11"/>
      <c r="Q318" s="11"/>
      <c r="R318" s="12">
        <v>1</v>
      </c>
      <c r="S318" s="78">
        <v>0</v>
      </c>
    </row>
    <row r="319" spans="1:19" x14ac:dyDescent="0.3">
      <c r="A319" s="33">
        <v>44623</v>
      </c>
      <c r="B319" s="58">
        <v>2022</v>
      </c>
      <c r="C319" s="8">
        <v>25404389</v>
      </c>
      <c r="D319" s="117"/>
      <c r="E319" s="117"/>
      <c r="F319" s="117"/>
      <c r="G319" s="117"/>
      <c r="H319" s="8" t="s">
        <v>681</v>
      </c>
      <c r="I319" s="8" t="s">
        <v>17</v>
      </c>
      <c r="J319" s="27" t="s">
        <v>18</v>
      </c>
      <c r="K319" s="37" t="s">
        <v>19</v>
      </c>
      <c r="L319" s="45" t="s">
        <v>20</v>
      </c>
      <c r="M319" s="11" t="b">
        <v>1</v>
      </c>
      <c r="N319" s="11"/>
      <c r="O319" s="11"/>
      <c r="P319" s="11"/>
      <c r="Q319" s="11"/>
      <c r="R319" s="12">
        <v>1</v>
      </c>
      <c r="S319" s="78">
        <v>0</v>
      </c>
    </row>
    <row r="320" spans="1:19" x14ac:dyDescent="0.3">
      <c r="A320" s="33">
        <v>44623</v>
      </c>
      <c r="B320" s="58">
        <v>2022</v>
      </c>
      <c r="C320" s="8">
        <v>25396722</v>
      </c>
      <c r="D320" s="117"/>
      <c r="E320" s="117"/>
      <c r="F320" s="117"/>
      <c r="G320" s="117"/>
      <c r="H320" s="8" t="s">
        <v>803</v>
      </c>
      <c r="I320" s="8" t="s">
        <v>49</v>
      </c>
      <c r="J320" s="27" t="s">
        <v>18</v>
      </c>
      <c r="K320" s="37" t="s">
        <v>19</v>
      </c>
      <c r="L320" s="45" t="s">
        <v>20</v>
      </c>
      <c r="M320" s="11" t="b">
        <v>1</v>
      </c>
      <c r="N320" s="11"/>
      <c r="O320" s="11"/>
      <c r="P320" s="11"/>
      <c r="Q320" s="11"/>
      <c r="R320" s="12">
        <v>1</v>
      </c>
      <c r="S320" s="78">
        <v>0</v>
      </c>
    </row>
    <row r="321" spans="1:19" x14ac:dyDescent="0.3">
      <c r="A321" s="33">
        <v>44622</v>
      </c>
      <c r="B321" s="58">
        <v>2022</v>
      </c>
      <c r="C321" s="8">
        <v>25370204</v>
      </c>
      <c r="D321" s="117"/>
      <c r="E321" s="117"/>
      <c r="F321" s="117"/>
      <c r="G321" s="117"/>
      <c r="H321" s="8" t="s">
        <v>596</v>
      </c>
      <c r="I321" s="8" t="s">
        <v>42</v>
      </c>
      <c r="J321" s="27" t="s">
        <v>18</v>
      </c>
      <c r="K321" s="37" t="s">
        <v>19</v>
      </c>
      <c r="L321" s="45" t="s">
        <v>20</v>
      </c>
      <c r="M321" s="11" t="b">
        <v>1</v>
      </c>
      <c r="N321" s="11"/>
      <c r="O321" s="11"/>
      <c r="P321" s="11"/>
      <c r="Q321" s="11"/>
      <c r="R321" s="12">
        <v>1</v>
      </c>
      <c r="S321" s="78">
        <v>0</v>
      </c>
    </row>
    <row r="322" spans="1:19" x14ac:dyDescent="0.3">
      <c r="A322" s="33">
        <v>44621</v>
      </c>
      <c r="B322" s="58">
        <v>2022</v>
      </c>
      <c r="C322" s="8">
        <v>25372122</v>
      </c>
      <c r="D322" s="117"/>
      <c r="E322" s="117"/>
      <c r="F322" s="117"/>
      <c r="G322" s="117"/>
      <c r="H322" s="8" t="s">
        <v>843</v>
      </c>
      <c r="I322" s="8" t="s">
        <v>26</v>
      </c>
      <c r="J322" s="8" t="s">
        <v>38</v>
      </c>
      <c r="K322" s="44" t="s">
        <v>39</v>
      </c>
      <c r="L322" s="45" t="s">
        <v>20</v>
      </c>
      <c r="M322" s="11" t="b">
        <v>1</v>
      </c>
      <c r="N322" s="11"/>
      <c r="O322" s="11"/>
      <c r="P322" s="11"/>
      <c r="Q322" s="11"/>
      <c r="R322" s="12">
        <v>1</v>
      </c>
      <c r="S322" s="78">
        <v>0</v>
      </c>
    </row>
    <row r="323" spans="1:19" x14ac:dyDescent="0.3">
      <c r="A323" s="33">
        <v>44616</v>
      </c>
      <c r="B323" s="58">
        <v>2022</v>
      </c>
      <c r="C323" s="8">
        <v>25326817</v>
      </c>
      <c r="D323" s="117"/>
      <c r="E323" s="117"/>
      <c r="F323" s="117"/>
      <c r="G323" s="117"/>
      <c r="H323" s="8" t="s">
        <v>753</v>
      </c>
      <c r="I323" s="8" t="s">
        <v>26</v>
      </c>
      <c r="J323" s="27" t="s">
        <v>18</v>
      </c>
      <c r="K323" s="37" t="s">
        <v>19</v>
      </c>
      <c r="L323" s="45" t="s">
        <v>20</v>
      </c>
      <c r="M323" s="11" t="b">
        <v>1</v>
      </c>
      <c r="N323" s="11"/>
      <c r="O323" s="11"/>
      <c r="P323" s="11"/>
      <c r="Q323" s="11"/>
      <c r="R323" s="12">
        <v>1</v>
      </c>
      <c r="S323" s="78">
        <v>0</v>
      </c>
    </row>
    <row r="324" spans="1:19" x14ac:dyDescent="0.3">
      <c r="A324" s="33">
        <v>44616</v>
      </c>
      <c r="B324" s="58">
        <v>2022</v>
      </c>
      <c r="C324" s="8">
        <v>25322611</v>
      </c>
      <c r="D324" s="117"/>
      <c r="E324" s="117"/>
      <c r="F324" s="117"/>
      <c r="G324" s="117"/>
      <c r="H324" s="8" t="s">
        <v>778</v>
      </c>
      <c r="I324" s="8" t="s">
        <v>23</v>
      </c>
      <c r="J324" s="27" t="s">
        <v>18</v>
      </c>
      <c r="K324" s="37" t="s">
        <v>19</v>
      </c>
      <c r="L324" s="45" t="s">
        <v>20</v>
      </c>
      <c r="M324" s="11" t="b">
        <v>1</v>
      </c>
      <c r="N324" s="11"/>
      <c r="O324" s="11"/>
      <c r="P324" s="11"/>
      <c r="Q324" s="11"/>
      <c r="R324" s="12">
        <v>1</v>
      </c>
      <c r="S324" s="78">
        <v>0</v>
      </c>
    </row>
    <row r="325" spans="1:19" x14ac:dyDescent="0.3">
      <c r="A325" s="33">
        <v>44615</v>
      </c>
      <c r="B325" s="58">
        <v>2022</v>
      </c>
      <c r="C325" s="8">
        <v>25311465</v>
      </c>
      <c r="D325" s="117"/>
      <c r="E325" s="117"/>
      <c r="F325" s="117"/>
      <c r="G325" s="117"/>
      <c r="H325" s="8" t="s">
        <v>705</v>
      </c>
      <c r="I325" s="8" t="s">
        <v>17</v>
      </c>
      <c r="J325" s="27" t="s">
        <v>18</v>
      </c>
      <c r="K325" s="37" t="s">
        <v>19</v>
      </c>
      <c r="L325" s="45" t="s">
        <v>20</v>
      </c>
      <c r="M325" s="11" t="b">
        <v>1</v>
      </c>
      <c r="N325" s="11"/>
      <c r="O325" s="11"/>
      <c r="P325" s="11"/>
      <c r="Q325" s="11"/>
      <c r="R325" s="12">
        <v>1</v>
      </c>
      <c r="S325" s="78">
        <v>0</v>
      </c>
    </row>
    <row r="326" spans="1:19" x14ac:dyDescent="0.3">
      <c r="A326" s="33">
        <v>44611</v>
      </c>
      <c r="B326" s="58">
        <v>2022</v>
      </c>
      <c r="C326" s="8">
        <v>25244311</v>
      </c>
      <c r="D326" s="117" t="s">
        <v>444</v>
      </c>
      <c r="E326" s="117"/>
      <c r="F326" s="117"/>
      <c r="G326" s="117"/>
      <c r="H326" s="8" t="s">
        <v>445</v>
      </c>
      <c r="I326" s="8" t="s">
        <v>26</v>
      </c>
      <c r="J326" s="8" t="s">
        <v>309</v>
      </c>
      <c r="K326" s="46" t="s">
        <v>310</v>
      </c>
      <c r="L326" s="45" t="s">
        <v>20</v>
      </c>
      <c r="M326" s="11" t="b">
        <v>1</v>
      </c>
      <c r="N326" s="11"/>
      <c r="O326" s="11"/>
      <c r="P326" s="11"/>
      <c r="Q326" s="11"/>
      <c r="R326" s="12">
        <v>1</v>
      </c>
      <c r="S326" s="78">
        <v>0</v>
      </c>
    </row>
    <row r="327" spans="1:19" x14ac:dyDescent="0.3">
      <c r="A327" s="33">
        <v>44611</v>
      </c>
      <c r="B327" s="58">
        <v>2022</v>
      </c>
      <c r="C327" s="8">
        <v>25244201</v>
      </c>
      <c r="D327" s="117"/>
      <c r="E327" s="117"/>
      <c r="F327" s="117"/>
      <c r="G327" s="117"/>
      <c r="H327" s="8" t="s">
        <v>604</v>
      </c>
      <c r="I327" s="8" t="s">
        <v>26</v>
      </c>
      <c r="J327" s="8" t="s">
        <v>309</v>
      </c>
      <c r="K327" s="46" t="s">
        <v>310</v>
      </c>
      <c r="L327" s="45" t="s">
        <v>20</v>
      </c>
      <c r="M327" s="11" t="b">
        <v>1</v>
      </c>
      <c r="N327" s="11"/>
      <c r="O327" s="11"/>
      <c r="P327" s="11"/>
      <c r="Q327" s="11"/>
      <c r="R327" s="12">
        <v>1</v>
      </c>
      <c r="S327" s="78">
        <v>0</v>
      </c>
    </row>
    <row r="328" spans="1:19" x14ac:dyDescent="0.3">
      <c r="A328" s="33">
        <v>44610</v>
      </c>
      <c r="B328" s="58">
        <v>2022</v>
      </c>
      <c r="C328" s="8">
        <v>25228964</v>
      </c>
      <c r="D328" s="117" t="s">
        <v>417</v>
      </c>
      <c r="E328" s="117"/>
      <c r="F328" s="117"/>
      <c r="G328" s="117"/>
      <c r="H328" s="8" t="s">
        <v>418</v>
      </c>
      <c r="I328" s="8" t="s">
        <v>62</v>
      </c>
      <c r="J328" s="8" t="s">
        <v>52</v>
      </c>
      <c r="K328" s="45" t="s">
        <v>53</v>
      </c>
      <c r="L328" s="45" t="s">
        <v>20</v>
      </c>
      <c r="M328" s="11" t="b">
        <v>1</v>
      </c>
      <c r="N328" s="11"/>
      <c r="O328" s="11"/>
      <c r="P328" s="11"/>
      <c r="Q328" s="11"/>
      <c r="R328" s="12">
        <v>1</v>
      </c>
      <c r="S328" s="78">
        <v>0</v>
      </c>
    </row>
    <row r="329" spans="1:19" x14ac:dyDescent="0.3">
      <c r="A329" s="33">
        <v>44610</v>
      </c>
      <c r="B329" s="58">
        <v>2022</v>
      </c>
      <c r="C329" s="8">
        <v>25233313</v>
      </c>
      <c r="D329" s="117" t="s">
        <v>544</v>
      </c>
      <c r="E329" s="117"/>
      <c r="F329" s="117"/>
      <c r="G329" s="117"/>
      <c r="H329" s="8" t="s">
        <v>545</v>
      </c>
      <c r="I329" s="8" t="s">
        <v>546</v>
      </c>
      <c r="J329" s="8" t="s">
        <v>52</v>
      </c>
      <c r="K329" s="45" t="s">
        <v>53</v>
      </c>
      <c r="L329" s="45" t="s">
        <v>20</v>
      </c>
      <c r="M329" s="11" t="b">
        <v>1</v>
      </c>
      <c r="N329" s="11"/>
      <c r="O329" s="11"/>
      <c r="P329" s="11"/>
      <c r="Q329" s="11"/>
      <c r="R329" s="12">
        <v>1</v>
      </c>
      <c r="S329" s="78">
        <v>0</v>
      </c>
    </row>
    <row r="330" spans="1:19" x14ac:dyDescent="0.3">
      <c r="A330" s="33">
        <v>44610</v>
      </c>
      <c r="B330" s="58">
        <v>2022</v>
      </c>
      <c r="C330" s="8">
        <v>25233912</v>
      </c>
      <c r="D330" s="117"/>
      <c r="E330" s="117"/>
      <c r="F330" s="117"/>
      <c r="G330" s="117"/>
      <c r="H330" s="8" t="s">
        <v>580</v>
      </c>
      <c r="I330" s="8" t="s">
        <v>23</v>
      </c>
      <c r="J330" s="8" t="s">
        <v>52</v>
      </c>
      <c r="K330" s="45" t="s">
        <v>53</v>
      </c>
      <c r="L330" s="45" t="s">
        <v>20</v>
      </c>
      <c r="M330" s="11" t="b">
        <v>1</v>
      </c>
      <c r="N330" s="11"/>
      <c r="O330" s="11"/>
      <c r="P330" s="11"/>
      <c r="Q330" s="11"/>
      <c r="R330" s="12">
        <v>1</v>
      </c>
      <c r="S330" s="78">
        <v>0</v>
      </c>
    </row>
    <row r="331" spans="1:19" x14ac:dyDescent="0.3">
      <c r="A331" s="33">
        <v>44610</v>
      </c>
      <c r="B331" s="58">
        <v>2022</v>
      </c>
      <c r="C331" s="8">
        <v>25241123</v>
      </c>
      <c r="D331" s="117"/>
      <c r="E331" s="117"/>
      <c r="F331" s="117"/>
      <c r="G331" s="117"/>
      <c r="H331" s="8" t="s">
        <v>652</v>
      </c>
      <c r="I331" s="8" t="s">
        <v>26</v>
      </c>
      <c r="J331" s="8" t="s">
        <v>52</v>
      </c>
      <c r="K331" s="45" t="s">
        <v>53</v>
      </c>
      <c r="L331" s="45" t="s">
        <v>20</v>
      </c>
      <c r="M331" s="11" t="b">
        <v>1</v>
      </c>
      <c r="N331" s="11"/>
      <c r="O331" s="11"/>
      <c r="P331" s="11"/>
      <c r="Q331" s="11"/>
      <c r="R331" s="12">
        <v>1</v>
      </c>
      <c r="S331" s="78">
        <v>0</v>
      </c>
    </row>
    <row r="332" spans="1:19" x14ac:dyDescent="0.3">
      <c r="A332" s="33">
        <v>44609</v>
      </c>
      <c r="B332" s="58">
        <v>2022</v>
      </c>
      <c r="C332" s="8">
        <v>25212475</v>
      </c>
      <c r="D332" s="117" t="s">
        <v>462</v>
      </c>
      <c r="E332" s="117"/>
      <c r="F332" s="117"/>
      <c r="G332" s="117"/>
      <c r="H332" s="8" t="s">
        <v>463</v>
      </c>
      <c r="I332" s="8" t="s">
        <v>42</v>
      </c>
      <c r="J332" s="27" t="s">
        <v>18</v>
      </c>
      <c r="K332" s="37" t="s">
        <v>19</v>
      </c>
      <c r="L332" s="45" t="s">
        <v>20</v>
      </c>
      <c r="M332" s="11" t="b">
        <v>1</v>
      </c>
      <c r="N332" s="11"/>
      <c r="O332" s="11"/>
      <c r="P332" s="11"/>
      <c r="Q332" s="11"/>
      <c r="R332" s="12">
        <v>1</v>
      </c>
      <c r="S332" s="78">
        <v>0</v>
      </c>
    </row>
    <row r="333" spans="1:19" x14ac:dyDescent="0.3">
      <c r="A333" s="33">
        <v>44609</v>
      </c>
      <c r="B333" s="58">
        <v>2022</v>
      </c>
      <c r="C333" s="8">
        <v>25217336</v>
      </c>
      <c r="D333" s="117"/>
      <c r="E333" s="117"/>
      <c r="F333" s="117"/>
      <c r="G333" s="117"/>
      <c r="H333" s="8" t="s">
        <v>641</v>
      </c>
      <c r="I333" s="8" t="s">
        <v>23</v>
      </c>
      <c r="J333" s="27" t="s">
        <v>18</v>
      </c>
      <c r="K333" s="37" t="s">
        <v>19</v>
      </c>
      <c r="L333" s="45" t="s">
        <v>20</v>
      </c>
      <c r="M333" s="11" t="b">
        <v>1</v>
      </c>
      <c r="N333" s="11"/>
      <c r="O333" s="11"/>
      <c r="P333" s="11"/>
      <c r="Q333" s="11"/>
      <c r="R333" s="12">
        <v>1</v>
      </c>
      <c r="S333" s="78">
        <v>0</v>
      </c>
    </row>
    <row r="334" spans="1:19" x14ac:dyDescent="0.3">
      <c r="A334" s="33">
        <v>44609</v>
      </c>
      <c r="B334" s="58">
        <v>2022</v>
      </c>
      <c r="C334" s="8">
        <v>25214954</v>
      </c>
      <c r="D334" s="117"/>
      <c r="E334" s="117"/>
      <c r="F334" s="117"/>
      <c r="G334" s="117"/>
      <c r="H334" s="8" t="s">
        <v>688</v>
      </c>
      <c r="I334" s="8" t="s">
        <v>26</v>
      </c>
      <c r="J334" s="27" t="s">
        <v>18</v>
      </c>
      <c r="K334" s="37" t="s">
        <v>19</v>
      </c>
      <c r="L334" s="45" t="s">
        <v>20</v>
      </c>
      <c r="M334" s="11" t="b">
        <v>1</v>
      </c>
      <c r="N334" s="11"/>
      <c r="O334" s="11"/>
      <c r="P334" s="11"/>
      <c r="Q334" s="11"/>
      <c r="R334" s="12">
        <v>1</v>
      </c>
      <c r="S334" s="78">
        <v>0</v>
      </c>
    </row>
    <row r="335" spans="1:19" x14ac:dyDescent="0.3">
      <c r="A335" s="33">
        <v>44609</v>
      </c>
      <c r="B335" s="58">
        <v>2022</v>
      </c>
      <c r="C335" s="8">
        <v>25212525</v>
      </c>
      <c r="D335" s="117"/>
      <c r="E335" s="117"/>
      <c r="F335" s="117"/>
      <c r="G335" s="117"/>
      <c r="H335" s="8" t="s">
        <v>831</v>
      </c>
      <c r="I335" s="8" t="s">
        <v>42</v>
      </c>
      <c r="J335" s="27" t="s">
        <v>18</v>
      </c>
      <c r="K335" s="37" t="s">
        <v>19</v>
      </c>
      <c r="L335" s="45" t="s">
        <v>20</v>
      </c>
      <c r="M335" s="11" t="b">
        <v>1</v>
      </c>
      <c r="N335" s="11"/>
      <c r="O335" s="11"/>
      <c r="P335" s="11"/>
      <c r="Q335" s="11"/>
      <c r="R335" s="12">
        <v>1</v>
      </c>
      <c r="S335" s="78">
        <v>0</v>
      </c>
    </row>
    <row r="336" spans="1:19" x14ac:dyDescent="0.3">
      <c r="A336" s="33">
        <v>44608</v>
      </c>
      <c r="B336" s="58">
        <v>2022</v>
      </c>
      <c r="C336" s="8">
        <v>25201808</v>
      </c>
      <c r="D336" s="117"/>
      <c r="E336" s="117"/>
      <c r="F336" s="117"/>
      <c r="G336" s="117"/>
      <c r="H336" s="8" t="s">
        <v>785</v>
      </c>
      <c r="I336" s="8" t="s">
        <v>23</v>
      </c>
      <c r="J336" s="8" t="s">
        <v>38</v>
      </c>
      <c r="K336" s="44" t="s">
        <v>39</v>
      </c>
      <c r="L336" s="45" t="s">
        <v>20</v>
      </c>
      <c r="M336" s="11" t="b">
        <v>1</v>
      </c>
      <c r="N336" s="11"/>
      <c r="O336" s="11"/>
      <c r="P336" s="11"/>
      <c r="Q336" s="11"/>
      <c r="R336" s="12">
        <v>1</v>
      </c>
      <c r="S336" s="78">
        <v>0</v>
      </c>
    </row>
    <row r="337" spans="1:19" x14ac:dyDescent="0.3">
      <c r="A337" s="33">
        <v>44606</v>
      </c>
      <c r="B337" s="58">
        <v>2022</v>
      </c>
      <c r="C337" s="8">
        <v>25177306</v>
      </c>
      <c r="D337" s="117" t="s">
        <v>500</v>
      </c>
      <c r="E337" s="117"/>
      <c r="F337" s="117"/>
      <c r="G337" s="117"/>
      <c r="H337" s="8" t="s">
        <v>103</v>
      </c>
      <c r="I337" s="8" t="s">
        <v>42</v>
      </c>
      <c r="J337" s="27" t="s">
        <v>18</v>
      </c>
      <c r="K337" s="37" t="s">
        <v>19</v>
      </c>
      <c r="L337" s="45" t="s">
        <v>20</v>
      </c>
      <c r="M337" s="11" t="b">
        <v>1</v>
      </c>
      <c r="N337" s="11"/>
      <c r="O337" s="11"/>
      <c r="P337" s="11"/>
      <c r="Q337" s="11"/>
      <c r="R337" s="12">
        <v>1</v>
      </c>
      <c r="S337" s="78">
        <v>0</v>
      </c>
    </row>
    <row r="338" spans="1:19" x14ac:dyDescent="0.3">
      <c r="A338" s="33">
        <v>44602</v>
      </c>
      <c r="B338" s="58">
        <v>2022</v>
      </c>
      <c r="C338" s="8">
        <v>25115400</v>
      </c>
      <c r="D338" s="117" t="s">
        <v>553</v>
      </c>
      <c r="E338" s="117"/>
      <c r="F338" s="117"/>
      <c r="G338" s="117"/>
      <c r="H338" s="8" t="s">
        <v>554</v>
      </c>
      <c r="I338" s="8" t="s">
        <v>33</v>
      </c>
      <c r="J338" s="27" t="s">
        <v>18</v>
      </c>
      <c r="K338" s="37" t="s">
        <v>19</v>
      </c>
      <c r="L338" s="45" t="s">
        <v>20</v>
      </c>
      <c r="M338" s="11" t="b">
        <v>1</v>
      </c>
      <c r="N338" s="11"/>
      <c r="O338" s="11"/>
      <c r="P338" s="11"/>
      <c r="Q338" s="11"/>
      <c r="R338" s="12">
        <v>1</v>
      </c>
      <c r="S338" s="78">
        <v>0</v>
      </c>
    </row>
    <row r="339" spans="1:19" x14ac:dyDescent="0.3">
      <c r="A339" s="33">
        <v>44596</v>
      </c>
      <c r="B339" s="58">
        <v>2022</v>
      </c>
      <c r="C339" s="8">
        <v>25033928</v>
      </c>
      <c r="D339" s="117"/>
      <c r="E339" s="117"/>
      <c r="F339" s="117"/>
      <c r="G339" s="117"/>
      <c r="H339" s="8" t="s">
        <v>607</v>
      </c>
      <c r="I339" s="8" t="s">
        <v>42</v>
      </c>
      <c r="J339" s="8" t="s">
        <v>52</v>
      </c>
      <c r="K339" s="45" t="s">
        <v>53</v>
      </c>
      <c r="L339" s="45" t="s">
        <v>20</v>
      </c>
      <c r="M339" s="11" t="b">
        <v>1</v>
      </c>
      <c r="N339" s="11"/>
      <c r="O339" s="11"/>
      <c r="P339" s="11"/>
      <c r="Q339" s="11"/>
      <c r="R339" s="12">
        <v>1</v>
      </c>
      <c r="S339" s="78">
        <v>0</v>
      </c>
    </row>
    <row r="340" spans="1:19" x14ac:dyDescent="0.3">
      <c r="A340" s="33">
        <v>44595</v>
      </c>
      <c r="B340" s="58">
        <v>2022</v>
      </c>
      <c r="C340" s="8">
        <v>25017879</v>
      </c>
      <c r="D340" s="117" t="s">
        <v>395</v>
      </c>
      <c r="E340" s="117"/>
      <c r="F340" s="117"/>
      <c r="G340" s="117"/>
      <c r="H340" s="8" t="s">
        <v>396</v>
      </c>
      <c r="I340" s="8" t="s">
        <v>17</v>
      </c>
      <c r="J340" s="27" t="s">
        <v>18</v>
      </c>
      <c r="K340" s="37" t="s">
        <v>19</v>
      </c>
      <c r="L340" s="45" t="s">
        <v>20</v>
      </c>
      <c r="M340" s="11" t="b">
        <v>1</v>
      </c>
      <c r="N340" s="11"/>
      <c r="O340" s="11"/>
      <c r="P340" s="11"/>
      <c r="Q340" s="11"/>
      <c r="R340" s="12">
        <v>1</v>
      </c>
      <c r="S340" s="78">
        <v>0</v>
      </c>
    </row>
    <row r="341" spans="1:19" x14ac:dyDescent="0.3">
      <c r="A341" s="33">
        <v>44595</v>
      </c>
      <c r="B341" s="58">
        <v>2022</v>
      </c>
      <c r="C341" s="8">
        <v>25019158</v>
      </c>
      <c r="D341" s="117"/>
      <c r="E341" s="117"/>
      <c r="F341" s="117"/>
      <c r="G341" s="117"/>
      <c r="H341" s="8" t="s">
        <v>588</v>
      </c>
      <c r="I341" s="8" t="s">
        <v>62</v>
      </c>
      <c r="J341" s="27" t="s">
        <v>18</v>
      </c>
      <c r="K341" s="37" t="s">
        <v>19</v>
      </c>
      <c r="L341" s="45" t="s">
        <v>20</v>
      </c>
      <c r="M341" s="11" t="b">
        <v>1</v>
      </c>
      <c r="N341" s="11"/>
      <c r="O341" s="11"/>
      <c r="P341" s="11"/>
      <c r="Q341" s="11"/>
      <c r="R341" s="12">
        <v>1</v>
      </c>
      <c r="S341" s="78">
        <v>0</v>
      </c>
    </row>
    <row r="342" spans="1:19" x14ac:dyDescent="0.3">
      <c r="A342" s="33">
        <v>44595</v>
      </c>
      <c r="B342" s="58">
        <v>2022</v>
      </c>
      <c r="C342" s="8">
        <v>24955356</v>
      </c>
      <c r="D342" s="117"/>
      <c r="E342" s="117"/>
      <c r="F342" s="117"/>
      <c r="G342" s="117"/>
      <c r="H342" s="8" t="s">
        <v>715</v>
      </c>
      <c r="I342" s="8" t="s">
        <v>26</v>
      </c>
      <c r="J342" s="27" t="s">
        <v>18</v>
      </c>
      <c r="K342" s="37" t="s">
        <v>19</v>
      </c>
      <c r="L342" s="45" t="s">
        <v>20</v>
      </c>
      <c r="M342" s="11" t="b">
        <v>1</v>
      </c>
      <c r="N342" s="11"/>
      <c r="O342" s="11"/>
      <c r="P342" s="11"/>
      <c r="Q342" s="11"/>
      <c r="R342" s="12">
        <v>1</v>
      </c>
      <c r="S342" s="78">
        <v>0</v>
      </c>
    </row>
    <row r="343" spans="1:19" x14ac:dyDescent="0.3">
      <c r="A343" s="33">
        <v>44594</v>
      </c>
      <c r="B343" s="58">
        <v>2022</v>
      </c>
      <c r="C343" s="8">
        <v>25001619</v>
      </c>
      <c r="D343" s="117"/>
      <c r="E343" s="117"/>
      <c r="F343" s="117"/>
      <c r="G343" s="117"/>
      <c r="H343" s="8" t="s">
        <v>812</v>
      </c>
      <c r="I343" s="8" t="s">
        <v>42</v>
      </c>
      <c r="J343" s="8" t="s">
        <v>38</v>
      </c>
      <c r="K343" s="44" t="s">
        <v>39</v>
      </c>
      <c r="L343" s="45" t="s">
        <v>20</v>
      </c>
      <c r="M343" s="11" t="b">
        <v>1</v>
      </c>
      <c r="N343" s="11"/>
      <c r="O343" s="11"/>
      <c r="P343" s="11"/>
      <c r="Q343" s="11"/>
      <c r="R343" s="12">
        <v>1</v>
      </c>
      <c r="S343" s="78">
        <v>0</v>
      </c>
    </row>
    <row r="344" spans="1:19" x14ac:dyDescent="0.3">
      <c r="A344" s="35">
        <v>44593</v>
      </c>
      <c r="B344" s="59">
        <v>2022</v>
      </c>
      <c r="C344" s="27">
        <v>24995188</v>
      </c>
      <c r="D344" s="115"/>
      <c r="E344" s="115"/>
      <c r="F344" s="115"/>
      <c r="G344" s="115"/>
      <c r="H344" s="27" t="s">
        <v>671</v>
      </c>
      <c r="I344" s="27" t="s">
        <v>672</v>
      </c>
      <c r="J344" s="27" t="s">
        <v>18</v>
      </c>
      <c r="K344" s="44" t="s">
        <v>19</v>
      </c>
      <c r="L344" s="37" t="s">
        <v>20</v>
      </c>
      <c r="M344" s="6" t="b">
        <v>1</v>
      </c>
      <c r="N344" s="29"/>
      <c r="O344" s="29"/>
      <c r="P344" s="29"/>
      <c r="Q344" s="11"/>
      <c r="R344" s="40">
        <v>1</v>
      </c>
      <c r="S344" s="78">
        <v>0</v>
      </c>
    </row>
    <row r="345" spans="1:19" x14ac:dyDescent="0.3">
      <c r="A345" s="33">
        <v>44581</v>
      </c>
      <c r="B345" s="58">
        <v>2022</v>
      </c>
      <c r="C345" s="8">
        <v>24796494</v>
      </c>
      <c r="D345" s="117"/>
      <c r="E345" s="117"/>
      <c r="F345" s="117"/>
      <c r="G345" s="117"/>
      <c r="H345" s="8" t="s">
        <v>764</v>
      </c>
      <c r="I345" s="8" t="s">
        <v>26</v>
      </c>
      <c r="J345" s="27" t="s">
        <v>18</v>
      </c>
      <c r="K345" s="37" t="s">
        <v>19</v>
      </c>
      <c r="L345" s="45" t="s">
        <v>20</v>
      </c>
      <c r="M345" s="11" t="b">
        <v>1</v>
      </c>
      <c r="N345" s="11"/>
      <c r="O345" s="11"/>
      <c r="P345" s="11"/>
      <c r="Q345" s="11"/>
      <c r="R345" s="12">
        <v>1</v>
      </c>
      <c r="S345" s="78">
        <v>0</v>
      </c>
    </row>
    <row r="346" spans="1:19" x14ac:dyDescent="0.3">
      <c r="A346" s="33">
        <v>44579</v>
      </c>
      <c r="B346" s="58">
        <v>2022</v>
      </c>
      <c r="C346" s="8">
        <v>24764899</v>
      </c>
      <c r="D346" s="117" t="s">
        <v>439</v>
      </c>
      <c r="E346" s="117"/>
      <c r="F346" s="117"/>
      <c r="G346" s="117"/>
      <c r="H346" s="8" t="s">
        <v>440</v>
      </c>
      <c r="I346" s="8" t="s">
        <v>42</v>
      </c>
      <c r="J346" s="8" t="s">
        <v>38</v>
      </c>
      <c r="K346" s="44" t="s">
        <v>39</v>
      </c>
      <c r="L346" s="45" t="s">
        <v>20</v>
      </c>
      <c r="M346" s="11" t="b">
        <v>1</v>
      </c>
      <c r="N346" s="11"/>
      <c r="O346" s="11"/>
      <c r="P346" s="11"/>
      <c r="Q346" s="11"/>
      <c r="R346" s="12">
        <v>1</v>
      </c>
      <c r="S346" s="78">
        <v>0</v>
      </c>
    </row>
    <row r="347" spans="1:19" x14ac:dyDescent="0.3">
      <c r="A347" s="33">
        <v>44579</v>
      </c>
      <c r="B347" s="58">
        <v>2022</v>
      </c>
      <c r="C347" s="8">
        <v>24763888</v>
      </c>
      <c r="D347" s="117"/>
      <c r="E347" s="117"/>
      <c r="F347" s="117"/>
      <c r="G347" s="117"/>
      <c r="H347" s="8" t="s">
        <v>734</v>
      </c>
      <c r="I347" s="8" t="s">
        <v>17</v>
      </c>
      <c r="J347" s="8" t="s">
        <v>38</v>
      </c>
      <c r="K347" s="44" t="s">
        <v>39</v>
      </c>
      <c r="L347" s="45" t="s">
        <v>20</v>
      </c>
      <c r="M347" s="11" t="b">
        <v>1</v>
      </c>
      <c r="N347" s="11"/>
      <c r="O347" s="11"/>
      <c r="P347" s="11"/>
      <c r="Q347" s="11"/>
      <c r="R347" s="12">
        <v>1</v>
      </c>
      <c r="S347" s="78">
        <v>0</v>
      </c>
    </row>
    <row r="348" spans="1:19" x14ac:dyDescent="0.3">
      <c r="A348" s="33">
        <v>44574</v>
      </c>
      <c r="B348" s="58">
        <v>2022</v>
      </c>
      <c r="C348" s="8">
        <v>24685519</v>
      </c>
      <c r="D348" s="117"/>
      <c r="E348" s="117"/>
      <c r="F348" s="117"/>
      <c r="G348" s="117"/>
      <c r="H348" s="8" t="s">
        <v>649</v>
      </c>
      <c r="I348" s="8" t="s">
        <v>26</v>
      </c>
      <c r="J348" s="27" t="s">
        <v>18</v>
      </c>
      <c r="K348" s="37" t="s">
        <v>19</v>
      </c>
      <c r="L348" s="45" t="s">
        <v>20</v>
      </c>
      <c r="M348" s="11" t="b">
        <v>1</v>
      </c>
      <c r="N348" s="11"/>
      <c r="O348" s="11"/>
      <c r="P348" s="11"/>
      <c r="Q348" s="11"/>
      <c r="R348" s="12">
        <v>1</v>
      </c>
      <c r="S348" s="78">
        <v>0</v>
      </c>
    </row>
    <row r="349" spans="1:19" x14ac:dyDescent="0.3">
      <c r="A349" s="33">
        <v>44568</v>
      </c>
      <c r="B349" s="58">
        <v>2022</v>
      </c>
      <c r="C349" s="8">
        <v>24589815</v>
      </c>
      <c r="D349" s="117" t="s">
        <v>458</v>
      </c>
      <c r="E349" s="117"/>
      <c r="F349" s="117"/>
      <c r="G349" s="117"/>
      <c r="H349" s="8" t="s">
        <v>459</v>
      </c>
      <c r="I349" s="8" t="s">
        <v>62</v>
      </c>
      <c r="J349" s="27" t="s">
        <v>18</v>
      </c>
      <c r="K349" s="37" t="s">
        <v>19</v>
      </c>
      <c r="L349" s="45" t="s">
        <v>20</v>
      </c>
      <c r="M349" s="11" t="b">
        <v>1</v>
      </c>
      <c r="N349" s="11"/>
      <c r="O349" s="11"/>
      <c r="P349" s="11"/>
      <c r="Q349" s="11"/>
      <c r="R349" s="12">
        <v>1</v>
      </c>
      <c r="S349" s="78">
        <v>0</v>
      </c>
    </row>
    <row r="350" spans="1:19" x14ac:dyDescent="0.3">
      <c r="A350" s="33">
        <v>44567</v>
      </c>
      <c r="B350" s="58">
        <v>2022</v>
      </c>
      <c r="C350" s="8">
        <v>24566926</v>
      </c>
      <c r="D350" s="117"/>
      <c r="E350" s="117"/>
      <c r="F350" s="117"/>
      <c r="G350" s="117"/>
      <c r="H350" s="8" t="s">
        <v>606</v>
      </c>
      <c r="I350" s="8" t="s">
        <v>26</v>
      </c>
      <c r="J350" s="27" t="s">
        <v>18</v>
      </c>
      <c r="K350" s="37" t="s">
        <v>19</v>
      </c>
      <c r="L350" s="45" t="s">
        <v>20</v>
      </c>
      <c r="M350" s="11" t="b">
        <v>1</v>
      </c>
      <c r="N350" s="11"/>
      <c r="O350" s="11"/>
      <c r="P350" s="11"/>
      <c r="Q350" s="11"/>
      <c r="R350" s="12">
        <v>1</v>
      </c>
      <c r="S350" s="78">
        <v>0</v>
      </c>
    </row>
    <row r="351" spans="1:19" x14ac:dyDescent="0.3">
      <c r="A351" s="33">
        <v>44566</v>
      </c>
      <c r="B351" s="58">
        <v>2022</v>
      </c>
      <c r="C351" s="8">
        <v>24549108</v>
      </c>
      <c r="D351" s="117"/>
      <c r="E351" s="117"/>
      <c r="F351" s="117"/>
      <c r="G351" s="117"/>
      <c r="H351" s="8" t="s">
        <v>817</v>
      </c>
      <c r="I351" s="8" t="s">
        <v>33</v>
      </c>
      <c r="J351" s="8" t="s">
        <v>38</v>
      </c>
      <c r="K351" s="44" t="s">
        <v>39</v>
      </c>
      <c r="L351" s="45" t="s">
        <v>20</v>
      </c>
      <c r="M351" s="11" t="b">
        <v>1</v>
      </c>
      <c r="N351" s="11"/>
      <c r="O351" s="11"/>
      <c r="P351" s="11"/>
      <c r="Q351" s="11"/>
      <c r="R351" s="12">
        <v>1</v>
      </c>
      <c r="S351" s="78">
        <v>0</v>
      </c>
    </row>
    <row r="352" spans="1:19" x14ac:dyDescent="0.3">
      <c r="A352" s="32">
        <v>44553</v>
      </c>
      <c r="B352" s="59">
        <v>2021</v>
      </c>
      <c r="C352" s="3">
        <v>24372660</v>
      </c>
      <c r="D352" s="123"/>
      <c r="E352" s="123"/>
      <c r="F352" s="123"/>
      <c r="G352" s="123"/>
      <c r="H352" s="3" t="s">
        <v>789</v>
      </c>
      <c r="I352" s="3" t="s">
        <v>23</v>
      </c>
      <c r="J352" s="27" t="s">
        <v>18</v>
      </c>
      <c r="K352" s="37" t="s">
        <v>19</v>
      </c>
      <c r="L352" s="44" t="s">
        <v>20</v>
      </c>
      <c r="M352" s="6" t="b">
        <v>1</v>
      </c>
      <c r="N352" s="6"/>
      <c r="O352" s="6"/>
      <c r="P352" s="6"/>
      <c r="Q352" s="6"/>
      <c r="R352" s="39">
        <v>1</v>
      </c>
      <c r="S352" s="78">
        <v>0</v>
      </c>
    </row>
    <row r="353" spans="1:19" x14ac:dyDescent="0.3">
      <c r="A353" s="32">
        <v>44552</v>
      </c>
      <c r="B353" s="59">
        <v>2021</v>
      </c>
      <c r="C353" s="3">
        <v>24300826</v>
      </c>
      <c r="D353" s="123"/>
      <c r="E353" s="123"/>
      <c r="F353" s="123"/>
      <c r="G353" s="123"/>
      <c r="H353" s="3" t="s">
        <v>907</v>
      </c>
      <c r="I353" s="3" t="s">
        <v>42</v>
      </c>
      <c r="J353" s="27" t="s">
        <v>18</v>
      </c>
      <c r="K353" s="37" t="s">
        <v>19</v>
      </c>
      <c r="L353" s="44" t="s">
        <v>406</v>
      </c>
      <c r="M353" s="6" t="b">
        <v>1</v>
      </c>
      <c r="N353" s="6"/>
      <c r="O353" s="6"/>
      <c r="P353" s="6"/>
      <c r="Q353" s="6"/>
      <c r="R353" s="39">
        <v>1</v>
      </c>
      <c r="S353" s="78">
        <v>0</v>
      </c>
    </row>
    <row r="354" spans="1:19" x14ac:dyDescent="0.3">
      <c r="A354" s="32">
        <v>44547</v>
      </c>
      <c r="B354" s="59">
        <v>2021</v>
      </c>
      <c r="C354" s="3">
        <v>24278069</v>
      </c>
      <c r="D354" s="123"/>
      <c r="E354" s="123"/>
      <c r="F354" s="123"/>
      <c r="G354" s="123"/>
      <c r="H354" s="3" t="s">
        <v>984</v>
      </c>
      <c r="I354" s="3" t="s">
        <v>42</v>
      </c>
      <c r="J354" s="3" t="s">
        <v>34</v>
      </c>
      <c r="K354" s="44" t="s">
        <v>35</v>
      </c>
      <c r="L354" s="44" t="s">
        <v>20</v>
      </c>
      <c r="M354" s="6" t="b">
        <v>1</v>
      </c>
      <c r="N354" s="6"/>
      <c r="O354" s="6"/>
      <c r="P354" s="6"/>
      <c r="Q354" s="6"/>
      <c r="R354" s="39">
        <v>1</v>
      </c>
      <c r="S354" s="78">
        <v>0</v>
      </c>
    </row>
    <row r="355" spans="1:19" x14ac:dyDescent="0.3">
      <c r="A355" s="32">
        <v>44546</v>
      </c>
      <c r="B355" s="59">
        <v>2021</v>
      </c>
      <c r="C355" s="3">
        <v>24250010</v>
      </c>
      <c r="D355" s="123"/>
      <c r="E355" s="123"/>
      <c r="F355" s="123"/>
      <c r="G355" s="123"/>
      <c r="H355" s="3" t="s">
        <v>968</v>
      </c>
      <c r="I355" s="3" t="s">
        <v>17</v>
      </c>
      <c r="J355" s="27" t="s">
        <v>18</v>
      </c>
      <c r="K355" s="37" t="s">
        <v>19</v>
      </c>
      <c r="L355" s="44" t="s">
        <v>406</v>
      </c>
      <c r="M355" s="6" t="b">
        <v>1</v>
      </c>
      <c r="N355" s="6"/>
      <c r="O355" s="6"/>
      <c r="P355" s="6"/>
      <c r="Q355" s="6"/>
      <c r="R355" s="39">
        <v>1</v>
      </c>
      <c r="S355" s="78">
        <v>0</v>
      </c>
    </row>
    <row r="356" spans="1:19" x14ac:dyDescent="0.3">
      <c r="A356" s="32">
        <v>44546</v>
      </c>
      <c r="B356" s="59">
        <v>2021</v>
      </c>
      <c r="C356" s="3">
        <v>24261083</v>
      </c>
      <c r="D356" s="123"/>
      <c r="E356" s="123"/>
      <c r="F356" s="123"/>
      <c r="G356" s="123"/>
      <c r="H356" s="3" t="s">
        <v>1018</v>
      </c>
      <c r="I356" s="3" t="s">
        <v>42</v>
      </c>
      <c r="J356" s="27" t="s">
        <v>18</v>
      </c>
      <c r="K356" s="37" t="s">
        <v>19</v>
      </c>
      <c r="L356" s="44" t="s">
        <v>700</v>
      </c>
      <c r="M356" s="6" t="b">
        <v>1</v>
      </c>
      <c r="N356" s="6"/>
      <c r="O356" s="6"/>
      <c r="P356" s="6"/>
      <c r="Q356" s="6"/>
      <c r="R356" s="39">
        <v>1</v>
      </c>
      <c r="S356" s="78">
        <v>0</v>
      </c>
    </row>
    <row r="357" spans="1:19" x14ac:dyDescent="0.3">
      <c r="A357" s="32">
        <v>44540</v>
      </c>
      <c r="B357" s="59">
        <v>2021</v>
      </c>
      <c r="C357" s="3">
        <v>24154191</v>
      </c>
      <c r="D357" s="123"/>
      <c r="E357" s="123"/>
      <c r="F357" s="123"/>
      <c r="G357" s="123"/>
      <c r="H357" s="3" t="s">
        <v>941</v>
      </c>
      <c r="I357" s="3" t="s">
        <v>23</v>
      </c>
      <c r="J357" s="3" t="s">
        <v>52</v>
      </c>
      <c r="K357" s="45" t="s">
        <v>53</v>
      </c>
      <c r="L357" s="44" t="s">
        <v>20</v>
      </c>
      <c r="M357" s="6" t="b">
        <v>1</v>
      </c>
      <c r="N357" s="6"/>
      <c r="O357" s="6"/>
      <c r="P357" s="6"/>
      <c r="Q357" s="6"/>
      <c r="R357" s="39">
        <v>1</v>
      </c>
      <c r="S357" s="78">
        <v>0</v>
      </c>
    </row>
    <row r="358" spans="1:19" x14ac:dyDescent="0.3">
      <c r="A358" s="32">
        <v>44539</v>
      </c>
      <c r="B358" s="59">
        <v>2021</v>
      </c>
      <c r="C358" s="3">
        <v>24134655</v>
      </c>
      <c r="D358" s="123"/>
      <c r="E358" s="123"/>
      <c r="F358" s="123"/>
      <c r="G358" s="123"/>
      <c r="H358" s="3" t="s">
        <v>896</v>
      </c>
      <c r="I358" s="3" t="s">
        <v>42</v>
      </c>
      <c r="J358" s="27" t="s">
        <v>18</v>
      </c>
      <c r="K358" s="37" t="s">
        <v>19</v>
      </c>
      <c r="L358" s="44" t="s">
        <v>20</v>
      </c>
      <c r="M358" s="6" t="b">
        <v>1</v>
      </c>
      <c r="N358" s="6"/>
      <c r="O358" s="6"/>
      <c r="P358" s="6"/>
      <c r="Q358" s="6"/>
      <c r="R358" s="39">
        <v>1</v>
      </c>
      <c r="S358" s="78">
        <v>0</v>
      </c>
    </row>
    <row r="359" spans="1:19" x14ac:dyDescent="0.3">
      <c r="A359" s="32">
        <v>44539</v>
      </c>
      <c r="B359" s="59">
        <v>2021</v>
      </c>
      <c r="C359" s="3">
        <v>24134599</v>
      </c>
      <c r="D359" s="123"/>
      <c r="E359" s="123"/>
      <c r="F359" s="123"/>
      <c r="G359" s="123"/>
      <c r="H359" s="3" t="s">
        <v>958</v>
      </c>
      <c r="I359" s="3" t="s">
        <v>42</v>
      </c>
      <c r="J359" s="27" t="s">
        <v>18</v>
      </c>
      <c r="K359" s="37" t="s">
        <v>19</v>
      </c>
      <c r="L359" s="44" t="s">
        <v>20</v>
      </c>
      <c r="M359" s="6" t="b">
        <v>1</v>
      </c>
      <c r="N359" s="6"/>
      <c r="O359" s="6"/>
      <c r="P359" s="6"/>
      <c r="Q359" s="6"/>
      <c r="R359" s="39">
        <v>1</v>
      </c>
      <c r="S359" s="78">
        <v>0</v>
      </c>
    </row>
    <row r="360" spans="1:19" x14ac:dyDescent="0.3">
      <c r="A360" s="32">
        <v>44539</v>
      </c>
      <c r="B360" s="59">
        <v>2021</v>
      </c>
      <c r="C360" s="3">
        <v>24134845</v>
      </c>
      <c r="D360" s="123"/>
      <c r="E360" s="123"/>
      <c r="F360" s="123"/>
      <c r="G360" s="123"/>
      <c r="H360" s="3" t="s">
        <v>1012</v>
      </c>
      <c r="I360" s="3" t="s">
        <v>49</v>
      </c>
      <c r="J360" s="27" t="s">
        <v>18</v>
      </c>
      <c r="K360" s="37" t="s">
        <v>19</v>
      </c>
      <c r="L360" s="44" t="s">
        <v>20</v>
      </c>
      <c r="M360" s="6" t="b">
        <v>1</v>
      </c>
      <c r="N360" s="6"/>
      <c r="O360" s="6"/>
      <c r="P360" s="6"/>
      <c r="Q360" s="6"/>
      <c r="R360" s="39">
        <v>1</v>
      </c>
      <c r="S360" s="78">
        <v>0</v>
      </c>
    </row>
    <row r="361" spans="1:19" x14ac:dyDescent="0.3">
      <c r="A361" s="32">
        <v>44536</v>
      </c>
      <c r="B361" s="59">
        <v>2021</v>
      </c>
      <c r="C361" s="3">
        <v>24077097</v>
      </c>
      <c r="D361" s="123"/>
      <c r="E361" s="123"/>
      <c r="F361" s="123"/>
      <c r="G361" s="123"/>
      <c r="H361" s="3" t="s">
        <v>1020</v>
      </c>
      <c r="I361" s="3" t="s">
        <v>62</v>
      </c>
      <c r="J361" s="27" t="s">
        <v>18</v>
      </c>
      <c r="K361" s="37" t="s">
        <v>19</v>
      </c>
      <c r="L361" s="44" t="s">
        <v>20</v>
      </c>
      <c r="M361" s="6" t="b">
        <v>1</v>
      </c>
      <c r="N361" s="6"/>
      <c r="O361" s="6"/>
      <c r="P361" s="6"/>
      <c r="Q361" s="6"/>
      <c r="R361" s="39">
        <v>1</v>
      </c>
      <c r="S361" s="78">
        <v>0</v>
      </c>
    </row>
    <row r="362" spans="1:19" x14ac:dyDescent="0.3">
      <c r="A362" s="32">
        <v>44533</v>
      </c>
      <c r="B362" s="59">
        <v>2021</v>
      </c>
      <c r="C362" s="3">
        <v>24047468</v>
      </c>
      <c r="D362" s="123"/>
      <c r="E362" s="123"/>
      <c r="F362" s="123"/>
      <c r="G362" s="123"/>
      <c r="H362" s="3" t="s">
        <v>912</v>
      </c>
      <c r="I362" s="3" t="s">
        <v>42</v>
      </c>
      <c r="J362" s="3" t="s">
        <v>34</v>
      </c>
      <c r="K362" s="44" t="s">
        <v>35</v>
      </c>
      <c r="L362" s="44" t="s">
        <v>20</v>
      </c>
      <c r="M362" s="6" t="b">
        <v>1</v>
      </c>
      <c r="N362" s="6"/>
      <c r="O362" s="6"/>
      <c r="P362" s="6"/>
      <c r="Q362" s="6"/>
      <c r="R362" s="39">
        <v>1</v>
      </c>
      <c r="S362" s="78">
        <v>0</v>
      </c>
    </row>
    <row r="363" spans="1:19" x14ac:dyDescent="0.3">
      <c r="A363" s="32">
        <v>44525</v>
      </c>
      <c r="B363" s="59">
        <v>2021</v>
      </c>
      <c r="C363" s="3">
        <v>23937112</v>
      </c>
      <c r="D363" s="123"/>
      <c r="E363" s="123"/>
      <c r="F363" s="123"/>
      <c r="G363" s="123"/>
      <c r="H363" s="3" t="s">
        <v>925</v>
      </c>
      <c r="I363" s="3" t="s">
        <v>17</v>
      </c>
      <c r="J363" s="27" t="s">
        <v>18</v>
      </c>
      <c r="K363" s="37" t="s">
        <v>19</v>
      </c>
      <c r="L363" s="44" t="s">
        <v>20</v>
      </c>
      <c r="M363" s="6" t="b">
        <v>1</v>
      </c>
      <c r="N363" s="6"/>
      <c r="O363" s="6"/>
      <c r="P363" s="6"/>
      <c r="Q363" s="6"/>
      <c r="R363" s="39">
        <v>1</v>
      </c>
      <c r="S363" s="78">
        <v>0</v>
      </c>
    </row>
    <row r="364" spans="1:19" x14ac:dyDescent="0.3">
      <c r="A364" s="32">
        <v>44525</v>
      </c>
      <c r="B364" s="59">
        <v>2021</v>
      </c>
      <c r="C364" s="3">
        <v>23937885</v>
      </c>
      <c r="D364" s="123"/>
      <c r="E364" s="123"/>
      <c r="F364" s="123"/>
      <c r="G364" s="123"/>
      <c r="H364" s="3" t="s">
        <v>926</v>
      </c>
      <c r="I364" s="3" t="s">
        <v>17</v>
      </c>
      <c r="J364" s="27" t="s">
        <v>18</v>
      </c>
      <c r="K364" s="37" t="s">
        <v>19</v>
      </c>
      <c r="L364" s="44" t="s">
        <v>406</v>
      </c>
      <c r="M364" s="6" t="b">
        <v>1</v>
      </c>
      <c r="N364" s="6"/>
      <c r="O364" s="6"/>
      <c r="P364" s="6"/>
      <c r="Q364" s="6"/>
      <c r="R364" s="39">
        <v>1</v>
      </c>
      <c r="S364" s="78">
        <v>0</v>
      </c>
    </row>
    <row r="365" spans="1:19" x14ac:dyDescent="0.3">
      <c r="A365" s="32">
        <v>44525</v>
      </c>
      <c r="B365" s="59">
        <v>2021</v>
      </c>
      <c r="C365" s="3">
        <v>23929885</v>
      </c>
      <c r="D365" s="123"/>
      <c r="E365" s="123"/>
      <c r="F365" s="123"/>
      <c r="G365" s="123"/>
      <c r="H365" s="3" t="s">
        <v>1051</v>
      </c>
      <c r="I365" s="3" t="s">
        <v>17</v>
      </c>
      <c r="J365" s="27" t="s">
        <v>18</v>
      </c>
      <c r="K365" s="37" t="s">
        <v>19</v>
      </c>
      <c r="L365" s="44" t="s">
        <v>20</v>
      </c>
      <c r="M365" s="6" t="b">
        <v>1</v>
      </c>
      <c r="N365" s="6"/>
      <c r="O365" s="6"/>
      <c r="P365" s="6"/>
      <c r="Q365" s="6"/>
      <c r="R365" s="39">
        <v>1</v>
      </c>
      <c r="S365" s="78">
        <v>0</v>
      </c>
    </row>
    <row r="366" spans="1:19" x14ac:dyDescent="0.3">
      <c r="A366" s="32">
        <v>44519</v>
      </c>
      <c r="B366" s="59">
        <v>2021</v>
      </c>
      <c r="C366" s="3">
        <v>23835748</v>
      </c>
      <c r="D366" s="123"/>
      <c r="E366" s="123"/>
      <c r="F366" s="123"/>
      <c r="G366" s="123"/>
      <c r="H366" s="3" t="s">
        <v>991</v>
      </c>
      <c r="I366" s="3" t="s">
        <v>42</v>
      </c>
      <c r="J366" s="3" t="s">
        <v>52</v>
      </c>
      <c r="K366" s="45" t="s">
        <v>53</v>
      </c>
      <c r="L366" s="44" t="s">
        <v>20</v>
      </c>
      <c r="M366" s="6" t="b">
        <v>1</v>
      </c>
      <c r="N366" s="6"/>
      <c r="O366" s="6"/>
      <c r="P366" s="6"/>
      <c r="Q366" s="6"/>
      <c r="R366" s="39">
        <v>1</v>
      </c>
      <c r="S366" s="78">
        <v>0</v>
      </c>
    </row>
    <row r="367" spans="1:19" x14ac:dyDescent="0.3">
      <c r="A367" s="32">
        <v>44518</v>
      </c>
      <c r="B367" s="59">
        <v>2021</v>
      </c>
      <c r="C367" s="3">
        <v>23826269</v>
      </c>
      <c r="D367" s="123"/>
      <c r="E367" s="123"/>
      <c r="F367" s="123"/>
      <c r="G367" s="123"/>
      <c r="H367" s="3" t="s">
        <v>982</v>
      </c>
      <c r="I367" s="3" t="s">
        <v>983</v>
      </c>
      <c r="J367" s="27" t="s">
        <v>18</v>
      </c>
      <c r="K367" s="37" t="s">
        <v>19</v>
      </c>
      <c r="L367" s="44" t="s">
        <v>20</v>
      </c>
      <c r="M367" s="6" t="b">
        <v>1</v>
      </c>
      <c r="N367" s="6"/>
      <c r="O367" s="6"/>
      <c r="P367" s="6"/>
      <c r="Q367" s="6"/>
      <c r="R367" s="39">
        <v>1</v>
      </c>
      <c r="S367" s="78">
        <v>0</v>
      </c>
    </row>
    <row r="368" spans="1:19" x14ac:dyDescent="0.3">
      <c r="A368" s="32">
        <v>44518</v>
      </c>
      <c r="B368" s="59">
        <v>2021</v>
      </c>
      <c r="C368" s="3">
        <v>23821208</v>
      </c>
      <c r="D368" s="123"/>
      <c r="E368" s="123"/>
      <c r="F368" s="123"/>
      <c r="G368" s="123"/>
      <c r="H368" s="3" t="s">
        <v>990</v>
      </c>
      <c r="I368" s="3" t="s">
        <v>17</v>
      </c>
      <c r="J368" s="27" t="s">
        <v>18</v>
      </c>
      <c r="K368" s="37" t="s">
        <v>19</v>
      </c>
      <c r="L368" s="44" t="s">
        <v>20</v>
      </c>
      <c r="M368" s="6" t="b">
        <v>1</v>
      </c>
      <c r="N368" s="6"/>
      <c r="O368" s="6"/>
      <c r="P368" s="6"/>
      <c r="Q368" s="6"/>
      <c r="R368" s="39">
        <v>1</v>
      </c>
      <c r="S368" s="78">
        <v>0</v>
      </c>
    </row>
    <row r="369" spans="1:19" x14ac:dyDescent="0.3">
      <c r="A369" s="32">
        <v>44512</v>
      </c>
      <c r="B369" s="59">
        <v>2021</v>
      </c>
      <c r="C369" s="3">
        <v>23746179</v>
      </c>
      <c r="D369" s="123"/>
      <c r="E369" s="123"/>
      <c r="F369" s="123"/>
      <c r="G369" s="123"/>
      <c r="H369" s="3" t="s">
        <v>1063</v>
      </c>
      <c r="I369" s="3" t="s">
        <v>42</v>
      </c>
      <c r="J369" s="3" t="s">
        <v>52</v>
      </c>
      <c r="K369" s="45" t="s">
        <v>53</v>
      </c>
      <c r="L369" s="44" t="s">
        <v>20</v>
      </c>
      <c r="M369" s="6" t="b">
        <v>1</v>
      </c>
      <c r="N369" s="6"/>
      <c r="O369" s="6"/>
      <c r="P369" s="6"/>
      <c r="Q369" s="6"/>
      <c r="R369" s="39">
        <v>1</v>
      </c>
      <c r="S369" s="78">
        <v>0</v>
      </c>
    </row>
    <row r="370" spans="1:19" x14ac:dyDescent="0.3">
      <c r="A370" s="32">
        <v>44510</v>
      </c>
      <c r="B370" s="59">
        <v>2021</v>
      </c>
      <c r="C370" s="3">
        <v>23718004</v>
      </c>
      <c r="D370" s="123"/>
      <c r="E370" s="123"/>
      <c r="F370" s="123"/>
      <c r="G370" s="123"/>
      <c r="H370" s="3" t="s">
        <v>910</v>
      </c>
      <c r="I370" s="3" t="s">
        <v>42</v>
      </c>
      <c r="J370" s="3" t="s">
        <v>38</v>
      </c>
      <c r="K370" s="44" t="s">
        <v>39</v>
      </c>
      <c r="L370" s="44" t="s">
        <v>20</v>
      </c>
      <c r="M370" s="6" t="b">
        <v>1</v>
      </c>
      <c r="N370" s="6"/>
      <c r="O370" s="6"/>
      <c r="P370" s="6"/>
      <c r="Q370" s="6"/>
      <c r="R370" s="39">
        <v>1</v>
      </c>
      <c r="S370" s="78">
        <v>0</v>
      </c>
    </row>
    <row r="371" spans="1:19" x14ac:dyDescent="0.3">
      <c r="A371" s="35">
        <v>44508</v>
      </c>
      <c r="B371" s="59">
        <v>2021</v>
      </c>
      <c r="C371" s="27">
        <v>23674688</v>
      </c>
      <c r="D371" s="115"/>
      <c r="E371" s="115"/>
      <c r="F371" s="115"/>
      <c r="G371" s="115"/>
      <c r="H371" s="27" t="s">
        <v>594</v>
      </c>
      <c r="I371" s="27" t="s">
        <v>33</v>
      </c>
      <c r="J371" s="27" t="s">
        <v>45</v>
      </c>
      <c r="K371" s="44" t="s">
        <v>46</v>
      </c>
      <c r="L371" s="29" t="s">
        <v>20</v>
      </c>
      <c r="M371" s="6" t="b">
        <v>1</v>
      </c>
      <c r="N371" s="29"/>
      <c r="O371" s="29"/>
      <c r="P371" s="29"/>
      <c r="Q371" s="6"/>
      <c r="R371" s="29">
        <v>1</v>
      </c>
      <c r="S371" s="78">
        <v>0</v>
      </c>
    </row>
    <row r="372" spans="1:19" x14ac:dyDescent="0.3">
      <c r="A372" s="32">
        <v>44506</v>
      </c>
      <c r="B372" s="59">
        <v>2021</v>
      </c>
      <c r="C372" s="3">
        <v>23660660</v>
      </c>
      <c r="D372" s="123"/>
      <c r="E372" s="123"/>
      <c r="F372" s="123"/>
      <c r="G372" s="123"/>
      <c r="H372" s="3" t="s">
        <v>1042</v>
      </c>
      <c r="I372" s="3" t="s">
        <v>17</v>
      </c>
      <c r="J372" s="27" t="s">
        <v>18</v>
      </c>
      <c r="K372" s="37" t="s">
        <v>19</v>
      </c>
      <c r="L372" s="6" t="s">
        <v>20</v>
      </c>
      <c r="M372" s="6" t="b">
        <v>1</v>
      </c>
      <c r="N372" s="6"/>
      <c r="O372" s="6"/>
      <c r="P372" s="6"/>
      <c r="Q372" s="6"/>
      <c r="R372" s="6">
        <v>1</v>
      </c>
      <c r="S372" s="78">
        <v>0</v>
      </c>
    </row>
    <row r="373" spans="1:19" x14ac:dyDescent="0.3">
      <c r="A373" s="32">
        <v>44490</v>
      </c>
      <c r="B373" s="59">
        <v>2021</v>
      </c>
      <c r="C373" s="3">
        <v>23441352</v>
      </c>
      <c r="D373" s="123"/>
      <c r="E373" s="123"/>
      <c r="F373" s="123"/>
      <c r="G373" s="123"/>
      <c r="H373" s="3" t="s">
        <v>955</v>
      </c>
      <c r="I373" s="3" t="s">
        <v>546</v>
      </c>
      <c r="J373" s="27" t="s">
        <v>18</v>
      </c>
      <c r="K373" s="37" t="s">
        <v>19</v>
      </c>
      <c r="L373" s="6" t="s">
        <v>20</v>
      </c>
      <c r="M373" s="6" t="b">
        <v>1</v>
      </c>
      <c r="N373" s="6"/>
      <c r="O373" s="6"/>
      <c r="P373" s="6"/>
      <c r="Q373" s="6"/>
      <c r="R373" s="6">
        <v>1</v>
      </c>
      <c r="S373" s="78">
        <v>0</v>
      </c>
    </row>
    <row r="374" spans="1:19" x14ac:dyDescent="0.3">
      <c r="A374" s="32">
        <v>44490</v>
      </c>
      <c r="B374" s="59">
        <v>2021</v>
      </c>
      <c r="C374" s="3">
        <v>23441270</v>
      </c>
      <c r="D374" s="123"/>
      <c r="E374" s="123"/>
      <c r="F374" s="123"/>
      <c r="G374" s="123"/>
      <c r="H374" s="3" t="s">
        <v>1003</v>
      </c>
      <c r="I374" s="3" t="s">
        <v>17</v>
      </c>
      <c r="J374" s="27" t="s">
        <v>18</v>
      </c>
      <c r="K374" s="37" t="s">
        <v>19</v>
      </c>
      <c r="L374" s="6" t="s">
        <v>20</v>
      </c>
      <c r="M374" s="6" t="b">
        <v>1</v>
      </c>
      <c r="N374" s="6"/>
      <c r="O374" s="6"/>
      <c r="P374" s="6"/>
      <c r="Q374" s="6"/>
      <c r="R374" s="6">
        <v>1</v>
      </c>
      <c r="S374" s="78">
        <v>0</v>
      </c>
    </row>
    <row r="375" spans="1:19" x14ac:dyDescent="0.3">
      <c r="A375" s="32">
        <v>44488</v>
      </c>
      <c r="B375" s="59">
        <v>2021</v>
      </c>
      <c r="C375" s="3">
        <v>23407889</v>
      </c>
      <c r="D375" s="123"/>
      <c r="E375" s="123"/>
      <c r="F375" s="123"/>
      <c r="G375" s="123"/>
      <c r="H375" s="3" t="s">
        <v>1048</v>
      </c>
      <c r="I375" s="3" t="s">
        <v>26</v>
      </c>
      <c r="J375" s="3" t="s">
        <v>38</v>
      </c>
      <c r="K375" s="44" t="s">
        <v>39</v>
      </c>
      <c r="L375" s="6" t="s">
        <v>20</v>
      </c>
      <c r="M375" s="6" t="b">
        <v>1</v>
      </c>
      <c r="N375" s="6"/>
      <c r="O375" s="6"/>
      <c r="P375" s="6"/>
      <c r="Q375" s="6"/>
      <c r="R375" s="6">
        <v>1</v>
      </c>
      <c r="S375" s="78">
        <v>0</v>
      </c>
    </row>
    <row r="376" spans="1:19" x14ac:dyDescent="0.3">
      <c r="A376" s="32">
        <v>44485</v>
      </c>
      <c r="B376" s="59">
        <v>2021</v>
      </c>
      <c r="C376" s="3">
        <v>23373897</v>
      </c>
      <c r="D376" s="123"/>
      <c r="E376" s="123"/>
      <c r="F376" s="123"/>
      <c r="G376" s="123"/>
      <c r="H376" s="3" t="s">
        <v>921</v>
      </c>
      <c r="I376" s="3" t="s">
        <v>26</v>
      </c>
      <c r="J376" s="3" t="s">
        <v>309</v>
      </c>
      <c r="K376" s="46" t="s">
        <v>310</v>
      </c>
      <c r="L376" s="6" t="s">
        <v>20</v>
      </c>
      <c r="M376" s="6" t="b">
        <v>1</v>
      </c>
      <c r="N376" s="6"/>
      <c r="O376" s="6"/>
      <c r="P376" s="6"/>
      <c r="Q376" s="6"/>
      <c r="R376" s="6">
        <v>1</v>
      </c>
      <c r="S376" s="78">
        <v>0</v>
      </c>
    </row>
    <row r="377" spans="1:19" x14ac:dyDescent="0.3">
      <c r="A377" s="32">
        <v>44483</v>
      </c>
      <c r="B377" s="59">
        <v>2021</v>
      </c>
      <c r="C377" s="3">
        <v>23343122</v>
      </c>
      <c r="D377" s="123"/>
      <c r="E377" s="123"/>
      <c r="F377" s="123"/>
      <c r="G377" s="123"/>
      <c r="H377" s="3" t="s">
        <v>911</v>
      </c>
      <c r="I377" s="3" t="s">
        <v>546</v>
      </c>
      <c r="J377" s="27" t="s">
        <v>18</v>
      </c>
      <c r="K377" s="37" t="s">
        <v>19</v>
      </c>
      <c r="L377" s="6" t="s">
        <v>20</v>
      </c>
      <c r="M377" s="6" t="b">
        <v>1</v>
      </c>
      <c r="N377" s="6"/>
      <c r="O377" s="6"/>
      <c r="P377" s="6"/>
      <c r="Q377" s="6"/>
      <c r="R377" s="6">
        <v>1</v>
      </c>
      <c r="S377" s="78">
        <v>0</v>
      </c>
    </row>
    <row r="378" spans="1:19" x14ac:dyDescent="0.3">
      <c r="A378" s="32">
        <v>44483</v>
      </c>
      <c r="B378" s="59">
        <v>2021</v>
      </c>
      <c r="C378" s="3">
        <v>23345065</v>
      </c>
      <c r="D378" s="123"/>
      <c r="E378" s="123"/>
      <c r="F378" s="123"/>
      <c r="G378" s="123"/>
      <c r="H378" s="3" t="s">
        <v>1041</v>
      </c>
      <c r="I378" s="3" t="s">
        <v>42</v>
      </c>
      <c r="J378" s="27" t="s">
        <v>18</v>
      </c>
      <c r="K378" s="37" t="s">
        <v>19</v>
      </c>
      <c r="L378" s="6" t="s">
        <v>20</v>
      </c>
      <c r="M378" s="6" t="b">
        <v>1</v>
      </c>
      <c r="N378" s="6"/>
      <c r="O378" s="6"/>
      <c r="P378" s="6"/>
      <c r="Q378" s="6"/>
      <c r="R378" s="6">
        <v>1</v>
      </c>
      <c r="S378" s="78">
        <v>0</v>
      </c>
    </row>
    <row r="379" spans="1:19" x14ac:dyDescent="0.3">
      <c r="A379" s="32">
        <v>44481</v>
      </c>
      <c r="B379" s="59">
        <v>2021</v>
      </c>
      <c r="C379" s="3">
        <v>23316891</v>
      </c>
      <c r="D379" s="123"/>
      <c r="E379" s="123"/>
      <c r="F379" s="123"/>
      <c r="G379" s="123"/>
      <c r="H379" s="3" t="s">
        <v>1060</v>
      </c>
      <c r="I379" s="3" t="s">
        <v>17</v>
      </c>
      <c r="J379" s="3" t="s">
        <v>38</v>
      </c>
      <c r="K379" s="44" t="s">
        <v>39</v>
      </c>
      <c r="L379" s="6" t="s">
        <v>20</v>
      </c>
      <c r="M379" s="6" t="b">
        <v>1</v>
      </c>
      <c r="N379" s="6"/>
      <c r="O379" s="6"/>
      <c r="P379" s="6"/>
      <c r="Q379" s="6"/>
      <c r="R379" s="6">
        <v>1</v>
      </c>
      <c r="S379" s="78">
        <v>0</v>
      </c>
    </row>
    <row r="380" spans="1:19" x14ac:dyDescent="0.3">
      <c r="A380" s="32">
        <v>44480</v>
      </c>
      <c r="B380" s="59">
        <v>2021</v>
      </c>
      <c r="C380" s="3">
        <v>23307937</v>
      </c>
      <c r="D380" s="123"/>
      <c r="E380" s="123"/>
      <c r="F380" s="123"/>
      <c r="G380" s="123"/>
      <c r="H380" s="3" t="s">
        <v>1036</v>
      </c>
      <c r="I380" s="3" t="s">
        <v>49</v>
      </c>
      <c r="J380" s="3" t="s">
        <v>75</v>
      </c>
      <c r="K380" s="37" t="s">
        <v>76</v>
      </c>
      <c r="L380" s="6" t="s">
        <v>700</v>
      </c>
      <c r="M380" s="6" t="b">
        <v>1</v>
      </c>
      <c r="N380" s="6"/>
      <c r="O380" s="6"/>
      <c r="P380" s="6"/>
      <c r="Q380" s="6"/>
      <c r="R380" s="6">
        <v>1</v>
      </c>
      <c r="S380" s="78">
        <v>0</v>
      </c>
    </row>
    <row r="381" spans="1:19" x14ac:dyDescent="0.3">
      <c r="A381" s="32">
        <v>44478</v>
      </c>
      <c r="B381" s="59">
        <v>2021</v>
      </c>
      <c r="C381" s="3">
        <v>23289978</v>
      </c>
      <c r="D381" s="123"/>
      <c r="E381" s="123"/>
      <c r="F381" s="123"/>
      <c r="G381" s="123"/>
      <c r="H381" s="3" t="s">
        <v>1037</v>
      </c>
      <c r="I381" s="3" t="s">
        <v>42</v>
      </c>
      <c r="J381" s="3" t="s">
        <v>45</v>
      </c>
      <c r="K381" s="44" t="s">
        <v>46</v>
      </c>
      <c r="L381" s="6" t="s">
        <v>20</v>
      </c>
      <c r="M381" s="6" t="b">
        <v>1</v>
      </c>
      <c r="N381" s="6"/>
      <c r="O381" s="6"/>
      <c r="P381" s="6"/>
      <c r="Q381" s="6"/>
      <c r="R381" s="6">
        <v>1</v>
      </c>
      <c r="S381" s="78">
        <v>0</v>
      </c>
    </row>
    <row r="382" spans="1:19" x14ac:dyDescent="0.3">
      <c r="A382" s="32">
        <v>44476</v>
      </c>
      <c r="B382" s="59">
        <v>2021</v>
      </c>
      <c r="C382" s="3">
        <v>23259227</v>
      </c>
      <c r="D382" s="123"/>
      <c r="E382" s="123"/>
      <c r="F382" s="123"/>
      <c r="G382" s="123"/>
      <c r="H382" s="3" t="s">
        <v>902</v>
      </c>
      <c r="I382" s="3" t="s">
        <v>881</v>
      </c>
      <c r="J382" s="27" t="s">
        <v>18</v>
      </c>
      <c r="K382" s="37" t="s">
        <v>19</v>
      </c>
      <c r="L382" s="6" t="s">
        <v>20</v>
      </c>
      <c r="M382" s="6" t="b">
        <v>1</v>
      </c>
      <c r="N382" s="6"/>
      <c r="O382" s="6"/>
      <c r="P382" s="6"/>
      <c r="Q382" s="6"/>
      <c r="R382" s="6">
        <v>1</v>
      </c>
      <c r="S382" s="78">
        <v>0</v>
      </c>
    </row>
    <row r="383" spans="1:19" x14ac:dyDescent="0.3">
      <c r="A383" s="32">
        <v>44476</v>
      </c>
      <c r="B383" s="59">
        <v>2021</v>
      </c>
      <c r="C383" s="3">
        <v>23259225</v>
      </c>
      <c r="D383" s="123"/>
      <c r="E383" s="123"/>
      <c r="F383" s="123"/>
      <c r="G383" s="123"/>
      <c r="H383" s="3" t="s">
        <v>906</v>
      </c>
      <c r="I383" s="3" t="s">
        <v>17</v>
      </c>
      <c r="J383" s="27" t="s">
        <v>18</v>
      </c>
      <c r="K383" s="37" t="s">
        <v>19</v>
      </c>
      <c r="L383" s="6" t="s">
        <v>20</v>
      </c>
      <c r="M383" s="6" t="b">
        <v>1</v>
      </c>
      <c r="N383" s="6"/>
      <c r="O383" s="6"/>
      <c r="P383" s="6"/>
      <c r="Q383" s="6"/>
      <c r="R383" s="6">
        <v>1</v>
      </c>
      <c r="S383" s="78">
        <v>0</v>
      </c>
    </row>
    <row r="384" spans="1:19" x14ac:dyDescent="0.3">
      <c r="A384" s="32">
        <v>44476</v>
      </c>
      <c r="B384" s="59">
        <v>2021</v>
      </c>
      <c r="C384" s="3">
        <v>23260389</v>
      </c>
      <c r="D384" s="123"/>
      <c r="E384" s="123"/>
      <c r="F384" s="123"/>
      <c r="G384" s="123"/>
      <c r="H384" s="3" t="s">
        <v>1014</v>
      </c>
      <c r="I384" s="3" t="s">
        <v>62</v>
      </c>
      <c r="J384" s="27" t="s">
        <v>18</v>
      </c>
      <c r="K384" s="37" t="s">
        <v>19</v>
      </c>
      <c r="L384" s="6" t="s">
        <v>20</v>
      </c>
      <c r="M384" s="6" t="b">
        <v>1</v>
      </c>
      <c r="N384" s="6"/>
      <c r="O384" s="6"/>
      <c r="P384" s="6"/>
      <c r="Q384" s="6"/>
      <c r="R384" s="6">
        <v>1</v>
      </c>
      <c r="S384" s="78">
        <v>0</v>
      </c>
    </row>
    <row r="385" spans="1:19" x14ac:dyDescent="0.3">
      <c r="A385" s="32">
        <v>44476</v>
      </c>
      <c r="B385" s="59">
        <v>2021</v>
      </c>
      <c r="C385" s="3">
        <v>23258912</v>
      </c>
      <c r="D385" s="123"/>
      <c r="E385" s="123"/>
      <c r="F385" s="123"/>
      <c r="G385" s="123"/>
      <c r="H385" s="3" t="s">
        <v>1045</v>
      </c>
      <c r="I385" s="3" t="s">
        <v>881</v>
      </c>
      <c r="J385" s="27" t="s">
        <v>18</v>
      </c>
      <c r="K385" s="37" t="s">
        <v>19</v>
      </c>
      <c r="L385" s="6" t="s">
        <v>700</v>
      </c>
      <c r="M385" s="6" t="b">
        <v>1</v>
      </c>
      <c r="N385" s="6"/>
      <c r="O385" s="6"/>
      <c r="P385" s="6"/>
      <c r="Q385" s="6"/>
      <c r="R385" s="6">
        <v>1</v>
      </c>
      <c r="S385" s="78">
        <v>0</v>
      </c>
    </row>
    <row r="386" spans="1:19" x14ac:dyDescent="0.3">
      <c r="A386" s="32">
        <v>44474</v>
      </c>
      <c r="B386" s="59">
        <v>2021</v>
      </c>
      <c r="C386" s="3">
        <v>23224916</v>
      </c>
      <c r="D386" s="123"/>
      <c r="E386" s="123"/>
      <c r="F386" s="123"/>
      <c r="G386" s="123"/>
      <c r="H386" s="3" t="s">
        <v>995</v>
      </c>
      <c r="I386" s="3" t="s">
        <v>42</v>
      </c>
      <c r="J386" s="3" t="s">
        <v>38</v>
      </c>
      <c r="K386" s="44" t="s">
        <v>39</v>
      </c>
      <c r="L386" s="6" t="s">
        <v>119</v>
      </c>
      <c r="M386" s="6" t="b">
        <v>1</v>
      </c>
      <c r="N386" s="6"/>
      <c r="O386" s="6"/>
      <c r="P386" s="6"/>
      <c r="Q386" s="6"/>
      <c r="R386" s="6">
        <v>1</v>
      </c>
      <c r="S386" s="78">
        <v>0</v>
      </c>
    </row>
    <row r="387" spans="1:19" x14ac:dyDescent="0.3">
      <c r="A387" s="32">
        <v>44468</v>
      </c>
      <c r="B387" s="59">
        <v>2021</v>
      </c>
      <c r="C387" s="3">
        <v>23149278</v>
      </c>
      <c r="D387" s="123"/>
      <c r="E387" s="123"/>
      <c r="F387" s="123"/>
      <c r="G387" s="123"/>
      <c r="H387" s="3" t="s">
        <v>1052</v>
      </c>
      <c r="I387" s="3" t="s">
        <v>881</v>
      </c>
      <c r="J387" s="3" t="s">
        <v>38</v>
      </c>
      <c r="K387" s="44" t="s">
        <v>39</v>
      </c>
      <c r="L387" s="6" t="s">
        <v>20</v>
      </c>
      <c r="M387" s="6" t="b">
        <v>1</v>
      </c>
      <c r="N387" s="6"/>
      <c r="O387" s="6"/>
      <c r="P387" s="6"/>
      <c r="Q387" s="6"/>
      <c r="R387" s="6">
        <v>1</v>
      </c>
      <c r="S387" s="78">
        <v>0</v>
      </c>
    </row>
    <row r="388" spans="1:19" x14ac:dyDescent="0.3">
      <c r="A388" s="32">
        <v>44462</v>
      </c>
      <c r="B388" s="59">
        <v>2021</v>
      </c>
      <c r="C388" s="3">
        <v>23059524</v>
      </c>
      <c r="D388" s="123"/>
      <c r="E388" s="123"/>
      <c r="F388" s="123"/>
      <c r="G388" s="123"/>
      <c r="H388" s="3" t="s">
        <v>1028</v>
      </c>
      <c r="I388" s="3" t="s">
        <v>42</v>
      </c>
      <c r="J388" s="27" t="s">
        <v>18</v>
      </c>
      <c r="K388" s="37" t="s">
        <v>19</v>
      </c>
      <c r="L388" s="6" t="s">
        <v>20</v>
      </c>
      <c r="M388" s="6" t="b">
        <v>1</v>
      </c>
      <c r="N388" s="6"/>
      <c r="O388" s="6"/>
      <c r="P388" s="6"/>
      <c r="Q388" s="6"/>
      <c r="R388" s="6">
        <v>1</v>
      </c>
      <c r="S388" s="78">
        <v>0</v>
      </c>
    </row>
    <row r="389" spans="1:19" x14ac:dyDescent="0.3">
      <c r="A389" s="32">
        <v>44459</v>
      </c>
      <c r="B389" s="59">
        <v>2021</v>
      </c>
      <c r="C389" s="3">
        <v>23004358</v>
      </c>
      <c r="D389" s="123" t="s">
        <v>868</v>
      </c>
      <c r="E389" s="123"/>
      <c r="F389" s="123"/>
      <c r="G389" s="123"/>
      <c r="H389" s="3" t="s">
        <v>869</v>
      </c>
      <c r="I389" s="3" t="s">
        <v>42</v>
      </c>
      <c r="J389" s="27" t="s">
        <v>18</v>
      </c>
      <c r="K389" s="37" t="s">
        <v>19</v>
      </c>
      <c r="L389" s="6" t="s">
        <v>700</v>
      </c>
      <c r="M389" s="6" t="b">
        <v>1</v>
      </c>
      <c r="N389" s="6"/>
      <c r="O389" s="6"/>
      <c r="P389" s="6"/>
      <c r="Q389" s="6"/>
      <c r="R389" s="6">
        <v>1</v>
      </c>
      <c r="S389" s="78">
        <v>0</v>
      </c>
    </row>
    <row r="390" spans="1:19" x14ac:dyDescent="0.3">
      <c r="A390" s="32">
        <v>44455</v>
      </c>
      <c r="B390" s="59">
        <v>2021</v>
      </c>
      <c r="C390" s="3">
        <v>22961940</v>
      </c>
      <c r="D390" s="123"/>
      <c r="E390" s="123"/>
      <c r="F390" s="123"/>
      <c r="G390" s="123"/>
      <c r="H390" s="3" t="s">
        <v>892</v>
      </c>
      <c r="I390" s="3" t="s">
        <v>49</v>
      </c>
      <c r="J390" s="27" t="s">
        <v>18</v>
      </c>
      <c r="K390" s="37" t="s">
        <v>19</v>
      </c>
      <c r="L390" s="6" t="s">
        <v>700</v>
      </c>
      <c r="M390" s="6" t="b">
        <v>1</v>
      </c>
      <c r="N390" s="6"/>
      <c r="O390" s="6"/>
      <c r="P390" s="6"/>
      <c r="Q390" s="6"/>
      <c r="R390" s="6">
        <v>1</v>
      </c>
      <c r="S390" s="78">
        <v>0</v>
      </c>
    </row>
    <row r="391" spans="1:19" x14ac:dyDescent="0.3">
      <c r="A391" s="35">
        <v>44455</v>
      </c>
      <c r="B391" s="59">
        <v>2021</v>
      </c>
      <c r="C391" s="27">
        <v>22958006</v>
      </c>
      <c r="D391" s="115"/>
      <c r="E391" s="115"/>
      <c r="F391" s="115"/>
      <c r="G391" s="115"/>
      <c r="H391" s="27" t="s">
        <v>956</v>
      </c>
      <c r="I391" s="27" t="s">
        <v>17</v>
      </c>
      <c r="J391" s="27" t="s">
        <v>18</v>
      </c>
      <c r="K391" s="44" t="s">
        <v>19</v>
      </c>
      <c r="L391" s="29" t="s">
        <v>700</v>
      </c>
      <c r="M391" s="6" t="b">
        <v>1</v>
      </c>
      <c r="N391" s="29"/>
      <c r="O391" s="29"/>
      <c r="P391" s="29"/>
      <c r="Q391" s="6"/>
      <c r="R391" s="29">
        <v>1</v>
      </c>
      <c r="S391" s="78">
        <v>0</v>
      </c>
    </row>
    <row r="392" spans="1:19" x14ac:dyDescent="0.3">
      <c r="A392" s="32">
        <v>44448</v>
      </c>
      <c r="B392" s="59">
        <v>2021</v>
      </c>
      <c r="C392" s="3">
        <v>22854957</v>
      </c>
      <c r="D392" s="123"/>
      <c r="E392" s="123"/>
      <c r="F392" s="123"/>
      <c r="G392" s="123"/>
      <c r="H392" s="3" t="s">
        <v>1004</v>
      </c>
      <c r="I392" s="3" t="s">
        <v>17</v>
      </c>
      <c r="J392" s="27" t="s">
        <v>18</v>
      </c>
      <c r="K392" s="37" t="s">
        <v>19</v>
      </c>
      <c r="L392" s="6" t="s">
        <v>700</v>
      </c>
      <c r="M392" s="6" t="b">
        <v>1</v>
      </c>
      <c r="N392" s="6"/>
      <c r="O392" s="6"/>
      <c r="P392" s="6"/>
      <c r="Q392" s="6"/>
      <c r="R392" s="6">
        <v>1</v>
      </c>
      <c r="S392" s="78">
        <v>0</v>
      </c>
    </row>
    <row r="393" spans="1:19" x14ac:dyDescent="0.3">
      <c r="A393" s="32">
        <v>44448</v>
      </c>
      <c r="B393" s="59">
        <v>2021</v>
      </c>
      <c r="C393" s="3">
        <v>22864136</v>
      </c>
      <c r="D393" s="123"/>
      <c r="E393" s="123"/>
      <c r="F393" s="123"/>
      <c r="G393" s="123"/>
      <c r="H393" s="3" t="s">
        <v>1023</v>
      </c>
      <c r="I393" s="3" t="s">
        <v>17</v>
      </c>
      <c r="J393" s="27" t="s">
        <v>18</v>
      </c>
      <c r="K393" s="37" t="s">
        <v>19</v>
      </c>
      <c r="L393" s="6" t="s">
        <v>406</v>
      </c>
      <c r="M393" s="6" t="b">
        <v>1</v>
      </c>
      <c r="N393" s="6"/>
      <c r="O393" s="6"/>
      <c r="P393" s="6"/>
      <c r="Q393" s="6"/>
      <c r="R393" s="6">
        <v>1</v>
      </c>
      <c r="S393" s="78">
        <v>0</v>
      </c>
    </row>
    <row r="394" spans="1:19" x14ac:dyDescent="0.3">
      <c r="A394" s="32">
        <v>44442</v>
      </c>
      <c r="B394" s="59">
        <v>2021</v>
      </c>
      <c r="C394" s="3">
        <v>22787078</v>
      </c>
      <c r="D394" s="123"/>
      <c r="E394" s="123"/>
      <c r="F394" s="123"/>
      <c r="G394" s="123"/>
      <c r="H394" s="3" t="s">
        <v>420</v>
      </c>
      <c r="I394" s="3" t="s">
        <v>17</v>
      </c>
      <c r="J394" s="3" t="s">
        <v>52</v>
      </c>
      <c r="K394" s="45" t="s">
        <v>53</v>
      </c>
      <c r="L394" s="6" t="s">
        <v>700</v>
      </c>
      <c r="M394" s="6" t="b">
        <v>1</v>
      </c>
      <c r="N394" s="6"/>
      <c r="O394" s="6"/>
      <c r="P394" s="6"/>
      <c r="Q394" s="6"/>
      <c r="R394" s="6">
        <v>1</v>
      </c>
      <c r="S394" s="78">
        <v>0</v>
      </c>
    </row>
    <row r="395" spans="1:19" x14ac:dyDescent="0.3">
      <c r="A395" s="32">
        <v>44442</v>
      </c>
      <c r="B395" s="59">
        <v>2021</v>
      </c>
      <c r="C395" s="3">
        <v>22791836</v>
      </c>
      <c r="D395" s="123"/>
      <c r="E395" s="123"/>
      <c r="F395" s="123"/>
      <c r="G395" s="123"/>
      <c r="H395" s="3" t="s">
        <v>1034</v>
      </c>
      <c r="I395" s="3" t="s">
        <v>62</v>
      </c>
      <c r="J395" s="3" t="s">
        <v>52</v>
      </c>
      <c r="K395" s="45" t="s">
        <v>53</v>
      </c>
      <c r="L395" s="6" t="s">
        <v>700</v>
      </c>
      <c r="M395" s="6" t="b">
        <v>1</v>
      </c>
      <c r="N395" s="6"/>
      <c r="O395" s="6"/>
      <c r="P395" s="6"/>
      <c r="Q395" s="6"/>
      <c r="R395" s="6">
        <v>1</v>
      </c>
      <c r="S395" s="78">
        <v>0</v>
      </c>
    </row>
    <row r="396" spans="1:19" x14ac:dyDescent="0.3">
      <c r="A396" s="32">
        <v>44441</v>
      </c>
      <c r="B396" s="59">
        <v>2021</v>
      </c>
      <c r="C396" s="3">
        <v>22770448</v>
      </c>
      <c r="D396" s="123"/>
      <c r="E396" s="123"/>
      <c r="F396" s="123"/>
      <c r="G396" s="123"/>
      <c r="H396" s="3" t="s">
        <v>894</v>
      </c>
      <c r="I396" s="3" t="s">
        <v>891</v>
      </c>
      <c r="J396" s="27" t="s">
        <v>18</v>
      </c>
      <c r="K396" s="37" t="s">
        <v>19</v>
      </c>
      <c r="L396" s="6" t="s">
        <v>700</v>
      </c>
      <c r="M396" s="6" t="b">
        <v>1</v>
      </c>
      <c r="N396" s="6"/>
      <c r="O396" s="6"/>
      <c r="P396" s="6"/>
      <c r="Q396" s="6"/>
      <c r="R396" s="6">
        <v>1</v>
      </c>
      <c r="S396" s="78">
        <v>0</v>
      </c>
    </row>
    <row r="397" spans="1:19" x14ac:dyDescent="0.3">
      <c r="A397" s="32">
        <v>44441</v>
      </c>
      <c r="B397" s="59">
        <v>2021</v>
      </c>
      <c r="C397" s="3">
        <v>22772277</v>
      </c>
      <c r="D397" s="123"/>
      <c r="E397" s="123"/>
      <c r="F397" s="123"/>
      <c r="G397" s="123"/>
      <c r="H397" s="3" t="s">
        <v>956</v>
      </c>
      <c r="I397" s="3" t="s">
        <v>546</v>
      </c>
      <c r="J397" s="27" t="s">
        <v>18</v>
      </c>
      <c r="K397" s="37" t="s">
        <v>19</v>
      </c>
      <c r="L397" s="6" t="s">
        <v>700</v>
      </c>
      <c r="M397" s="6" t="b">
        <v>1</v>
      </c>
      <c r="N397" s="6"/>
      <c r="O397" s="6"/>
      <c r="P397" s="6"/>
      <c r="Q397" s="6"/>
      <c r="R397" s="6">
        <v>1</v>
      </c>
      <c r="S397" s="78">
        <v>0</v>
      </c>
    </row>
    <row r="398" spans="1:19" x14ac:dyDescent="0.3">
      <c r="A398" s="32">
        <v>44441</v>
      </c>
      <c r="B398" s="59">
        <v>2021</v>
      </c>
      <c r="C398" s="3">
        <v>22779490</v>
      </c>
      <c r="D398" s="123"/>
      <c r="E398" s="123"/>
      <c r="F398" s="123"/>
      <c r="G398" s="123"/>
      <c r="H398" s="3" t="s">
        <v>1046</v>
      </c>
      <c r="I398" s="3" t="s">
        <v>17</v>
      </c>
      <c r="J398" s="27" t="s">
        <v>18</v>
      </c>
      <c r="K398" s="37" t="s">
        <v>19</v>
      </c>
      <c r="L398" s="6" t="s">
        <v>700</v>
      </c>
      <c r="M398" s="6" t="b">
        <v>1</v>
      </c>
      <c r="N398" s="6"/>
      <c r="O398" s="6"/>
      <c r="P398" s="6"/>
      <c r="Q398" s="6"/>
      <c r="R398" s="6">
        <v>1</v>
      </c>
      <c r="S398" s="78">
        <v>0</v>
      </c>
    </row>
    <row r="399" spans="1:19" x14ac:dyDescent="0.3">
      <c r="A399" s="32">
        <v>44434</v>
      </c>
      <c r="B399" s="59">
        <v>2021</v>
      </c>
      <c r="C399" s="3">
        <v>22682642</v>
      </c>
      <c r="D399" s="123"/>
      <c r="E399" s="123"/>
      <c r="F399" s="123"/>
      <c r="G399" s="123"/>
      <c r="H399" s="3" t="s">
        <v>981</v>
      </c>
      <c r="I399" s="3" t="s">
        <v>881</v>
      </c>
      <c r="J399" s="27" t="s">
        <v>18</v>
      </c>
      <c r="K399" s="37" t="s">
        <v>19</v>
      </c>
      <c r="L399" s="6" t="s">
        <v>872</v>
      </c>
      <c r="M399" s="6" t="b">
        <v>1</v>
      </c>
      <c r="N399" s="6"/>
      <c r="O399" s="6"/>
      <c r="P399" s="6"/>
      <c r="Q399" s="6"/>
      <c r="R399" s="6">
        <v>1</v>
      </c>
      <c r="S399" s="78">
        <v>0</v>
      </c>
    </row>
    <row r="400" spans="1:19" x14ac:dyDescent="0.3">
      <c r="A400" s="32">
        <v>44434</v>
      </c>
      <c r="B400" s="59">
        <v>2021</v>
      </c>
      <c r="C400" s="3">
        <v>22683222</v>
      </c>
      <c r="D400" s="123"/>
      <c r="E400" s="123"/>
      <c r="F400" s="123"/>
      <c r="G400" s="123"/>
      <c r="H400" s="3" t="s">
        <v>1029</v>
      </c>
      <c r="I400" s="3" t="s">
        <v>17</v>
      </c>
      <c r="J400" s="27" t="s">
        <v>18</v>
      </c>
      <c r="K400" s="37" t="s">
        <v>19</v>
      </c>
      <c r="L400" s="6" t="s">
        <v>872</v>
      </c>
      <c r="M400" s="6" t="b">
        <v>1</v>
      </c>
      <c r="N400" s="6"/>
      <c r="O400" s="6"/>
      <c r="P400" s="6"/>
      <c r="Q400" s="6"/>
      <c r="R400" s="6">
        <v>1</v>
      </c>
      <c r="S400" s="78">
        <v>0</v>
      </c>
    </row>
    <row r="401" spans="1:19" x14ac:dyDescent="0.3">
      <c r="A401" s="32">
        <v>44434</v>
      </c>
      <c r="B401" s="59">
        <v>2021</v>
      </c>
      <c r="C401" s="3">
        <v>22685956</v>
      </c>
      <c r="D401" s="123"/>
      <c r="E401" s="123"/>
      <c r="F401" s="123"/>
      <c r="G401" s="123"/>
      <c r="H401" s="3" t="s">
        <v>1057</v>
      </c>
      <c r="I401" s="3" t="s">
        <v>42</v>
      </c>
      <c r="J401" s="27" t="s">
        <v>18</v>
      </c>
      <c r="K401" s="37" t="s">
        <v>19</v>
      </c>
      <c r="L401" s="6" t="s">
        <v>872</v>
      </c>
      <c r="M401" s="6" t="b">
        <v>1</v>
      </c>
      <c r="N401" s="6"/>
      <c r="O401" s="6"/>
      <c r="P401" s="6"/>
      <c r="Q401" s="6"/>
      <c r="R401" s="6">
        <v>1</v>
      </c>
      <c r="S401" s="78">
        <v>0</v>
      </c>
    </row>
    <row r="402" spans="1:19" x14ac:dyDescent="0.3">
      <c r="A402" s="32">
        <v>44428</v>
      </c>
      <c r="B402" s="59">
        <v>2021</v>
      </c>
      <c r="C402" s="3">
        <v>22611850</v>
      </c>
      <c r="D402" s="123"/>
      <c r="E402" s="123"/>
      <c r="F402" s="123"/>
      <c r="G402" s="123"/>
      <c r="H402" s="3" t="s">
        <v>1070</v>
      </c>
      <c r="I402" s="3" t="s">
        <v>17</v>
      </c>
      <c r="J402" s="3" t="s">
        <v>52</v>
      </c>
      <c r="K402" s="45" t="s">
        <v>53</v>
      </c>
      <c r="L402" s="6" t="s">
        <v>872</v>
      </c>
      <c r="M402" s="6" t="b">
        <v>1</v>
      </c>
      <c r="N402" s="6"/>
      <c r="O402" s="6"/>
      <c r="P402" s="6"/>
      <c r="Q402" s="6"/>
      <c r="R402" s="6">
        <v>1</v>
      </c>
      <c r="S402" s="78">
        <v>0</v>
      </c>
    </row>
    <row r="403" spans="1:19" x14ac:dyDescent="0.3">
      <c r="A403" s="32">
        <v>44427</v>
      </c>
      <c r="B403" s="59">
        <v>2021</v>
      </c>
      <c r="C403" s="3">
        <v>22597115</v>
      </c>
      <c r="D403" s="123"/>
      <c r="E403" s="123"/>
      <c r="F403" s="123"/>
      <c r="G403" s="123"/>
      <c r="H403" s="3" t="s">
        <v>886</v>
      </c>
      <c r="I403" s="3" t="s">
        <v>42</v>
      </c>
      <c r="J403" s="27" t="s">
        <v>18</v>
      </c>
      <c r="K403" s="37" t="s">
        <v>19</v>
      </c>
      <c r="L403" s="6" t="s">
        <v>872</v>
      </c>
      <c r="M403" s="6" t="b">
        <v>1</v>
      </c>
      <c r="N403" s="6"/>
      <c r="O403" s="6"/>
      <c r="P403" s="6"/>
      <c r="Q403" s="6"/>
      <c r="R403" s="6">
        <v>1</v>
      </c>
      <c r="S403" s="78">
        <v>0</v>
      </c>
    </row>
    <row r="404" spans="1:19" x14ac:dyDescent="0.3">
      <c r="A404" s="32">
        <v>44427</v>
      </c>
      <c r="B404" s="59">
        <v>2021</v>
      </c>
      <c r="C404" s="3">
        <v>22595867</v>
      </c>
      <c r="D404" s="123"/>
      <c r="E404" s="123"/>
      <c r="F404" s="123"/>
      <c r="G404" s="123"/>
      <c r="H404" s="3" t="s">
        <v>962</v>
      </c>
      <c r="I404" s="3" t="s">
        <v>62</v>
      </c>
      <c r="J404" s="27" t="s">
        <v>18</v>
      </c>
      <c r="K404" s="37" t="s">
        <v>19</v>
      </c>
      <c r="L404" s="6" t="s">
        <v>872</v>
      </c>
      <c r="M404" s="6" t="b">
        <v>1</v>
      </c>
      <c r="N404" s="6"/>
      <c r="O404" s="6"/>
      <c r="P404" s="6"/>
      <c r="Q404" s="6"/>
      <c r="R404" s="6">
        <v>1</v>
      </c>
      <c r="S404" s="78">
        <v>0</v>
      </c>
    </row>
    <row r="405" spans="1:19" x14ac:dyDescent="0.3">
      <c r="A405" s="32">
        <v>44425</v>
      </c>
      <c r="B405" s="59">
        <v>2021</v>
      </c>
      <c r="C405" s="3">
        <v>22567952</v>
      </c>
      <c r="D405" s="123"/>
      <c r="E405" s="123"/>
      <c r="F405" s="123"/>
      <c r="G405" s="123"/>
      <c r="H405" s="3" t="s">
        <v>953</v>
      </c>
      <c r="I405" s="3" t="s">
        <v>42</v>
      </c>
      <c r="J405" s="3" t="s">
        <v>38</v>
      </c>
      <c r="K405" s="44" t="s">
        <v>39</v>
      </c>
      <c r="L405" s="6" t="s">
        <v>872</v>
      </c>
      <c r="M405" s="6" t="b">
        <v>1</v>
      </c>
      <c r="N405" s="6"/>
      <c r="O405" s="6"/>
      <c r="P405" s="6"/>
      <c r="Q405" s="6"/>
      <c r="R405" s="6">
        <v>1</v>
      </c>
      <c r="S405" s="78">
        <v>0</v>
      </c>
    </row>
    <row r="406" spans="1:19" x14ac:dyDescent="0.3">
      <c r="A406" s="32">
        <v>44420</v>
      </c>
      <c r="B406" s="59">
        <v>2021</v>
      </c>
      <c r="C406" s="3">
        <v>22512694</v>
      </c>
      <c r="D406" s="123"/>
      <c r="E406" s="123"/>
      <c r="F406" s="123"/>
      <c r="G406" s="123"/>
      <c r="H406" s="3" t="s">
        <v>917</v>
      </c>
      <c r="I406" s="3" t="s">
        <v>62</v>
      </c>
      <c r="J406" s="27" t="s">
        <v>18</v>
      </c>
      <c r="K406" s="37" t="s">
        <v>19</v>
      </c>
      <c r="L406" s="6" t="s">
        <v>872</v>
      </c>
      <c r="M406" s="6" t="b">
        <v>1</v>
      </c>
      <c r="N406" s="6"/>
      <c r="O406" s="6"/>
      <c r="P406" s="6"/>
      <c r="Q406" s="6"/>
      <c r="R406" s="6">
        <v>1</v>
      </c>
      <c r="S406" s="78">
        <v>0</v>
      </c>
    </row>
    <row r="407" spans="1:19" x14ac:dyDescent="0.3">
      <c r="A407" s="32">
        <v>44420</v>
      </c>
      <c r="B407" s="59">
        <v>2021</v>
      </c>
      <c r="C407" s="3">
        <v>22514188</v>
      </c>
      <c r="D407" s="123"/>
      <c r="E407" s="123"/>
      <c r="F407" s="123"/>
      <c r="G407" s="123"/>
      <c r="H407" s="3" t="s">
        <v>932</v>
      </c>
      <c r="I407" s="3" t="s">
        <v>933</v>
      </c>
      <c r="J407" s="27" t="s">
        <v>18</v>
      </c>
      <c r="K407" s="37" t="s">
        <v>19</v>
      </c>
      <c r="L407" s="6" t="s">
        <v>872</v>
      </c>
      <c r="M407" s="6" t="b">
        <v>1</v>
      </c>
      <c r="N407" s="6"/>
      <c r="O407" s="6"/>
      <c r="P407" s="6"/>
      <c r="Q407" s="6"/>
      <c r="R407" s="6">
        <v>1</v>
      </c>
      <c r="S407" s="78">
        <v>0</v>
      </c>
    </row>
    <row r="408" spans="1:19" x14ac:dyDescent="0.3">
      <c r="A408" s="32">
        <v>44415</v>
      </c>
      <c r="B408" s="59">
        <v>2021</v>
      </c>
      <c r="C408" s="3">
        <v>22458456</v>
      </c>
      <c r="D408" s="123"/>
      <c r="E408" s="123"/>
      <c r="F408" s="123"/>
      <c r="G408" s="123"/>
      <c r="H408" s="3" t="s">
        <v>977</v>
      </c>
      <c r="I408" s="3" t="s">
        <v>933</v>
      </c>
      <c r="J408" s="3" t="s">
        <v>978</v>
      </c>
      <c r="K408" s="37" t="s">
        <v>76</v>
      </c>
      <c r="L408" s="6" t="s">
        <v>872</v>
      </c>
      <c r="M408" s="6" t="b">
        <v>1</v>
      </c>
      <c r="N408" s="6"/>
      <c r="O408" s="6"/>
      <c r="P408" s="6"/>
      <c r="Q408" s="6"/>
      <c r="R408" s="6">
        <v>1</v>
      </c>
      <c r="S408" s="78">
        <v>0</v>
      </c>
    </row>
    <row r="409" spans="1:19" x14ac:dyDescent="0.3">
      <c r="A409" s="32">
        <v>44413</v>
      </c>
      <c r="B409" s="59">
        <v>2021</v>
      </c>
      <c r="C409" s="3">
        <v>22433235</v>
      </c>
      <c r="D409" s="123"/>
      <c r="E409" s="123"/>
      <c r="F409" s="123"/>
      <c r="G409" s="123"/>
      <c r="H409" s="3" t="s">
        <v>974</v>
      </c>
      <c r="I409" s="3" t="s">
        <v>62</v>
      </c>
      <c r="J409" s="27" t="s">
        <v>18</v>
      </c>
      <c r="K409" s="37" t="s">
        <v>19</v>
      </c>
      <c r="L409" s="6" t="s">
        <v>872</v>
      </c>
      <c r="M409" s="6" t="b">
        <v>1</v>
      </c>
      <c r="N409" s="6"/>
      <c r="O409" s="6"/>
      <c r="P409" s="6"/>
      <c r="Q409" s="6"/>
      <c r="R409" s="6">
        <v>1</v>
      </c>
      <c r="S409" s="78">
        <v>0</v>
      </c>
    </row>
    <row r="410" spans="1:19" x14ac:dyDescent="0.3">
      <c r="A410" s="32">
        <v>44413</v>
      </c>
      <c r="B410" s="59">
        <v>2021</v>
      </c>
      <c r="C410" s="3">
        <v>22433042</v>
      </c>
      <c r="D410" s="123"/>
      <c r="E410" s="123"/>
      <c r="F410" s="123"/>
      <c r="G410" s="123"/>
      <c r="H410" s="3" t="s">
        <v>1017</v>
      </c>
      <c r="I410" s="3" t="s">
        <v>826</v>
      </c>
      <c r="J410" s="27" t="s">
        <v>18</v>
      </c>
      <c r="K410" s="37" t="s">
        <v>19</v>
      </c>
      <c r="L410" s="6" t="s">
        <v>872</v>
      </c>
      <c r="M410" s="6" t="b">
        <v>1</v>
      </c>
      <c r="N410" s="6"/>
      <c r="O410" s="6"/>
      <c r="P410" s="6"/>
      <c r="Q410" s="6"/>
      <c r="R410" s="6">
        <v>1</v>
      </c>
      <c r="S410" s="78">
        <v>0</v>
      </c>
    </row>
    <row r="411" spans="1:19" x14ac:dyDescent="0.3">
      <c r="A411" s="32">
        <v>44413</v>
      </c>
      <c r="B411" s="59">
        <v>2021</v>
      </c>
      <c r="C411" s="3">
        <v>22434149</v>
      </c>
      <c r="D411" s="123"/>
      <c r="E411" s="123"/>
      <c r="F411" s="123"/>
      <c r="G411" s="123"/>
      <c r="H411" s="3" t="s">
        <v>1065</v>
      </c>
      <c r="I411" s="3" t="s">
        <v>933</v>
      </c>
      <c r="J411" s="27" t="s">
        <v>18</v>
      </c>
      <c r="K411" s="37" t="s">
        <v>19</v>
      </c>
      <c r="L411" s="6" t="s">
        <v>872</v>
      </c>
      <c r="M411" s="6" t="b">
        <v>1</v>
      </c>
      <c r="N411" s="6"/>
      <c r="O411" s="6"/>
      <c r="P411" s="6"/>
      <c r="Q411" s="6"/>
      <c r="R411" s="6">
        <v>1</v>
      </c>
      <c r="S411" s="78">
        <v>0</v>
      </c>
    </row>
    <row r="412" spans="1:19" x14ac:dyDescent="0.3">
      <c r="A412" s="32">
        <v>44408</v>
      </c>
      <c r="B412" s="59">
        <v>2021</v>
      </c>
      <c r="C412" s="3">
        <v>22383622</v>
      </c>
      <c r="D412" s="123"/>
      <c r="E412" s="123"/>
      <c r="F412" s="123"/>
      <c r="G412" s="123"/>
      <c r="H412" s="3" t="s">
        <v>882</v>
      </c>
      <c r="I412" s="3" t="s">
        <v>42</v>
      </c>
      <c r="J412" s="27" t="s">
        <v>18</v>
      </c>
      <c r="K412" s="37" t="s">
        <v>19</v>
      </c>
      <c r="L412" s="6" t="s">
        <v>872</v>
      </c>
      <c r="M412" s="6" t="b">
        <v>1</v>
      </c>
      <c r="N412" s="6"/>
      <c r="O412" s="6"/>
      <c r="P412" s="6"/>
      <c r="Q412" s="6"/>
      <c r="R412" s="6">
        <v>1</v>
      </c>
      <c r="S412" s="78">
        <v>0</v>
      </c>
    </row>
    <row r="413" spans="1:19" x14ac:dyDescent="0.3">
      <c r="A413" s="32">
        <v>44408</v>
      </c>
      <c r="B413" s="59">
        <v>2021</v>
      </c>
      <c r="C413" s="3">
        <v>22382534</v>
      </c>
      <c r="D413" s="123"/>
      <c r="E413" s="123"/>
      <c r="F413" s="123"/>
      <c r="G413" s="123"/>
      <c r="H413" s="3" t="s">
        <v>960</v>
      </c>
      <c r="I413" s="3" t="s">
        <v>881</v>
      </c>
      <c r="J413" s="27" t="s">
        <v>18</v>
      </c>
      <c r="K413" s="37" t="s">
        <v>19</v>
      </c>
      <c r="L413" s="6" t="s">
        <v>872</v>
      </c>
      <c r="M413" s="6" t="b">
        <v>1</v>
      </c>
      <c r="N413" s="6"/>
      <c r="O413" s="6"/>
      <c r="P413" s="6"/>
      <c r="Q413" s="6"/>
      <c r="R413" s="6">
        <v>1</v>
      </c>
      <c r="S413" s="78">
        <v>0</v>
      </c>
    </row>
    <row r="414" spans="1:19" x14ac:dyDescent="0.3">
      <c r="A414" s="32">
        <v>44406</v>
      </c>
      <c r="B414" s="59">
        <v>2021</v>
      </c>
      <c r="C414" s="3">
        <v>22360120</v>
      </c>
      <c r="D414" s="123"/>
      <c r="E414" s="123"/>
      <c r="F414" s="123"/>
      <c r="G414" s="123"/>
      <c r="H414" s="3" t="s">
        <v>1031</v>
      </c>
      <c r="I414" s="3" t="s">
        <v>881</v>
      </c>
      <c r="J414" s="27" t="s">
        <v>18</v>
      </c>
      <c r="K414" s="37" t="s">
        <v>19</v>
      </c>
      <c r="L414" s="6" t="s">
        <v>867</v>
      </c>
      <c r="M414" s="6" t="b">
        <v>1</v>
      </c>
      <c r="N414" s="6"/>
      <c r="O414" s="6"/>
      <c r="P414" s="6"/>
      <c r="Q414" s="6"/>
      <c r="R414" s="6">
        <v>1</v>
      </c>
      <c r="S414" s="78">
        <v>0</v>
      </c>
    </row>
    <row r="415" spans="1:19" x14ac:dyDescent="0.3">
      <c r="A415" s="32">
        <v>44406</v>
      </c>
      <c r="B415" s="59">
        <v>2021</v>
      </c>
      <c r="C415" s="3">
        <v>22360087</v>
      </c>
      <c r="D415" s="123"/>
      <c r="E415" s="123"/>
      <c r="F415" s="123"/>
      <c r="G415" s="123"/>
      <c r="H415" s="3" t="s">
        <v>1062</v>
      </c>
      <c r="I415" s="3" t="s">
        <v>62</v>
      </c>
      <c r="J415" s="27" t="s">
        <v>18</v>
      </c>
      <c r="K415" s="37" t="s">
        <v>19</v>
      </c>
      <c r="L415" s="6" t="s">
        <v>872</v>
      </c>
      <c r="M415" s="6" t="b">
        <v>1</v>
      </c>
      <c r="N415" s="6"/>
      <c r="O415" s="6"/>
      <c r="P415" s="6"/>
      <c r="Q415" s="6"/>
      <c r="R415" s="6">
        <v>1</v>
      </c>
      <c r="S415" s="78">
        <v>0</v>
      </c>
    </row>
    <row r="416" spans="1:19" x14ac:dyDescent="0.3">
      <c r="A416" s="32">
        <v>44399</v>
      </c>
      <c r="B416" s="59">
        <v>2021</v>
      </c>
      <c r="C416" s="3">
        <v>22284039</v>
      </c>
      <c r="D416" s="123"/>
      <c r="E416" s="123"/>
      <c r="F416" s="123"/>
      <c r="G416" s="123"/>
      <c r="H416" s="3" t="s">
        <v>895</v>
      </c>
      <c r="I416" s="3" t="s">
        <v>881</v>
      </c>
      <c r="J416" s="27" t="s">
        <v>18</v>
      </c>
      <c r="K416" s="37" t="s">
        <v>19</v>
      </c>
      <c r="L416" s="6" t="s">
        <v>872</v>
      </c>
      <c r="M416" s="6" t="b">
        <v>1</v>
      </c>
      <c r="N416" s="6"/>
      <c r="O416" s="6"/>
      <c r="P416" s="6"/>
      <c r="Q416" s="6"/>
      <c r="R416" s="6">
        <v>1</v>
      </c>
      <c r="S416" s="78">
        <v>0</v>
      </c>
    </row>
    <row r="417" spans="1:19" x14ac:dyDescent="0.3">
      <c r="A417" s="32">
        <v>44399</v>
      </c>
      <c r="B417" s="59">
        <v>2021</v>
      </c>
      <c r="C417" s="3">
        <v>22286983</v>
      </c>
      <c r="D417" s="123"/>
      <c r="E417" s="123"/>
      <c r="F417" s="123"/>
      <c r="G417" s="123"/>
      <c r="H417" s="3" t="s">
        <v>930</v>
      </c>
      <c r="I417" s="3" t="s">
        <v>42</v>
      </c>
      <c r="J417" s="27" t="s">
        <v>18</v>
      </c>
      <c r="K417" s="37" t="s">
        <v>19</v>
      </c>
      <c r="L417" s="6" t="s">
        <v>872</v>
      </c>
      <c r="M417" s="6" t="b">
        <v>1</v>
      </c>
      <c r="N417" s="6"/>
      <c r="O417" s="6"/>
      <c r="P417" s="6"/>
      <c r="Q417" s="6"/>
      <c r="R417" s="6">
        <v>1</v>
      </c>
      <c r="S417" s="78">
        <v>0</v>
      </c>
    </row>
    <row r="418" spans="1:19" x14ac:dyDescent="0.3">
      <c r="A418" s="32">
        <v>44399</v>
      </c>
      <c r="B418" s="59">
        <v>2021</v>
      </c>
      <c r="C418" s="3">
        <v>22284099</v>
      </c>
      <c r="D418" s="123"/>
      <c r="E418" s="123"/>
      <c r="F418" s="123"/>
      <c r="G418" s="123"/>
      <c r="H418" s="3" t="s">
        <v>951</v>
      </c>
      <c r="I418" s="3" t="s">
        <v>42</v>
      </c>
      <c r="J418" s="27" t="s">
        <v>18</v>
      </c>
      <c r="K418" s="37" t="s">
        <v>19</v>
      </c>
      <c r="L418" s="6" t="s">
        <v>872</v>
      </c>
      <c r="M418" s="6" t="b">
        <v>1</v>
      </c>
      <c r="N418" s="6"/>
      <c r="O418" s="6"/>
      <c r="P418" s="6"/>
      <c r="Q418" s="6"/>
      <c r="R418" s="6">
        <v>1</v>
      </c>
      <c r="S418" s="78">
        <v>0</v>
      </c>
    </row>
    <row r="419" spans="1:19" x14ac:dyDescent="0.3">
      <c r="A419" s="32">
        <v>44397</v>
      </c>
      <c r="B419" s="59">
        <v>2021</v>
      </c>
      <c r="C419" s="3">
        <v>22261457</v>
      </c>
      <c r="D419" s="123"/>
      <c r="E419" s="123"/>
      <c r="F419" s="123"/>
      <c r="G419" s="123"/>
      <c r="H419" s="3" t="s">
        <v>972</v>
      </c>
      <c r="I419" s="3" t="s">
        <v>17</v>
      </c>
      <c r="J419" s="3" t="s">
        <v>38</v>
      </c>
      <c r="K419" s="44" t="s">
        <v>39</v>
      </c>
      <c r="L419" s="6" t="s">
        <v>872</v>
      </c>
      <c r="M419" s="6" t="b">
        <v>1</v>
      </c>
      <c r="N419" s="6"/>
      <c r="O419" s="6"/>
      <c r="P419" s="6"/>
      <c r="Q419" s="6"/>
      <c r="R419" s="6">
        <v>1</v>
      </c>
      <c r="S419" s="78">
        <v>0</v>
      </c>
    </row>
    <row r="420" spans="1:19" x14ac:dyDescent="0.3">
      <c r="A420" s="32">
        <v>44393</v>
      </c>
      <c r="B420" s="59">
        <v>2021</v>
      </c>
      <c r="C420" s="3">
        <v>22219532</v>
      </c>
      <c r="D420" s="123"/>
      <c r="E420" s="123"/>
      <c r="F420" s="123"/>
      <c r="G420" s="123"/>
      <c r="H420" s="3" t="s">
        <v>1006</v>
      </c>
      <c r="I420" s="3" t="s">
        <v>42</v>
      </c>
      <c r="J420" s="3" t="s">
        <v>34</v>
      </c>
      <c r="K420" s="44" t="s">
        <v>35</v>
      </c>
      <c r="L420" s="6" t="s">
        <v>872</v>
      </c>
      <c r="M420" s="6" t="b">
        <v>1</v>
      </c>
      <c r="N420" s="6"/>
      <c r="O420" s="6"/>
      <c r="P420" s="6"/>
      <c r="Q420" s="6"/>
      <c r="R420" s="6">
        <v>1</v>
      </c>
      <c r="S420" s="78">
        <v>0</v>
      </c>
    </row>
    <row r="421" spans="1:19" x14ac:dyDescent="0.3">
      <c r="A421" s="32">
        <v>44392</v>
      </c>
      <c r="B421" s="59">
        <v>2021</v>
      </c>
      <c r="C421" s="3">
        <v>22204419</v>
      </c>
      <c r="D421" s="123"/>
      <c r="E421" s="123"/>
      <c r="F421" s="123"/>
      <c r="G421" s="123"/>
      <c r="H421" s="3" t="s">
        <v>336</v>
      </c>
      <c r="I421" s="3" t="s">
        <v>881</v>
      </c>
      <c r="J421" s="27" t="s">
        <v>18</v>
      </c>
      <c r="K421" s="37" t="s">
        <v>19</v>
      </c>
      <c r="L421" s="6" t="s">
        <v>872</v>
      </c>
      <c r="M421" s="6" t="b">
        <v>1</v>
      </c>
      <c r="N421" s="6"/>
      <c r="O421" s="6"/>
      <c r="P421" s="6"/>
      <c r="Q421" s="6"/>
      <c r="R421" s="6">
        <v>1</v>
      </c>
      <c r="S421" s="78">
        <v>0</v>
      </c>
    </row>
    <row r="422" spans="1:19" x14ac:dyDescent="0.3">
      <c r="A422" s="32">
        <v>44389</v>
      </c>
      <c r="B422" s="59">
        <v>2021</v>
      </c>
      <c r="C422" s="3">
        <v>22165775</v>
      </c>
      <c r="D422" s="123"/>
      <c r="E422" s="123"/>
      <c r="F422" s="123"/>
      <c r="G422" s="123"/>
      <c r="H422" s="3" t="s">
        <v>1055</v>
      </c>
      <c r="I422" s="3" t="s">
        <v>17</v>
      </c>
      <c r="J422" s="27" t="s">
        <v>18</v>
      </c>
      <c r="K422" s="37" t="s">
        <v>19</v>
      </c>
      <c r="L422" s="6" t="s">
        <v>872</v>
      </c>
      <c r="M422" s="6" t="b">
        <v>1</v>
      </c>
      <c r="N422" s="6"/>
      <c r="O422" s="6"/>
      <c r="P422" s="6"/>
      <c r="Q422" s="6"/>
      <c r="R422" s="6">
        <v>1</v>
      </c>
      <c r="S422" s="78">
        <v>0</v>
      </c>
    </row>
    <row r="423" spans="1:19" x14ac:dyDescent="0.3">
      <c r="A423" s="32">
        <v>44386</v>
      </c>
      <c r="B423" s="59">
        <v>2021</v>
      </c>
      <c r="C423" s="3">
        <v>22147619</v>
      </c>
      <c r="D423" s="123"/>
      <c r="E423" s="123"/>
      <c r="F423" s="123"/>
      <c r="G423" s="123"/>
      <c r="H423" s="3" t="s">
        <v>929</v>
      </c>
      <c r="I423" s="3" t="s">
        <v>891</v>
      </c>
      <c r="J423" s="27" t="s">
        <v>18</v>
      </c>
      <c r="K423" s="37" t="s">
        <v>19</v>
      </c>
      <c r="L423" s="6" t="s">
        <v>872</v>
      </c>
      <c r="M423" s="6" t="b">
        <v>1</v>
      </c>
      <c r="N423" s="6"/>
      <c r="O423" s="6"/>
      <c r="P423" s="6"/>
      <c r="Q423" s="6"/>
      <c r="R423" s="6">
        <v>1</v>
      </c>
      <c r="S423" s="78">
        <v>0</v>
      </c>
    </row>
    <row r="424" spans="1:19" x14ac:dyDescent="0.3">
      <c r="A424" s="32">
        <v>44386</v>
      </c>
      <c r="B424" s="59">
        <v>2021</v>
      </c>
      <c r="C424" s="3">
        <v>22147640</v>
      </c>
      <c r="D424" s="123"/>
      <c r="E424" s="123"/>
      <c r="F424" s="123"/>
      <c r="G424" s="123"/>
      <c r="H424" s="3" t="s">
        <v>1038</v>
      </c>
      <c r="I424" s="3" t="s">
        <v>42</v>
      </c>
      <c r="J424" s="3" t="s">
        <v>52</v>
      </c>
      <c r="K424" s="45" t="s">
        <v>53</v>
      </c>
      <c r="L424" s="6" t="s">
        <v>872</v>
      </c>
      <c r="M424" s="6" t="b">
        <v>1</v>
      </c>
      <c r="N424" s="6"/>
      <c r="O424" s="6"/>
      <c r="P424" s="6"/>
      <c r="Q424" s="6"/>
      <c r="R424" s="6">
        <v>1</v>
      </c>
      <c r="S424" s="78">
        <v>0</v>
      </c>
    </row>
    <row r="425" spans="1:19" x14ac:dyDescent="0.3">
      <c r="A425" s="35">
        <v>44385</v>
      </c>
      <c r="B425" s="59">
        <v>2021</v>
      </c>
      <c r="C425" s="27">
        <v>22136753</v>
      </c>
      <c r="D425" s="115"/>
      <c r="E425" s="115"/>
      <c r="F425" s="115"/>
      <c r="G425" s="115"/>
      <c r="H425" s="27" t="s">
        <v>449</v>
      </c>
      <c r="I425" s="27" t="s">
        <v>62</v>
      </c>
      <c r="J425" s="27" t="s">
        <v>18</v>
      </c>
      <c r="K425" s="6" t="s">
        <v>19</v>
      </c>
      <c r="L425" s="29" t="s">
        <v>872</v>
      </c>
      <c r="M425" s="6" t="b">
        <v>1</v>
      </c>
      <c r="N425" s="29"/>
      <c r="O425" s="29"/>
      <c r="P425" s="29"/>
      <c r="Q425" s="6"/>
      <c r="R425" s="29">
        <v>1</v>
      </c>
      <c r="S425" s="78">
        <v>0</v>
      </c>
    </row>
    <row r="426" spans="1:19" x14ac:dyDescent="0.3">
      <c r="A426" s="32">
        <v>44378</v>
      </c>
      <c r="B426" s="59">
        <v>2021</v>
      </c>
      <c r="C426" s="3">
        <v>22062384</v>
      </c>
      <c r="D426" s="123"/>
      <c r="E426" s="123"/>
      <c r="F426" s="123"/>
      <c r="G426" s="123"/>
      <c r="H426" s="3" t="s">
        <v>989</v>
      </c>
      <c r="I426" s="3" t="s">
        <v>62</v>
      </c>
      <c r="J426" s="27" t="s">
        <v>18</v>
      </c>
      <c r="K426" s="29" t="s">
        <v>19</v>
      </c>
      <c r="L426" s="6" t="s">
        <v>872</v>
      </c>
      <c r="M426" s="6" t="b">
        <v>1</v>
      </c>
      <c r="N426" s="6"/>
      <c r="O426" s="6"/>
      <c r="P426" s="6"/>
      <c r="Q426" s="6"/>
      <c r="R426" s="6">
        <v>1</v>
      </c>
      <c r="S426" s="78">
        <v>0</v>
      </c>
    </row>
    <row r="427" spans="1:19" x14ac:dyDescent="0.3">
      <c r="A427" s="32">
        <v>44373</v>
      </c>
      <c r="B427" s="59">
        <v>2021</v>
      </c>
      <c r="C427" s="3">
        <v>22009748</v>
      </c>
      <c r="D427" s="123"/>
      <c r="E427" s="123"/>
      <c r="F427" s="123"/>
      <c r="G427" s="123"/>
      <c r="H427" s="3" t="s">
        <v>1071</v>
      </c>
      <c r="I427" s="3" t="s">
        <v>17</v>
      </c>
      <c r="J427" s="27" t="s">
        <v>18</v>
      </c>
      <c r="K427" s="29" t="s">
        <v>19</v>
      </c>
      <c r="L427" s="6" t="s">
        <v>867</v>
      </c>
      <c r="M427" s="6" t="b">
        <v>1</v>
      </c>
      <c r="N427" s="6"/>
      <c r="O427" s="6"/>
      <c r="P427" s="6"/>
      <c r="Q427" s="6"/>
      <c r="R427" s="6">
        <v>1</v>
      </c>
      <c r="S427" s="78">
        <v>0</v>
      </c>
    </row>
    <row r="428" spans="1:19" x14ac:dyDescent="0.3">
      <c r="A428" s="32">
        <v>44372</v>
      </c>
      <c r="B428" s="59">
        <v>2021</v>
      </c>
      <c r="C428" s="3">
        <v>21996914</v>
      </c>
      <c r="D428" s="123"/>
      <c r="E428" s="123"/>
      <c r="F428" s="123"/>
      <c r="G428" s="123"/>
      <c r="H428" s="3" t="s">
        <v>939</v>
      </c>
      <c r="I428" s="3" t="s">
        <v>42</v>
      </c>
      <c r="J428" s="27" t="s">
        <v>18</v>
      </c>
      <c r="K428" s="29" t="s">
        <v>19</v>
      </c>
      <c r="L428" s="6" t="s">
        <v>872</v>
      </c>
      <c r="M428" s="6" t="b">
        <v>1</v>
      </c>
      <c r="N428" s="6"/>
      <c r="O428" s="6"/>
      <c r="P428" s="6"/>
      <c r="Q428" s="6"/>
      <c r="R428" s="6">
        <v>1</v>
      </c>
      <c r="S428" s="78">
        <v>0</v>
      </c>
    </row>
    <row r="429" spans="1:19" x14ac:dyDescent="0.3">
      <c r="A429" s="32">
        <v>44372</v>
      </c>
      <c r="B429" s="59">
        <v>2021</v>
      </c>
      <c r="C429" s="3">
        <v>21996683</v>
      </c>
      <c r="D429" s="123"/>
      <c r="E429" s="123"/>
      <c r="F429" s="123"/>
      <c r="G429" s="123"/>
      <c r="H429" s="3" t="s">
        <v>1008</v>
      </c>
      <c r="I429" s="3" t="s">
        <v>881</v>
      </c>
      <c r="J429" s="3" t="s">
        <v>34</v>
      </c>
      <c r="K429" s="6" t="s">
        <v>35</v>
      </c>
      <c r="L429" s="6" t="s">
        <v>872</v>
      </c>
      <c r="M429" s="6" t="b">
        <v>1</v>
      </c>
      <c r="N429" s="6"/>
      <c r="O429" s="6"/>
      <c r="P429" s="6"/>
      <c r="Q429" s="6"/>
      <c r="R429" s="6">
        <v>1</v>
      </c>
      <c r="S429" s="78">
        <v>0</v>
      </c>
    </row>
    <row r="430" spans="1:19" x14ac:dyDescent="0.3">
      <c r="A430" s="32">
        <v>44371</v>
      </c>
      <c r="B430" s="59">
        <v>2021</v>
      </c>
      <c r="C430" s="3">
        <v>21983030</v>
      </c>
      <c r="D430" s="123"/>
      <c r="E430" s="123"/>
      <c r="F430" s="123"/>
      <c r="G430" s="123"/>
      <c r="H430" s="3" t="s">
        <v>897</v>
      </c>
      <c r="I430" s="3" t="s">
        <v>42</v>
      </c>
      <c r="J430" s="27" t="s">
        <v>18</v>
      </c>
      <c r="K430" s="29" t="s">
        <v>19</v>
      </c>
      <c r="L430" s="6" t="s">
        <v>872</v>
      </c>
      <c r="M430" s="6" t="b">
        <v>1</v>
      </c>
      <c r="N430" s="6"/>
      <c r="O430" s="6"/>
      <c r="P430" s="6"/>
      <c r="Q430" s="6"/>
      <c r="R430" s="6">
        <v>1</v>
      </c>
      <c r="S430" s="78">
        <v>0</v>
      </c>
    </row>
    <row r="431" spans="1:19" x14ac:dyDescent="0.3">
      <c r="A431" s="32">
        <v>44371</v>
      </c>
      <c r="B431" s="59">
        <v>2021</v>
      </c>
      <c r="C431" s="3">
        <v>21955567</v>
      </c>
      <c r="D431" s="123"/>
      <c r="E431" s="123"/>
      <c r="F431" s="123"/>
      <c r="G431" s="123"/>
      <c r="H431" s="3" t="s">
        <v>954</v>
      </c>
      <c r="I431" s="3" t="s">
        <v>42</v>
      </c>
      <c r="J431" s="27" t="s">
        <v>18</v>
      </c>
      <c r="K431" s="29" t="s">
        <v>19</v>
      </c>
      <c r="L431" s="6" t="s">
        <v>872</v>
      </c>
      <c r="M431" s="6" t="b">
        <v>1</v>
      </c>
      <c r="N431" s="6"/>
      <c r="O431" s="6"/>
      <c r="P431" s="6"/>
      <c r="Q431" s="6"/>
      <c r="R431" s="6">
        <v>1</v>
      </c>
      <c r="S431" s="78">
        <v>0</v>
      </c>
    </row>
    <row r="432" spans="1:19" x14ac:dyDescent="0.3">
      <c r="A432" s="32">
        <v>44370</v>
      </c>
      <c r="B432" s="59">
        <v>2021</v>
      </c>
      <c r="C432" s="3">
        <v>21973298</v>
      </c>
      <c r="D432" s="123"/>
      <c r="E432" s="123"/>
      <c r="F432" s="123"/>
      <c r="G432" s="123"/>
      <c r="H432" s="3" t="s">
        <v>928</v>
      </c>
      <c r="I432" s="3" t="s">
        <v>49</v>
      </c>
      <c r="J432" s="3" t="s">
        <v>38</v>
      </c>
      <c r="K432" s="6" t="s">
        <v>39</v>
      </c>
      <c r="L432" s="6" t="s">
        <v>872</v>
      </c>
      <c r="M432" s="6" t="b">
        <v>1</v>
      </c>
      <c r="N432" s="6"/>
      <c r="O432" s="6"/>
      <c r="P432" s="6"/>
      <c r="Q432" s="6"/>
      <c r="R432" s="6">
        <v>1</v>
      </c>
      <c r="S432" s="78">
        <v>0</v>
      </c>
    </row>
    <row r="433" spans="1:19" x14ac:dyDescent="0.3">
      <c r="A433" s="32">
        <v>44369</v>
      </c>
      <c r="B433" s="59">
        <v>2021</v>
      </c>
      <c r="C433" s="3">
        <v>21965540</v>
      </c>
      <c r="D433" s="123"/>
      <c r="E433" s="123"/>
      <c r="F433" s="123"/>
      <c r="G433" s="123"/>
      <c r="H433" s="3" t="s">
        <v>1024</v>
      </c>
      <c r="I433" s="3" t="s">
        <v>42</v>
      </c>
      <c r="J433" s="3" t="s">
        <v>38</v>
      </c>
      <c r="K433" s="6" t="s">
        <v>39</v>
      </c>
      <c r="L433" s="6" t="s">
        <v>872</v>
      </c>
      <c r="M433" s="6" t="b">
        <v>1</v>
      </c>
      <c r="N433" s="6"/>
      <c r="O433" s="6"/>
      <c r="P433" s="6"/>
      <c r="Q433" s="6"/>
      <c r="R433" s="6">
        <v>1</v>
      </c>
      <c r="S433" s="78">
        <v>0</v>
      </c>
    </row>
    <row r="434" spans="1:19" x14ac:dyDescent="0.3">
      <c r="A434" s="32">
        <v>44366</v>
      </c>
      <c r="B434" s="59">
        <v>2021</v>
      </c>
      <c r="C434" s="3">
        <v>21940052</v>
      </c>
      <c r="D434" s="123"/>
      <c r="E434" s="123"/>
      <c r="F434" s="123"/>
      <c r="G434" s="123"/>
      <c r="H434" s="3" t="s">
        <v>944</v>
      </c>
      <c r="I434" s="3" t="s">
        <v>881</v>
      </c>
      <c r="J434" s="3" t="s">
        <v>945</v>
      </c>
      <c r="K434" s="6" t="s">
        <v>46</v>
      </c>
      <c r="L434" s="6" t="s">
        <v>872</v>
      </c>
      <c r="M434" s="6" t="b">
        <v>1</v>
      </c>
      <c r="N434" s="6"/>
      <c r="O434" s="6"/>
      <c r="P434" s="6"/>
      <c r="Q434" s="6"/>
      <c r="R434" s="6">
        <v>1</v>
      </c>
      <c r="S434" s="78">
        <v>0</v>
      </c>
    </row>
    <row r="435" spans="1:19" x14ac:dyDescent="0.3">
      <c r="A435" s="32">
        <v>44365</v>
      </c>
      <c r="B435" s="59">
        <v>2021</v>
      </c>
      <c r="C435" s="3">
        <v>21927183</v>
      </c>
      <c r="D435" s="123"/>
      <c r="E435" s="123"/>
      <c r="F435" s="123"/>
      <c r="G435" s="123"/>
      <c r="H435" s="3" t="s">
        <v>952</v>
      </c>
      <c r="I435" s="3" t="s">
        <v>17</v>
      </c>
      <c r="J435" s="3" t="s">
        <v>52</v>
      </c>
      <c r="K435" s="11" t="s">
        <v>53</v>
      </c>
      <c r="L435" s="6" t="s">
        <v>872</v>
      </c>
      <c r="M435" s="6" t="b">
        <v>1</v>
      </c>
      <c r="N435" s="6"/>
      <c r="O435" s="6"/>
      <c r="P435" s="6"/>
      <c r="Q435" s="6"/>
      <c r="R435" s="6">
        <v>1</v>
      </c>
      <c r="S435" s="78">
        <v>0</v>
      </c>
    </row>
    <row r="436" spans="1:19" x14ac:dyDescent="0.3">
      <c r="A436" s="32">
        <v>44364</v>
      </c>
      <c r="B436" s="59">
        <v>2021</v>
      </c>
      <c r="C436" s="3">
        <v>21917657</v>
      </c>
      <c r="D436" s="123"/>
      <c r="E436" s="123"/>
      <c r="F436" s="123"/>
      <c r="G436" s="123"/>
      <c r="H436" s="3" t="s">
        <v>883</v>
      </c>
      <c r="I436" s="3" t="s">
        <v>62</v>
      </c>
      <c r="J436" s="3" t="s">
        <v>45</v>
      </c>
      <c r="K436" s="6" t="s">
        <v>46</v>
      </c>
      <c r="L436" s="6" t="s">
        <v>872</v>
      </c>
      <c r="M436" s="6" t="b">
        <v>1</v>
      </c>
      <c r="N436" s="6"/>
      <c r="O436" s="6"/>
      <c r="P436" s="6"/>
      <c r="Q436" s="6"/>
      <c r="R436" s="6">
        <v>1</v>
      </c>
      <c r="S436" s="78">
        <v>0</v>
      </c>
    </row>
    <row r="437" spans="1:19" x14ac:dyDescent="0.3">
      <c r="A437" s="32">
        <v>44364</v>
      </c>
      <c r="B437" s="59">
        <v>2021</v>
      </c>
      <c r="C437" s="3">
        <v>21913046</v>
      </c>
      <c r="D437" s="123"/>
      <c r="E437" s="123"/>
      <c r="F437" s="123"/>
      <c r="G437" s="123"/>
      <c r="H437" s="3" t="s">
        <v>1043</v>
      </c>
      <c r="I437" s="3" t="s">
        <v>881</v>
      </c>
      <c r="J437" s="27" t="s">
        <v>18</v>
      </c>
      <c r="K437" s="29" t="s">
        <v>19</v>
      </c>
      <c r="L437" s="6" t="s">
        <v>872</v>
      </c>
      <c r="M437" s="6" t="b">
        <v>1</v>
      </c>
      <c r="N437" s="6"/>
      <c r="O437" s="6"/>
      <c r="P437" s="6"/>
      <c r="Q437" s="6"/>
      <c r="R437" s="6">
        <v>1</v>
      </c>
      <c r="S437" s="78">
        <v>0</v>
      </c>
    </row>
    <row r="438" spans="1:19" x14ac:dyDescent="0.3">
      <c r="A438" s="32">
        <v>44352</v>
      </c>
      <c r="B438" s="59">
        <v>2021</v>
      </c>
      <c r="C438" s="3">
        <v>21779295</v>
      </c>
      <c r="D438" s="123"/>
      <c r="E438" s="123"/>
      <c r="F438" s="123"/>
      <c r="G438" s="123"/>
      <c r="H438" s="3" t="s">
        <v>903</v>
      </c>
      <c r="I438" s="3" t="s">
        <v>891</v>
      </c>
      <c r="J438" s="3" t="s">
        <v>52</v>
      </c>
      <c r="K438" s="11" t="s">
        <v>53</v>
      </c>
      <c r="L438" s="6" t="s">
        <v>872</v>
      </c>
      <c r="M438" s="6" t="b">
        <v>1</v>
      </c>
      <c r="N438" s="6"/>
      <c r="O438" s="6"/>
      <c r="P438" s="6"/>
      <c r="Q438" s="6"/>
      <c r="R438" s="6">
        <v>1</v>
      </c>
      <c r="S438" s="78">
        <v>0</v>
      </c>
    </row>
    <row r="439" spans="1:19" x14ac:dyDescent="0.3">
      <c r="A439" s="32">
        <v>44351</v>
      </c>
      <c r="B439" s="59">
        <v>2021</v>
      </c>
      <c r="C439" s="3">
        <v>21770128</v>
      </c>
      <c r="D439" s="123"/>
      <c r="E439" s="123"/>
      <c r="F439" s="123"/>
      <c r="G439" s="123"/>
      <c r="H439" s="3" t="s">
        <v>880</v>
      </c>
      <c r="I439" s="3" t="s">
        <v>881</v>
      </c>
      <c r="J439" s="3" t="s">
        <v>52</v>
      </c>
      <c r="K439" s="11" t="s">
        <v>53</v>
      </c>
      <c r="L439" s="6" t="s">
        <v>872</v>
      </c>
      <c r="M439" s="6" t="b">
        <v>1</v>
      </c>
      <c r="N439" s="6"/>
      <c r="O439" s="6"/>
      <c r="P439" s="6"/>
      <c r="Q439" s="6"/>
      <c r="R439" s="6">
        <v>1</v>
      </c>
      <c r="S439" s="78">
        <v>0</v>
      </c>
    </row>
    <row r="440" spans="1:19" x14ac:dyDescent="0.3">
      <c r="A440" s="32">
        <v>44349</v>
      </c>
      <c r="B440" s="59">
        <v>2021</v>
      </c>
      <c r="C440" s="3">
        <v>21744247</v>
      </c>
      <c r="D440" s="123" t="s">
        <v>865</v>
      </c>
      <c r="E440" s="123"/>
      <c r="F440" s="123"/>
      <c r="G440" s="123"/>
      <c r="H440" s="3" t="s">
        <v>866</v>
      </c>
      <c r="I440" s="3" t="s">
        <v>17</v>
      </c>
      <c r="J440" s="3" t="s">
        <v>38</v>
      </c>
      <c r="K440" s="6" t="s">
        <v>39</v>
      </c>
      <c r="L440" s="6" t="s">
        <v>867</v>
      </c>
      <c r="M440" s="6" t="b">
        <v>1</v>
      </c>
      <c r="N440" s="6"/>
      <c r="O440" s="6"/>
      <c r="P440" s="6"/>
      <c r="Q440" s="6"/>
      <c r="R440" s="6">
        <v>1</v>
      </c>
      <c r="S440" s="78">
        <v>0</v>
      </c>
    </row>
    <row r="441" spans="1:19" x14ac:dyDescent="0.3">
      <c r="A441" s="32">
        <v>44347</v>
      </c>
      <c r="B441" s="59">
        <v>2021</v>
      </c>
      <c r="C441" s="3">
        <v>21716775</v>
      </c>
      <c r="D441" s="123"/>
      <c r="E441" s="123"/>
      <c r="F441" s="123"/>
      <c r="G441" s="123"/>
      <c r="H441" s="3" t="s">
        <v>1053</v>
      </c>
      <c r="I441" s="3" t="s">
        <v>42</v>
      </c>
      <c r="J441" s="3" t="s">
        <v>45</v>
      </c>
      <c r="K441" s="6" t="s">
        <v>46</v>
      </c>
      <c r="L441" s="6" t="s">
        <v>872</v>
      </c>
      <c r="M441" s="6" t="b">
        <v>1</v>
      </c>
      <c r="N441" s="6"/>
      <c r="O441" s="6"/>
      <c r="P441" s="6"/>
      <c r="Q441" s="6"/>
      <c r="R441" s="6">
        <v>1</v>
      </c>
      <c r="S441" s="78">
        <v>0</v>
      </c>
    </row>
    <row r="442" spans="1:19" x14ac:dyDescent="0.3">
      <c r="A442" s="32">
        <v>44345</v>
      </c>
      <c r="B442" s="59">
        <v>2021</v>
      </c>
      <c r="C442" s="3">
        <v>21705673</v>
      </c>
      <c r="D442" s="123"/>
      <c r="E442" s="123"/>
      <c r="F442" s="123"/>
      <c r="G442" s="123"/>
      <c r="H442" s="3" t="s">
        <v>876</v>
      </c>
      <c r="I442" s="3" t="s">
        <v>17</v>
      </c>
      <c r="J442" s="27" t="s">
        <v>18</v>
      </c>
      <c r="K442" s="29" t="s">
        <v>19</v>
      </c>
      <c r="L442" s="6" t="s">
        <v>872</v>
      </c>
      <c r="M442" s="6" t="b">
        <v>1</v>
      </c>
      <c r="N442" s="6"/>
      <c r="O442" s="6"/>
      <c r="P442" s="6"/>
      <c r="Q442" s="6"/>
      <c r="R442" s="6">
        <v>1</v>
      </c>
      <c r="S442" s="78">
        <v>0</v>
      </c>
    </row>
    <row r="443" spans="1:19" x14ac:dyDescent="0.3">
      <c r="A443" s="32">
        <v>44344</v>
      </c>
      <c r="B443" s="59">
        <v>2021</v>
      </c>
      <c r="C443" s="3">
        <v>21689514</v>
      </c>
      <c r="D443" s="123"/>
      <c r="E443" s="123"/>
      <c r="F443" s="123"/>
      <c r="G443" s="123"/>
      <c r="H443" s="3" t="s">
        <v>1016</v>
      </c>
      <c r="I443" s="3" t="s">
        <v>42</v>
      </c>
      <c r="J443" s="3" t="s">
        <v>52</v>
      </c>
      <c r="K443" s="11" t="s">
        <v>53</v>
      </c>
      <c r="L443" s="6" t="s">
        <v>872</v>
      </c>
      <c r="M443" s="6" t="b">
        <v>1</v>
      </c>
      <c r="N443" s="6"/>
      <c r="O443" s="6"/>
      <c r="P443" s="6"/>
      <c r="Q443" s="6"/>
      <c r="R443" s="6">
        <v>1</v>
      </c>
      <c r="S443" s="78">
        <v>0</v>
      </c>
    </row>
    <row r="444" spans="1:19" x14ac:dyDescent="0.3">
      <c r="A444" s="32">
        <v>44343</v>
      </c>
      <c r="B444" s="59">
        <v>2021</v>
      </c>
      <c r="C444" s="3">
        <v>21675906</v>
      </c>
      <c r="D444" s="123"/>
      <c r="E444" s="123"/>
      <c r="F444" s="123"/>
      <c r="G444" s="123"/>
      <c r="H444" s="3" t="s">
        <v>1007</v>
      </c>
      <c r="I444" s="3" t="s">
        <v>42</v>
      </c>
      <c r="J444" s="27" t="s">
        <v>18</v>
      </c>
      <c r="K444" s="29" t="s">
        <v>19</v>
      </c>
      <c r="L444" s="6" t="s">
        <v>867</v>
      </c>
      <c r="M444" s="6" t="b">
        <v>1</v>
      </c>
      <c r="N444" s="6"/>
      <c r="O444" s="6"/>
      <c r="P444" s="6"/>
      <c r="Q444" s="6"/>
      <c r="R444" s="6">
        <v>1</v>
      </c>
      <c r="S444" s="78">
        <v>0</v>
      </c>
    </row>
    <row r="445" spans="1:19" x14ac:dyDescent="0.3">
      <c r="A445" s="32">
        <v>44340</v>
      </c>
      <c r="B445" s="59">
        <v>2021</v>
      </c>
      <c r="C445" s="3">
        <v>21641796</v>
      </c>
      <c r="D445" s="123"/>
      <c r="E445" s="123"/>
      <c r="F445" s="123"/>
      <c r="G445" s="123"/>
      <c r="H445" s="3" t="s">
        <v>877</v>
      </c>
      <c r="I445" s="3" t="s">
        <v>42</v>
      </c>
      <c r="J445" s="3" t="s">
        <v>878</v>
      </c>
      <c r="K445" s="6" t="s">
        <v>39</v>
      </c>
      <c r="L445" s="6" t="s">
        <v>872</v>
      </c>
      <c r="M445" s="6" t="b">
        <v>1</v>
      </c>
      <c r="N445" s="6"/>
      <c r="O445" s="6"/>
      <c r="P445" s="6"/>
      <c r="Q445" s="6"/>
      <c r="R445" s="6">
        <v>1</v>
      </c>
      <c r="S445" s="78">
        <v>0</v>
      </c>
    </row>
    <row r="446" spans="1:19" x14ac:dyDescent="0.3">
      <c r="A446" s="32">
        <v>44336</v>
      </c>
      <c r="B446" s="59">
        <v>2021</v>
      </c>
      <c r="C446" s="3">
        <v>21595983</v>
      </c>
      <c r="D446" s="123"/>
      <c r="E446" s="123"/>
      <c r="F446" s="123"/>
      <c r="G446" s="123"/>
      <c r="H446" s="3" t="s">
        <v>922</v>
      </c>
      <c r="I446" s="3" t="s">
        <v>17</v>
      </c>
      <c r="J446" s="27" t="s">
        <v>18</v>
      </c>
      <c r="K446" s="29" t="s">
        <v>19</v>
      </c>
      <c r="L446" s="6" t="s">
        <v>872</v>
      </c>
      <c r="M446" s="6" t="b">
        <v>1</v>
      </c>
      <c r="N446" s="6"/>
      <c r="O446" s="6"/>
      <c r="P446" s="6"/>
      <c r="Q446" s="6"/>
      <c r="R446" s="6">
        <v>1</v>
      </c>
      <c r="S446" s="78">
        <v>0</v>
      </c>
    </row>
    <row r="447" spans="1:19" x14ac:dyDescent="0.3">
      <c r="A447" s="32">
        <v>44336</v>
      </c>
      <c r="B447" s="59">
        <v>2021</v>
      </c>
      <c r="C447" s="3">
        <v>21595966</v>
      </c>
      <c r="D447" s="123"/>
      <c r="E447" s="123"/>
      <c r="F447" s="123"/>
      <c r="G447" s="123"/>
      <c r="H447" s="3" t="s">
        <v>993</v>
      </c>
      <c r="I447" s="3" t="s">
        <v>881</v>
      </c>
      <c r="J447" s="27" t="s">
        <v>18</v>
      </c>
      <c r="K447" s="29" t="s">
        <v>19</v>
      </c>
      <c r="L447" s="6" t="s">
        <v>872</v>
      </c>
      <c r="M447" s="6" t="b">
        <v>1</v>
      </c>
      <c r="N447" s="6"/>
      <c r="O447" s="6"/>
      <c r="P447" s="6"/>
      <c r="Q447" s="6"/>
      <c r="R447" s="6">
        <v>1</v>
      </c>
      <c r="S447" s="78">
        <v>0</v>
      </c>
    </row>
    <row r="448" spans="1:19" x14ac:dyDescent="0.3">
      <c r="A448" s="32">
        <v>44334</v>
      </c>
      <c r="B448" s="59">
        <v>2021</v>
      </c>
      <c r="C448" s="3">
        <v>21569116</v>
      </c>
      <c r="D448" s="123"/>
      <c r="E448" s="123"/>
      <c r="F448" s="123"/>
      <c r="G448" s="123"/>
      <c r="H448" s="3" t="s">
        <v>884</v>
      </c>
      <c r="I448" s="3" t="s">
        <v>49</v>
      </c>
      <c r="J448" s="3" t="s">
        <v>38</v>
      </c>
      <c r="K448" s="6" t="s">
        <v>39</v>
      </c>
      <c r="L448" s="6" t="s">
        <v>872</v>
      </c>
      <c r="M448" s="6" t="b">
        <v>1</v>
      </c>
      <c r="N448" s="6"/>
      <c r="O448" s="6"/>
      <c r="P448" s="6"/>
      <c r="Q448" s="6"/>
      <c r="R448" s="6">
        <v>1</v>
      </c>
      <c r="S448" s="78">
        <v>0</v>
      </c>
    </row>
    <row r="449" spans="1:19" x14ac:dyDescent="0.3">
      <c r="A449" s="32">
        <v>44334</v>
      </c>
      <c r="B449" s="59">
        <v>2021</v>
      </c>
      <c r="C449" s="3">
        <v>21569117</v>
      </c>
      <c r="D449" s="123"/>
      <c r="E449" s="123"/>
      <c r="F449" s="123"/>
      <c r="G449" s="123"/>
      <c r="H449" s="3" t="s">
        <v>1044</v>
      </c>
      <c r="I449" s="3" t="s">
        <v>17</v>
      </c>
      <c r="J449" s="27" t="s">
        <v>18</v>
      </c>
      <c r="K449" s="29" t="s">
        <v>19</v>
      </c>
      <c r="L449" s="6" t="s">
        <v>872</v>
      </c>
      <c r="M449" s="6" t="b">
        <v>1</v>
      </c>
      <c r="N449" s="6"/>
      <c r="O449" s="6"/>
      <c r="P449" s="6"/>
      <c r="Q449" s="6"/>
      <c r="R449" s="6">
        <v>1</v>
      </c>
      <c r="S449" s="78">
        <v>0</v>
      </c>
    </row>
    <row r="450" spans="1:19" x14ac:dyDescent="0.3">
      <c r="A450" s="32">
        <v>44331</v>
      </c>
      <c r="B450" s="59">
        <v>2021</v>
      </c>
      <c r="C450" s="3">
        <v>21543354</v>
      </c>
      <c r="D450" s="123"/>
      <c r="E450" s="123"/>
      <c r="F450" s="123"/>
      <c r="G450" s="123"/>
      <c r="H450" s="3" t="s">
        <v>899</v>
      </c>
      <c r="I450" s="3" t="s">
        <v>49</v>
      </c>
      <c r="J450" s="3" t="s">
        <v>309</v>
      </c>
      <c r="K450" s="131" t="s">
        <v>310</v>
      </c>
      <c r="L450" s="6" t="s">
        <v>872</v>
      </c>
      <c r="M450" s="6" t="b">
        <v>1</v>
      </c>
      <c r="N450" s="6"/>
      <c r="O450" s="6"/>
      <c r="P450" s="6"/>
      <c r="Q450" s="6"/>
      <c r="R450" s="6">
        <v>1</v>
      </c>
      <c r="S450" s="78">
        <v>0</v>
      </c>
    </row>
    <row r="451" spans="1:19" x14ac:dyDescent="0.3">
      <c r="A451" s="32">
        <v>44329</v>
      </c>
      <c r="B451" s="59">
        <v>2021</v>
      </c>
      <c r="C451" s="3">
        <v>21519671</v>
      </c>
      <c r="D451" s="123"/>
      <c r="E451" s="123"/>
      <c r="F451" s="123"/>
      <c r="G451" s="123"/>
      <c r="H451" s="3" t="s">
        <v>942</v>
      </c>
      <c r="I451" s="3" t="s">
        <v>42</v>
      </c>
      <c r="J451" s="27" t="s">
        <v>18</v>
      </c>
      <c r="K451" s="29" t="s">
        <v>19</v>
      </c>
      <c r="L451" s="6" t="s">
        <v>872</v>
      </c>
      <c r="M451" s="6" t="b">
        <v>1</v>
      </c>
      <c r="N451" s="6"/>
      <c r="O451" s="6"/>
      <c r="P451" s="6"/>
      <c r="Q451" s="6"/>
      <c r="R451" s="6">
        <v>1</v>
      </c>
      <c r="S451" s="78">
        <v>0</v>
      </c>
    </row>
    <row r="452" spans="1:19" x14ac:dyDescent="0.3">
      <c r="A452" s="35">
        <v>44322</v>
      </c>
      <c r="B452" s="59">
        <v>2021</v>
      </c>
      <c r="C452" s="27">
        <v>21448137</v>
      </c>
      <c r="D452" s="115"/>
      <c r="E452" s="115"/>
      <c r="F452" s="115"/>
      <c r="G452" s="115"/>
      <c r="H452" s="27" t="s">
        <v>885</v>
      </c>
      <c r="I452" s="27" t="s">
        <v>42</v>
      </c>
      <c r="J452" s="27" t="s">
        <v>18</v>
      </c>
      <c r="K452" s="6" t="s">
        <v>19</v>
      </c>
      <c r="L452" s="29" t="s">
        <v>872</v>
      </c>
      <c r="M452" s="6" t="b">
        <v>1</v>
      </c>
      <c r="N452" s="29"/>
      <c r="O452" s="29"/>
      <c r="P452" s="29"/>
      <c r="Q452" s="6"/>
      <c r="R452" s="29">
        <v>1</v>
      </c>
      <c r="S452" s="78">
        <v>0</v>
      </c>
    </row>
    <row r="453" spans="1:19" x14ac:dyDescent="0.3">
      <c r="A453" s="32">
        <v>44322</v>
      </c>
      <c r="B453" s="59">
        <v>2021</v>
      </c>
      <c r="C453" s="3">
        <v>21448097</v>
      </c>
      <c r="D453" s="123"/>
      <c r="E453" s="123"/>
      <c r="F453" s="123"/>
      <c r="G453" s="123"/>
      <c r="H453" s="3" t="s">
        <v>980</v>
      </c>
      <c r="I453" s="3" t="s">
        <v>881</v>
      </c>
      <c r="J453" s="27" t="s">
        <v>18</v>
      </c>
      <c r="K453" s="29" t="s">
        <v>19</v>
      </c>
      <c r="L453" s="6" t="s">
        <v>872</v>
      </c>
      <c r="M453" s="6" t="b">
        <v>1</v>
      </c>
      <c r="N453" s="6"/>
      <c r="O453" s="6"/>
      <c r="P453" s="6"/>
      <c r="Q453" s="6"/>
      <c r="R453" s="6">
        <v>1</v>
      </c>
      <c r="S453" s="78">
        <v>0</v>
      </c>
    </row>
    <row r="454" spans="1:19" x14ac:dyDescent="0.3">
      <c r="A454" s="35">
        <v>44312</v>
      </c>
      <c r="B454" s="59">
        <v>2021</v>
      </c>
      <c r="C454" s="27">
        <v>21348814</v>
      </c>
      <c r="D454" s="115"/>
      <c r="E454" s="115"/>
      <c r="F454" s="115"/>
      <c r="G454" s="115"/>
      <c r="H454" s="27" t="s">
        <v>594</v>
      </c>
      <c r="I454" s="27" t="s">
        <v>17</v>
      </c>
      <c r="J454" s="27" t="s">
        <v>18</v>
      </c>
      <c r="K454" s="6" t="s">
        <v>19</v>
      </c>
      <c r="L454" s="29" t="s">
        <v>872</v>
      </c>
      <c r="M454" s="6" t="b">
        <v>1</v>
      </c>
      <c r="N454" s="29"/>
      <c r="O454" s="29"/>
      <c r="P454" s="29"/>
      <c r="Q454" s="6"/>
      <c r="R454" s="29">
        <v>1</v>
      </c>
      <c r="S454" s="78">
        <v>0</v>
      </c>
    </row>
    <row r="455" spans="1:19" x14ac:dyDescent="0.3">
      <c r="A455" s="32">
        <v>44288</v>
      </c>
      <c r="B455" s="59">
        <v>2021</v>
      </c>
      <c r="C455" s="3">
        <v>21163663</v>
      </c>
      <c r="D455" s="123"/>
      <c r="E455" s="123"/>
      <c r="F455" s="123"/>
      <c r="G455" s="123"/>
      <c r="H455" s="3" t="s">
        <v>999</v>
      </c>
      <c r="I455" s="3" t="s">
        <v>62</v>
      </c>
      <c r="J455" s="3" t="s">
        <v>52</v>
      </c>
      <c r="K455" s="11" t="s">
        <v>53</v>
      </c>
      <c r="L455" s="6" t="s">
        <v>872</v>
      </c>
      <c r="M455" s="6" t="b">
        <v>1</v>
      </c>
      <c r="N455" s="6"/>
      <c r="O455" s="6"/>
      <c r="P455" s="6"/>
      <c r="Q455" s="6"/>
      <c r="R455" s="6">
        <v>1</v>
      </c>
      <c r="S455" s="78">
        <v>0</v>
      </c>
    </row>
    <row r="456" spans="1:19" x14ac:dyDescent="0.3">
      <c r="A456" s="32">
        <v>44287</v>
      </c>
      <c r="B456" s="59">
        <v>2021</v>
      </c>
      <c r="C456" s="3">
        <v>21154583</v>
      </c>
      <c r="D456" s="123"/>
      <c r="E456" s="123"/>
      <c r="F456" s="123"/>
      <c r="G456" s="123"/>
      <c r="H456" s="3" t="s">
        <v>979</v>
      </c>
      <c r="I456" s="3" t="s">
        <v>42</v>
      </c>
      <c r="J456" s="27" t="s">
        <v>18</v>
      </c>
      <c r="K456" s="29" t="s">
        <v>19</v>
      </c>
      <c r="L456" s="6" t="s">
        <v>872</v>
      </c>
      <c r="M456" s="6" t="b">
        <v>1</v>
      </c>
      <c r="N456" s="6"/>
      <c r="O456" s="6"/>
      <c r="P456" s="6"/>
      <c r="Q456" s="6"/>
      <c r="R456" s="6">
        <v>1</v>
      </c>
      <c r="S456" s="78">
        <v>0</v>
      </c>
    </row>
    <row r="457" spans="1:19" x14ac:dyDescent="0.3">
      <c r="A457" s="32">
        <v>44287</v>
      </c>
      <c r="B457" s="59">
        <v>2021</v>
      </c>
      <c r="C457" s="3">
        <v>21158026</v>
      </c>
      <c r="D457" s="123"/>
      <c r="E457" s="123"/>
      <c r="F457" s="123"/>
      <c r="G457" s="123"/>
      <c r="H457" s="3" t="s">
        <v>996</v>
      </c>
      <c r="I457" s="3" t="s">
        <v>881</v>
      </c>
      <c r="J457" s="27" t="s">
        <v>18</v>
      </c>
      <c r="K457" s="29" t="s">
        <v>19</v>
      </c>
      <c r="L457" s="6" t="s">
        <v>997</v>
      </c>
      <c r="M457" s="6" t="b">
        <v>1</v>
      </c>
      <c r="N457" s="6"/>
      <c r="O457" s="6"/>
      <c r="P457" s="6"/>
      <c r="Q457" s="6"/>
      <c r="R457" s="6">
        <v>1</v>
      </c>
      <c r="S457" s="78">
        <v>0</v>
      </c>
    </row>
    <row r="458" spans="1:19" x14ac:dyDescent="0.3">
      <c r="A458" s="32">
        <v>44287</v>
      </c>
      <c r="B458" s="59">
        <v>2021</v>
      </c>
      <c r="C458" s="3">
        <v>21154591</v>
      </c>
      <c r="D458" s="123"/>
      <c r="E458" s="123"/>
      <c r="F458" s="123"/>
      <c r="G458" s="123"/>
      <c r="H458" s="3" t="s">
        <v>1030</v>
      </c>
      <c r="I458" s="3" t="s">
        <v>881</v>
      </c>
      <c r="J458" s="27" t="s">
        <v>18</v>
      </c>
      <c r="K458" s="29" t="s">
        <v>19</v>
      </c>
      <c r="L458" s="6" t="s">
        <v>872</v>
      </c>
      <c r="M458" s="6" t="b">
        <v>1</v>
      </c>
      <c r="N458" s="6"/>
      <c r="O458" s="6"/>
      <c r="P458" s="6"/>
      <c r="Q458" s="6"/>
      <c r="R458" s="6">
        <v>1</v>
      </c>
      <c r="S458" s="78">
        <v>0</v>
      </c>
    </row>
    <row r="459" spans="1:19" x14ac:dyDescent="0.3">
      <c r="A459" s="32">
        <v>44277</v>
      </c>
      <c r="B459" s="59">
        <v>2021</v>
      </c>
      <c r="C459" s="3">
        <v>21064390</v>
      </c>
      <c r="D459" s="123"/>
      <c r="E459" s="123"/>
      <c r="F459" s="123"/>
      <c r="G459" s="123"/>
      <c r="H459" s="3" t="s">
        <v>1027</v>
      </c>
      <c r="I459" s="3" t="s">
        <v>42</v>
      </c>
      <c r="J459" s="3" t="s">
        <v>45</v>
      </c>
      <c r="K459" s="6" t="s">
        <v>46</v>
      </c>
      <c r="L459" s="6" t="s">
        <v>872</v>
      </c>
      <c r="M459" s="6" t="b">
        <v>1</v>
      </c>
      <c r="N459" s="6"/>
      <c r="O459" s="6"/>
      <c r="P459" s="6"/>
      <c r="Q459" s="6"/>
      <c r="R459" s="6">
        <v>1</v>
      </c>
      <c r="S459" s="78">
        <v>0</v>
      </c>
    </row>
    <row r="460" spans="1:19" x14ac:dyDescent="0.3">
      <c r="A460" s="32">
        <v>44274</v>
      </c>
      <c r="B460" s="59">
        <v>2021</v>
      </c>
      <c r="C460" s="3">
        <v>21022917</v>
      </c>
      <c r="D460" s="123"/>
      <c r="E460" s="123"/>
      <c r="F460" s="123"/>
      <c r="G460" s="123"/>
      <c r="H460" s="3" t="s">
        <v>908</v>
      </c>
      <c r="I460" s="3" t="s">
        <v>42</v>
      </c>
      <c r="J460" s="3" t="s">
        <v>52</v>
      </c>
      <c r="K460" s="11" t="s">
        <v>53</v>
      </c>
      <c r="L460" s="6" t="s">
        <v>872</v>
      </c>
      <c r="M460" s="6" t="b">
        <v>1</v>
      </c>
      <c r="N460" s="6"/>
      <c r="O460" s="6"/>
      <c r="P460" s="6"/>
      <c r="Q460" s="6"/>
      <c r="R460" s="6">
        <v>1</v>
      </c>
      <c r="S460" s="78">
        <v>0</v>
      </c>
    </row>
    <row r="461" spans="1:19" x14ac:dyDescent="0.3">
      <c r="A461" s="32">
        <v>44265</v>
      </c>
      <c r="B461" s="59">
        <v>2021</v>
      </c>
      <c r="C461" s="3">
        <v>20947793</v>
      </c>
      <c r="D461" s="123"/>
      <c r="E461" s="123"/>
      <c r="F461" s="123"/>
      <c r="G461" s="123"/>
      <c r="H461" s="3" t="s">
        <v>1056</v>
      </c>
      <c r="I461" s="3" t="s">
        <v>42</v>
      </c>
      <c r="J461" s="3" t="s">
        <v>38</v>
      </c>
      <c r="K461" s="6" t="s">
        <v>39</v>
      </c>
      <c r="L461" s="6" t="s">
        <v>872</v>
      </c>
      <c r="M461" s="6" t="b">
        <v>1</v>
      </c>
      <c r="N461" s="6"/>
      <c r="O461" s="6"/>
      <c r="P461" s="6"/>
      <c r="Q461" s="6"/>
      <c r="R461" s="6">
        <v>1</v>
      </c>
      <c r="S461" s="78">
        <v>0</v>
      </c>
    </row>
    <row r="462" spans="1:19" x14ac:dyDescent="0.3">
      <c r="A462" s="32">
        <v>44261</v>
      </c>
      <c r="B462" s="59">
        <v>2021</v>
      </c>
      <c r="C462" s="3">
        <v>20908371</v>
      </c>
      <c r="D462" s="123"/>
      <c r="E462" s="123"/>
      <c r="F462" s="123"/>
      <c r="G462" s="123"/>
      <c r="H462" s="3" t="s">
        <v>948</v>
      </c>
      <c r="I462" s="3" t="s">
        <v>42</v>
      </c>
      <c r="J462" s="3" t="s">
        <v>38</v>
      </c>
      <c r="K462" s="6" t="s">
        <v>39</v>
      </c>
      <c r="L462" s="6" t="s">
        <v>872</v>
      </c>
      <c r="M462" s="6" t="b">
        <v>1</v>
      </c>
      <c r="N462" s="6"/>
      <c r="O462" s="6"/>
      <c r="P462" s="6"/>
      <c r="Q462" s="6"/>
      <c r="R462" s="6">
        <v>1</v>
      </c>
      <c r="S462" s="78">
        <v>0</v>
      </c>
    </row>
    <row r="463" spans="1:19" x14ac:dyDescent="0.3">
      <c r="A463" s="32">
        <v>44259</v>
      </c>
      <c r="B463" s="59">
        <v>2021</v>
      </c>
      <c r="C463" s="3">
        <v>20885142</v>
      </c>
      <c r="D463" s="123"/>
      <c r="E463" s="123"/>
      <c r="F463" s="123"/>
      <c r="G463" s="123"/>
      <c r="H463" s="3" t="s">
        <v>1001</v>
      </c>
      <c r="I463" s="3" t="s">
        <v>881</v>
      </c>
      <c r="J463" s="27" t="s">
        <v>18</v>
      </c>
      <c r="K463" s="29" t="s">
        <v>19</v>
      </c>
      <c r="L463" s="6" t="s">
        <v>872</v>
      </c>
      <c r="M463" s="6" t="b">
        <v>1</v>
      </c>
      <c r="N463" s="6"/>
      <c r="O463" s="6"/>
      <c r="P463" s="6"/>
      <c r="Q463" s="6"/>
      <c r="R463" s="6">
        <v>1</v>
      </c>
      <c r="S463" s="78">
        <v>0</v>
      </c>
    </row>
    <row r="464" spans="1:19" x14ac:dyDescent="0.3">
      <c r="A464" s="32">
        <v>44252</v>
      </c>
      <c r="B464" s="59">
        <v>2021</v>
      </c>
      <c r="C464" s="3">
        <v>20800758</v>
      </c>
      <c r="D464" s="123"/>
      <c r="E464" s="123"/>
      <c r="F464" s="123"/>
      <c r="G464" s="123"/>
      <c r="H464" s="3" t="s">
        <v>920</v>
      </c>
      <c r="I464" s="3" t="s">
        <v>881</v>
      </c>
      <c r="J464" s="27" t="s">
        <v>18</v>
      </c>
      <c r="K464" s="29" t="s">
        <v>19</v>
      </c>
      <c r="L464" s="6" t="s">
        <v>872</v>
      </c>
      <c r="M464" s="6" t="b">
        <v>1</v>
      </c>
      <c r="N464" s="6"/>
      <c r="O464" s="6"/>
      <c r="P464" s="6"/>
      <c r="Q464" s="6"/>
      <c r="R464" s="6">
        <v>1</v>
      </c>
      <c r="S464" s="78">
        <v>0</v>
      </c>
    </row>
    <row r="465" spans="1:19" x14ac:dyDescent="0.3">
      <c r="A465" s="32">
        <v>44252</v>
      </c>
      <c r="B465" s="59">
        <v>2021</v>
      </c>
      <c r="C465" s="3">
        <v>20800708</v>
      </c>
      <c r="D465" s="123"/>
      <c r="E465" s="123"/>
      <c r="F465" s="123"/>
      <c r="G465" s="123"/>
      <c r="H465" s="3" t="s">
        <v>1049</v>
      </c>
      <c r="I465" s="3" t="s">
        <v>42</v>
      </c>
      <c r="J465" s="27" t="s">
        <v>18</v>
      </c>
      <c r="K465" s="29" t="s">
        <v>19</v>
      </c>
      <c r="L465" s="6" t="s">
        <v>872</v>
      </c>
      <c r="M465" s="6" t="b">
        <v>1</v>
      </c>
      <c r="N465" s="6"/>
      <c r="O465" s="6"/>
      <c r="P465" s="6"/>
      <c r="Q465" s="6"/>
      <c r="R465" s="6">
        <v>1</v>
      </c>
      <c r="S465" s="78">
        <v>0</v>
      </c>
    </row>
    <row r="466" spans="1:19" x14ac:dyDescent="0.3">
      <c r="A466" s="32">
        <v>44238</v>
      </c>
      <c r="B466" s="59">
        <v>2021</v>
      </c>
      <c r="C466" s="3">
        <v>20646894</v>
      </c>
      <c r="D466" s="123"/>
      <c r="E466" s="123"/>
      <c r="F466" s="123"/>
      <c r="G466" s="123"/>
      <c r="H466" s="3" t="s">
        <v>916</v>
      </c>
      <c r="I466" s="3" t="s">
        <v>42</v>
      </c>
      <c r="J466" s="3" t="s">
        <v>98</v>
      </c>
      <c r="K466" s="11" t="s">
        <v>99</v>
      </c>
      <c r="L466" s="6" t="s">
        <v>872</v>
      </c>
      <c r="M466" s="6" t="b">
        <v>1</v>
      </c>
      <c r="N466" s="6"/>
      <c r="O466" s="6"/>
      <c r="P466" s="6"/>
      <c r="Q466" s="6"/>
      <c r="R466" s="6">
        <v>1</v>
      </c>
      <c r="S466" s="78">
        <v>0</v>
      </c>
    </row>
    <row r="467" spans="1:19" x14ac:dyDescent="0.3">
      <c r="A467" s="32">
        <v>44238</v>
      </c>
      <c r="B467" s="59">
        <v>2021</v>
      </c>
      <c r="C467" s="3">
        <v>20647002</v>
      </c>
      <c r="D467" s="123"/>
      <c r="E467" s="123"/>
      <c r="F467" s="123"/>
      <c r="G467" s="123"/>
      <c r="H467" s="3" t="s">
        <v>959</v>
      </c>
      <c r="I467" s="3" t="s">
        <v>17</v>
      </c>
      <c r="J467" s="27" t="s">
        <v>18</v>
      </c>
      <c r="K467" s="29" t="s">
        <v>19</v>
      </c>
      <c r="L467" s="6" t="s">
        <v>867</v>
      </c>
      <c r="M467" s="6" t="b">
        <v>1</v>
      </c>
      <c r="N467" s="6"/>
      <c r="O467" s="6"/>
      <c r="P467" s="6"/>
      <c r="Q467" s="6"/>
      <c r="R467" s="6">
        <v>1</v>
      </c>
      <c r="S467" s="78">
        <v>0</v>
      </c>
    </row>
    <row r="468" spans="1:19" x14ac:dyDescent="0.3">
      <c r="A468" s="32">
        <v>44234</v>
      </c>
      <c r="B468" s="59">
        <v>2021</v>
      </c>
      <c r="C468" s="3">
        <v>20584693</v>
      </c>
      <c r="D468" s="123"/>
      <c r="E468" s="123"/>
      <c r="F468" s="123"/>
      <c r="G468" s="123"/>
      <c r="H468" s="3" t="s">
        <v>887</v>
      </c>
      <c r="I468" s="3" t="s">
        <v>49</v>
      </c>
      <c r="J468" s="27" t="s">
        <v>18</v>
      </c>
      <c r="K468" s="29" t="s">
        <v>19</v>
      </c>
      <c r="L468" s="6" t="s">
        <v>872</v>
      </c>
      <c r="M468" s="6" t="b">
        <v>1</v>
      </c>
      <c r="N468" s="6"/>
      <c r="O468" s="6"/>
      <c r="P468" s="6"/>
      <c r="Q468" s="6"/>
      <c r="R468" s="6">
        <v>1</v>
      </c>
      <c r="S468" s="78">
        <v>0</v>
      </c>
    </row>
    <row r="469" spans="1:19" x14ac:dyDescent="0.3">
      <c r="A469" s="32">
        <v>44232</v>
      </c>
      <c r="B469" s="59">
        <v>2021</v>
      </c>
      <c r="C469" s="3">
        <v>20585083</v>
      </c>
      <c r="D469" s="123"/>
      <c r="E469" s="123"/>
      <c r="F469" s="123"/>
      <c r="G469" s="123"/>
      <c r="H469" s="3" t="s">
        <v>965</v>
      </c>
      <c r="I469" s="3" t="s">
        <v>881</v>
      </c>
      <c r="J469" s="3" t="s">
        <v>52</v>
      </c>
      <c r="K469" s="11" t="s">
        <v>53</v>
      </c>
      <c r="L469" s="6" t="s">
        <v>872</v>
      </c>
      <c r="M469" s="6" t="b">
        <v>1</v>
      </c>
      <c r="N469" s="6"/>
      <c r="O469" s="6"/>
      <c r="P469" s="6"/>
      <c r="Q469" s="6"/>
      <c r="R469" s="6">
        <v>1</v>
      </c>
      <c r="S469" s="78">
        <v>0</v>
      </c>
    </row>
    <row r="470" spans="1:19" x14ac:dyDescent="0.3">
      <c r="A470" s="32">
        <v>44231</v>
      </c>
      <c r="B470" s="59">
        <v>2021</v>
      </c>
      <c r="C470" s="3">
        <v>20580356</v>
      </c>
      <c r="D470" s="123"/>
      <c r="E470" s="123"/>
      <c r="F470" s="123"/>
      <c r="G470" s="123"/>
      <c r="H470" s="3" t="s">
        <v>1066</v>
      </c>
      <c r="I470" s="3" t="s">
        <v>49</v>
      </c>
      <c r="J470" s="27" t="s">
        <v>18</v>
      </c>
      <c r="K470" s="29" t="s">
        <v>19</v>
      </c>
      <c r="L470" s="6" t="s">
        <v>872</v>
      </c>
      <c r="M470" s="6" t="b">
        <v>1</v>
      </c>
      <c r="N470" s="6"/>
      <c r="O470" s="6"/>
      <c r="P470" s="6"/>
      <c r="Q470" s="6"/>
      <c r="R470" s="6">
        <v>1</v>
      </c>
      <c r="S470" s="78">
        <v>0</v>
      </c>
    </row>
    <row r="471" spans="1:19" x14ac:dyDescent="0.3">
      <c r="A471" s="32">
        <v>44230</v>
      </c>
      <c r="B471" s="59">
        <v>2021</v>
      </c>
      <c r="C471" s="3">
        <v>20565217</v>
      </c>
      <c r="D471" s="123"/>
      <c r="E471" s="123"/>
      <c r="F471" s="123"/>
      <c r="G471" s="123"/>
      <c r="H471" s="3" t="s">
        <v>1069</v>
      </c>
      <c r="I471" s="3" t="s">
        <v>881</v>
      </c>
      <c r="J471" s="3" t="s">
        <v>38</v>
      </c>
      <c r="K471" s="6" t="s">
        <v>39</v>
      </c>
      <c r="L471" s="6" t="s">
        <v>872</v>
      </c>
      <c r="M471" s="6" t="b">
        <v>1</v>
      </c>
      <c r="N471" s="6"/>
      <c r="O471" s="6"/>
      <c r="P471" s="6"/>
      <c r="Q471" s="6"/>
      <c r="R471" s="6">
        <v>1</v>
      </c>
      <c r="S471" s="78">
        <v>0</v>
      </c>
    </row>
    <row r="472" spans="1:19" x14ac:dyDescent="0.3">
      <c r="A472" s="32">
        <v>44226</v>
      </c>
      <c r="B472" s="59">
        <v>2021</v>
      </c>
      <c r="C472" s="3">
        <v>20522537</v>
      </c>
      <c r="D472" s="123"/>
      <c r="E472" s="123"/>
      <c r="F472" s="123"/>
      <c r="G472" s="123"/>
      <c r="H472" s="3" t="s">
        <v>915</v>
      </c>
      <c r="I472" s="3" t="s">
        <v>62</v>
      </c>
      <c r="J472" s="27" t="s">
        <v>18</v>
      </c>
      <c r="K472" s="29" t="s">
        <v>19</v>
      </c>
      <c r="L472" s="6" t="s">
        <v>872</v>
      </c>
      <c r="M472" s="6" t="b">
        <v>1</v>
      </c>
      <c r="N472" s="6"/>
      <c r="O472" s="6"/>
      <c r="P472" s="6"/>
      <c r="Q472" s="6"/>
      <c r="R472" s="6">
        <v>1</v>
      </c>
      <c r="S472" s="78">
        <v>0</v>
      </c>
    </row>
    <row r="473" spans="1:19" x14ac:dyDescent="0.3">
      <c r="A473" s="35">
        <v>44224</v>
      </c>
      <c r="B473" s="59">
        <v>2021</v>
      </c>
      <c r="C473" s="27">
        <v>20498588</v>
      </c>
      <c r="D473" s="115"/>
      <c r="E473" s="115"/>
      <c r="F473" s="115"/>
      <c r="G473" s="115"/>
      <c r="H473" s="27" t="s">
        <v>935</v>
      </c>
      <c r="I473" s="27" t="s">
        <v>42</v>
      </c>
      <c r="J473" s="27" t="s">
        <v>18</v>
      </c>
      <c r="K473" s="6" t="s">
        <v>19</v>
      </c>
      <c r="L473" s="29" t="s">
        <v>872</v>
      </c>
      <c r="M473" s="6" t="b">
        <v>1</v>
      </c>
      <c r="N473" s="29"/>
      <c r="O473" s="29"/>
      <c r="P473" s="29"/>
      <c r="Q473" s="6"/>
      <c r="R473" s="29">
        <v>1</v>
      </c>
      <c r="S473" s="78">
        <v>0</v>
      </c>
    </row>
    <row r="474" spans="1:19" x14ac:dyDescent="0.3">
      <c r="A474" s="32">
        <v>44221</v>
      </c>
      <c r="B474" s="59">
        <v>2021</v>
      </c>
      <c r="C474" s="3">
        <v>20461111</v>
      </c>
      <c r="D474" s="123"/>
      <c r="E474" s="123"/>
      <c r="F474" s="123"/>
      <c r="G474" s="123"/>
      <c r="H474" s="3" t="s">
        <v>935</v>
      </c>
      <c r="I474" s="3" t="s">
        <v>42</v>
      </c>
      <c r="J474" s="3" t="s">
        <v>38</v>
      </c>
      <c r="K474" s="6" t="s">
        <v>39</v>
      </c>
      <c r="L474" s="6" t="s">
        <v>867</v>
      </c>
      <c r="M474" s="6" t="b">
        <v>1</v>
      </c>
      <c r="N474" s="6"/>
      <c r="O474" s="6"/>
      <c r="P474" s="6"/>
      <c r="Q474" s="6"/>
      <c r="R474" s="6">
        <v>1</v>
      </c>
      <c r="S474" s="78">
        <v>0</v>
      </c>
    </row>
    <row r="475" spans="1:19" x14ac:dyDescent="0.3">
      <c r="A475" s="32">
        <v>44209</v>
      </c>
      <c r="B475" s="59">
        <v>2021</v>
      </c>
      <c r="C475" s="3">
        <v>20337103</v>
      </c>
      <c r="D475" s="123"/>
      <c r="E475" s="123"/>
      <c r="F475" s="123"/>
      <c r="G475" s="123"/>
      <c r="H475" s="3" t="s">
        <v>985</v>
      </c>
      <c r="I475" s="3" t="s">
        <v>881</v>
      </c>
      <c r="J475" s="3" t="s">
        <v>38</v>
      </c>
      <c r="K475" s="101" t="s">
        <v>39</v>
      </c>
      <c r="L475" s="101" t="s">
        <v>872</v>
      </c>
      <c r="M475" s="101" t="b">
        <v>1</v>
      </c>
      <c r="N475" s="101"/>
      <c r="O475" s="101"/>
      <c r="P475" s="101"/>
      <c r="Q475" s="101"/>
      <c r="R475" s="101">
        <v>1</v>
      </c>
      <c r="S475" s="78">
        <v>0</v>
      </c>
    </row>
    <row r="476" spans="1:19" x14ac:dyDescent="0.3">
      <c r="A476" s="66">
        <v>44204</v>
      </c>
      <c r="B476" s="59">
        <v>2021</v>
      </c>
      <c r="C476" s="3">
        <v>20286182</v>
      </c>
      <c r="D476" s="123"/>
      <c r="E476" s="123"/>
      <c r="F476" s="123"/>
      <c r="G476" s="123"/>
      <c r="H476" s="3" t="s">
        <v>1013</v>
      </c>
      <c r="I476" s="3" t="s">
        <v>17</v>
      </c>
      <c r="J476" s="3" t="s">
        <v>52</v>
      </c>
      <c r="K476" s="71" t="s">
        <v>53</v>
      </c>
      <c r="L476" s="138" t="s">
        <v>872</v>
      </c>
      <c r="M476" s="139" t="b">
        <v>1</v>
      </c>
      <c r="N476" s="6"/>
      <c r="O476" s="6"/>
      <c r="P476" s="6"/>
      <c r="Q476" s="6"/>
      <c r="R476" s="6">
        <v>1</v>
      </c>
      <c r="S476" s="78">
        <v>0</v>
      </c>
    </row>
    <row r="477" spans="1:19" x14ac:dyDescent="0.3">
      <c r="A477" s="66">
        <v>44203</v>
      </c>
      <c r="B477" s="59">
        <v>2021</v>
      </c>
      <c r="C477" s="3">
        <v>20268924</v>
      </c>
      <c r="D477" s="123"/>
      <c r="E477" s="123"/>
      <c r="F477" s="123"/>
      <c r="G477" s="123"/>
      <c r="H477" s="3" t="s">
        <v>889</v>
      </c>
      <c r="I477" s="3" t="s">
        <v>881</v>
      </c>
      <c r="J477" s="27" t="s">
        <v>18</v>
      </c>
      <c r="K477" s="70" t="s">
        <v>19</v>
      </c>
      <c r="L477" s="138" t="s">
        <v>872</v>
      </c>
      <c r="M477" s="139" t="b">
        <v>1</v>
      </c>
      <c r="N477" s="6"/>
      <c r="O477" s="6"/>
      <c r="P477" s="6"/>
      <c r="Q477" s="6"/>
      <c r="R477" s="6">
        <v>1</v>
      </c>
      <c r="S477" s="78">
        <v>0</v>
      </c>
    </row>
    <row r="478" spans="1:19" x14ac:dyDescent="0.3">
      <c r="A478" s="66">
        <v>44203</v>
      </c>
      <c r="B478" s="59">
        <v>2021</v>
      </c>
      <c r="C478" s="3">
        <v>20268873</v>
      </c>
      <c r="D478" s="123"/>
      <c r="E478" s="123"/>
      <c r="F478" s="123"/>
      <c r="G478" s="123"/>
      <c r="H478" s="3" t="s">
        <v>1033</v>
      </c>
      <c r="I478" s="3" t="s">
        <v>881</v>
      </c>
      <c r="J478" s="27" t="s">
        <v>18</v>
      </c>
      <c r="K478" s="70" t="s">
        <v>19</v>
      </c>
      <c r="L478" s="138" t="s">
        <v>872</v>
      </c>
      <c r="M478" s="139" t="b">
        <v>1</v>
      </c>
      <c r="N478" s="6"/>
      <c r="O478" s="6"/>
      <c r="P478" s="6"/>
      <c r="Q478" s="6"/>
      <c r="R478" s="6">
        <v>1</v>
      </c>
      <c r="S478" s="78">
        <v>0</v>
      </c>
    </row>
    <row r="479" spans="1:19" x14ac:dyDescent="0.3">
      <c r="A479" s="61">
        <v>44183</v>
      </c>
      <c r="B479" s="59">
        <v>2020</v>
      </c>
      <c r="C479" s="27">
        <v>20114205</v>
      </c>
      <c r="D479" s="115"/>
      <c r="E479" s="115"/>
      <c r="F479" s="115"/>
      <c r="G479" s="115"/>
      <c r="H479" s="27" t="s">
        <v>1145</v>
      </c>
      <c r="I479" s="27" t="s">
        <v>17</v>
      </c>
      <c r="J479" s="27" t="s">
        <v>34</v>
      </c>
      <c r="K479" s="62" t="s">
        <v>35</v>
      </c>
      <c r="L479" s="63" t="s">
        <v>1080</v>
      </c>
      <c r="M479" s="64" t="b">
        <v>1</v>
      </c>
      <c r="N479" s="29"/>
      <c r="O479" s="29"/>
      <c r="P479" s="29"/>
      <c r="Q479" s="29"/>
      <c r="R479" s="29">
        <v>1</v>
      </c>
      <c r="S479" s="78">
        <v>0</v>
      </c>
    </row>
    <row r="480" spans="1:19" x14ac:dyDescent="0.3">
      <c r="A480" s="61">
        <v>44182</v>
      </c>
      <c r="B480" s="59">
        <v>2020</v>
      </c>
      <c r="C480" s="27">
        <v>20101562</v>
      </c>
      <c r="D480" s="115"/>
      <c r="E480" s="115"/>
      <c r="F480" s="115"/>
      <c r="G480" s="115"/>
      <c r="H480" s="27" t="s">
        <v>1120</v>
      </c>
      <c r="I480" s="27" t="s">
        <v>1092</v>
      </c>
      <c r="J480" s="27" t="s">
        <v>98</v>
      </c>
      <c r="K480" s="62" t="s">
        <v>99</v>
      </c>
      <c r="L480" s="63" t="s">
        <v>1080</v>
      </c>
      <c r="M480" s="64" t="b">
        <v>1</v>
      </c>
      <c r="N480" s="29"/>
      <c r="O480" s="29"/>
      <c r="P480" s="29"/>
      <c r="Q480" s="29"/>
      <c r="R480" s="29">
        <v>1</v>
      </c>
      <c r="S480" s="78">
        <v>0</v>
      </c>
    </row>
    <row r="481" spans="1:19" x14ac:dyDescent="0.3">
      <c r="A481" s="61">
        <v>44181</v>
      </c>
      <c r="B481" s="59">
        <v>2020</v>
      </c>
      <c r="C481" s="27">
        <v>20090738</v>
      </c>
      <c r="D481" s="115"/>
      <c r="E481" s="115"/>
      <c r="F481" s="115"/>
      <c r="G481" s="115"/>
      <c r="H481" s="27" t="s">
        <v>1153</v>
      </c>
      <c r="I481" s="27" t="s">
        <v>881</v>
      </c>
      <c r="J481" s="27" t="s">
        <v>38</v>
      </c>
      <c r="K481" s="62" t="s">
        <v>39</v>
      </c>
      <c r="L481" s="63" t="s">
        <v>1080</v>
      </c>
      <c r="M481" s="64" t="b">
        <v>1</v>
      </c>
      <c r="N481" s="29"/>
      <c r="O481" s="29"/>
      <c r="P481" s="29"/>
      <c r="Q481" s="29"/>
      <c r="R481" s="29">
        <v>1</v>
      </c>
      <c r="S481" s="78">
        <v>0</v>
      </c>
    </row>
    <row r="482" spans="1:19" x14ac:dyDescent="0.3">
      <c r="A482" s="61">
        <v>44168</v>
      </c>
      <c r="B482" s="59">
        <v>2020</v>
      </c>
      <c r="C482" s="27">
        <v>19951114</v>
      </c>
      <c r="D482" s="115"/>
      <c r="E482" s="115"/>
      <c r="F482" s="115"/>
      <c r="G482" s="115"/>
      <c r="H482" s="27" t="s">
        <v>1160</v>
      </c>
      <c r="I482" s="27" t="s">
        <v>17</v>
      </c>
      <c r="J482" s="27" t="s">
        <v>45</v>
      </c>
      <c r="K482" s="62" t="s">
        <v>46</v>
      </c>
      <c r="L482" s="63" t="s">
        <v>1080</v>
      </c>
      <c r="M482" s="64" t="b">
        <v>1</v>
      </c>
      <c r="N482" s="29"/>
      <c r="O482" s="29"/>
      <c r="P482" s="29"/>
      <c r="Q482" s="29"/>
      <c r="R482" s="29">
        <v>1</v>
      </c>
      <c r="S482" s="78">
        <v>0</v>
      </c>
    </row>
    <row r="483" spans="1:19" x14ac:dyDescent="0.3">
      <c r="A483" s="61">
        <v>44163</v>
      </c>
      <c r="B483" s="59">
        <v>2020</v>
      </c>
      <c r="C483" s="27">
        <v>19891529</v>
      </c>
      <c r="D483" s="115"/>
      <c r="E483" s="115"/>
      <c r="F483" s="115"/>
      <c r="G483" s="115"/>
      <c r="H483" s="27" t="s">
        <v>267</v>
      </c>
      <c r="I483" s="27" t="s">
        <v>881</v>
      </c>
      <c r="J483" s="27" t="s">
        <v>34</v>
      </c>
      <c r="K483" s="62" t="s">
        <v>35</v>
      </c>
      <c r="L483" s="63" t="s">
        <v>1080</v>
      </c>
      <c r="M483" s="64" t="b">
        <v>1</v>
      </c>
      <c r="N483" s="29"/>
      <c r="O483" s="29"/>
      <c r="P483" s="29"/>
      <c r="Q483" s="29"/>
      <c r="R483" s="29">
        <v>1</v>
      </c>
      <c r="S483" s="78">
        <v>0</v>
      </c>
    </row>
    <row r="484" spans="1:19" x14ac:dyDescent="0.3">
      <c r="A484" s="61">
        <v>44155</v>
      </c>
      <c r="B484" s="59">
        <v>2020</v>
      </c>
      <c r="C484" s="27">
        <v>19802258</v>
      </c>
      <c r="D484" s="115"/>
      <c r="E484" s="115"/>
      <c r="F484" s="115"/>
      <c r="G484" s="115"/>
      <c r="H484" s="27" t="s">
        <v>1084</v>
      </c>
      <c r="I484" s="27" t="s">
        <v>881</v>
      </c>
      <c r="J484" s="27" t="s">
        <v>34</v>
      </c>
      <c r="K484" s="62" t="s">
        <v>35</v>
      </c>
      <c r="L484" s="63" t="s">
        <v>1080</v>
      </c>
      <c r="M484" s="64" t="b">
        <v>1</v>
      </c>
      <c r="N484" s="29"/>
      <c r="O484" s="29"/>
      <c r="P484" s="29"/>
      <c r="Q484" s="29"/>
      <c r="R484" s="29">
        <v>1</v>
      </c>
      <c r="S484" s="78">
        <v>0</v>
      </c>
    </row>
    <row r="485" spans="1:19" x14ac:dyDescent="0.3">
      <c r="A485" s="61">
        <v>44154</v>
      </c>
      <c r="B485" s="59">
        <v>2020</v>
      </c>
      <c r="C485" s="27">
        <v>19792022</v>
      </c>
      <c r="D485" s="115"/>
      <c r="E485" s="115"/>
      <c r="F485" s="115"/>
      <c r="G485" s="115"/>
      <c r="H485" s="27" t="s">
        <v>1104</v>
      </c>
      <c r="I485" s="27" t="s">
        <v>42</v>
      </c>
      <c r="J485" s="27" t="s">
        <v>98</v>
      </c>
      <c r="K485" s="62" t="s">
        <v>99</v>
      </c>
      <c r="L485" s="63" t="s">
        <v>1080</v>
      </c>
      <c r="M485" s="64" t="b">
        <v>1</v>
      </c>
      <c r="N485" s="29"/>
      <c r="O485" s="29"/>
      <c r="P485" s="29"/>
      <c r="Q485" s="29"/>
      <c r="R485" s="29">
        <v>1</v>
      </c>
      <c r="S485" s="78">
        <v>0</v>
      </c>
    </row>
    <row r="486" spans="1:19" x14ac:dyDescent="0.3">
      <c r="A486" s="61">
        <v>44147</v>
      </c>
      <c r="B486" s="59">
        <v>2020</v>
      </c>
      <c r="C486" s="27">
        <v>19713979</v>
      </c>
      <c r="D486" s="115"/>
      <c r="E486" s="115"/>
      <c r="F486" s="115"/>
      <c r="G486" s="115"/>
      <c r="H486" s="27" t="s">
        <v>1098</v>
      </c>
      <c r="I486" s="27" t="s">
        <v>1092</v>
      </c>
      <c r="J486" s="27" t="s">
        <v>45</v>
      </c>
      <c r="K486" s="62" t="s">
        <v>46</v>
      </c>
      <c r="L486" s="63" t="s">
        <v>1080</v>
      </c>
      <c r="M486" s="64" t="b">
        <v>1</v>
      </c>
      <c r="N486" s="29"/>
      <c r="O486" s="29"/>
      <c r="P486" s="29"/>
      <c r="Q486" s="29"/>
      <c r="R486" s="29">
        <v>1</v>
      </c>
      <c r="S486" s="78">
        <v>0</v>
      </c>
    </row>
    <row r="487" spans="1:19" x14ac:dyDescent="0.3">
      <c r="A487" s="61">
        <v>44145</v>
      </c>
      <c r="B487" s="59">
        <v>2020</v>
      </c>
      <c r="C487" s="27">
        <v>19682599</v>
      </c>
      <c r="D487" s="115"/>
      <c r="E487" s="115"/>
      <c r="F487" s="115"/>
      <c r="G487" s="115"/>
      <c r="H487" s="27" t="s">
        <v>1165</v>
      </c>
      <c r="I487" s="27" t="s">
        <v>42</v>
      </c>
      <c r="J487" s="27" t="s">
        <v>125</v>
      </c>
      <c r="K487" s="62" t="s">
        <v>126</v>
      </c>
      <c r="L487" s="63" t="s">
        <v>1087</v>
      </c>
      <c r="M487" s="64" t="b">
        <v>1</v>
      </c>
      <c r="N487" s="29"/>
      <c r="O487" s="29"/>
      <c r="P487" s="29"/>
      <c r="Q487" s="29"/>
      <c r="R487" s="29">
        <v>1</v>
      </c>
      <c r="S487" s="78">
        <v>0</v>
      </c>
    </row>
    <row r="488" spans="1:19" x14ac:dyDescent="0.3">
      <c r="A488" s="61">
        <v>44142</v>
      </c>
      <c r="B488" s="59">
        <v>2020</v>
      </c>
      <c r="C488" s="27">
        <v>19655864</v>
      </c>
      <c r="D488" s="115"/>
      <c r="E488" s="115"/>
      <c r="F488" s="115"/>
      <c r="G488" s="115"/>
      <c r="H488" s="27" t="s">
        <v>1081</v>
      </c>
      <c r="I488" s="27" t="s">
        <v>42</v>
      </c>
      <c r="J488" s="27" t="s">
        <v>38</v>
      </c>
      <c r="K488" s="62" t="s">
        <v>39</v>
      </c>
      <c r="L488" s="63" t="s">
        <v>1080</v>
      </c>
      <c r="M488" s="64" t="b">
        <v>1</v>
      </c>
      <c r="N488" s="29"/>
      <c r="O488" s="29"/>
      <c r="P488" s="29"/>
      <c r="Q488" s="29"/>
      <c r="R488" s="29">
        <v>1</v>
      </c>
      <c r="S488" s="78">
        <v>0</v>
      </c>
    </row>
    <row r="489" spans="1:19" x14ac:dyDescent="0.3">
      <c r="A489" s="61">
        <v>44140</v>
      </c>
      <c r="B489" s="59">
        <v>2020</v>
      </c>
      <c r="C489" s="27">
        <v>19560436</v>
      </c>
      <c r="D489" s="115"/>
      <c r="E489" s="115"/>
      <c r="F489" s="115"/>
      <c r="G489" s="115"/>
      <c r="H489" s="27" t="s">
        <v>1113</v>
      </c>
      <c r="I489" s="27" t="s">
        <v>1092</v>
      </c>
      <c r="J489" s="27" t="s">
        <v>1114</v>
      </c>
      <c r="K489" s="62" t="s">
        <v>19</v>
      </c>
      <c r="L489" s="63" t="s">
        <v>1115</v>
      </c>
      <c r="M489" s="64" t="b">
        <v>1</v>
      </c>
      <c r="N489" s="29"/>
      <c r="O489" s="29"/>
      <c r="P489" s="29"/>
      <c r="Q489" s="29"/>
      <c r="R489" s="29">
        <v>1</v>
      </c>
      <c r="S489" s="78">
        <v>0</v>
      </c>
    </row>
    <row r="490" spans="1:19" x14ac:dyDescent="0.3">
      <c r="A490" s="61">
        <v>44135</v>
      </c>
      <c r="B490" s="59">
        <v>2020</v>
      </c>
      <c r="C490" s="27">
        <v>19591035</v>
      </c>
      <c r="D490" s="115"/>
      <c r="E490" s="115"/>
      <c r="F490" s="115"/>
      <c r="G490" s="115"/>
      <c r="H490" s="27" t="s">
        <v>1148</v>
      </c>
      <c r="I490" s="27" t="s">
        <v>49</v>
      </c>
      <c r="J490" s="27" t="s">
        <v>1130</v>
      </c>
      <c r="K490" s="62" t="s">
        <v>19</v>
      </c>
      <c r="L490" s="63" t="s">
        <v>1080</v>
      </c>
      <c r="M490" s="64" t="b">
        <v>1</v>
      </c>
      <c r="N490" s="29"/>
      <c r="O490" s="29"/>
      <c r="P490" s="29"/>
      <c r="Q490" s="29"/>
      <c r="R490" s="29">
        <v>1</v>
      </c>
      <c r="S490" s="78">
        <v>0</v>
      </c>
    </row>
    <row r="491" spans="1:19" x14ac:dyDescent="0.3">
      <c r="A491" s="61">
        <v>44126</v>
      </c>
      <c r="B491" s="59">
        <v>2020</v>
      </c>
      <c r="C491" s="27">
        <v>19501019</v>
      </c>
      <c r="D491" s="115"/>
      <c r="E491" s="115"/>
      <c r="F491" s="115"/>
      <c r="G491" s="115"/>
      <c r="H491" s="27" t="s">
        <v>1147</v>
      </c>
      <c r="I491" s="27" t="s">
        <v>42</v>
      </c>
      <c r="J491" s="27" t="s">
        <v>34</v>
      </c>
      <c r="K491" s="62" t="s">
        <v>35</v>
      </c>
      <c r="L491" s="63" t="s">
        <v>1080</v>
      </c>
      <c r="M491" s="64" t="b">
        <v>1</v>
      </c>
      <c r="N491" s="29"/>
      <c r="O491" s="29"/>
      <c r="P491" s="29"/>
      <c r="Q491" s="29"/>
      <c r="R491" s="29">
        <v>1</v>
      </c>
      <c r="S491" s="78">
        <v>0</v>
      </c>
    </row>
    <row r="492" spans="1:19" x14ac:dyDescent="0.3">
      <c r="A492" s="61">
        <v>44097</v>
      </c>
      <c r="B492" s="59">
        <v>2020</v>
      </c>
      <c r="C492" s="27">
        <v>19222742</v>
      </c>
      <c r="D492" s="115"/>
      <c r="E492" s="115"/>
      <c r="F492" s="115"/>
      <c r="G492" s="115"/>
      <c r="H492" s="27" t="s">
        <v>1143</v>
      </c>
      <c r="I492" s="27" t="s">
        <v>881</v>
      </c>
      <c r="J492" s="27" t="s">
        <v>38</v>
      </c>
      <c r="K492" s="62" t="s">
        <v>39</v>
      </c>
      <c r="L492" s="63" t="s">
        <v>1080</v>
      </c>
      <c r="M492" s="64" t="b">
        <v>1</v>
      </c>
      <c r="N492" s="29"/>
      <c r="O492" s="29"/>
      <c r="P492" s="29"/>
      <c r="Q492" s="29"/>
      <c r="R492" s="29">
        <v>1</v>
      </c>
      <c r="S492" s="78">
        <v>0</v>
      </c>
    </row>
    <row r="493" spans="1:19" x14ac:dyDescent="0.3">
      <c r="A493" s="61">
        <v>44095</v>
      </c>
      <c r="B493" s="59">
        <v>2020</v>
      </c>
      <c r="C493" s="27">
        <v>19210961</v>
      </c>
      <c r="D493" s="115"/>
      <c r="E493" s="115"/>
      <c r="F493" s="115"/>
      <c r="G493" s="115"/>
      <c r="H493" s="27" t="s">
        <v>1107</v>
      </c>
      <c r="I493" s="27" t="s">
        <v>17</v>
      </c>
      <c r="J493" s="27" t="s">
        <v>1108</v>
      </c>
      <c r="K493" s="62" t="s">
        <v>19</v>
      </c>
      <c r="L493" s="63" t="s">
        <v>1109</v>
      </c>
      <c r="M493" s="64" t="b">
        <v>1</v>
      </c>
      <c r="N493" s="29"/>
      <c r="O493" s="29"/>
      <c r="P493" s="29"/>
      <c r="Q493" s="29"/>
      <c r="R493" s="29">
        <v>1</v>
      </c>
      <c r="S493" s="78">
        <v>0</v>
      </c>
    </row>
    <row r="494" spans="1:19" x14ac:dyDescent="0.3">
      <c r="A494" s="61">
        <v>44093</v>
      </c>
      <c r="B494" s="59">
        <v>2020</v>
      </c>
      <c r="C494" s="27">
        <v>19192033</v>
      </c>
      <c r="D494" s="115"/>
      <c r="E494" s="115"/>
      <c r="F494" s="115"/>
      <c r="G494" s="115"/>
      <c r="H494" s="27" t="s">
        <v>1101</v>
      </c>
      <c r="I494" s="27" t="s">
        <v>17</v>
      </c>
      <c r="J494" s="27" t="s">
        <v>1102</v>
      </c>
      <c r="K494" s="62" t="s">
        <v>310</v>
      </c>
      <c r="L494" s="63" t="s">
        <v>1103</v>
      </c>
      <c r="M494" s="64" t="b">
        <v>1</v>
      </c>
      <c r="N494" s="29"/>
      <c r="O494" s="29"/>
      <c r="P494" s="29"/>
      <c r="Q494" s="29"/>
      <c r="R494" s="29">
        <v>1</v>
      </c>
      <c r="S494" s="78">
        <v>0</v>
      </c>
    </row>
    <row r="495" spans="1:19" x14ac:dyDescent="0.3">
      <c r="A495" s="61">
        <v>44092</v>
      </c>
      <c r="B495" s="59">
        <v>2020</v>
      </c>
      <c r="C495" s="27">
        <v>19180868</v>
      </c>
      <c r="D495" s="115"/>
      <c r="E495" s="115"/>
      <c r="F495" s="115"/>
      <c r="G495" s="115"/>
      <c r="H495" s="27" t="s">
        <v>1152</v>
      </c>
      <c r="I495" s="27" t="s">
        <v>881</v>
      </c>
      <c r="J495" s="27" t="s">
        <v>1086</v>
      </c>
      <c r="K495" s="62" t="s">
        <v>53</v>
      </c>
      <c r="L495" s="63" t="s">
        <v>1080</v>
      </c>
      <c r="M495" s="64" t="b">
        <v>1</v>
      </c>
      <c r="N495" s="29"/>
      <c r="O495" s="29"/>
      <c r="P495" s="29"/>
      <c r="Q495" s="29"/>
      <c r="R495" s="29">
        <v>1</v>
      </c>
      <c r="S495" s="78">
        <v>0</v>
      </c>
    </row>
    <row r="496" spans="1:19" x14ac:dyDescent="0.3">
      <c r="A496" s="61">
        <v>44088</v>
      </c>
      <c r="B496" s="59">
        <v>2020</v>
      </c>
      <c r="C496" s="27">
        <v>19134241</v>
      </c>
      <c r="D496" s="115"/>
      <c r="E496" s="115"/>
      <c r="F496" s="115"/>
      <c r="G496" s="115"/>
      <c r="H496" s="27" t="s">
        <v>594</v>
      </c>
      <c r="I496" s="27" t="s">
        <v>17</v>
      </c>
      <c r="J496" s="27" t="s">
        <v>18</v>
      </c>
      <c r="K496" s="62" t="s">
        <v>19</v>
      </c>
      <c r="L496" s="63" t="s">
        <v>1080</v>
      </c>
      <c r="M496" s="64" t="b">
        <v>1</v>
      </c>
      <c r="N496" s="29"/>
      <c r="O496" s="29"/>
      <c r="P496" s="29"/>
      <c r="Q496" s="29"/>
      <c r="R496" s="29">
        <v>1</v>
      </c>
      <c r="S496" s="78">
        <v>0</v>
      </c>
    </row>
    <row r="497" spans="1:19" x14ac:dyDescent="0.3">
      <c r="A497" s="61">
        <v>44086</v>
      </c>
      <c r="B497" s="59">
        <v>2020</v>
      </c>
      <c r="C497" s="27">
        <v>19125562</v>
      </c>
      <c r="D497" s="115"/>
      <c r="E497" s="115"/>
      <c r="F497" s="115"/>
      <c r="G497" s="115"/>
      <c r="H497" s="27" t="s">
        <v>1134</v>
      </c>
      <c r="I497" s="27" t="s">
        <v>881</v>
      </c>
      <c r="J497" s="27" t="s">
        <v>45</v>
      </c>
      <c r="K497" s="62" t="s">
        <v>46</v>
      </c>
      <c r="L497" s="63" t="s">
        <v>1080</v>
      </c>
      <c r="M497" s="64" t="b">
        <v>1</v>
      </c>
      <c r="N497" s="29"/>
      <c r="O497" s="29"/>
      <c r="P497" s="29"/>
      <c r="Q497" s="29"/>
      <c r="R497" s="29">
        <v>1</v>
      </c>
      <c r="S497" s="78">
        <v>0</v>
      </c>
    </row>
    <row r="498" spans="1:19" x14ac:dyDescent="0.3">
      <c r="A498" s="61">
        <v>44082</v>
      </c>
      <c r="B498" s="59">
        <v>2020</v>
      </c>
      <c r="C498" s="27">
        <v>19088876</v>
      </c>
      <c r="D498" s="115"/>
      <c r="E498" s="115"/>
      <c r="F498" s="115"/>
      <c r="G498" s="115"/>
      <c r="H498" s="27" t="s">
        <v>1122</v>
      </c>
      <c r="I498" s="27" t="s">
        <v>42</v>
      </c>
      <c r="J498" s="27" t="s">
        <v>18</v>
      </c>
      <c r="K498" s="62" t="s">
        <v>19</v>
      </c>
      <c r="L498" s="63" t="s">
        <v>1087</v>
      </c>
      <c r="M498" s="64" t="b">
        <v>1</v>
      </c>
      <c r="N498" s="29"/>
      <c r="O498" s="29"/>
      <c r="P498" s="29"/>
      <c r="Q498" s="29"/>
      <c r="R498" s="29">
        <v>1</v>
      </c>
      <c r="S498" s="78">
        <v>0</v>
      </c>
    </row>
    <row r="499" spans="1:19" x14ac:dyDescent="0.3">
      <c r="A499" s="61">
        <v>44078</v>
      </c>
      <c r="B499" s="59">
        <v>2020</v>
      </c>
      <c r="C499" s="27">
        <v>19059325</v>
      </c>
      <c r="D499" s="115"/>
      <c r="E499" s="115"/>
      <c r="F499" s="115"/>
      <c r="G499" s="115"/>
      <c r="H499" s="27" t="s">
        <v>1144</v>
      </c>
      <c r="I499" s="27" t="s">
        <v>933</v>
      </c>
      <c r="J499" s="27" t="s">
        <v>34</v>
      </c>
      <c r="K499" s="62" t="s">
        <v>35</v>
      </c>
      <c r="L499" s="63" t="s">
        <v>1080</v>
      </c>
      <c r="M499" s="64" t="b">
        <v>1</v>
      </c>
      <c r="N499" s="29"/>
      <c r="O499" s="29"/>
      <c r="P499" s="29"/>
      <c r="Q499" s="29"/>
      <c r="R499" s="29">
        <v>1</v>
      </c>
      <c r="S499" s="78">
        <v>0</v>
      </c>
    </row>
    <row r="500" spans="1:19" x14ac:dyDescent="0.3">
      <c r="A500" s="61">
        <v>44077</v>
      </c>
      <c r="B500" s="59">
        <v>2020</v>
      </c>
      <c r="C500" s="27">
        <v>19046313</v>
      </c>
      <c r="D500" s="115"/>
      <c r="E500" s="115"/>
      <c r="F500" s="115"/>
      <c r="G500" s="115"/>
      <c r="H500" s="27" t="s">
        <v>1111</v>
      </c>
      <c r="I500" s="27" t="s">
        <v>17</v>
      </c>
      <c r="J500" s="27" t="s">
        <v>18</v>
      </c>
      <c r="K500" s="62" t="s">
        <v>19</v>
      </c>
      <c r="L500" s="63" t="s">
        <v>1080</v>
      </c>
      <c r="M500" s="64" t="b">
        <v>1</v>
      </c>
      <c r="N500" s="29"/>
      <c r="O500" s="29"/>
      <c r="P500" s="29"/>
      <c r="Q500" s="29"/>
      <c r="R500" s="29">
        <v>1</v>
      </c>
      <c r="S500" s="78">
        <v>0</v>
      </c>
    </row>
    <row r="501" spans="1:19" x14ac:dyDescent="0.3">
      <c r="A501" s="61">
        <v>44049</v>
      </c>
      <c r="B501" s="59">
        <v>2020</v>
      </c>
      <c r="C501" s="27">
        <v>18806116</v>
      </c>
      <c r="D501" s="115"/>
      <c r="E501" s="115"/>
      <c r="F501" s="115"/>
      <c r="G501" s="115"/>
      <c r="H501" s="27" t="s">
        <v>1151</v>
      </c>
      <c r="I501" s="27" t="s">
        <v>881</v>
      </c>
      <c r="J501" s="27" t="s">
        <v>18</v>
      </c>
      <c r="K501" s="62" t="s">
        <v>19</v>
      </c>
      <c r="L501" s="63" t="s">
        <v>1080</v>
      </c>
      <c r="M501" s="64" t="b">
        <v>1</v>
      </c>
      <c r="N501" s="29"/>
      <c r="O501" s="29"/>
      <c r="P501" s="29"/>
      <c r="Q501" s="29"/>
      <c r="R501" s="29">
        <v>1</v>
      </c>
      <c r="S501" s="78">
        <v>0</v>
      </c>
    </row>
    <row r="502" spans="1:19" x14ac:dyDescent="0.3">
      <c r="A502" s="61">
        <v>44042</v>
      </c>
      <c r="B502" s="59">
        <v>2020</v>
      </c>
      <c r="C502" s="27">
        <v>18748665</v>
      </c>
      <c r="D502" s="115"/>
      <c r="E502" s="115"/>
      <c r="F502" s="115"/>
      <c r="G502" s="115"/>
      <c r="H502" s="27" t="s">
        <v>1129</v>
      </c>
      <c r="I502" s="27" t="s">
        <v>1092</v>
      </c>
      <c r="J502" s="27" t="s">
        <v>1130</v>
      </c>
      <c r="K502" s="62" t="s">
        <v>19</v>
      </c>
      <c r="L502" s="63" t="s">
        <v>1080</v>
      </c>
      <c r="M502" s="64" t="b">
        <v>1</v>
      </c>
      <c r="N502" s="29"/>
      <c r="O502" s="29"/>
      <c r="P502" s="29"/>
      <c r="Q502" s="29"/>
      <c r="R502" s="29">
        <v>1</v>
      </c>
      <c r="S502" s="78">
        <v>0</v>
      </c>
    </row>
    <row r="503" spans="1:19" x14ac:dyDescent="0.3">
      <c r="A503" s="61">
        <v>44039</v>
      </c>
      <c r="B503" s="59">
        <v>2020</v>
      </c>
      <c r="C503" s="27">
        <v>18718702</v>
      </c>
      <c r="D503" s="115"/>
      <c r="E503" s="115"/>
      <c r="F503" s="115"/>
      <c r="G503" s="115"/>
      <c r="H503" s="27" t="s">
        <v>1091</v>
      </c>
      <c r="I503" s="27" t="s">
        <v>1092</v>
      </c>
      <c r="J503" s="27" t="s">
        <v>45</v>
      </c>
      <c r="K503" s="62" t="s">
        <v>46</v>
      </c>
      <c r="L503" s="63" t="s">
        <v>1087</v>
      </c>
      <c r="M503" s="64" t="b">
        <v>1</v>
      </c>
      <c r="N503" s="29"/>
      <c r="O503" s="29"/>
      <c r="P503" s="29"/>
      <c r="Q503" s="29"/>
      <c r="R503" s="29">
        <v>1</v>
      </c>
      <c r="S503" s="78">
        <v>0</v>
      </c>
    </row>
    <row r="504" spans="1:19" x14ac:dyDescent="0.3">
      <c r="A504" s="61">
        <v>44037</v>
      </c>
      <c r="B504" s="59">
        <v>2020</v>
      </c>
      <c r="C504" s="27">
        <v>18712680</v>
      </c>
      <c r="D504" s="115"/>
      <c r="E504" s="115"/>
      <c r="F504" s="115"/>
      <c r="G504" s="115"/>
      <c r="H504" s="27" t="s">
        <v>1132</v>
      </c>
      <c r="I504" s="27" t="s">
        <v>42</v>
      </c>
      <c r="J504" s="27" t="s">
        <v>34</v>
      </c>
      <c r="K504" s="62" t="s">
        <v>35</v>
      </c>
      <c r="L504" s="63" t="s">
        <v>1080</v>
      </c>
      <c r="M504" s="64" t="b">
        <v>1</v>
      </c>
      <c r="N504" s="29"/>
      <c r="O504" s="29"/>
      <c r="P504" s="29"/>
      <c r="Q504" s="29"/>
      <c r="R504" s="29">
        <v>1</v>
      </c>
      <c r="S504" s="78">
        <v>0</v>
      </c>
    </row>
    <row r="505" spans="1:19" x14ac:dyDescent="0.3">
      <c r="A505" s="61">
        <v>44030</v>
      </c>
      <c r="B505" s="59">
        <v>2020</v>
      </c>
      <c r="C505" s="27">
        <v>18641272</v>
      </c>
      <c r="D505" s="115"/>
      <c r="E505" s="115"/>
      <c r="F505" s="115"/>
      <c r="G505" s="115"/>
      <c r="H505" s="27" t="s">
        <v>1119</v>
      </c>
      <c r="I505" s="27" t="s">
        <v>49</v>
      </c>
      <c r="J505" s="27" t="s">
        <v>309</v>
      </c>
      <c r="K505" s="62" t="s">
        <v>310</v>
      </c>
      <c r="L505" s="63" t="s">
        <v>1087</v>
      </c>
      <c r="M505" s="64" t="b">
        <v>1</v>
      </c>
      <c r="N505" s="29"/>
      <c r="O505" s="29"/>
      <c r="P505" s="29"/>
      <c r="Q505" s="29"/>
      <c r="R505" s="29">
        <v>1</v>
      </c>
      <c r="S505" s="78">
        <v>0</v>
      </c>
    </row>
    <row r="506" spans="1:19" x14ac:dyDescent="0.3">
      <c r="A506" s="61">
        <v>44028</v>
      </c>
      <c r="B506" s="59">
        <v>2020</v>
      </c>
      <c r="C506" s="27">
        <v>18641302</v>
      </c>
      <c r="D506" s="115"/>
      <c r="E506" s="115"/>
      <c r="F506" s="115"/>
      <c r="G506" s="115"/>
      <c r="H506" s="27" t="s">
        <v>1079</v>
      </c>
      <c r="I506" s="27" t="s">
        <v>42</v>
      </c>
      <c r="J506" s="27" t="s">
        <v>98</v>
      </c>
      <c r="K506" s="62" t="s">
        <v>99</v>
      </c>
      <c r="L506" s="63" t="s">
        <v>1080</v>
      </c>
      <c r="M506" s="64" t="b">
        <v>1</v>
      </c>
      <c r="N506" s="29"/>
      <c r="O506" s="29"/>
      <c r="P506" s="29"/>
      <c r="Q506" s="29"/>
      <c r="R506" s="29">
        <v>1</v>
      </c>
      <c r="S506" s="78">
        <v>0</v>
      </c>
    </row>
    <row r="507" spans="1:19" x14ac:dyDescent="0.3">
      <c r="A507" s="61">
        <v>44012</v>
      </c>
      <c r="B507" s="59">
        <v>2020</v>
      </c>
      <c r="C507" s="27">
        <v>18509157</v>
      </c>
      <c r="D507" s="115"/>
      <c r="E507" s="115"/>
      <c r="F507" s="115"/>
      <c r="G507" s="115"/>
      <c r="H507" s="27" t="s">
        <v>1105</v>
      </c>
      <c r="I507" s="27" t="s">
        <v>42</v>
      </c>
      <c r="J507" s="27" t="s">
        <v>38</v>
      </c>
      <c r="K507" s="62" t="s">
        <v>39</v>
      </c>
      <c r="L507" s="63" t="s">
        <v>1080</v>
      </c>
      <c r="M507" s="64" t="b">
        <v>1</v>
      </c>
      <c r="N507" s="29"/>
      <c r="O507" s="29"/>
      <c r="P507" s="29"/>
      <c r="Q507" s="29"/>
      <c r="R507" s="29">
        <v>1</v>
      </c>
      <c r="S507" s="78">
        <v>0</v>
      </c>
    </row>
    <row r="508" spans="1:19" x14ac:dyDescent="0.3">
      <c r="A508" s="61">
        <v>43903</v>
      </c>
      <c r="B508" s="59">
        <v>2020</v>
      </c>
      <c r="C508" s="27">
        <v>18017704</v>
      </c>
      <c r="D508" s="115"/>
      <c r="E508" s="115"/>
      <c r="F508" s="115"/>
      <c r="G508" s="115"/>
      <c r="H508" s="27" t="s">
        <v>1131</v>
      </c>
      <c r="I508" s="27" t="s">
        <v>881</v>
      </c>
      <c r="J508" s="27" t="s">
        <v>34</v>
      </c>
      <c r="K508" s="62" t="s">
        <v>35</v>
      </c>
      <c r="L508" s="63" t="s">
        <v>1075</v>
      </c>
      <c r="M508" s="64" t="b">
        <v>1</v>
      </c>
      <c r="N508" s="29"/>
      <c r="O508" s="29"/>
      <c r="P508" s="29"/>
      <c r="Q508" s="29"/>
      <c r="R508" s="29">
        <v>1</v>
      </c>
      <c r="S508" s="78">
        <v>0</v>
      </c>
    </row>
    <row r="509" spans="1:19" x14ac:dyDescent="0.3">
      <c r="A509" s="61">
        <v>43902</v>
      </c>
      <c r="B509" s="59">
        <v>2020</v>
      </c>
      <c r="C509" s="27">
        <v>18002244</v>
      </c>
      <c r="D509" s="115"/>
      <c r="E509" s="115"/>
      <c r="F509" s="115"/>
      <c r="G509" s="115"/>
      <c r="H509" s="27" t="s">
        <v>1125</v>
      </c>
      <c r="I509" s="27" t="s">
        <v>17</v>
      </c>
      <c r="J509" s="27" t="s">
        <v>18</v>
      </c>
      <c r="K509" s="62" t="s">
        <v>19</v>
      </c>
      <c r="L509" s="63" t="s">
        <v>1075</v>
      </c>
      <c r="M509" s="64" t="b">
        <v>1</v>
      </c>
      <c r="N509" s="29"/>
      <c r="O509" s="29"/>
      <c r="P509" s="29"/>
      <c r="Q509" s="29"/>
      <c r="R509" s="29">
        <v>1</v>
      </c>
      <c r="S509" s="78">
        <v>0</v>
      </c>
    </row>
    <row r="510" spans="1:19" x14ac:dyDescent="0.3">
      <c r="A510" s="61">
        <v>43887</v>
      </c>
      <c r="B510" s="59">
        <v>2020</v>
      </c>
      <c r="C510" s="27">
        <v>17831957</v>
      </c>
      <c r="D510" s="115"/>
      <c r="E510" s="115"/>
      <c r="F510" s="115"/>
      <c r="G510" s="115"/>
      <c r="H510" s="27" t="s">
        <v>1112</v>
      </c>
      <c r="I510" s="27" t="s">
        <v>42</v>
      </c>
      <c r="J510" s="27" t="s">
        <v>38</v>
      </c>
      <c r="K510" s="62" t="s">
        <v>39</v>
      </c>
      <c r="L510" s="63" t="s">
        <v>1078</v>
      </c>
      <c r="M510" s="64" t="b">
        <v>1</v>
      </c>
      <c r="N510" s="29"/>
      <c r="O510" s="29"/>
      <c r="P510" s="29"/>
      <c r="Q510" s="29"/>
      <c r="R510" s="29">
        <v>1</v>
      </c>
      <c r="S510" s="78">
        <v>0</v>
      </c>
    </row>
    <row r="511" spans="1:19" x14ac:dyDescent="0.3">
      <c r="A511" s="61">
        <v>43881</v>
      </c>
      <c r="B511" s="59">
        <v>2020</v>
      </c>
      <c r="C511" s="27">
        <v>17778606</v>
      </c>
      <c r="D511" s="115"/>
      <c r="E511" s="115"/>
      <c r="F511" s="115"/>
      <c r="G511" s="115"/>
      <c r="H511" s="27" t="s">
        <v>1136</v>
      </c>
      <c r="I511" s="27" t="s">
        <v>49</v>
      </c>
      <c r="J511" s="27" t="s">
        <v>18</v>
      </c>
      <c r="K511" s="62" t="s">
        <v>19</v>
      </c>
      <c r="L511" s="63" t="s">
        <v>1078</v>
      </c>
      <c r="M511" s="64" t="b">
        <v>1</v>
      </c>
      <c r="N511" s="29"/>
      <c r="O511" s="29"/>
      <c r="P511" s="29"/>
      <c r="Q511" s="29"/>
      <c r="R511" s="29">
        <v>1</v>
      </c>
      <c r="S511" s="78">
        <v>0</v>
      </c>
    </row>
    <row r="512" spans="1:19" x14ac:dyDescent="0.3">
      <c r="A512" s="61">
        <v>43875</v>
      </c>
      <c r="B512" s="59">
        <v>2020</v>
      </c>
      <c r="C512" s="27">
        <v>17711975</v>
      </c>
      <c r="D512" s="115"/>
      <c r="E512" s="115"/>
      <c r="F512" s="115"/>
      <c r="G512" s="115"/>
      <c r="H512" s="27" t="s">
        <v>1088</v>
      </c>
      <c r="I512" s="27" t="s">
        <v>42</v>
      </c>
      <c r="J512" s="27" t="s">
        <v>34</v>
      </c>
      <c r="K512" s="62" t="s">
        <v>35</v>
      </c>
      <c r="L512" s="63" t="s">
        <v>1078</v>
      </c>
      <c r="M512" s="64" t="b">
        <v>1</v>
      </c>
      <c r="N512" s="29"/>
      <c r="O512" s="29"/>
      <c r="P512" s="29"/>
      <c r="Q512" s="29"/>
      <c r="R512" s="29">
        <v>1</v>
      </c>
      <c r="S512" s="78">
        <v>0</v>
      </c>
    </row>
    <row r="513" spans="1:19" x14ac:dyDescent="0.3">
      <c r="A513" s="61">
        <v>43867</v>
      </c>
      <c r="B513" s="59">
        <v>2020</v>
      </c>
      <c r="C513" s="27">
        <v>17626257</v>
      </c>
      <c r="D513" s="115"/>
      <c r="E513" s="115"/>
      <c r="F513" s="115"/>
      <c r="G513" s="115"/>
      <c r="H513" s="27" t="s">
        <v>1126</v>
      </c>
      <c r="I513" s="27" t="s">
        <v>42</v>
      </c>
      <c r="J513" s="27" t="s">
        <v>18</v>
      </c>
      <c r="K513" s="62" t="s">
        <v>19</v>
      </c>
      <c r="L513" s="63" t="s">
        <v>1078</v>
      </c>
      <c r="M513" s="64" t="b">
        <v>1</v>
      </c>
      <c r="N513" s="29"/>
      <c r="O513" s="29"/>
      <c r="P513" s="29"/>
      <c r="Q513" s="29"/>
      <c r="R513" s="29">
        <v>1</v>
      </c>
      <c r="S513" s="78">
        <v>0</v>
      </c>
    </row>
    <row r="514" spans="1:19" x14ac:dyDescent="0.3">
      <c r="A514" s="61">
        <v>43866</v>
      </c>
      <c r="B514" s="59">
        <v>2020</v>
      </c>
      <c r="C514" s="27">
        <v>17617031</v>
      </c>
      <c r="D514" s="115"/>
      <c r="E514" s="115"/>
      <c r="F514" s="115"/>
      <c r="G514" s="115"/>
      <c r="H514" s="27" t="s">
        <v>1166</v>
      </c>
      <c r="I514" s="27" t="s">
        <v>49</v>
      </c>
      <c r="J514" s="27" t="s">
        <v>309</v>
      </c>
      <c r="K514" s="62" t="s">
        <v>310</v>
      </c>
      <c r="L514" s="63" t="s">
        <v>1078</v>
      </c>
      <c r="M514" s="64" t="b">
        <v>1</v>
      </c>
      <c r="N514" s="29"/>
      <c r="O514" s="29"/>
      <c r="P514" s="29"/>
      <c r="Q514" s="29"/>
      <c r="R514" s="29">
        <v>1</v>
      </c>
      <c r="S514" s="78">
        <v>0</v>
      </c>
    </row>
    <row r="515" spans="1:19" x14ac:dyDescent="0.3">
      <c r="A515" s="61">
        <v>43864</v>
      </c>
      <c r="B515" s="59">
        <v>2020</v>
      </c>
      <c r="C515" s="27">
        <v>17588930</v>
      </c>
      <c r="D515" s="115" t="s">
        <v>1076</v>
      </c>
      <c r="E515" s="115"/>
      <c r="F515" s="115"/>
      <c r="G515" s="115"/>
      <c r="H515" s="27" t="s">
        <v>1077</v>
      </c>
      <c r="I515" s="27" t="s">
        <v>881</v>
      </c>
      <c r="J515" s="27" t="s">
        <v>91</v>
      </c>
      <c r="K515" s="62" t="s">
        <v>46</v>
      </c>
      <c r="L515" s="63" t="s">
        <v>1078</v>
      </c>
      <c r="M515" s="64" t="b">
        <v>1</v>
      </c>
      <c r="N515" s="29"/>
      <c r="O515" s="29"/>
      <c r="P515" s="29"/>
      <c r="Q515" s="29"/>
      <c r="R515" s="29">
        <v>1</v>
      </c>
      <c r="S515" s="78">
        <v>0</v>
      </c>
    </row>
    <row r="516" spans="1:19" x14ac:dyDescent="0.3">
      <c r="A516" s="61">
        <v>43864</v>
      </c>
      <c r="B516" s="59">
        <v>2020</v>
      </c>
      <c r="C516" s="27">
        <v>17592696</v>
      </c>
      <c r="D516" s="115"/>
      <c r="E516" s="115"/>
      <c r="F516" s="115"/>
      <c r="G516" s="115"/>
      <c r="H516" s="27" t="s">
        <v>1127</v>
      </c>
      <c r="I516" s="27" t="s">
        <v>1092</v>
      </c>
      <c r="J516" s="27" t="s">
        <v>91</v>
      </c>
      <c r="K516" s="62" t="s">
        <v>46</v>
      </c>
      <c r="L516" s="63" t="s">
        <v>1078</v>
      </c>
      <c r="M516" s="64" t="b">
        <v>1</v>
      </c>
      <c r="N516" s="29"/>
      <c r="O516" s="29"/>
      <c r="P516" s="29"/>
      <c r="Q516" s="29"/>
      <c r="R516" s="29">
        <v>1</v>
      </c>
      <c r="S516" s="78">
        <v>0</v>
      </c>
    </row>
    <row r="517" spans="1:19" x14ac:dyDescent="0.3">
      <c r="A517" s="61">
        <v>43860</v>
      </c>
      <c r="B517" s="59">
        <v>2020</v>
      </c>
      <c r="C517" s="27">
        <v>17554016</v>
      </c>
      <c r="D517" s="115"/>
      <c r="E517" s="115"/>
      <c r="F517" s="115"/>
      <c r="G517" s="115"/>
      <c r="H517" s="27" t="s">
        <v>1135</v>
      </c>
      <c r="I517" s="27" t="s">
        <v>1092</v>
      </c>
      <c r="J517" s="27" t="s">
        <v>98</v>
      </c>
      <c r="K517" s="62" t="s">
        <v>99</v>
      </c>
      <c r="L517" s="63" t="s">
        <v>1096</v>
      </c>
      <c r="M517" s="64" t="b">
        <v>1</v>
      </c>
      <c r="N517" s="29"/>
      <c r="O517" s="29"/>
      <c r="P517" s="29"/>
      <c r="Q517" s="29"/>
      <c r="R517" s="29">
        <v>1</v>
      </c>
      <c r="S517" s="78">
        <v>0</v>
      </c>
    </row>
    <row r="518" spans="1:19" x14ac:dyDescent="0.3">
      <c r="A518" s="61">
        <v>43853</v>
      </c>
      <c r="B518" s="59">
        <v>2020</v>
      </c>
      <c r="C518" s="27">
        <v>17482800</v>
      </c>
      <c r="D518" s="115"/>
      <c r="E518" s="115"/>
      <c r="F518" s="115"/>
      <c r="G518" s="115"/>
      <c r="H518" s="27" t="s">
        <v>780</v>
      </c>
      <c r="I518" s="27" t="s">
        <v>881</v>
      </c>
      <c r="J518" s="27" t="s">
        <v>1149</v>
      </c>
      <c r="K518" s="62" t="s">
        <v>46</v>
      </c>
      <c r="L518" s="63" t="s">
        <v>1096</v>
      </c>
      <c r="M518" s="64" t="b">
        <v>1</v>
      </c>
      <c r="N518" s="29"/>
      <c r="O518" s="29"/>
      <c r="P518" s="29"/>
      <c r="Q518" s="29"/>
      <c r="R518" s="29">
        <v>1</v>
      </c>
      <c r="S518" s="78">
        <v>0</v>
      </c>
    </row>
    <row r="519" spans="1:19" x14ac:dyDescent="0.3">
      <c r="A519" s="61">
        <v>43853</v>
      </c>
      <c r="B519" s="59">
        <v>2020</v>
      </c>
      <c r="C519" s="27">
        <v>17485400</v>
      </c>
      <c r="D519" s="115"/>
      <c r="E519" s="115"/>
      <c r="F519" s="115"/>
      <c r="G519" s="115"/>
      <c r="H519" s="27" t="s">
        <v>1155</v>
      </c>
      <c r="I519" s="27" t="s">
        <v>881</v>
      </c>
      <c r="J519" s="27" t="s">
        <v>98</v>
      </c>
      <c r="K519" s="62" t="s">
        <v>99</v>
      </c>
      <c r="L519" s="63" t="s">
        <v>1096</v>
      </c>
      <c r="M519" s="64" t="b">
        <v>1</v>
      </c>
      <c r="N519" s="29"/>
      <c r="O519" s="29"/>
      <c r="P519" s="29"/>
      <c r="Q519" s="29"/>
      <c r="R519" s="29">
        <v>1</v>
      </c>
      <c r="S519" s="78">
        <v>0</v>
      </c>
    </row>
    <row r="520" spans="1:19" x14ac:dyDescent="0.3">
      <c r="A520" s="61">
        <v>43852</v>
      </c>
      <c r="B520" s="59">
        <v>2020</v>
      </c>
      <c r="C520" s="27">
        <v>17472815</v>
      </c>
      <c r="D520" s="115"/>
      <c r="E520" s="115"/>
      <c r="F520" s="115"/>
      <c r="G520" s="115"/>
      <c r="H520" s="27" t="s">
        <v>1095</v>
      </c>
      <c r="I520" s="27" t="s">
        <v>42</v>
      </c>
      <c r="J520" s="27" t="s">
        <v>38</v>
      </c>
      <c r="K520" s="44" t="s">
        <v>39</v>
      </c>
      <c r="L520" s="30" t="s">
        <v>1096</v>
      </c>
      <c r="M520" s="81" t="b">
        <v>1</v>
      </c>
      <c r="N520" s="29"/>
      <c r="O520" s="29"/>
      <c r="P520" s="29"/>
      <c r="Q520" s="29"/>
      <c r="R520" s="29">
        <v>1</v>
      </c>
      <c r="S520" s="78">
        <v>0</v>
      </c>
    </row>
    <row r="521" spans="1:19" x14ac:dyDescent="0.3">
      <c r="A521" s="61">
        <v>43848</v>
      </c>
      <c r="B521" s="59">
        <v>2020</v>
      </c>
      <c r="C521" s="27">
        <v>17436013</v>
      </c>
      <c r="D521" s="115"/>
      <c r="E521" s="115"/>
      <c r="F521" s="115"/>
      <c r="G521" s="115"/>
      <c r="H521" s="27" t="s">
        <v>1141</v>
      </c>
      <c r="I521" s="27" t="s">
        <v>881</v>
      </c>
      <c r="J521" s="27" t="s">
        <v>309</v>
      </c>
      <c r="K521" s="44" t="s">
        <v>310</v>
      </c>
      <c r="L521" s="82" t="s">
        <v>1096</v>
      </c>
      <c r="M521" s="81" t="b">
        <v>1</v>
      </c>
      <c r="N521" s="29"/>
      <c r="O521" s="29"/>
      <c r="P521" s="29"/>
      <c r="Q521" s="29"/>
      <c r="R521" s="29">
        <v>1</v>
      </c>
      <c r="S521" s="78">
        <v>0</v>
      </c>
    </row>
    <row r="522" spans="1:19" x14ac:dyDescent="0.3">
      <c r="A522" s="66">
        <v>43822</v>
      </c>
      <c r="B522" s="59">
        <v>2019</v>
      </c>
      <c r="C522" s="3">
        <v>17220987</v>
      </c>
      <c r="D522" s="123"/>
      <c r="E522" s="123"/>
      <c r="F522" s="123"/>
      <c r="G522" s="123"/>
      <c r="H522" s="3" t="s">
        <v>1196</v>
      </c>
      <c r="I522" s="3" t="s">
        <v>1092</v>
      </c>
      <c r="J522" s="3" t="s">
        <v>45</v>
      </c>
      <c r="K522" s="44" t="s">
        <v>46</v>
      </c>
      <c r="L522" s="140" t="s">
        <v>1080</v>
      </c>
      <c r="M522" s="6" t="b">
        <v>1</v>
      </c>
      <c r="N522" s="6"/>
      <c r="O522" s="6"/>
      <c r="P522" s="6"/>
      <c r="Q522" s="6"/>
      <c r="R522" s="6">
        <v>1</v>
      </c>
      <c r="S522" s="78">
        <v>0</v>
      </c>
    </row>
    <row r="523" spans="1:19" x14ac:dyDescent="0.3">
      <c r="A523" s="66">
        <v>43818</v>
      </c>
      <c r="B523" s="59">
        <v>2019</v>
      </c>
      <c r="C523" s="3">
        <v>17182218</v>
      </c>
      <c r="D523" s="123"/>
      <c r="E523" s="123"/>
      <c r="F523" s="123"/>
      <c r="G523" s="123"/>
      <c r="H523" s="3" t="s">
        <v>1194</v>
      </c>
      <c r="I523" s="3" t="s">
        <v>42</v>
      </c>
      <c r="J523" s="27" t="s">
        <v>18</v>
      </c>
      <c r="K523" s="37" t="s">
        <v>19</v>
      </c>
      <c r="L523" s="140" t="s">
        <v>1087</v>
      </c>
      <c r="M523" s="6" t="b">
        <v>1</v>
      </c>
      <c r="N523" s="6"/>
      <c r="O523" s="6"/>
      <c r="P523" s="6"/>
      <c r="Q523" s="6"/>
      <c r="R523" s="6">
        <v>1</v>
      </c>
      <c r="S523" s="78">
        <v>0</v>
      </c>
    </row>
    <row r="524" spans="1:19" x14ac:dyDescent="0.3">
      <c r="A524" s="66">
        <v>43803</v>
      </c>
      <c r="B524" s="59">
        <v>2019</v>
      </c>
      <c r="C524" s="3">
        <v>16985746</v>
      </c>
      <c r="D524" s="123"/>
      <c r="E524" s="123"/>
      <c r="F524" s="123"/>
      <c r="G524" s="123"/>
      <c r="H524" s="3" t="s">
        <v>1188</v>
      </c>
      <c r="I524" s="3" t="s">
        <v>17</v>
      </c>
      <c r="J524" s="3" t="s">
        <v>309</v>
      </c>
      <c r="K524" s="46" t="s">
        <v>310</v>
      </c>
      <c r="L524" s="140" t="s">
        <v>1087</v>
      </c>
      <c r="M524" s="6" t="b">
        <v>1</v>
      </c>
      <c r="N524" s="6"/>
      <c r="O524" s="6"/>
      <c r="P524" s="6"/>
      <c r="Q524" s="6"/>
      <c r="R524" s="6">
        <v>1</v>
      </c>
      <c r="S524" s="78">
        <v>0</v>
      </c>
    </row>
    <row r="525" spans="1:19" x14ac:dyDescent="0.3">
      <c r="A525" s="66">
        <v>43803</v>
      </c>
      <c r="B525" s="59">
        <v>2019</v>
      </c>
      <c r="C525" s="3">
        <v>17026373</v>
      </c>
      <c r="D525" s="123"/>
      <c r="E525" s="123"/>
      <c r="F525" s="123"/>
      <c r="G525" s="123"/>
      <c r="H525" s="3" t="s">
        <v>1206</v>
      </c>
      <c r="I525" s="3" t="s">
        <v>17</v>
      </c>
      <c r="J525" s="3" t="s">
        <v>309</v>
      </c>
      <c r="K525" s="46" t="s">
        <v>310</v>
      </c>
      <c r="L525" s="140" t="s">
        <v>1080</v>
      </c>
      <c r="M525" s="6" t="b">
        <v>1</v>
      </c>
      <c r="N525" s="6"/>
      <c r="O525" s="6"/>
      <c r="P525" s="6"/>
      <c r="Q525" s="6"/>
      <c r="R525" s="6">
        <v>1</v>
      </c>
      <c r="S525" s="78">
        <v>0</v>
      </c>
    </row>
    <row r="526" spans="1:19" x14ac:dyDescent="0.3">
      <c r="A526" s="66">
        <v>43798</v>
      </c>
      <c r="B526" s="59">
        <v>2019</v>
      </c>
      <c r="C526" s="3">
        <v>16976966</v>
      </c>
      <c r="D526" s="123"/>
      <c r="E526" s="123"/>
      <c r="F526" s="123"/>
      <c r="G526" s="123"/>
      <c r="H526" s="3" t="s">
        <v>1174</v>
      </c>
      <c r="I526" s="3" t="s">
        <v>42</v>
      </c>
      <c r="J526" s="3" t="s">
        <v>1086</v>
      </c>
      <c r="K526" s="45" t="s">
        <v>53</v>
      </c>
      <c r="L526" s="140" t="s">
        <v>1080</v>
      </c>
      <c r="M526" s="6" t="b">
        <v>1</v>
      </c>
      <c r="N526" s="6"/>
      <c r="O526" s="6"/>
      <c r="P526" s="6"/>
      <c r="Q526" s="6"/>
      <c r="R526" s="6">
        <v>1</v>
      </c>
      <c r="S526" s="78">
        <v>0</v>
      </c>
    </row>
    <row r="527" spans="1:19" x14ac:dyDescent="0.3">
      <c r="A527" s="66">
        <v>43797</v>
      </c>
      <c r="B527" s="59">
        <v>2019</v>
      </c>
      <c r="C527" s="3">
        <v>16962718</v>
      </c>
      <c r="D527" s="123"/>
      <c r="E527" s="123"/>
      <c r="F527" s="123"/>
      <c r="G527" s="123"/>
      <c r="H527" s="3" t="s">
        <v>1186</v>
      </c>
      <c r="I527" s="3" t="s">
        <v>17</v>
      </c>
      <c r="J527" s="27" t="s">
        <v>18</v>
      </c>
      <c r="K527" s="37" t="s">
        <v>19</v>
      </c>
      <c r="L527" s="140" t="s">
        <v>1080</v>
      </c>
      <c r="M527" s="6" t="b">
        <v>1</v>
      </c>
      <c r="N527" s="6"/>
      <c r="O527" s="6"/>
      <c r="P527" s="6"/>
      <c r="Q527" s="6"/>
      <c r="R527" s="6">
        <v>1</v>
      </c>
      <c r="S527" s="78">
        <v>0</v>
      </c>
    </row>
    <row r="528" spans="1:19" x14ac:dyDescent="0.3">
      <c r="A528" s="66">
        <v>43783</v>
      </c>
      <c r="B528" s="59">
        <v>2019</v>
      </c>
      <c r="C528" s="3">
        <v>16823751</v>
      </c>
      <c r="D528" s="123"/>
      <c r="E528" s="123"/>
      <c r="F528" s="123"/>
      <c r="G528" s="123"/>
      <c r="H528" s="3" t="s">
        <v>1201</v>
      </c>
      <c r="I528" s="3" t="s">
        <v>17</v>
      </c>
      <c r="J528" s="27" t="s">
        <v>18</v>
      </c>
      <c r="K528" s="37" t="s">
        <v>19</v>
      </c>
      <c r="L528" s="140" t="s">
        <v>1087</v>
      </c>
      <c r="M528" s="6" t="b">
        <v>1</v>
      </c>
      <c r="N528" s="6"/>
      <c r="O528" s="6"/>
      <c r="P528" s="6"/>
      <c r="Q528" s="6"/>
      <c r="R528" s="6">
        <v>1</v>
      </c>
      <c r="S528" s="78">
        <v>0</v>
      </c>
    </row>
    <row r="529" spans="1:19" x14ac:dyDescent="0.3">
      <c r="A529" s="66">
        <v>43771</v>
      </c>
      <c r="B529" s="59">
        <v>2019</v>
      </c>
      <c r="C529" s="3">
        <v>16655321</v>
      </c>
      <c r="D529" s="123"/>
      <c r="E529" s="123"/>
      <c r="F529" s="123"/>
      <c r="G529" s="123"/>
      <c r="H529" s="3" t="s">
        <v>1216</v>
      </c>
      <c r="I529" s="3" t="s">
        <v>891</v>
      </c>
      <c r="J529" s="3" t="s">
        <v>1217</v>
      </c>
      <c r="K529" s="44" t="s">
        <v>39</v>
      </c>
      <c r="L529" s="140" t="s">
        <v>1080</v>
      </c>
      <c r="M529" s="6" t="b">
        <v>1</v>
      </c>
      <c r="N529" s="6"/>
      <c r="O529" s="6"/>
      <c r="P529" s="6"/>
      <c r="Q529" s="6"/>
      <c r="R529" s="6">
        <v>1</v>
      </c>
      <c r="S529" s="78">
        <v>0</v>
      </c>
    </row>
    <row r="530" spans="1:19" x14ac:dyDescent="0.3">
      <c r="A530" s="66">
        <v>43771</v>
      </c>
      <c r="B530" s="59">
        <v>2019</v>
      </c>
      <c r="C530" s="3">
        <v>16693237</v>
      </c>
      <c r="D530" s="123"/>
      <c r="E530" s="123"/>
      <c r="F530" s="123"/>
      <c r="G530" s="123"/>
      <c r="H530" s="3" t="s">
        <v>1219</v>
      </c>
      <c r="I530" s="3" t="s">
        <v>17</v>
      </c>
      <c r="J530" s="3" t="s">
        <v>1217</v>
      </c>
      <c r="K530" s="44" t="s">
        <v>39</v>
      </c>
      <c r="L530" s="140" t="s">
        <v>1087</v>
      </c>
      <c r="M530" s="6" t="b">
        <v>1</v>
      </c>
      <c r="N530" s="6"/>
      <c r="O530" s="6"/>
      <c r="P530" s="6"/>
      <c r="Q530" s="6"/>
      <c r="R530" s="6">
        <v>1</v>
      </c>
      <c r="S530" s="78">
        <v>0</v>
      </c>
    </row>
    <row r="531" spans="1:19" x14ac:dyDescent="0.3">
      <c r="A531" s="66">
        <v>43770</v>
      </c>
      <c r="B531" s="59">
        <v>2019</v>
      </c>
      <c r="C531" s="3">
        <v>16690030</v>
      </c>
      <c r="D531" s="123"/>
      <c r="E531" s="123"/>
      <c r="F531" s="123"/>
      <c r="G531" s="123"/>
      <c r="H531" s="3" t="s">
        <v>1173</v>
      </c>
      <c r="I531" s="3" t="s">
        <v>42</v>
      </c>
      <c r="J531" s="3" t="s">
        <v>1086</v>
      </c>
      <c r="K531" s="45" t="s">
        <v>53</v>
      </c>
      <c r="L531" s="140" t="s">
        <v>1080</v>
      </c>
      <c r="M531" s="6" t="b">
        <v>1</v>
      </c>
      <c r="N531" s="6"/>
      <c r="O531" s="6"/>
      <c r="P531" s="6"/>
      <c r="Q531" s="6"/>
      <c r="R531" s="6">
        <v>1</v>
      </c>
      <c r="S531" s="78">
        <v>0</v>
      </c>
    </row>
    <row r="532" spans="1:19" x14ac:dyDescent="0.3">
      <c r="A532" s="66">
        <v>43767</v>
      </c>
      <c r="B532" s="59">
        <v>2019</v>
      </c>
      <c r="C532" s="3">
        <v>16644388</v>
      </c>
      <c r="D532" s="123"/>
      <c r="E532" s="123"/>
      <c r="F532" s="123"/>
      <c r="G532" s="123"/>
      <c r="H532" s="3" t="s">
        <v>885</v>
      </c>
      <c r="I532" s="3" t="s">
        <v>42</v>
      </c>
      <c r="J532" s="3" t="s">
        <v>38</v>
      </c>
      <c r="K532" s="44" t="s">
        <v>39</v>
      </c>
      <c r="L532" s="140" t="s">
        <v>1080</v>
      </c>
      <c r="M532" s="6" t="b">
        <v>1</v>
      </c>
      <c r="N532" s="6"/>
      <c r="O532" s="6"/>
      <c r="P532" s="6"/>
      <c r="Q532" s="6"/>
      <c r="R532" s="6">
        <v>1</v>
      </c>
      <c r="S532" s="78">
        <v>0</v>
      </c>
    </row>
    <row r="533" spans="1:19" x14ac:dyDescent="0.3">
      <c r="A533" s="66">
        <v>43763</v>
      </c>
      <c r="B533" s="59">
        <v>2019</v>
      </c>
      <c r="C533" s="3">
        <v>16466898</v>
      </c>
      <c r="D533" s="123"/>
      <c r="E533" s="123"/>
      <c r="F533" s="123"/>
      <c r="G533" s="123"/>
      <c r="H533" s="3" t="s">
        <v>1204</v>
      </c>
      <c r="I533" s="3" t="s">
        <v>42</v>
      </c>
      <c r="J533" s="3" t="s">
        <v>34</v>
      </c>
      <c r="K533" s="44" t="s">
        <v>35</v>
      </c>
      <c r="L533" s="140" t="s">
        <v>1087</v>
      </c>
      <c r="M533" s="6" t="b">
        <v>1</v>
      </c>
      <c r="N533" s="6"/>
      <c r="O533" s="6"/>
      <c r="P533" s="6"/>
      <c r="Q533" s="6"/>
      <c r="R533" s="6">
        <v>1</v>
      </c>
      <c r="S533" s="78">
        <v>0</v>
      </c>
    </row>
    <row r="534" spans="1:19" x14ac:dyDescent="0.3">
      <c r="A534" s="66">
        <v>43762</v>
      </c>
      <c r="B534" s="59">
        <v>2019</v>
      </c>
      <c r="C534" s="3">
        <v>16591391</v>
      </c>
      <c r="D534" s="123"/>
      <c r="E534" s="123"/>
      <c r="F534" s="123"/>
      <c r="G534" s="123"/>
      <c r="H534" s="3" t="s">
        <v>1189</v>
      </c>
      <c r="I534" s="3" t="s">
        <v>1092</v>
      </c>
      <c r="J534" s="27" t="s">
        <v>18</v>
      </c>
      <c r="K534" s="37" t="s">
        <v>19</v>
      </c>
      <c r="L534" s="140" t="s">
        <v>1080</v>
      </c>
      <c r="M534" s="6" t="b">
        <v>1</v>
      </c>
      <c r="N534" s="6"/>
      <c r="O534" s="6"/>
      <c r="P534" s="6"/>
      <c r="Q534" s="6"/>
      <c r="R534" s="6">
        <v>1</v>
      </c>
      <c r="S534" s="78">
        <v>0</v>
      </c>
    </row>
    <row r="535" spans="1:19" x14ac:dyDescent="0.3">
      <c r="A535" s="66">
        <v>43762</v>
      </c>
      <c r="B535" s="59">
        <v>2019</v>
      </c>
      <c r="C535" s="3">
        <v>16593316</v>
      </c>
      <c r="D535" s="123"/>
      <c r="E535" s="123"/>
      <c r="F535" s="123"/>
      <c r="G535" s="123"/>
      <c r="H535" s="3" t="s">
        <v>1200</v>
      </c>
      <c r="I535" s="3" t="s">
        <v>42</v>
      </c>
      <c r="J535" s="27" t="s">
        <v>18</v>
      </c>
      <c r="K535" s="37" t="s">
        <v>19</v>
      </c>
      <c r="L535" s="140" t="s">
        <v>1080</v>
      </c>
      <c r="M535" s="6" t="b">
        <v>1</v>
      </c>
      <c r="N535" s="6"/>
      <c r="O535" s="6"/>
      <c r="P535" s="6"/>
      <c r="Q535" s="6"/>
      <c r="R535" s="6">
        <v>1</v>
      </c>
      <c r="S535" s="78">
        <v>0</v>
      </c>
    </row>
    <row r="536" spans="1:19" x14ac:dyDescent="0.3">
      <c r="A536" s="66">
        <v>43761</v>
      </c>
      <c r="B536" s="59">
        <v>2019</v>
      </c>
      <c r="C536" s="3">
        <v>16578120</v>
      </c>
      <c r="D536" s="123"/>
      <c r="E536" s="123"/>
      <c r="F536" s="123"/>
      <c r="G536" s="123"/>
      <c r="H536" s="3" t="s">
        <v>1214</v>
      </c>
      <c r="I536" s="3" t="s">
        <v>17</v>
      </c>
      <c r="J536" s="3" t="s">
        <v>309</v>
      </c>
      <c r="K536" s="46" t="s">
        <v>310</v>
      </c>
      <c r="L536" s="140" t="s">
        <v>1087</v>
      </c>
      <c r="M536" s="6" t="b">
        <v>1</v>
      </c>
      <c r="N536" s="6"/>
      <c r="O536" s="6"/>
      <c r="P536" s="6"/>
      <c r="Q536" s="6"/>
      <c r="R536" s="6">
        <v>1</v>
      </c>
      <c r="S536" s="78">
        <v>0</v>
      </c>
    </row>
    <row r="537" spans="1:19" x14ac:dyDescent="0.3">
      <c r="A537" s="66">
        <v>43754</v>
      </c>
      <c r="B537" s="59">
        <v>2019</v>
      </c>
      <c r="C537" s="3">
        <v>16492710</v>
      </c>
      <c r="D537" s="123"/>
      <c r="E537" s="123"/>
      <c r="F537" s="123"/>
      <c r="G537" s="123"/>
      <c r="H537" s="3" t="s">
        <v>1211</v>
      </c>
      <c r="I537" s="3" t="s">
        <v>42</v>
      </c>
      <c r="J537" s="3" t="s">
        <v>38</v>
      </c>
      <c r="K537" s="44" t="s">
        <v>39</v>
      </c>
      <c r="L537" s="140" t="s">
        <v>1080</v>
      </c>
      <c r="M537" s="6" t="b">
        <v>1</v>
      </c>
      <c r="N537" s="6"/>
      <c r="O537" s="6"/>
      <c r="P537" s="6"/>
      <c r="Q537" s="6"/>
      <c r="R537" s="6">
        <v>1</v>
      </c>
      <c r="S537" s="78">
        <v>0</v>
      </c>
    </row>
    <row r="538" spans="1:19" x14ac:dyDescent="0.3">
      <c r="A538" s="66">
        <v>43741</v>
      </c>
      <c r="B538" s="59">
        <v>2019</v>
      </c>
      <c r="C538" s="3">
        <v>16369557</v>
      </c>
      <c r="D538" s="123"/>
      <c r="E538" s="123"/>
      <c r="F538" s="123"/>
      <c r="G538" s="123"/>
      <c r="H538" s="3" t="s">
        <v>1183</v>
      </c>
      <c r="I538" s="3" t="s">
        <v>17</v>
      </c>
      <c r="J538" s="27" t="s">
        <v>18</v>
      </c>
      <c r="K538" s="37" t="s">
        <v>19</v>
      </c>
      <c r="L538" s="140" t="s">
        <v>1080</v>
      </c>
      <c r="M538" s="6" t="b">
        <v>1</v>
      </c>
      <c r="N538" s="6"/>
      <c r="O538" s="6"/>
      <c r="P538" s="6"/>
      <c r="Q538" s="6"/>
      <c r="R538" s="6">
        <v>1</v>
      </c>
      <c r="S538" s="78">
        <v>0</v>
      </c>
    </row>
    <row r="539" spans="1:19" x14ac:dyDescent="0.3">
      <c r="A539" s="66">
        <v>43729</v>
      </c>
      <c r="B539" s="59">
        <v>2019</v>
      </c>
      <c r="C539" s="3">
        <v>16241124</v>
      </c>
      <c r="D539" s="123"/>
      <c r="E539" s="123"/>
      <c r="F539" s="123"/>
      <c r="G539" s="123"/>
      <c r="H539" s="3" t="s">
        <v>1218</v>
      </c>
      <c r="I539" s="3" t="s">
        <v>42</v>
      </c>
      <c r="J539" s="3" t="s">
        <v>309</v>
      </c>
      <c r="K539" s="46" t="s">
        <v>310</v>
      </c>
      <c r="L539" s="140" t="s">
        <v>1080</v>
      </c>
      <c r="M539" s="6" t="b">
        <v>1</v>
      </c>
      <c r="N539" s="6"/>
      <c r="O539" s="6"/>
      <c r="P539" s="6"/>
      <c r="Q539" s="6"/>
      <c r="R539" s="6">
        <v>1</v>
      </c>
      <c r="S539" s="78">
        <v>0</v>
      </c>
    </row>
    <row r="540" spans="1:19" x14ac:dyDescent="0.3">
      <c r="A540" s="66">
        <v>43728</v>
      </c>
      <c r="B540" s="59">
        <v>2019</v>
      </c>
      <c r="C540" s="3">
        <v>16230280</v>
      </c>
      <c r="D540" s="123"/>
      <c r="E540" s="123"/>
      <c r="F540" s="123"/>
      <c r="G540" s="123"/>
      <c r="H540" s="3" t="s">
        <v>1199</v>
      </c>
      <c r="I540" s="3" t="s">
        <v>1092</v>
      </c>
      <c r="J540" s="3" t="s">
        <v>1086</v>
      </c>
      <c r="K540" s="45" t="s">
        <v>53</v>
      </c>
      <c r="L540" s="140" t="s">
        <v>1080</v>
      </c>
      <c r="M540" s="6" t="b">
        <v>1</v>
      </c>
      <c r="N540" s="6"/>
      <c r="O540" s="6"/>
      <c r="P540" s="6"/>
      <c r="Q540" s="6"/>
      <c r="R540" s="6">
        <v>1</v>
      </c>
      <c r="S540" s="78">
        <v>0</v>
      </c>
    </row>
    <row r="541" spans="1:19" x14ac:dyDescent="0.3">
      <c r="A541" s="66">
        <v>43708</v>
      </c>
      <c r="B541" s="59">
        <v>2019</v>
      </c>
      <c r="C541" s="3">
        <v>16025663</v>
      </c>
      <c r="D541" s="123"/>
      <c r="E541" s="123"/>
      <c r="F541" s="123"/>
      <c r="G541" s="123"/>
      <c r="H541" s="3" t="s">
        <v>1171</v>
      </c>
      <c r="I541" s="3" t="s">
        <v>42</v>
      </c>
      <c r="J541" s="27" t="s">
        <v>18</v>
      </c>
      <c r="K541" s="37" t="s">
        <v>19</v>
      </c>
      <c r="L541" s="140" t="s">
        <v>1087</v>
      </c>
      <c r="M541" s="6" t="b">
        <v>1</v>
      </c>
      <c r="N541" s="6"/>
      <c r="O541" s="6"/>
      <c r="P541" s="6"/>
      <c r="Q541" s="6"/>
      <c r="R541" s="6">
        <v>1</v>
      </c>
      <c r="S541" s="78">
        <v>0</v>
      </c>
    </row>
    <row r="542" spans="1:19" x14ac:dyDescent="0.3">
      <c r="A542" s="66">
        <v>43698</v>
      </c>
      <c r="B542" s="59">
        <v>2019</v>
      </c>
      <c r="C542" s="3">
        <v>15913699</v>
      </c>
      <c r="D542" s="123"/>
      <c r="E542" s="123"/>
      <c r="F542" s="123"/>
      <c r="G542" s="123"/>
      <c r="H542" s="3" t="s">
        <v>1195</v>
      </c>
      <c r="I542" s="3" t="s">
        <v>42</v>
      </c>
      <c r="J542" s="3" t="s">
        <v>38</v>
      </c>
      <c r="K542" s="44" t="s">
        <v>39</v>
      </c>
      <c r="L542" s="140" t="s">
        <v>1080</v>
      </c>
      <c r="M542" s="6" t="b">
        <v>1</v>
      </c>
      <c r="N542" s="6"/>
      <c r="O542" s="6"/>
      <c r="P542" s="6"/>
      <c r="Q542" s="6"/>
      <c r="R542" s="6">
        <v>1</v>
      </c>
      <c r="S542" s="78">
        <v>0</v>
      </c>
    </row>
    <row r="543" spans="1:19" x14ac:dyDescent="0.3">
      <c r="A543" s="66">
        <v>43696</v>
      </c>
      <c r="B543" s="59">
        <v>2019</v>
      </c>
      <c r="C543" s="3">
        <v>15892686</v>
      </c>
      <c r="D543" s="123"/>
      <c r="E543" s="123"/>
      <c r="F543" s="123"/>
      <c r="G543" s="123"/>
      <c r="H543" s="3" t="s">
        <v>1210</v>
      </c>
      <c r="I543" s="3" t="s">
        <v>17</v>
      </c>
      <c r="J543" s="3" t="s">
        <v>91</v>
      </c>
      <c r="K543" s="44" t="s">
        <v>46</v>
      </c>
      <c r="L543" s="140" t="s">
        <v>1087</v>
      </c>
      <c r="M543" s="6" t="b">
        <v>1</v>
      </c>
      <c r="N543" s="6"/>
      <c r="O543" s="6"/>
      <c r="P543" s="6"/>
      <c r="Q543" s="6"/>
      <c r="R543" s="6">
        <v>1</v>
      </c>
      <c r="S543" s="78">
        <v>0</v>
      </c>
    </row>
    <row r="544" spans="1:19" x14ac:dyDescent="0.3">
      <c r="A544" s="66">
        <v>43691</v>
      </c>
      <c r="B544" s="59">
        <v>2019</v>
      </c>
      <c r="C544" s="3">
        <v>15784114</v>
      </c>
      <c r="D544" s="123"/>
      <c r="E544" s="123"/>
      <c r="F544" s="123"/>
      <c r="G544" s="123"/>
      <c r="H544" s="3" t="s">
        <v>1213</v>
      </c>
      <c r="I544" s="3" t="s">
        <v>17</v>
      </c>
      <c r="J544" s="3" t="s">
        <v>309</v>
      </c>
      <c r="K544" s="46" t="s">
        <v>310</v>
      </c>
      <c r="L544" s="140" t="s">
        <v>1080</v>
      </c>
      <c r="M544" s="6" t="b">
        <v>1</v>
      </c>
      <c r="N544" s="6"/>
      <c r="O544" s="6"/>
      <c r="P544" s="6"/>
      <c r="Q544" s="6"/>
      <c r="R544" s="6">
        <v>1</v>
      </c>
      <c r="S544" s="78">
        <v>0</v>
      </c>
    </row>
    <row r="545" spans="1:19" x14ac:dyDescent="0.3">
      <c r="A545" s="66">
        <v>43685</v>
      </c>
      <c r="B545" s="59">
        <v>2019</v>
      </c>
      <c r="C545" s="3">
        <v>15784033</v>
      </c>
      <c r="D545" s="123"/>
      <c r="E545" s="123"/>
      <c r="F545" s="123"/>
      <c r="G545" s="123"/>
      <c r="H545" s="3" t="s">
        <v>1129</v>
      </c>
      <c r="I545" s="3" t="s">
        <v>1092</v>
      </c>
      <c r="J545" s="27" t="s">
        <v>18</v>
      </c>
      <c r="K545" s="37" t="s">
        <v>19</v>
      </c>
      <c r="L545" s="140" t="s">
        <v>1080</v>
      </c>
      <c r="M545" s="6" t="b">
        <v>1</v>
      </c>
      <c r="N545" s="6"/>
      <c r="O545" s="6"/>
      <c r="P545" s="6"/>
      <c r="Q545" s="6"/>
      <c r="R545" s="6">
        <v>1</v>
      </c>
      <c r="S545" s="78">
        <v>0</v>
      </c>
    </row>
    <row r="546" spans="1:19" x14ac:dyDescent="0.3">
      <c r="A546" s="66">
        <v>43678</v>
      </c>
      <c r="B546" s="59">
        <v>2019</v>
      </c>
      <c r="C546" s="3">
        <v>15726777</v>
      </c>
      <c r="D546" s="123"/>
      <c r="E546" s="123"/>
      <c r="F546" s="123"/>
      <c r="G546" s="123"/>
      <c r="H546" s="3" t="s">
        <v>1181</v>
      </c>
      <c r="I546" s="3" t="s">
        <v>17</v>
      </c>
      <c r="J546" s="3" t="s">
        <v>1182</v>
      </c>
      <c r="K546" s="37" t="s">
        <v>19</v>
      </c>
      <c r="L546" s="140" t="s">
        <v>1087</v>
      </c>
      <c r="M546" s="6" t="b">
        <v>1</v>
      </c>
      <c r="N546" s="6"/>
      <c r="O546" s="6"/>
      <c r="P546" s="6"/>
      <c r="Q546" s="6"/>
      <c r="R546" s="6">
        <v>1</v>
      </c>
      <c r="S546" s="78">
        <v>0</v>
      </c>
    </row>
    <row r="547" spans="1:19" x14ac:dyDescent="0.3">
      <c r="A547" s="66">
        <v>43671</v>
      </c>
      <c r="B547" s="59">
        <v>2019</v>
      </c>
      <c r="C547" s="3">
        <v>15648642</v>
      </c>
      <c r="D547" s="123"/>
      <c r="E547" s="123"/>
      <c r="F547" s="123"/>
      <c r="G547" s="123"/>
      <c r="H547" s="3" t="s">
        <v>1177</v>
      </c>
      <c r="I547" s="3" t="s">
        <v>42</v>
      </c>
      <c r="J547" s="27" t="s">
        <v>18</v>
      </c>
      <c r="K547" s="37" t="s">
        <v>19</v>
      </c>
      <c r="L547" s="140" t="s">
        <v>1087</v>
      </c>
      <c r="M547" s="6" t="b">
        <v>1</v>
      </c>
      <c r="N547" s="6"/>
      <c r="O547" s="6"/>
      <c r="P547" s="6"/>
      <c r="Q547" s="6"/>
      <c r="R547" s="6">
        <v>1</v>
      </c>
      <c r="S547" s="78">
        <v>0</v>
      </c>
    </row>
    <row r="548" spans="1:19" x14ac:dyDescent="0.3">
      <c r="A548" s="66">
        <v>43641</v>
      </c>
      <c r="B548" s="59">
        <v>2019</v>
      </c>
      <c r="C548" s="3">
        <v>15347559</v>
      </c>
      <c r="D548" s="123"/>
      <c r="E548" s="123"/>
      <c r="F548" s="123"/>
      <c r="G548" s="123"/>
      <c r="H548" s="3" t="s">
        <v>1176</v>
      </c>
      <c r="I548" s="3" t="s">
        <v>881</v>
      </c>
      <c r="J548" s="27" t="s">
        <v>18</v>
      </c>
      <c r="K548" s="37" t="s">
        <v>19</v>
      </c>
      <c r="L548" s="140" t="s">
        <v>1080</v>
      </c>
      <c r="M548" s="6" t="b">
        <v>1</v>
      </c>
      <c r="N548" s="6"/>
      <c r="O548" s="6"/>
      <c r="P548" s="6"/>
      <c r="Q548" s="6"/>
      <c r="R548" s="6">
        <v>1</v>
      </c>
      <c r="S548" s="78">
        <v>0</v>
      </c>
    </row>
  </sheetData>
  <conditionalFormatting sqref="H2:H548">
    <cfRule type="duplicateValues" dxfId="20" priority="42"/>
  </conditionalFormatting>
  <conditionalFormatting sqref="H520">
    <cfRule type="duplicateValues" dxfId="19" priority="36"/>
  </conditionalFormatting>
  <conditionalFormatting sqref="H521:H522">
    <cfRule type="duplicateValues" dxfId="18" priority="34"/>
  </conditionalFormatting>
  <conditionalFormatting sqref="H523">
    <cfRule type="duplicateValues" dxfId="17" priority="32"/>
  </conditionalFormatting>
  <conditionalFormatting sqref="H524:H525">
    <cfRule type="duplicateValues" dxfId="16" priority="30"/>
  </conditionalFormatting>
  <conditionalFormatting sqref="H526:H527">
    <cfRule type="duplicateValues" dxfId="15" priority="28"/>
  </conditionalFormatting>
  <conditionalFormatting sqref="H528">
    <cfRule type="duplicateValues" dxfId="14" priority="26"/>
  </conditionalFormatting>
  <conditionalFormatting sqref="H529:H530">
    <cfRule type="duplicateValues" dxfId="13" priority="24"/>
  </conditionalFormatting>
  <conditionalFormatting sqref="H531">
    <cfRule type="duplicateValues" dxfId="12" priority="22"/>
  </conditionalFormatting>
  <conditionalFormatting sqref="H532">
    <cfRule type="duplicateValues" dxfId="11" priority="20"/>
  </conditionalFormatting>
  <conditionalFormatting sqref="H533:H534">
    <cfRule type="duplicateValues" dxfId="10" priority="18"/>
  </conditionalFormatting>
  <conditionalFormatting sqref="H535:H538">
    <cfRule type="duplicateValues" dxfId="9" priority="16"/>
  </conditionalFormatting>
  <conditionalFormatting sqref="H539">
    <cfRule type="duplicateValues" dxfId="8" priority="14"/>
  </conditionalFormatting>
  <conditionalFormatting sqref="H540">
    <cfRule type="duplicateValues" dxfId="7" priority="12"/>
  </conditionalFormatting>
  <conditionalFormatting sqref="H541:H542">
    <cfRule type="duplicateValues" dxfId="6" priority="10"/>
  </conditionalFormatting>
  <conditionalFormatting sqref="H543:H544">
    <cfRule type="duplicateValues" dxfId="5" priority="8"/>
  </conditionalFormatting>
  <conditionalFormatting sqref="H545">
    <cfRule type="duplicateValues" dxfId="4" priority="6"/>
  </conditionalFormatting>
  <conditionalFormatting sqref="H546:H547">
    <cfRule type="duplicateValues" dxfId="3" priority="4"/>
  </conditionalFormatting>
  <conditionalFormatting sqref="H548">
    <cfRule type="duplicateValues" dxfId="2" priority="2"/>
  </conditionalFormatting>
  <conditionalFormatting sqref="N2:R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R1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:R3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1:R4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6:R5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0:R5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1:R5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3:R5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4:R5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6:R5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8:R5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9:R5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1:R5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2:R5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3:R5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5:R5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9:R5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0:R5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1:R5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3:R5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5:R5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6:R5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8:R5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60A2-92B7-4404-AA99-1926BAC23AC3}">
  <dimension ref="A1:O11"/>
  <sheetViews>
    <sheetView workbookViewId="0">
      <selection activeCell="A2" sqref="A2:XFD2"/>
    </sheetView>
  </sheetViews>
  <sheetFormatPr defaultRowHeight="14.4" x14ac:dyDescent="0.3"/>
  <sheetData>
    <row r="1" spans="1:15" ht="43.2" x14ac:dyDescent="0.3">
      <c r="A1" s="1" t="s">
        <v>0</v>
      </c>
      <c r="B1" s="3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  <c r="O1" s="79" t="s">
        <v>14</v>
      </c>
    </row>
    <row r="2" spans="1:15" x14ac:dyDescent="0.3">
      <c r="A2" s="77">
        <v>44515</v>
      </c>
      <c r="B2" s="59">
        <v>2021</v>
      </c>
      <c r="C2" s="3">
        <v>23777414</v>
      </c>
      <c r="D2" s="4" t="s">
        <v>1223</v>
      </c>
      <c r="E2" s="3" t="s">
        <v>26</v>
      </c>
      <c r="F2" s="3" t="s">
        <v>45</v>
      </c>
      <c r="G2" s="44" t="s">
        <v>46</v>
      </c>
      <c r="H2" s="5" t="s">
        <v>1224</v>
      </c>
      <c r="I2" s="38" t="b">
        <v>0</v>
      </c>
      <c r="J2" s="6"/>
      <c r="K2" s="6">
        <v>1</v>
      </c>
      <c r="L2" s="6"/>
      <c r="M2" s="6"/>
      <c r="N2" s="6"/>
      <c r="O2" s="78">
        <v>1</v>
      </c>
    </row>
    <row r="3" spans="1:15" x14ac:dyDescent="0.3">
      <c r="A3" s="77">
        <v>44378</v>
      </c>
      <c r="B3" s="59">
        <v>2021</v>
      </c>
      <c r="C3" s="3">
        <v>22055627</v>
      </c>
      <c r="D3" s="7" t="s">
        <v>1223</v>
      </c>
      <c r="E3" s="3" t="s">
        <v>891</v>
      </c>
      <c r="F3" s="3" t="s">
        <v>45</v>
      </c>
      <c r="G3" s="44" t="s">
        <v>46</v>
      </c>
      <c r="H3" s="5" t="s">
        <v>1225</v>
      </c>
      <c r="I3" s="38" t="b">
        <v>0</v>
      </c>
      <c r="J3" s="6"/>
      <c r="K3" s="6"/>
      <c r="L3" s="6">
        <v>1</v>
      </c>
      <c r="M3" s="6"/>
      <c r="N3" s="6"/>
      <c r="O3" s="78">
        <v>1</v>
      </c>
    </row>
    <row r="4" spans="1:15" x14ac:dyDescent="0.3">
      <c r="A4" s="80">
        <v>44135</v>
      </c>
      <c r="B4" s="59">
        <v>2020</v>
      </c>
      <c r="C4" s="27">
        <v>19592769</v>
      </c>
      <c r="D4" s="28" t="s">
        <v>1226</v>
      </c>
      <c r="E4" s="27" t="s">
        <v>17</v>
      </c>
      <c r="F4" s="27" t="s">
        <v>18</v>
      </c>
      <c r="G4" s="44" t="s">
        <v>19</v>
      </c>
      <c r="H4" s="37" t="s">
        <v>1227</v>
      </c>
      <c r="I4" s="81" t="b">
        <v>1</v>
      </c>
      <c r="J4" s="29"/>
      <c r="K4" s="29"/>
      <c r="L4" s="29"/>
      <c r="M4" s="29"/>
      <c r="N4" s="29">
        <v>1</v>
      </c>
      <c r="O4" s="78">
        <v>0</v>
      </c>
    </row>
    <row r="5" spans="1:15" x14ac:dyDescent="0.3">
      <c r="A5" s="77">
        <v>44484</v>
      </c>
      <c r="B5" s="59">
        <v>2021</v>
      </c>
      <c r="C5" s="3">
        <v>23358590</v>
      </c>
      <c r="D5" s="4" t="s">
        <v>1228</v>
      </c>
      <c r="E5" s="3" t="s">
        <v>17</v>
      </c>
      <c r="F5" s="3" t="s">
        <v>52</v>
      </c>
      <c r="G5" s="45" t="s">
        <v>53</v>
      </c>
      <c r="H5" s="5" t="s">
        <v>1224</v>
      </c>
      <c r="I5" s="38" t="b">
        <v>0</v>
      </c>
      <c r="J5" s="6"/>
      <c r="K5" s="6"/>
      <c r="L5" s="6"/>
      <c r="M5" s="6"/>
      <c r="N5" s="39">
        <v>0</v>
      </c>
      <c r="O5" s="78">
        <v>0</v>
      </c>
    </row>
    <row r="6" spans="1:15" x14ac:dyDescent="0.3">
      <c r="A6" s="77">
        <v>43773</v>
      </c>
      <c r="B6" s="59">
        <v>2019</v>
      </c>
      <c r="C6" s="3">
        <v>16703883</v>
      </c>
      <c r="D6" s="4" t="s">
        <v>1229</v>
      </c>
      <c r="E6" s="3" t="s">
        <v>17</v>
      </c>
      <c r="F6" s="3" t="s">
        <v>45</v>
      </c>
      <c r="G6" s="44" t="s">
        <v>46</v>
      </c>
      <c r="H6" s="5" t="s">
        <v>1227</v>
      </c>
      <c r="I6" s="38" t="b">
        <v>0</v>
      </c>
      <c r="J6" s="6"/>
      <c r="K6" s="6"/>
      <c r="L6" s="6">
        <v>1</v>
      </c>
      <c r="M6" s="6"/>
      <c r="N6" s="39"/>
      <c r="O6" s="78">
        <v>1</v>
      </c>
    </row>
    <row r="7" spans="1:15" x14ac:dyDescent="0.3">
      <c r="A7" s="77">
        <v>43784</v>
      </c>
      <c r="B7" s="59">
        <v>2019</v>
      </c>
      <c r="C7" s="3">
        <v>16834771</v>
      </c>
      <c r="D7" s="4" t="s">
        <v>1230</v>
      </c>
      <c r="E7" s="3" t="s">
        <v>42</v>
      </c>
      <c r="F7" s="3" t="s">
        <v>1086</v>
      </c>
      <c r="G7" s="45" t="s">
        <v>53</v>
      </c>
      <c r="H7" s="5" t="s">
        <v>1227</v>
      </c>
      <c r="I7" s="38" t="b">
        <v>0</v>
      </c>
      <c r="J7" s="6"/>
      <c r="K7" s="6"/>
      <c r="L7" s="6"/>
      <c r="M7" s="6"/>
      <c r="N7" s="39">
        <v>0</v>
      </c>
      <c r="O7" s="78">
        <v>0</v>
      </c>
    </row>
    <row r="8" spans="1:15" x14ac:dyDescent="0.3">
      <c r="A8" s="77">
        <v>44359</v>
      </c>
      <c r="B8" s="59">
        <v>2021</v>
      </c>
      <c r="C8" s="3">
        <v>21860545</v>
      </c>
      <c r="D8" s="4" t="s">
        <v>1231</v>
      </c>
      <c r="E8" s="3" t="s">
        <v>881</v>
      </c>
      <c r="F8" s="3" t="s">
        <v>45</v>
      </c>
      <c r="G8" s="44" t="s">
        <v>46</v>
      </c>
      <c r="H8" s="5" t="s">
        <v>1225</v>
      </c>
      <c r="I8" s="38" t="b">
        <v>0</v>
      </c>
      <c r="J8" s="6"/>
      <c r="K8" s="6"/>
      <c r="L8" s="6"/>
      <c r="M8" s="6"/>
      <c r="N8" s="39">
        <v>1</v>
      </c>
      <c r="O8" s="78">
        <v>0</v>
      </c>
    </row>
    <row r="9" spans="1:15" x14ac:dyDescent="0.3">
      <c r="A9" s="77">
        <v>43699</v>
      </c>
      <c r="B9" s="59">
        <v>2019</v>
      </c>
      <c r="C9" s="3">
        <v>15925008</v>
      </c>
      <c r="D9" s="4" t="s">
        <v>1232</v>
      </c>
      <c r="E9" s="3" t="s">
        <v>17</v>
      </c>
      <c r="F9" s="3" t="s">
        <v>309</v>
      </c>
      <c r="G9" s="46" t="s">
        <v>310</v>
      </c>
      <c r="H9" s="5" t="s">
        <v>1227</v>
      </c>
      <c r="I9" s="38" t="b">
        <v>0</v>
      </c>
      <c r="J9" s="6">
        <v>1</v>
      </c>
      <c r="K9" s="6"/>
      <c r="L9" s="6"/>
      <c r="M9" s="6"/>
      <c r="N9" s="39"/>
      <c r="O9" s="78">
        <v>1</v>
      </c>
    </row>
    <row r="10" spans="1:15" x14ac:dyDescent="0.3">
      <c r="A10" s="80">
        <v>43847</v>
      </c>
      <c r="B10" s="59">
        <v>2020</v>
      </c>
      <c r="C10" s="27">
        <v>17424362</v>
      </c>
      <c r="D10" s="28" t="s">
        <v>1233</v>
      </c>
      <c r="E10" s="27" t="s">
        <v>17</v>
      </c>
      <c r="F10" s="27" t="s">
        <v>1086</v>
      </c>
      <c r="G10" s="44" t="s">
        <v>53</v>
      </c>
      <c r="H10" s="37" t="s">
        <v>1234</v>
      </c>
      <c r="I10" s="83" t="b">
        <v>1</v>
      </c>
      <c r="J10" s="30"/>
      <c r="K10" s="30"/>
      <c r="L10" s="30"/>
      <c r="M10" s="30"/>
      <c r="N10" s="41">
        <v>1</v>
      </c>
      <c r="O10" s="78">
        <v>0</v>
      </c>
    </row>
    <row r="11" spans="1:15" x14ac:dyDescent="0.3">
      <c r="A11" s="84">
        <v>43814</v>
      </c>
      <c r="B11" s="59">
        <v>2019</v>
      </c>
      <c r="C11" s="27">
        <v>17114377</v>
      </c>
      <c r="D11" s="28" t="s">
        <v>1178</v>
      </c>
      <c r="E11" s="27" t="s">
        <v>49</v>
      </c>
      <c r="F11" s="27" t="s">
        <v>1086</v>
      </c>
      <c r="G11" s="44" t="s">
        <v>53</v>
      </c>
      <c r="H11" s="82" t="s">
        <v>1227</v>
      </c>
      <c r="I11" s="85" t="b">
        <v>0</v>
      </c>
      <c r="J11" s="86"/>
      <c r="K11" s="86"/>
      <c r="L11" s="86"/>
      <c r="M11" s="87"/>
      <c r="N11" s="86">
        <v>0</v>
      </c>
      <c r="O11" s="88">
        <v>0</v>
      </c>
    </row>
  </sheetData>
  <conditionalFormatting sqref="D2:D11">
    <cfRule type="duplicateValues" dxfId="1" priority="5"/>
  </conditionalFormatting>
  <conditionalFormatting sqref="D11">
    <cfRule type="duplicateValues" dxfId="0" priority="2"/>
  </conditionalFormatting>
  <conditionalFormatting sqref="J2:N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Com calculo</vt:lpstr>
      <vt:lpstr>excluir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Silva dos Anjos</dc:creator>
  <cp:keywords/>
  <dc:description/>
  <cp:lastModifiedBy>Gabriel Silva dos Anjos</cp:lastModifiedBy>
  <cp:revision/>
  <dcterms:created xsi:type="dcterms:W3CDTF">2023-07-05T18:03:36Z</dcterms:created>
  <dcterms:modified xsi:type="dcterms:W3CDTF">2023-08-24T02:48:39Z</dcterms:modified>
  <cp:category/>
  <cp:contentStatus/>
</cp:coreProperties>
</file>