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PROJETOS PARADOS OU TERMINADOS/RoboTraderBinance_1_4/"/>
    </mc:Choice>
  </mc:AlternateContent>
  <xr:revisionPtr revIDLastSave="105" documentId="11_6B8D0800D9702E0F62355476585DCE3A8745A953" xr6:coauthVersionLast="47" xr6:coauthVersionMax="47" xr10:uidLastSave="{70696457-BB7A-4582-B3C0-60C416DD8871}"/>
  <bookViews>
    <workbookView xWindow="-108" yWindow="-108" windowWidth="23256" windowHeight="12456" xr2:uid="{00000000-000D-0000-FFFF-FFFF00000000}"/>
  </bookViews>
  <sheets>
    <sheet name="Sheet1" sheetId="1" r:id="rId1"/>
    <sheet name="Detalhes1" sheetId="3" r:id="rId2"/>
    <sheet name="Planilha1" sheetId="2" r:id="rId3"/>
  </sheets>
  <calcPr calcId="191029"/>
  <pivotCaches>
    <pivotCache cacheId="1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2" l="1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40" i="2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/>
  <c r="C10" i="1" a="1"/>
  <c r="C10" i="1" s="1"/>
  <c r="C11" i="1" a="1"/>
  <c r="C11" i="1" s="1"/>
  <c r="C12" i="1" a="1"/>
  <c r="C12" i="1" s="1"/>
  <c r="C13" i="1" a="1"/>
  <c r="C13" i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<sst xmlns="http://schemas.openxmlformats.org/spreadsheetml/2006/main" count="1101" uniqueCount="54">
  <si>
    <t>Balanço final</t>
  </si>
  <si>
    <t>Lucro/prejuízo percentual</t>
  </si>
  <si>
    <t>Total de operações</t>
  </si>
  <si>
    <t>ESTRATÉGIA</t>
  </si>
  <si>
    <t>Moeda</t>
  </si>
  <si>
    <t>CANDLE_PERIOD</t>
  </si>
  <si>
    <t>CLANDES_RODADOS</t>
  </si>
  <si>
    <t>TEMPO_RODANDO</t>
  </si>
  <si>
    <t>UT BOTS</t>
  </si>
  <si>
    <t>SOL</t>
  </si>
  <si>
    <t>1m</t>
  </si>
  <si>
    <t>MA RSI e VOLUME</t>
  </si>
  <si>
    <t>MA ANTECIPATION 7_40</t>
  </si>
  <si>
    <t>MA ANTECIPATION 5_10</t>
  </si>
  <si>
    <t>MA ANTECIPATION 7_14</t>
  </si>
  <si>
    <t>MA ANTECIPATION 8_16</t>
  </si>
  <si>
    <t>MA ANTECIPATION 10_20</t>
  </si>
  <si>
    <t>MA ANTECIPATION 9_21</t>
  </si>
  <si>
    <t>MA ANTECIPATION 10_50</t>
  </si>
  <si>
    <t>MA SIMPLES FALLBACK</t>
  </si>
  <si>
    <t>MA SIMPLES FALLBACK 7_40</t>
  </si>
  <si>
    <t>MA SIMPLES FALLBACK 5_10</t>
  </si>
  <si>
    <t>MA SIMPLES FALLBACK 7_14</t>
  </si>
  <si>
    <t>MA SIMPLES FALLBACK 8_16</t>
  </si>
  <si>
    <t>MA SIMPLES FALLBACK 10_20</t>
  </si>
  <si>
    <t>MA SIMPLES FALLBACK 9_21</t>
  </si>
  <si>
    <t>MA SIMPLES FALLBACK 10_50</t>
  </si>
  <si>
    <t>RSI</t>
  </si>
  <si>
    <t>VORTEX</t>
  </si>
  <si>
    <t>semana</t>
  </si>
  <si>
    <t>3m</t>
  </si>
  <si>
    <t>5m</t>
  </si>
  <si>
    <t>15m</t>
  </si>
  <si>
    <t>30m</t>
  </si>
  <si>
    <t>1h</t>
  </si>
  <si>
    <t>2h</t>
  </si>
  <si>
    <t>4h</t>
  </si>
  <si>
    <t>6h</t>
  </si>
  <si>
    <t>8h</t>
  </si>
  <si>
    <t>12h</t>
  </si>
  <si>
    <t>lucro</t>
  </si>
  <si>
    <t>Rótulos de Coluna</t>
  </si>
  <si>
    <t>Total Geral</t>
  </si>
  <si>
    <t>Rótulos de Linha</t>
  </si>
  <si>
    <t>Contagem de lucro</t>
  </si>
  <si>
    <t>Lucro</t>
  </si>
  <si>
    <t>Neutro</t>
  </si>
  <si>
    <t>Prejuizo</t>
  </si>
  <si>
    <t>Soma de Lucro/prejuízo percentual</t>
  </si>
  <si>
    <t>Média de Lucro/prejuízo percentual</t>
  </si>
  <si>
    <t>Máx. de Lucro/prejuízo percentual</t>
  </si>
  <si>
    <t>Mín. de Lucro/prejuízo percentual</t>
  </si>
  <si>
    <t>Soma de Total de operações</t>
  </si>
  <si>
    <t>Detalhes do Média de Lucro/prejuízo percentual - CANDLE_PERIOD: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</si>
</sst>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pivotButton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NumberFormat="1" applyFont="1"/>
    <xf numFmtId="10" fontId="3" fillId="0" borderId="0" xfId="0" applyNumberFormat="1" applyFont="1"/>
    <xf numFmtId="2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294"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Silva dos Anjos" refreshedDate="45720.966066435183" createdVersion="8" refreshedVersion="8" minRefreshableVersion="3" recordCount="209" xr:uid="{989A42AC-D3AA-4A91-9031-F25392D9E579}">
  <cacheSource type="worksheet">
    <worksheetSource name="Tabela1"/>
  </cacheSource>
  <cacheFields count="9">
    <cacheField name="Balanço final" numFmtId="0">
      <sharedItems containsSemiMixedTypes="0" containsString="0" containsNumber="1" minValue="696.24885635864598" maxValue="1283.310570150016"/>
    </cacheField>
    <cacheField name="Lucro/prejuízo percentual" numFmtId="2">
      <sharedItems containsSemiMixedTypes="0" containsString="0" containsNumber="1" minValue="-30.375114364135399" maxValue="28.33105701500163"/>
    </cacheField>
    <cacheField name="lucro" numFmtId="2">
      <sharedItems count="5">
        <s v="Lucro"/>
        <s v="Neutro"/>
        <s v="Prejuizo"/>
        <b v="1" u="1"/>
        <b v="0" u="1"/>
      </sharedItems>
    </cacheField>
    <cacheField name="Total de operações" numFmtId="0">
      <sharedItems containsSemiMixedTypes="0" containsString="0" containsNumber="1" containsInteger="1" minValue="0" maxValue="133"/>
    </cacheField>
    <cacheField name="ESTRATÉGIA" numFmtId="0">
      <sharedItems count="19">
        <s v="MA ANTECIPATION 9_21"/>
        <s v="MA ANTECIPATION 8_16"/>
        <s v="MA SIMPLES FALLBACK 10_20"/>
        <s v="MA SIMPLES FALLBACK 9_21"/>
        <s v="MA ANTECIPATION 7_40"/>
        <s v="MA ANTECIPATION 10_20"/>
        <s v="MA SIMPLES FALLBACK 5_10"/>
        <s v="MA SIMPLES FALLBACK 10_50"/>
        <s v="VORTEX"/>
        <s v="MA SIMPLES FALLBACK 8_16"/>
        <s v="MA SIMPLES FALLBACK 7_14"/>
        <s v="MA ANTECIPATION 7_14"/>
        <s v="UT BOTS"/>
        <s v="MA RSI e VOLUME"/>
        <s v="MA SIMPLES FALLBACK"/>
        <s v="MA SIMPLES FALLBACK 7_40"/>
        <s v="MA ANTECIPATION 5_10"/>
        <s v="RSI"/>
        <s v="MA ANTECIPATION 10_50"/>
      </sharedItems>
    </cacheField>
    <cacheField name="Moeda" numFmtId="0">
      <sharedItems/>
    </cacheField>
    <cacheField name="CANDLE_PERIOD" numFmtId="0">
      <sharedItems count="11">
        <s v="30m"/>
        <s v="1h"/>
        <s v="15m"/>
        <s v="5m"/>
        <s v="2h"/>
        <s v="4h"/>
        <s v="6h"/>
        <s v="1m"/>
        <s v="12h"/>
        <s v="8h"/>
        <s v="3m"/>
      </sharedItems>
    </cacheField>
    <cacheField name="CLANDES_RODADOS" numFmtId="0">
      <sharedItems containsSemiMixedTypes="0" containsString="0" containsNumber="1" containsInteger="1" minValue="14" maxValue="10080"/>
    </cacheField>
    <cacheField name="TEMPO_RODAN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n v="1283.310570150016"/>
    <n v="28.33105701500163"/>
    <x v="0"/>
    <n v="17"/>
    <x v="0"/>
    <s v="SOL"/>
    <x v="0"/>
    <n v="336"/>
    <s v="semana"/>
  </r>
  <r>
    <n v="1252.1523010866049"/>
    <n v="25.215230108660531"/>
    <x v="0"/>
    <n v="20"/>
    <x v="1"/>
    <s v="SOL"/>
    <x v="0"/>
    <n v="336"/>
    <s v="semana"/>
  </r>
  <r>
    <n v="1251.57934916304"/>
    <n v="25.157934916303979"/>
    <x v="0"/>
    <n v="11"/>
    <x v="2"/>
    <s v="SOL"/>
    <x v="0"/>
    <n v="336"/>
    <s v="semana"/>
  </r>
  <r>
    <n v="1250.6150476261489"/>
    <n v="25.06150476261487"/>
    <x v="0"/>
    <n v="9"/>
    <x v="3"/>
    <s v="SOL"/>
    <x v="0"/>
    <n v="336"/>
    <s v="semana"/>
  </r>
  <r>
    <n v="1241.133227734206"/>
    <n v="24.113322773420581"/>
    <x v="0"/>
    <n v="9"/>
    <x v="4"/>
    <s v="SOL"/>
    <x v="0"/>
    <n v="336"/>
    <s v="semana"/>
  </r>
  <r>
    <n v="1240.90953264518"/>
    <n v="24.090953264518049"/>
    <x v="0"/>
    <n v="17"/>
    <x v="5"/>
    <s v="SOL"/>
    <x v="0"/>
    <n v="336"/>
    <s v="semana"/>
  </r>
  <r>
    <n v="1234.8535620650921"/>
    <n v="23.485356206509209"/>
    <x v="0"/>
    <n v="7"/>
    <x v="1"/>
    <s v="SOL"/>
    <x v="1"/>
    <n v="168"/>
    <s v="semana"/>
  </r>
  <r>
    <n v="1233.174728740956"/>
    <n v="23.3174728740956"/>
    <x v="0"/>
    <n v="13"/>
    <x v="6"/>
    <s v="SOL"/>
    <x v="1"/>
    <n v="168"/>
    <s v="semana"/>
  </r>
  <r>
    <n v="1228.686909198324"/>
    <n v="22.86869091983235"/>
    <x v="0"/>
    <n v="11"/>
    <x v="7"/>
    <s v="SOL"/>
    <x v="2"/>
    <n v="672"/>
    <s v="semana"/>
  </r>
  <r>
    <n v="1228.2735976340471"/>
    <n v="22.827359763404662"/>
    <x v="0"/>
    <n v="25"/>
    <x v="8"/>
    <s v="SOL"/>
    <x v="0"/>
    <n v="336"/>
    <s v="semana"/>
  </r>
  <r>
    <n v="1224.327366456557"/>
    <n v="22.432736645655741"/>
    <x v="0"/>
    <n v="13"/>
    <x v="9"/>
    <s v="SOL"/>
    <x v="0"/>
    <n v="336"/>
    <s v="semana"/>
  </r>
  <r>
    <n v="1219.277336835735"/>
    <n v="21.927733683573521"/>
    <x v="0"/>
    <n v="15"/>
    <x v="10"/>
    <s v="SOL"/>
    <x v="0"/>
    <n v="336"/>
    <s v="semana"/>
  </r>
  <r>
    <n v="1210.130929844335"/>
    <n v="21.013092984433499"/>
    <x v="0"/>
    <n v="65"/>
    <x v="0"/>
    <s v="SOL"/>
    <x v="3"/>
    <n v="2016"/>
    <s v="semana"/>
  </r>
  <r>
    <n v="1191.4420126236039"/>
    <n v="19.144201262360411"/>
    <x v="0"/>
    <n v="5"/>
    <x v="11"/>
    <s v="SOL"/>
    <x v="1"/>
    <n v="168"/>
    <s v="semana"/>
  </r>
  <r>
    <n v="1190.729384788453"/>
    <n v="19.07293847884527"/>
    <x v="0"/>
    <n v="34"/>
    <x v="6"/>
    <s v="SOL"/>
    <x v="0"/>
    <n v="336"/>
    <s v="semana"/>
  </r>
  <r>
    <n v="1182.7929927378941"/>
    <n v="18.279299273789409"/>
    <x v="0"/>
    <n v="69"/>
    <x v="9"/>
    <s v="SOL"/>
    <x v="3"/>
    <n v="2016"/>
    <s v="semana"/>
  </r>
  <r>
    <n v="1180.056869822477"/>
    <n v="18.005686982247649"/>
    <x v="0"/>
    <n v="105"/>
    <x v="6"/>
    <s v="SOL"/>
    <x v="3"/>
    <n v="2016"/>
    <s v="semana"/>
  </r>
  <r>
    <n v="1165.3791620981981"/>
    <n v="16.53791620981983"/>
    <x v="0"/>
    <n v="34"/>
    <x v="2"/>
    <s v="SOL"/>
    <x v="2"/>
    <n v="672"/>
    <s v="semana"/>
  </r>
  <r>
    <n v="1164.734006882765"/>
    <n v="16.47340068827646"/>
    <x v="0"/>
    <n v="9"/>
    <x v="10"/>
    <s v="SOL"/>
    <x v="1"/>
    <n v="168"/>
    <s v="semana"/>
  </r>
  <r>
    <n v="1164.0357372826329"/>
    <n v="16.403573728263272"/>
    <x v="0"/>
    <n v="16"/>
    <x v="12"/>
    <s v="SOL"/>
    <x v="0"/>
    <n v="336"/>
    <s v="semana"/>
  </r>
  <r>
    <n v="1163.706104899265"/>
    <n v="16.370610489926531"/>
    <x v="0"/>
    <n v="32"/>
    <x v="11"/>
    <s v="SOL"/>
    <x v="0"/>
    <n v="336"/>
    <s v="semana"/>
  </r>
  <r>
    <n v="1162.919886069617"/>
    <n v="16.29198860696172"/>
    <x v="0"/>
    <n v="10"/>
    <x v="13"/>
    <s v="SOL"/>
    <x v="0"/>
    <n v="336"/>
    <s v="semana"/>
  </r>
  <r>
    <n v="1162.7651474361189"/>
    <n v="16.276514743611909"/>
    <x v="0"/>
    <n v="89"/>
    <x v="1"/>
    <s v="SOL"/>
    <x v="3"/>
    <n v="2016"/>
    <s v="semana"/>
  </r>
  <r>
    <n v="1159.328528326485"/>
    <n v="15.93285283264845"/>
    <x v="0"/>
    <n v="17"/>
    <x v="14"/>
    <s v="SOL"/>
    <x v="2"/>
    <n v="672"/>
    <s v="semana"/>
  </r>
  <r>
    <n v="1159.328528326485"/>
    <n v="15.93285283264845"/>
    <x v="0"/>
    <n v="17"/>
    <x v="15"/>
    <s v="SOL"/>
    <x v="2"/>
    <n v="672"/>
    <s v="semana"/>
  </r>
  <r>
    <n v="1155.3852482134789"/>
    <n v="15.53852482134794"/>
    <x v="0"/>
    <n v="81"/>
    <x v="10"/>
    <s v="SOL"/>
    <x v="3"/>
    <n v="2016"/>
    <s v="semana"/>
  </r>
  <r>
    <n v="1153.517561041517"/>
    <n v="15.35175610415167"/>
    <x v="0"/>
    <n v="99"/>
    <x v="11"/>
    <s v="SOL"/>
    <x v="3"/>
    <n v="2016"/>
    <s v="semana"/>
  </r>
  <r>
    <n v="1151.849972129146"/>
    <n v="15.18499721291459"/>
    <x v="0"/>
    <n v="121"/>
    <x v="16"/>
    <s v="SOL"/>
    <x v="3"/>
    <n v="2016"/>
    <s v="semana"/>
  </r>
  <r>
    <n v="1140.0480662614891"/>
    <n v="14.004806626148889"/>
    <x v="0"/>
    <n v="7"/>
    <x v="5"/>
    <s v="SOL"/>
    <x v="1"/>
    <n v="168"/>
    <s v="semana"/>
  </r>
  <r>
    <n v="1139.3032717955591"/>
    <n v="13.930327179555929"/>
    <x v="0"/>
    <n v="13"/>
    <x v="16"/>
    <s v="SOL"/>
    <x v="1"/>
    <n v="168"/>
    <s v="semana"/>
  </r>
  <r>
    <n v="1137.1003057370699"/>
    <n v="13.710030573706989"/>
    <x v="0"/>
    <n v="69"/>
    <x v="5"/>
    <s v="SOL"/>
    <x v="3"/>
    <n v="2016"/>
    <s v="semana"/>
  </r>
  <r>
    <n v="1133.32882141913"/>
    <n v="13.332882141913"/>
    <x v="0"/>
    <n v="5"/>
    <x v="1"/>
    <s v="SOL"/>
    <x v="4"/>
    <n v="84"/>
    <s v="semana"/>
  </r>
  <r>
    <n v="1129.950512235722"/>
    <n v="12.99505122357216"/>
    <x v="0"/>
    <n v="36"/>
    <x v="3"/>
    <s v="SOL"/>
    <x v="2"/>
    <n v="672"/>
    <s v="semana"/>
  </r>
  <r>
    <n v="1129.5262296349331"/>
    <n v="12.952622963493329"/>
    <x v="0"/>
    <n v="7"/>
    <x v="14"/>
    <s v="SOL"/>
    <x v="0"/>
    <n v="336"/>
    <s v="semana"/>
  </r>
  <r>
    <n v="1129.5262296349331"/>
    <n v="12.952622963493329"/>
    <x v="0"/>
    <n v="7"/>
    <x v="15"/>
    <s v="SOL"/>
    <x v="0"/>
    <n v="336"/>
    <s v="semana"/>
  </r>
  <r>
    <n v="1123.1899564876239"/>
    <n v="12.318995648762391"/>
    <x v="0"/>
    <n v="2"/>
    <x v="17"/>
    <s v="SOL"/>
    <x v="4"/>
    <n v="84"/>
    <s v="semana"/>
  </r>
  <r>
    <n v="1120.532787202671"/>
    <n v="12.0532787202671"/>
    <x v="0"/>
    <n v="53"/>
    <x v="2"/>
    <s v="SOL"/>
    <x v="3"/>
    <n v="2016"/>
    <s v="semana"/>
  </r>
  <r>
    <n v="1119.929245510031"/>
    <n v="11.992924551003149"/>
    <x v="0"/>
    <n v="105"/>
    <x v="8"/>
    <s v="SOL"/>
    <x v="3"/>
    <n v="2016"/>
    <s v="semana"/>
  </r>
  <r>
    <n v="1117.867851628954"/>
    <n v="11.786785162895381"/>
    <x v="0"/>
    <n v="51"/>
    <x v="3"/>
    <s v="SOL"/>
    <x v="3"/>
    <n v="2016"/>
    <s v="semana"/>
  </r>
  <r>
    <n v="1112.887981188381"/>
    <n v="11.288798118838139"/>
    <x v="0"/>
    <n v="3"/>
    <x v="12"/>
    <s v="SOL"/>
    <x v="5"/>
    <n v="42"/>
    <s v="semana"/>
  </r>
  <r>
    <n v="1105.240747097866"/>
    <n v="10.52407470978655"/>
    <x v="0"/>
    <n v="11"/>
    <x v="12"/>
    <s v="SOL"/>
    <x v="1"/>
    <n v="168"/>
    <s v="semana"/>
  </r>
  <r>
    <n v="1104.139368552057"/>
    <n v="10.413936855205719"/>
    <x v="0"/>
    <n v="5"/>
    <x v="11"/>
    <s v="SOL"/>
    <x v="4"/>
    <n v="84"/>
    <s v="semana"/>
  </r>
  <r>
    <n v="1103.8276791432841"/>
    <n v="10.38276791432838"/>
    <x v="0"/>
    <n v="5"/>
    <x v="3"/>
    <s v="SOL"/>
    <x v="1"/>
    <n v="168"/>
    <s v="semana"/>
  </r>
  <r>
    <n v="1101.979879197097"/>
    <n v="10.197987919709661"/>
    <x v="0"/>
    <n v="60"/>
    <x v="10"/>
    <s v="SOL"/>
    <x v="2"/>
    <n v="672"/>
    <s v="semana"/>
  </r>
  <r>
    <n v="1094.909485331021"/>
    <n v="9.4909485331020722"/>
    <x v="0"/>
    <n v="5"/>
    <x v="0"/>
    <s v="SOL"/>
    <x v="1"/>
    <n v="168"/>
    <s v="semana"/>
  </r>
  <r>
    <n v="1094.3281775160281"/>
    <n v="9.4328177516028298"/>
    <x v="0"/>
    <n v="5"/>
    <x v="7"/>
    <s v="SOL"/>
    <x v="0"/>
    <n v="336"/>
    <s v="semana"/>
  </r>
  <r>
    <n v="1092.8938356164381"/>
    <n v="9.2893835616438309"/>
    <x v="0"/>
    <n v="2"/>
    <x v="17"/>
    <s v="SOL"/>
    <x v="6"/>
    <n v="28"/>
    <s v="semana"/>
  </r>
  <r>
    <n v="1091.152880514788"/>
    <n v="9.1152880514787746"/>
    <x v="0"/>
    <n v="74"/>
    <x v="8"/>
    <s v="SOL"/>
    <x v="2"/>
    <n v="672"/>
    <s v="semana"/>
  </r>
  <r>
    <n v="1088.2703513039039"/>
    <n v="8.8270351303904349"/>
    <x v="0"/>
    <n v="37"/>
    <x v="3"/>
    <s v="SOL"/>
    <x v="7"/>
    <n v="10080"/>
    <s v="semana"/>
  </r>
  <r>
    <n v="1086.97148499441"/>
    <n v="8.6971484994410275"/>
    <x v="0"/>
    <n v="12"/>
    <x v="17"/>
    <s v="SOL"/>
    <x v="7"/>
    <n v="10080"/>
    <s v="semana"/>
  </r>
  <r>
    <n v="1086.6499573352901"/>
    <n v="8.6649957335290093"/>
    <x v="0"/>
    <n v="7"/>
    <x v="2"/>
    <s v="SOL"/>
    <x v="1"/>
    <n v="168"/>
    <s v="semana"/>
  </r>
  <r>
    <n v="1085.114467107092"/>
    <n v="8.511446710709242"/>
    <x v="0"/>
    <n v="3"/>
    <x v="5"/>
    <s v="SOL"/>
    <x v="4"/>
    <n v="84"/>
    <s v="semana"/>
  </r>
  <r>
    <n v="1085.002544820155"/>
    <n v="8.5002544820154533"/>
    <x v="0"/>
    <n v="42"/>
    <x v="9"/>
    <s v="SOL"/>
    <x v="2"/>
    <n v="672"/>
    <s v="semana"/>
  </r>
  <r>
    <n v="1084.1832173841849"/>
    <n v="8.4183217384184683"/>
    <x v="0"/>
    <n v="38"/>
    <x v="4"/>
    <s v="SOL"/>
    <x v="7"/>
    <n v="10080"/>
    <s v="semana"/>
  </r>
  <r>
    <n v="1083.628867331827"/>
    <n v="8.3628867331826537"/>
    <x v="0"/>
    <n v="3"/>
    <x v="0"/>
    <s v="SOL"/>
    <x v="4"/>
    <n v="84"/>
    <s v="semana"/>
  </r>
  <r>
    <n v="1081.9390504996829"/>
    <n v="8.1939050499683397"/>
    <x v="0"/>
    <n v="40"/>
    <x v="16"/>
    <s v="SOL"/>
    <x v="0"/>
    <n v="336"/>
    <s v="semana"/>
  </r>
  <r>
    <n v="1080.955919801615"/>
    <n v="8.0955919801615437"/>
    <x v="0"/>
    <n v="7"/>
    <x v="6"/>
    <s v="SOL"/>
    <x v="4"/>
    <n v="84"/>
    <s v="semana"/>
  </r>
  <r>
    <n v="1077.6264644071"/>
    <n v="7.7626464407100233"/>
    <x v="0"/>
    <n v="5"/>
    <x v="16"/>
    <s v="SOL"/>
    <x v="4"/>
    <n v="84"/>
    <s v="semana"/>
  </r>
  <r>
    <n v="1073.4606721043481"/>
    <n v="7.3460672104347617"/>
    <x v="0"/>
    <n v="9"/>
    <x v="9"/>
    <s v="SOL"/>
    <x v="1"/>
    <n v="168"/>
    <s v="semana"/>
  </r>
  <r>
    <n v="1072.998236098194"/>
    <n v="7.2998236098193727"/>
    <x v="0"/>
    <n v="41"/>
    <x v="2"/>
    <s v="SOL"/>
    <x v="7"/>
    <n v="10080"/>
    <s v="semana"/>
  </r>
  <r>
    <n v="1072.455099436168"/>
    <n v="7.2455099436167982"/>
    <x v="0"/>
    <n v="29"/>
    <x v="14"/>
    <s v="SOL"/>
    <x v="7"/>
    <n v="10080"/>
    <s v="semana"/>
  </r>
  <r>
    <n v="1072.455099436168"/>
    <n v="7.2455099436167982"/>
    <x v="0"/>
    <n v="29"/>
    <x v="15"/>
    <s v="SOL"/>
    <x v="7"/>
    <n v="10080"/>
    <s v="semana"/>
  </r>
  <r>
    <n v="1068.522880404927"/>
    <n v="6.8522880404926587"/>
    <x v="0"/>
    <n v="5"/>
    <x v="10"/>
    <s v="SOL"/>
    <x v="4"/>
    <n v="84"/>
    <s v="semana"/>
  </r>
  <r>
    <n v="1066.8062546248309"/>
    <n v="6.6806254624830901"/>
    <x v="0"/>
    <n v="4"/>
    <x v="13"/>
    <s v="SOL"/>
    <x v="1"/>
    <n v="168"/>
    <s v="semana"/>
  </r>
  <r>
    <n v="1065.546334530545"/>
    <n v="6.5546334530544756"/>
    <x v="0"/>
    <n v="24"/>
    <x v="4"/>
    <s v="SOL"/>
    <x v="2"/>
    <n v="672"/>
    <s v="semana"/>
  </r>
  <r>
    <n v="1056.48262888973"/>
    <n v="5.6482628889730453"/>
    <x v="0"/>
    <n v="69"/>
    <x v="0"/>
    <s v="SOL"/>
    <x v="7"/>
    <n v="10080"/>
    <s v="semana"/>
  </r>
  <r>
    <n v="1054.427240541394"/>
    <n v="5.4427240541393758"/>
    <x v="0"/>
    <n v="75"/>
    <x v="5"/>
    <s v="SOL"/>
    <x v="7"/>
    <n v="10080"/>
    <s v="semana"/>
  </r>
  <r>
    <n v="1052.3714894540201"/>
    <n v="5.2371489454019864"/>
    <x v="0"/>
    <n v="31"/>
    <x v="18"/>
    <s v="SOL"/>
    <x v="7"/>
    <n v="10080"/>
    <s v="semana"/>
  </r>
  <r>
    <n v="1052.2800667131639"/>
    <n v="5.2280066713164164"/>
    <x v="0"/>
    <n v="91"/>
    <x v="1"/>
    <s v="SOL"/>
    <x v="7"/>
    <n v="10080"/>
    <s v="semana"/>
  </r>
  <r>
    <n v="1048.406435157224"/>
    <n v="4.8406435157224221"/>
    <x v="0"/>
    <n v="69"/>
    <x v="10"/>
    <s v="SOL"/>
    <x v="7"/>
    <n v="10080"/>
    <s v="semana"/>
  </r>
  <r>
    <n v="1046.6748646962981"/>
    <n v="4.6674864696297842"/>
    <x v="0"/>
    <n v="3"/>
    <x v="17"/>
    <s v="SOL"/>
    <x v="1"/>
    <n v="168"/>
    <s v="semana"/>
  </r>
  <r>
    <n v="1045.644164865575"/>
    <n v="4.5644164865574792"/>
    <x v="0"/>
    <n v="17"/>
    <x v="18"/>
    <s v="SOL"/>
    <x v="2"/>
    <n v="672"/>
    <s v="semana"/>
  </r>
  <r>
    <n v="1045.5126441298939"/>
    <n v="4.5512644129894397"/>
    <x v="0"/>
    <n v="101"/>
    <x v="8"/>
    <s v="SOL"/>
    <x v="7"/>
    <n v="10080"/>
    <s v="semana"/>
  </r>
  <r>
    <n v="1043.75643917958"/>
    <n v="4.3756439179580413"/>
    <x v="0"/>
    <n v="29"/>
    <x v="14"/>
    <s v="SOL"/>
    <x v="3"/>
    <n v="2016"/>
    <s v="semana"/>
  </r>
  <r>
    <n v="1043.75643917958"/>
    <n v="4.3756439179580413"/>
    <x v="0"/>
    <n v="29"/>
    <x v="15"/>
    <s v="SOL"/>
    <x v="3"/>
    <n v="2016"/>
    <s v="semana"/>
  </r>
  <r>
    <n v="1035.956812931197"/>
    <n v="3.5956812931196511"/>
    <x v="0"/>
    <n v="61"/>
    <x v="9"/>
    <s v="SOL"/>
    <x v="7"/>
    <n v="10080"/>
    <s v="semana"/>
  </r>
  <r>
    <n v="1035.535736962215"/>
    <n v="3.5535736962214739"/>
    <x v="0"/>
    <n v="11"/>
    <x v="17"/>
    <s v="SOL"/>
    <x v="2"/>
    <n v="672"/>
    <s v="semana"/>
  </r>
  <r>
    <n v="1035.096483862789"/>
    <n v="3.509648386278946"/>
    <x v="0"/>
    <n v="5"/>
    <x v="9"/>
    <s v="SOL"/>
    <x v="4"/>
    <n v="84"/>
    <s v="semana"/>
  </r>
  <r>
    <n v="1034.6263164373379"/>
    <n v="3.4626316437338338"/>
    <x v="0"/>
    <n v="38"/>
    <x v="12"/>
    <s v="SOL"/>
    <x v="2"/>
    <n v="672"/>
    <s v="semana"/>
  </r>
  <r>
    <n v="1033.120813607213"/>
    <n v="3.3120813607213222"/>
    <x v="0"/>
    <n v="32"/>
    <x v="13"/>
    <s v="SOL"/>
    <x v="3"/>
    <n v="2016"/>
    <s v="semana"/>
  </r>
  <r>
    <n v="1032.288804790516"/>
    <n v="3.2288804790515999"/>
    <x v="0"/>
    <n v="25"/>
    <x v="7"/>
    <s v="SOL"/>
    <x v="7"/>
    <n v="10080"/>
    <s v="semana"/>
  </r>
  <r>
    <n v="1032.1992308474551"/>
    <n v="3.2199230847455049"/>
    <x v="0"/>
    <n v="3"/>
    <x v="17"/>
    <s v="SOL"/>
    <x v="0"/>
    <n v="336"/>
    <s v="semana"/>
  </r>
  <r>
    <n v="1030.3308041902269"/>
    <n v="3.0330804190227361"/>
    <x v="0"/>
    <n v="125"/>
    <x v="16"/>
    <s v="SOL"/>
    <x v="7"/>
    <n v="10080"/>
    <s v="semana"/>
  </r>
  <r>
    <n v="1030.160711883706"/>
    <n v="3.0160711883706202"/>
    <x v="0"/>
    <n v="119"/>
    <x v="6"/>
    <s v="SOL"/>
    <x v="7"/>
    <n v="10080"/>
    <s v="semana"/>
  </r>
  <r>
    <n v="1018.500281373101"/>
    <n v="1.850028137310074"/>
    <x v="0"/>
    <n v="2"/>
    <x v="9"/>
    <s v="SOL"/>
    <x v="6"/>
    <n v="28"/>
    <s v="semana"/>
  </r>
  <r>
    <n v="1016.904975074366"/>
    <n v="1.690497507436566"/>
    <x v="0"/>
    <n v="58"/>
    <x v="5"/>
    <s v="SOL"/>
    <x v="2"/>
    <n v="672"/>
    <s v="semana"/>
  </r>
  <r>
    <n v="1015.47482084361"/>
    <n v="1.547482084361002"/>
    <x v="0"/>
    <n v="56"/>
    <x v="0"/>
    <s v="SOL"/>
    <x v="2"/>
    <n v="672"/>
    <s v="semana"/>
  </r>
  <r>
    <n v="1015.272126894274"/>
    <n v="1.5272126894274489"/>
    <x v="0"/>
    <n v="2"/>
    <x v="17"/>
    <s v="SOL"/>
    <x v="5"/>
    <n v="42"/>
    <s v="semana"/>
  </r>
  <r>
    <n v="1014.605592802817"/>
    <n v="1.4605592802816889"/>
    <x v="0"/>
    <n v="60"/>
    <x v="1"/>
    <s v="SOL"/>
    <x v="2"/>
    <n v="672"/>
    <s v="semana"/>
  </r>
  <r>
    <n v="1014.431108679066"/>
    <n v="1.443110867906569"/>
    <x v="0"/>
    <n v="49"/>
    <x v="13"/>
    <s v="SOL"/>
    <x v="7"/>
    <n v="10080"/>
    <s v="semana"/>
  </r>
  <r>
    <n v="1009.989331904262"/>
    <n v="0.9989331904262031"/>
    <x v="1"/>
    <n v="69"/>
    <x v="12"/>
    <s v="SOL"/>
    <x v="3"/>
    <n v="2016"/>
    <s v="semana"/>
  </r>
  <r>
    <n v="1006.473618265349"/>
    <n v="0.64736182653488183"/>
    <x v="1"/>
    <n v="2"/>
    <x v="6"/>
    <s v="SOL"/>
    <x v="8"/>
    <n v="14"/>
    <s v="semana"/>
  </r>
  <r>
    <n v="1006.266147808494"/>
    <n v="0.62661478084938838"/>
    <x v="1"/>
    <n v="105"/>
    <x v="11"/>
    <s v="SOL"/>
    <x v="7"/>
    <n v="10080"/>
    <s v="semana"/>
  </r>
  <r>
    <n v="1004.0453969210899"/>
    <n v="0.4045396921089946"/>
    <x v="1"/>
    <n v="11"/>
    <x v="8"/>
    <s v="SOL"/>
    <x v="1"/>
    <n v="168"/>
    <s v="semana"/>
  </r>
  <r>
    <n v="1002.746972144367"/>
    <n v="0.27469721443668499"/>
    <x v="1"/>
    <n v="69"/>
    <x v="12"/>
    <s v="SOL"/>
    <x v="7"/>
    <n v="10080"/>
    <s v="semana"/>
  </r>
  <r>
    <n v="1002.446410647937"/>
    <n v="0.24464106479365461"/>
    <x v="1"/>
    <n v="3"/>
    <x v="18"/>
    <s v="SOL"/>
    <x v="1"/>
    <n v="168"/>
    <s v="semana"/>
  </r>
  <r>
    <n v="1000"/>
    <n v="0"/>
    <x v="1"/>
    <n v="0"/>
    <x v="13"/>
    <s v="SOL"/>
    <x v="4"/>
    <n v="84"/>
    <s v="semana"/>
  </r>
  <r>
    <n v="1000"/>
    <n v="0"/>
    <x v="1"/>
    <n v="0"/>
    <x v="4"/>
    <s v="SOL"/>
    <x v="4"/>
    <n v="84"/>
    <s v="semana"/>
  </r>
  <r>
    <n v="1000"/>
    <n v="0"/>
    <x v="1"/>
    <n v="0"/>
    <x v="18"/>
    <s v="SOL"/>
    <x v="4"/>
    <n v="84"/>
    <s v="semana"/>
  </r>
  <r>
    <n v="1000"/>
    <n v="0"/>
    <x v="1"/>
    <n v="0"/>
    <x v="14"/>
    <s v="SOL"/>
    <x v="4"/>
    <n v="84"/>
    <s v="semana"/>
  </r>
  <r>
    <n v="1000"/>
    <n v="0"/>
    <x v="1"/>
    <n v="0"/>
    <x v="15"/>
    <s v="SOL"/>
    <x v="4"/>
    <n v="84"/>
    <s v="semana"/>
  </r>
  <r>
    <n v="1000"/>
    <n v="0"/>
    <x v="1"/>
    <n v="0"/>
    <x v="7"/>
    <s v="SOL"/>
    <x v="4"/>
    <n v="84"/>
    <s v="semana"/>
  </r>
  <r>
    <n v="1000"/>
    <n v="0"/>
    <x v="1"/>
    <n v="0"/>
    <x v="13"/>
    <s v="SOL"/>
    <x v="5"/>
    <n v="42"/>
    <s v="semana"/>
  </r>
  <r>
    <n v="1000"/>
    <n v="0"/>
    <x v="1"/>
    <n v="0"/>
    <x v="4"/>
    <s v="SOL"/>
    <x v="5"/>
    <n v="42"/>
    <s v="semana"/>
  </r>
  <r>
    <n v="1000"/>
    <n v="0"/>
    <x v="1"/>
    <n v="0"/>
    <x v="1"/>
    <s v="SOL"/>
    <x v="5"/>
    <n v="42"/>
    <s v="semana"/>
  </r>
  <r>
    <n v="1000"/>
    <n v="0"/>
    <x v="1"/>
    <n v="0"/>
    <x v="5"/>
    <s v="SOL"/>
    <x v="5"/>
    <n v="42"/>
    <s v="semana"/>
  </r>
  <r>
    <n v="1000"/>
    <n v="0"/>
    <x v="1"/>
    <n v="0"/>
    <x v="0"/>
    <s v="SOL"/>
    <x v="5"/>
    <n v="42"/>
    <s v="semana"/>
  </r>
  <r>
    <n v="1000"/>
    <n v="0"/>
    <x v="1"/>
    <n v="0"/>
    <x v="18"/>
    <s v="SOL"/>
    <x v="5"/>
    <n v="42"/>
    <s v="semana"/>
  </r>
  <r>
    <n v="1000"/>
    <n v="0"/>
    <x v="1"/>
    <n v="0"/>
    <x v="14"/>
    <s v="SOL"/>
    <x v="5"/>
    <n v="42"/>
    <s v="semana"/>
  </r>
  <r>
    <n v="1000"/>
    <n v="0"/>
    <x v="1"/>
    <n v="0"/>
    <x v="15"/>
    <s v="SOL"/>
    <x v="5"/>
    <n v="42"/>
    <s v="semana"/>
  </r>
  <r>
    <n v="1000"/>
    <n v="0"/>
    <x v="1"/>
    <n v="0"/>
    <x v="2"/>
    <s v="SOL"/>
    <x v="5"/>
    <n v="42"/>
    <s v="semana"/>
  </r>
  <r>
    <n v="1000"/>
    <n v="0"/>
    <x v="1"/>
    <n v="0"/>
    <x v="3"/>
    <s v="SOL"/>
    <x v="5"/>
    <n v="42"/>
    <s v="semana"/>
  </r>
  <r>
    <n v="1000"/>
    <n v="0"/>
    <x v="1"/>
    <n v="0"/>
    <x v="7"/>
    <s v="SOL"/>
    <x v="5"/>
    <n v="42"/>
    <s v="semana"/>
  </r>
  <r>
    <n v="1000"/>
    <n v="0"/>
    <x v="1"/>
    <n v="0"/>
    <x v="13"/>
    <s v="SOL"/>
    <x v="6"/>
    <n v="28"/>
    <s v="semana"/>
  </r>
  <r>
    <n v="1000"/>
    <n v="0"/>
    <x v="1"/>
    <n v="0"/>
    <x v="4"/>
    <s v="SOL"/>
    <x v="6"/>
    <n v="28"/>
    <s v="semana"/>
  </r>
  <r>
    <n v="1000"/>
    <n v="0"/>
    <x v="1"/>
    <n v="0"/>
    <x v="16"/>
    <s v="SOL"/>
    <x v="6"/>
    <n v="28"/>
    <s v="semana"/>
  </r>
  <r>
    <n v="1000"/>
    <n v="0"/>
    <x v="1"/>
    <n v="0"/>
    <x v="11"/>
    <s v="SOL"/>
    <x v="6"/>
    <n v="28"/>
    <s v="semana"/>
  </r>
  <r>
    <n v="1000"/>
    <n v="0"/>
    <x v="1"/>
    <n v="0"/>
    <x v="1"/>
    <s v="SOL"/>
    <x v="6"/>
    <n v="28"/>
    <s v="semana"/>
  </r>
  <r>
    <n v="1000"/>
    <n v="0"/>
    <x v="1"/>
    <n v="0"/>
    <x v="5"/>
    <s v="SOL"/>
    <x v="6"/>
    <n v="28"/>
    <s v="semana"/>
  </r>
  <r>
    <n v="1000"/>
    <n v="0"/>
    <x v="1"/>
    <n v="0"/>
    <x v="0"/>
    <s v="SOL"/>
    <x v="6"/>
    <n v="28"/>
    <s v="semana"/>
  </r>
  <r>
    <n v="1000"/>
    <n v="0"/>
    <x v="1"/>
    <n v="0"/>
    <x v="18"/>
    <s v="SOL"/>
    <x v="6"/>
    <n v="28"/>
    <s v="semana"/>
  </r>
  <r>
    <n v="1000"/>
    <n v="0"/>
    <x v="1"/>
    <n v="0"/>
    <x v="14"/>
    <s v="SOL"/>
    <x v="6"/>
    <n v="28"/>
    <s v="semana"/>
  </r>
  <r>
    <n v="1000"/>
    <n v="0"/>
    <x v="1"/>
    <n v="0"/>
    <x v="15"/>
    <s v="SOL"/>
    <x v="6"/>
    <n v="28"/>
    <s v="semana"/>
  </r>
  <r>
    <n v="1000"/>
    <n v="0"/>
    <x v="1"/>
    <n v="1"/>
    <x v="3"/>
    <s v="SOL"/>
    <x v="6"/>
    <n v="28"/>
    <s v="semana"/>
  </r>
  <r>
    <n v="1000"/>
    <n v="0"/>
    <x v="1"/>
    <n v="0"/>
    <x v="7"/>
    <s v="SOL"/>
    <x v="6"/>
    <n v="28"/>
    <s v="semana"/>
  </r>
  <r>
    <n v="1000"/>
    <n v="0"/>
    <x v="1"/>
    <n v="0"/>
    <x v="13"/>
    <s v="SOL"/>
    <x v="9"/>
    <n v="21"/>
    <s v="semana"/>
  </r>
  <r>
    <n v="1000"/>
    <n v="0"/>
    <x v="1"/>
    <n v="0"/>
    <x v="4"/>
    <s v="SOL"/>
    <x v="9"/>
    <n v="21"/>
    <s v="semana"/>
  </r>
  <r>
    <n v="1000"/>
    <n v="0"/>
    <x v="1"/>
    <n v="0"/>
    <x v="11"/>
    <s v="SOL"/>
    <x v="9"/>
    <n v="21"/>
    <s v="semana"/>
  </r>
  <r>
    <n v="1000"/>
    <n v="0"/>
    <x v="1"/>
    <n v="0"/>
    <x v="1"/>
    <s v="SOL"/>
    <x v="9"/>
    <n v="21"/>
    <s v="semana"/>
  </r>
  <r>
    <n v="1000"/>
    <n v="0"/>
    <x v="1"/>
    <n v="0"/>
    <x v="0"/>
    <s v="SOL"/>
    <x v="9"/>
    <n v="21"/>
    <s v="semana"/>
  </r>
  <r>
    <n v="1000"/>
    <n v="0"/>
    <x v="1"/>
    <n v="0"/>
    <x v="18"/>
    <s v="SOL"/>
    <x v="9"/>
    <n v="21"/>
    <s v="semana"/>
  </r>
  <r>
    <n v="1000"/>
    <n v="0"/>
    <x v="1"/>
    <n v="0"/>
    <x v="14"/>
    <s v="SOL"/>
    <x v="9"/>
    <n v="21"/>
    <s v="semana"/>
  </r>
  <r>
    <n v="1000"/>
    <n v="0"/>
    <x v="1"/>
    <n v="0"/>
    <x v="15"/>
    <s v="SOL"/>
    <x v="9"/>
    <n v="21"/>
    <s v="semana"/>
  </r>
  <r>
    <n v="1000"/>
    <n v="0"/>
    <x v="1"/>
    <n v="1"/>
    <x v="3"/>
    <s v="SOL"/>
    <x v="9"/>
    <n v="21"/>
    <s v="semana"/>
  </r>
  <r>
    <n v="1000"/>
    <n v="0"/>
    <x v="1"/>
    <n v="0"/>
    <x v="7"/>
    <s v="SOL"/>
    <x v="9"/>
    <n v="21"/>
    <s v="semana"/>
  </r>
  <r>
    <n v="1000"/>
    <n v="0"/>
    <x v="1"/>
    <n v="0"/>
    <x v="13"/>
    <s v="SOL"/>
    <x v="8"/>
    <n v="14"/>
    <s v="semana"/>
  </r>
  <r>
    <n v="1000"/>
    <n v="0"/>
    <x v="1"/>
    <n v="0"/>
    <x v="4"/>
    <s v="SOL"/>
    <x v="8"/>
    <n v="14"/>
    <s v="semana"/>
  </r>
  <r>
    <n v="1000"/>
    <n v="0"/>
    <x v="1"/>
    <n v="1"/>
    <x v="0"/>
    <s v="SOL"/>
    <x v="8"/>
    <n v="14"/>
    <s v="semana"/>
  </r>
  <r>
    <n v="1000"/>
    <n v="0"/>
    <x v="1"/>
    <n v="0"/>
    <x v="18"/>
    <s v="SOL"/>
    <x v="8"/>
    <n v="14"/>
    <s v="semana"/>
  </r>
  <r>
    <n v="1000"/>
    <n v="0"/>
    <x v="1"/>
    <n v="0"/>
    <x v="14"/>
    <s v="SOL"/>
    <x v="8"/>
    <n v="14"/>
    <s v="semana"/>
  </r>
  <r>
    <n v="1000"/>
    <n v="0"/>
    <x v="1"/>
    <n v="0"/>
    <x v="15"/>
    <s v="SOL"/>
    <x v="8"/>
    <n v="14"/>
    <s v="semana"/>
  </r>
  <r>
    <n v="1000"/>
    <n v="0"/>
    <x v="1"/>
    <n v="1"/>
    <x v="2"/>
    <s v="SOL"/>
    <x v="8"/>
    <n v="14"/>
    <s v="semana"/>
  </r>
  <r>
    <n v="1000"/>
    <n v="0"/>
    <x v="1"/>
    <n v="1"/>
    <x v="3"/>
    <s v="SOL"/>
    <x v="8"/>
    <n v="14"/>
    <s v="semana"/>
  </r>
  <r>
    <n v="1000"/>
    <n v="0"/>
    <x v="1"/>
    <n v="0"/>
    <x v="7"/>
    <s v="SOL"/>
    <x v="8"/>
    <n v="14"/>
    <s v="semana"/>
  </r>
  <r>
    <n v="999.72373782719808"/>
    <n v="-2.7626217280192121E-2"/>
    <x v="1"/>
    <n v="1"/>
    <x v="2"/>
    <s v="SOL"/>
    <x v="6"/>
    <n v="28"/>
    <s v="semana"/>
  </r>
  <r>
    <n v="999.51654119759655"/>
    <n v="-4.8345880240344738E-2"/>
    <x v="1"/>
    <n v="1"/>
    <x v="5"/>
    <s v="SOL"/>
    <x v="9"/>
    <n v="21"/>
    <s v="semana"/>
  </r>
  <r>
    <n v="999.51654119759655"/>
    <n v="-4.8345880240344738E-2"/>
    <x v="1"/>
    <n v="1"/>
    <x v="2"/>
    <s v="SOL"/>
    <x v="9"/>
    <n v="21"/>
    <s v="semana"/>
  </r>
  <r>
    <n v="999.185925455183"/>
    <n v="-8.1407454481700364E-2"/>
    <x v="1"/>
    <n v="22"/>
    <x v="13"/>
    <s v="SOL"/>
    <x v="2"/>
    <n v="672"/>
    <s v="semana"/>
  </r>
  <r>
    <n v="998.61868913599017"/>
    <n v="-0.13813108640098329"/>
    <x v="1"/>
    <n v="1"/>
    <x v="5"/>
    <s v="SOL"/>
    <x v="8"/>
    <n v="14"/>
    <s v="semana"/>
  </r>
  <r>
    <n v="990.02552765564644"/>
    <n v="-0.99744723443535577"/>
    <x v="1"/>
    <n v="45"/>
    <x v="4"/>
    <s v="SOL"/>
    <x v="3"/>
    <n v="2016"/>
    <s v="semana"/>
  </r>
  <r>
    <n v="987.17857397250532"/>
    <n v="-1.282142602749468"/>
    <x v="2"/>
    <n v="2"/>
    <x v="6"/>
    <s v="SOL"/>
    <x v="9"/>
    <n v="21"/>
    <s v="semana"/>
  </r>
  <r>
    <n v="985.89761725605138"/>
    <n v="-1.410238274394862"/>
    <x v="2"/>
    <n v="3"/>
    <x v="16"/>
    <s v="SOL"/>
    <x v="5"/>
    <n v="42"/>
    <s v="semana"/>
  </r>
  <r>
    <n v="982.88048944986201"/>
    <n v="-1.7119510550137991"/>
    <x v="2"/>
    <n v="5"/>
    <x v="4"/>
    <s v="SOL"/>
    <x v="1"/>
    <n v="168"/>
    <s v="semana"/>
  </r>
  <r>
    <n v="975.98859992874952"/>
    <n v="-2.401140007125047"/>
    <x v="2"/>
    <n v="2"/>
    <x v="16"/>
    <s v="SOL"/>
    <x v="8"/>
    <n v="14"/>
    <s v="semana"/>
  </r>
  <r>
    <n v="975.8452427508596"/>
    <n v="-2.4154757249140402"/>
    <x v="2"/>
    <n v="24"/>
    <x v="7"/>
    <s v="SOL"/>
    <x v="3"/>
    <n v="2016"/>
    <s v="semana"/>
  </r>
  <r>
    <n v="975.76693092063408"/>
    <n v="-2.4233069079365919"/>
    <x v="2"/>
    <n v="42"/>
    <x v="18"/>
    <s v="SOL"/>
    <x v="3"/>
    <n v="2016"/>
    <s v="semana"/>
  </r>
  <r>
    <n v="970.67544153552558"/>
    <n v="-2.9324558464474419"/>
    <x v="2"/>
    <n v="55"/>
    <x v="4"/>
    <s v="SOL"/>
    <x v="10"/>
    <n v="3360"/>
    <s v="semana"/>
  </r>
  <r>
    <n v="968.87242681102657"/>
    <n v="-3.112757318897343"/>
    <x v="2"/>
    <n v="2"/>
    <x v="16"/>
    <s v="SOL"/>
    <x v="9"/>
    <n v="21"/>
    <s v="semana"/>
  </r>
  <r>
    <n v="966.00412544180836"/>
    <n v="-3.399587455819165"/>
    <x v="2"/>
    <n v="7"/>
    <x v="18"/>
    <s v="SOL"/>
    <x v="0"/>
    <n v="336"/>
    <s v="semana"/>
  </r>
  <r>
    <n v="962.75771374844078"/>
    <n v="-3.7242286251559218"/>
    <x v="2"/>
    <n v="38"/>
    <x v="13"/>
    <s v="SOL"/>
    <x v="10"/>
    <n v="3360"/>
    <s v="semana"/>
  </r>
  <r>
    <n v="961.94856784444903"/>
    <n v="-3.805143215555097"/>
    <x v="2"/>
    <n v="2"/>
    <x v="6"/>
    <s v="SOL"/>
    <x v="6"/>
    <n v="28"/>
    <s v="semana"/>
  </r>
  <r>
    <n v="959.37373464705081"/>
    <n v="-4.0626265352949193"/>
    <x v="2"/>
    <n v="2"/>
    <x v="12"/>
    <s v="SOL"/>
    <x v="6"/>
    <n v="28"/>
    <s v="semana"/>
  </r>
  <r>
    <n v="957.88719602593437"/>
    <n v="-4.2112803974065631"/>
    <x v="2"/>
    <n v="75"/>
    <x v="9"/>
    <s v="SOL"/>
    <x v="10"/>
    <n v="3360"/>
    <s v="semana"/>
  </r>
  <r>
    <n v="957.39027355841904"/>
    <n v="-4.2609726441580964"/>
    <x v="2"/>
    <n v="73"/>
    <x v="0"/>
    <s v="SOL"/>
    <x v="10"/>
    <n v="3360"/>
    <s v="semana"/>
  </r>
  <r>
    <n v="955.18771587369588"/>
    <n v="-4.4812284126304123"/>
    <x v="2"/>
    <n v="37"/>
    <x v="14"/>
    <s v="SOL"/>
    <x v="10"/>
    <n v="3360"/>
    <s v="semana"/>
  </r>
  <r>
    <n v="955.18771587369588"/>
    <n v="-4.4812284126304123"/>
    <x v="2"/>
    <n v="37"/>
    <x v="15"/>
    <s v="SOL"/>
    <x v="10"/>
    <n v="3360"/>
    <s v="semana"/>
  </r>
  <r>
    <n v="954.56997590975675"/>
    <n v="-4.5430024090243251"/>
    <x v="2"/>
    <n v="74"/>
    <x v="6"/>
    <s v="SOL"/>
    <x v="2"/>
    <n v="672"/>
    <s v="semana"/>
  </r>
  <r>
    <n v="953.50132256717245"/>
    <n v="-4.6498677432827549"/>
    <x v="2"/>
    <n v="3"/>
    <x v="11"/>
    <s v="SOL"/>
    <x v="8"/>
    <n v="14"/>
    <s v="semana"/>
  </r>
  <r>
    <n v="953.47023345534274"/>
    <n v="-4.6529766544657267"/>
    <x v="2"/>
    <n v="8"/>
    <x v="17"/>
    <s v="SOL"/>
    <x v="3"/>
    <n v="2016"/>
    <s v="semana"/>
  </r>
  <r>
    <n v="950.1338061046265"/>
    <n v="-4.9866193895373501"/>
    <x v="2"/>
    <n v="41"/>
    <x v="18"/>
    <s v="SOL"/>
    <x v="10"/>
    <n v="3360"/>
    <s v="semana"/>
  </r>
  <r>
    <n v="948.82899315147029"/>
    <n v="-5.1171006848529714"/>
    <x v="2"/>
    <n v="85"/>
    <x v="10"/>
    <s v="SOL"/>
    <x v="10"/>
    <n v="3360"/>
    <s v="semana"/>
  </r>
  <r>
    <n v="948.36227692336104"/>
    <n v="-5.1637723076638959"/>
    <x v="2"/>
    <n v="87"/>
    <x v="16"/>
    <s v="SOL"/>
    <x v="2"/>
    <n v="672"/>
    <s v="semana"/>
  </r>
  <r>
    <n v="945.64301456198007"/>
    <n v="-5.435698543801994"/>
    <x v="2"/>
    <n v="77"/>
    <x v="5"/>
    <s v="SOL"/>
    <x v="10"/>
    <n v="3360"/>
    <s v="semana"/>
  </r>
  <r>
    <n v="940.99445063299561"/>
    <n v="-5.9005549367004386"/>
    <x v="2"/>
    <n v="9"/>
    <x v="12"/>
    <s v="SOL"/>
    <x v="4"/>
    <n v="84"/>
    <s v="semana"/>
  </r>
  <r>
    <n v="936.97754409670074"/>
    <n v="-6.3022455903299264"/>
    <x v="2"/>
    <n v="9"/>
    <x v="8"/>
    <s v="SOL"/>
    <x v="6"/>
    <n v="28"/>
    <s v="semana"/>
  </r>
  <r>
    <n v="934.64645056760821"/>
    <n v="-6.5353549432391782"/>
    <x v="2"/>
    <n v="55"/>
    <x v="3"/>
    <s v="SOL"/>
    <x v="10"/>
    <n v="3360"/>
    <s v="semana"/>
  </r>
  <r>
    <n v="931.19283929014853"/>
    <n v="-6.8807160709851471"/>
    <x v="2"/>
    <n v="89"/>
    <x v="1"/>
    <s v="SOL"/>
    <x v="10"/>
    <n v="3360"/>
    <s v="semana"/>
  </r>
  <r>
    <n v="931.02593909591747"/>
    <n v="-6.8974060904082526"/>
    <x v="2"/>
    <n v="109"/>
    <x v="6"/>
    <s v="SOL"/>
    <x v="10"/>
    <n v="3360"/>
    <s v="semana"/>
  </r>
  <r>
    <n v="925.03317670601871"/>
    <n v="-7.4966823293981282"/>
    <x v="2"/>
    <n v="5"/>
    <x v="8"/>
    <s v="SOL"/>
    <x v="9"/>
    <n v="21"/>
    <s v="semana"/>
  </r>
  <r>
    <n v="921.00546816633891"/>
    <n v="-7.8994531833661092"/>
    <x v="2"/>
    <n v="64"/>
    <x v="12"/>
    <s v="SOL"/>
    <x v="10"/>
    <n v="3360"/>
    <s v="semana"/>
  </r>
  <r>
    <n v="919.47161183792707"/>
    <n v="-8.0528388162072932"/>
    <x v="2"/>
    <n v="1"/>
    <x v="12"/>
    <s v="SOL"/>
    <x v="9"/>
    <n v="21"/>
    <s v="semana"/>
  </r>
  <r>
    <n v="917.22651793636715"/>
    <n v="-8.2773482063632855"/>
    <x v="2"/>
    <n v="1"/>
    <x v="9"/>
    <s v="SOL"/>
    <x v="9"/>
    <n v="21"/>
    <s v="semana"/>
  </r>
  <r>
    <n v="915.63302205749096"/>
    <n v="-8.4366977942509038"/>
    <x v="2"/>
    <n v="4"/>
    <x v="3"/>
    <s v="SOL"/>
    <x v="4"/>
    <n v="84"/>
    <s v="semana"/>
  </r>
  <r>
    <n v="911.40155461111078"/>
    <n v="-8.8598445388889218"/>
    <x v="2"/>
    <n v="64"/>
    <x v="11"/>
    <s v="SOL"/>
    <x v="2"/>
    <n v="672"/>
    <s v="semana"/>
  </r>
  <r>
    <n v="910.46333015444225"/>
    <n v="-8.9536669845557739"/>
    <x v="2"/>
    <n v="7"/>
    <x v="17"/>
    <s v="SOL"/>
    <x v="10"/>
    <n v="3360"/>
    <s v="semana"/>
  </r>
  <r>
    <n v="910.16422634998241"/>
    <n v="-8.983577365001759"/>
    <x v="2"/>
    <n v="59"/>
    <x v="2"/>
    <s v="SOL"/>
    <x v="10"/>
    <n v="3360"/>
    <s v="semana"/>
  </r>
  <r>
    <n v="908.64545699414316"/>
    <n v="-9.1354543005856836"/>
    <x v="2"/>
    <n v="4"/>
    <x v="7"/>
    <s v="SOL"/>
    <x v="1"/>
    <n v="168"/>
    <s v="semana"/>
  </r>
  <r>
    <n v="908.51728969048838"/>
    <n v="-9.1482710309511628"/>
    <x v="2"/>
    <n v="27"/>
    <x v="7"/>
    <s v="SOL"/>
    <x v="10"/>
    <n v="3360"/>
    <s v="semana"/>
  </r>
  <r>
    <n v="908.38885505162716"/>
    <n v="-9.1611144948372836"/>
    <x v="2"/>
    <n v="4"/>
    <x v="6"/>
    <s v="SOL"/>
    <x v="5"/>
    <n v="42"/>
    <s v="semana"/>
  </r>
  <r>
    <n v="906.30850357730401"/>
    <n v="-9.3691496422695995"/>
    <x v="2"/>
    <n v="9"/>
    <x v="14"/>
    <s v="SOL"/>
    <x v="1"/>
    <n v="168"/>
    <s v="semana"/>
  </r>
  <r>
    <n v="906.30850357730401"/>
    <n v="-9.3691496422695995"/>
    <x v="2"/>
    <n v="9"/>
    <x v="15"/>
    <s v="SOL"/>
    <x v="1"/>
    <n v="168"/>
    <s v="semana"/>
  </r>
  <r>
    <n v="901.63078015825045"/>
    <n v="-9.8369219841749551"/>
    <x v="2"/>
    <n v="93"/>
    <x v="11"/>
    <s v="SOL"/>
    <x v="10"/>
    <n v="3360"/>
    <s v="semana"/>
  </r>
  <r>
    <n v="898.78039111914893"/>
    <n v="-10.121960888085111"/>
    <x v="2"/>
    <n v="6"/>
    <x v="8"/>
    <s v="SOL"/>
    <x v="5"/>
    <n v="42"/>
    <s v="semana"/>
  </r>
  <r>
    <n v="897.57278539946617"/>
    <n v="-10.24272146005338"/>
    <x v="2"/>
    <n v="1"/>
    <x v="9"/>
    <s v="SOL"/>
    <x v="8"/>
    <n v="14"/>
    <s v="semana"/>
  </r>
  <r>
    <n v="897.10727818534383"/>
    <n v="-10.28927218146562"/>
    <x v="2"/>
    <n v="107"/>
    <x v="8"/>
    <s v="SOL"/>
    <x v="10"/>
    <n v="3360"/>
    <s v="semana"/>
  </r>
  <r>
    <n v="890.51303757800804"/>
    <n v="-10.948696242199199"/>
    <x v="2"/>
    <n v="4"/>
    <x v="2"/>
    <s v="SOL"/>
    <x v="4"/>
    <n v="84"/>
    <s v="semana"/>
  </r>
  <r>
    <n v="889.5662892073359"/>
    <n v="-11.043371079266411"/>
    <x v="2"/>
    <n v="133"/>
    <x v="16"/>
    <s v="SOL"/>
    <x v="10"/>
    <n v="3360"/>
    <s v="semana"/>
  </r>
  <r>
    <n v="875.80244697483079"/>
    <n v="-12.41975530251692"/>
    <x v="2"/>
    <n v="5"/>
    <x v="8"/>
    <s v="SOL"/>
    <x v="8"/>
    <n v="14"/>
    <s v="semana"/>
  </r>
  <r>
    <n v="874.41802718976976"/>
    <n v="-12.55819728102302"/>
    <x v="2"/>
    <n v="2"/>
    <x v="10"/>
    <s v="SOL"/>
    <x v="6"/>
    <n v="28"/>
    <s v="semana"/>
  </r>
  <r>
    <n v="866.12473009018163"/>
    <n v="-13.38752699098184"/>
    <x v="2"/>
    <n v="2"/>
    <x v="10"/>
    <s v="SOL"/>
    <x v="5"/>
    <n v="42"/>
    <s v="semana"/>
  </r>
  <r>
    <n v="838.28423517810938"/>
    <n v="-16.17157648218906"/>
    <x v="2"/>
    <n v="2"/>
    <x v="9"/>
    <s v="SOL"/>
    <x v="5"/>
    <n v="42"/>
    <s v="semana"/>
  </r>
  <r>
    <n v="825.64757811592517"/>
    <n v="-17.435242188407479"/>
    <x v="2"/>
    <n v="2"/>
    <x v="11"/>
    <s v="SOL"/>
    <x v="5"/>
    <n v="42"/>
    <s v="semana"/>
  </r>
  <r>
    <n v="809.80359241228803"/>
    <n v="-19.0196407587712"/>
    <x v="2"/>
    <n v="2"/>
    <x v="10"/>
    <s v="SOL"/>
    <x v="9"/>
    <n v="21"/>
    <s v="semana"/>
  </r>
  <r>
    <n v="809.35593979072223"/>
    <n v="-19.06440602092778"/>
    <x v="2"/>
    <n v="1"/>
    <x v="12"/>
    <s v="SOL"/>
    <x v="8"/>
    <n v="14"/>
    <s v="semana"/>
  </r>
  <r>
    <n v="809.07615690224384"/>
    <n v="-19.092384309775621"/>
    <x v="2"/>
    <n v="1"/>
    <x v="1"/>
    <s v="SOL"/>
    <x v="8"/>
    <n v="14"/>
    <s v="semana"/>
  </r>
  <r>
    <n v="809.07615690224384"/>
    <n v="-19.092384309775621"/>
    <x v="2"/>
    <n v="1"/>
    <x v="10"/>
    <s v="SOL"/>
    <x v="8"/>
    <n v="14"/>
    <s v="semana"/>
  </r>
  <r>
    <n v="798.01488833746896"/>
    <n v="-20.198511166253109"/>
    <x v="2"/>
    <n v="1"/>
    <x v="17"/>
    <s v="SOL"/>
    <x v="9"/>
    <n v="21"/>
    <s v="semana"/>
  </r>
  <r>
    <n v="779.06767158794878"/>
    <n v="-22.093232841205118"/>
    <x v="2"/>
    <n v="13"/>
    <x v="8"/>
    <s v="SOL"/>
    <x v="4"/>
    <n v="84"/>
    <s v="semana"/>
  </r>
  <r>
    <n v="696.24885635864598"/>
    <n v="-30.375114364135399"/>
    <x v="2"/>
    <n v="1"/>
    <x v="17"/>
    <s v="SOL"/>
    <x v="8"/>
    <n v="14"/>
    <s v="sema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32D5F-7621-4F45-BF5E-A757EB10AB8E}" name="Tabela dinâmica10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38:J59" firstHeaderRow="1" firstDataRow="2" firstDataCol="1" rowPageCount="1" colPageCount="1"/>
  <pivotFields count="9">
    <pivotField showAll="0"/>
    <pivotField numFmtId="2" showAll="0"/>
    <pivotField axis="axisCol" showAll="0">
      <items count="6">
        <item m="1" x="4"/>
        <item m="1" x="3"/>
        <item x="0"/>
        <item x="1"/>
        <item x="2"/>
        <item t="default"/>
      </items>
    </pivotField>
    <pivotField dataField="1" showAll="0"/>
    <pivotField axis="axisRow" showAll="0">
      <items count="20">
        <item x="5"/>
        <item x="18"/>
        <item x="16"/>
        <item x="11"/>
        <item x="4"/>
        <item x="1"/>
        <item x="0"/>
        <item x="13"/>
        <item x="14"/>
        <item x="2"/>
        <item x="7"/>
        <item x="6"/>
        <item x="10"/>
        <item x="15"/>
        <item x="9"/>
        <item x="3"/>
        <item x="17"/>
        <item x="12"/>
        <item x="8"/>
        <item t="default"/>
      </items>
    </pivotField>
    <pivotField showAll="0"/>
    <pivotField axis="axisPage" multipleItemSelectionAllowed="1" showAll="0" sortType="ascending">
      <items count="12">
        <item h="1" x="8"/>
        <item h="1" x="2"/>
        <item h="1" x="1"/>
        <item h="1" x="7"/>
        <item h="1" x="4"/>
        <item x="0"/>
        <item h="1" x="10"/>
        <item h="1" x="5"/>
        <item h="1" x="3"/>
        <item h="1" x="6"/>
        <item h="1" x="9"/>
        <item t="default"/>
      </items>
    </pivotField>
    <pivotField showAll="0"/>
    <pivotField showAll="0"/>
  </pivotFields>
  <rowFields count="1">
    <field x="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3">
    <i>
      <x v="2"/>
    </i>
    <i>
      <x v="4"/>
    </i>
    <i t="grand">
      <x/>
    </i>
  </colItems>
  <pageFields count="1">
    <pageField fld="6" hier="-1"/>
  </pageFields>
  <dataFields count="1">
    <dataField name="Soma de Total de operações" fld="3" baseField="0" baseItem="0"/>
  </dataFields>
  <formats count="10">
    <format dxfId="91">
      <pivotArea type="all" dataOnly="0" outline="0" fieldPosition="0"/>
    </format>
    <format dxfId="92">
      <pivotArea outline="0" collapsedLevelsAreSubtotals="1" fieldPosition="0"/>
    </format>
    <format dxfId="93">
      <pivotArea type="origin" dataOnly="0" labelOnly="1" outline="0" fieldPosition="0"/>
    </format>
    <format dxfId="94">
      <pivotArea field="2" type="button" dataOnly="0" labelOnly="1" outline="0" axis="axisCol" fieldPosition="0"/>
    </format>
    <format dxfId="95">
      <pivotArea type="topRight" dataOnly="0" labelOnly="1" outline="0" fieldPosition="0"/>
    </format>
    <format dxfId="96">
      <pivotArea field="6" type="button" dataOnly="0" labelOnly="1" outline="0" axis="axisPage" fieldPosition="0"/>
    </format>
    <format dxfId="97">
      <pivotArea dataOnly="0" labelOnly="1" fieldPosition="0">
        <references count="1">
          <reference field="6" count="0"/>
        </references>
      </pivotArea>
    </format>
    <format dxfId="98">
      <pivotArea dataOnly="0" labelOnly="1" grandRow="1" outline="0" fieldPosition="0"/>
    </format>
    <format dxfId="99">
      <pivotArea dataOnly="0" labelOnly="1" fieldPosition="0">
        <references count="1">
          <reference field="2" count="0"/>
        </references>
      </pivotArea>
    </format>
    <format dxfId="10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84C1B0-E04F-4D0B-ADD0-3EDC1275E6AC}" name="Tabela dinâmica9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8:D59" firstHeaderRow="1" firstDataRow="2" firstDataCol="1" rowPageCount="1" colPageCount="1"/>
  <pivotFields count="9">
    <pivotField showAll="0"/>
    <pivotField dataField="1" numFmtId="2" showAll="0"/>
    <pivotField axis="axisCol" showAll="0">
      <items count="6">
        <item m="1" x="4"/>
        <item m="1" x="3"/>
        <item x="0"/>
        <item x="1"/>
        <item x="2"/>
        <item t="default"/>
      </items>
    </pivotField>
    <pivotField showAll="0"/>
    <pivotField axis="axisRow" showAll="0" sortType="descending">
      <items count="20">
        <item x="5"/>
        <item x="18"/>
        <item x="16"/>
        <item x="11"/>
        <item x="4"/>
        <item x="1"/>
        <item x="0"/>
        <item x="13"/>
        <item x="14"/>
        <item x="2"/>
        <item x="7"/>
        <item x="6"/>
        <item x="10"/>
        <item x="15"/>
        <item x="9"/>
        <item x="3"/>
        <item x="17"/>
        <item x="12"/>
        <item x="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" count="1" selected="0">
              <x v="2"/>
            </reference>
          </references>
        </pivotArea>
      </autoSortScope>
    </pivotField>
    <pivotField showAll="0"/>
    <pivotField axis="axisPage" multipleItemSelectionAllowed="1" showAll="0" sortType="ascending">
      <items count="12">
        <item h="1" x="8"/>
        <item h="1" x="2"/>
        <item h="1" x="1"/>
        <item h="1" x="7"/>
        <item h="1" x="4"/>
        <item x="0"/>
        <item h="1" x="10"/>
        <item h="1" x="5"/>
        <item h="1" x="3"/>
        <item h="1" x="6"/>
        <item h="1" x="9"/>
        <item t="default"/>
      </items>
    </pivotField>
    <pivotField showAll="0"/>
    <pivotField showAll="0"/>
  </pivotFields>
  <rowFields count="1">
    <field x="4"/>
  </rowFields>
  <rowItems count="20">
    <i>
      <x v="6"/>
    </i>
    <i>
      <x v="5"/>
    </i>
    <i>
      <x v="9"/>
    </i>
    <i>
      <x v="15"/>
    </i>
    <i>
      <x v="4"/>
    </i>
    <i>
      <x/>
    </i>
    <i>
      <x v="18"/>
    </i>
    <i>
      <x v="14"/>
    </i>
    <i>
      <x v="12"/>
    </i>
    <i>
      <x v="11"/>
    </i>
    <i>
      <x v="17"/>
    </i>
    <i>
      <x v="3"/>
    </i>
    <i>
      <x v="7"/>
    </i>
    <i>
      <x v="13"/>
    </i>
    <i>
      <x v="8"/>
    </i>
    <i>
      <x v="10"/>
    </i>
    <i>
      <x v="2"/>
    </i>
    <i>
      <x v="16"/>
    </i>
    <i>
      <x v="1"/>
    </i>
    <i t="grand">
      <x/>
    </i>
  </rowItems>
  <colFields count="1">
    <field x="2"/>
  </colFields>
  <colItems count="3">
    <i>
      <x v="2"/>
    </i>
    <i>
      <x v="4"/>
    </i>
    <i t="grand">
      <x/>
    </i>
  </colItems>
  <pageFields count="1">
    <pageField fld="6" hier="-1"/>
  </pageFields>
  <dataFields count="1">
    <dataField name="Soma de Lucro/prejuízo percentual" fld="1" baseField="0" baseItem="0" numFmtId="2"/>
  </dataFields>
  <formats count="10">
    <format dxfId="11">
      <pivotArea type="all" dataOnly="0" outline="0" fieldPosition="0"/>
    </format>
    <format dxfId="12">
      <pivotArea outline="0" collapsedLevelsAreSubtotals="1" fieldPosition="0"/>
    </format>
    <format dxfId="13">
      <pivotArea type="origin" dataOnly="0" labelOnly="1" outline="0" fieldPosition="0"/>
    </format>
    <format dxfId="14">
      <pivotArea field="2" type="button" dataOnly="0" labelOnly="1" outline="0" axis="axisCol" fieldPosition="0"/>
    </format>
    <format dxfId="15">
      <pivotArea type="topRight" dataOnly="0" labelOnly="1" outline="0" fieldPosition="0"/>
    </format>
    <format dxfId="16">
      <pivotArea field="6" type="button" dataOnly="0" labelOnly="1" outline="0" axis="axisPage" fieldPosition="0"/>
    </format>
    <format dxfId="17">
      <pivotArea dataOnly="0" labelOnly="1" fieldPosition="0">
        <references count="1">
          <reference field="6" count="0"/>
        </references>
      </pivotArea>
    </format>
    <format dxfId="18">
      <pivotArea dataOnly="0" labelOnly="1" grandRow="1" outline="0" fieldPosition="0"/>
    </format>
    <format dxfId="19">
      <pivotArea dataOnly="0" labelOnly="1" fieldPosition="0">
        <references count="1">
          <reference field="2" count="0"/>
        </references>
      </pivotArea>
    </format>
    <format dxfId="20">
      <pivotArea dataOnly="0" labelOnly="1" grandCol="1" outline="0" fieldPosition="0"/>
    </format>
  </formats>
  <conditionalFormats count="1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2" selected="0">
              <x v="2"/>
              <x v="4"/>
            </reference>
            <reference field="4" count="1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F7AD1-BA4A-42D4-B9FE-A40C7E601A08}" name="Tabela dinâmica7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19:Q32" firstHeaderRow="1" firstDataRow="2" firstDataCol="1"/>
  <pivotFields count="9">
    <pivotField showAll="0"/>
    <pivotField dataField="1" numFmtId="2" showAll="0"/>
    <pivotField axis="axisCol" showAll="0">
      <items count="6">
        <item m="1" x="4"/>
        <item m="1" x="3"/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12">
        <item x="8"/>
        <item x="2"/>
        <item x="1"/>
        <item x="7"/>
        <item x="4"/>
        <item x="0"/>
        <item x="10"/>
        <item x="5"/>
        <item x="3"/>
        <item x="6"/>
        <item x="9"/>
        <item t="default"/>
      </items>
    </pivotField>
    <pivotField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 v="2"/>
    </i>
    <i>
      <x v="3"/>
    </i>
    <i>
      <x v="4"/>
    </i>
    <i t="grand">
      <x/>
    </i>
  </colItems>
  <dataFields count="1">
    <dataField name="Mín. de Lucro/prejuízo percentual" fld="1" subtotal="min" baseField="0" baseItem="0" numFmtId="2"/>
  </dataFields>
  <formats count="10">
    <format dxfId="280">
      <pivotArea type="all" dataOnly="0" outline="0" fieldPosition="0"/>
    </format>
    <format dxfId="269">
      <pivotArea outline="0" collapsedLevelsAreSubtotals="1" fieldPosition="0"/>
    </format>
    <format dxfId="268">
      <pivotArea type="origin" dataOnly="0" labelOnly="1" outline="0" fieldPosition="0"/>
    </format>
    <format dxfId="267">
      <pivotArea field="2" type="button" dataOnly="0" labelOnly="1" outline="0" axis="axisCol" fieldPosition="0"/>
    </format>
    <format dxfId="266">
      <pivotArea type="topRight" dataOnly="0" labelOnly="1" outline="0" fieldPosition="0"/>
    </format>
    <format dxfId="265">
      <pivotArea field="6" type="button" dataOnly="0" labelOnly="1" outline="0" axis="axisRow" fieldPosition="0"/>
    </format>
    <format dxfId="264">
      <pivotArea dataOnly="0" labelOnly="1" fieldPosition="0">
        <references count="1">
          <reference field="6" count="0"/>
        </references>
      </pivotArea>
    </format>
    <format dxfId="263">
      <pivotArea dataOnly="0" labelOnly="1" grandRow="1" outline="0" fieldPosition="0"/>
    </format>
    <format dxfId="262">
      <pivotArea dataOnly="0" labelOnly="1" fieldPosition="0">
        <references count="1">
          <reference field="2" count="0"/>
        </references>
      </pivotArea>
    </format>
    <format dxfId="26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B0736-6901-4FF4-A292-C3A97E229334}" name="Tabela dinâmica6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9:K32" firstHeaderRow="1" firstDataRow="2" firstDataCol="1"/>
  <pivotFields count="9">
    <pivotField showAll="0"/>
    <pivotField dataField="1" numFmtId="2" showAll="0"/>
    <pivotField axis="axisCol" showAll="0">
      <items count="6">
        <item m="1" x="4"/>
        <item m="1" x="3"/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12">
        <item x="8"/>
        <item x="2"/>
        <item x="1"/>
        <item x="7"/>
        <item x="4"/>
        <item x="0"/>
        <item x="10"/>
        <item x="5"/>
        <item x="3"/>
        <item x="6"/>
        <item x="9"/>
        <item t="default"/>
      </items>
    </pivotField>
    <pivotField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 v="2"/>
    </i>
    <i>
      <x v="3"/>
    </i>
    <i>
      <x v="4"/>
    </i>
    <i t="grand">
      <x/>
    </i>
  </colItems>
  <dataFields count="1">
    <dataField name="Máx. de Lucro/prejuízo percentual" fld="1" subtotal="max" baseField="0" baseItem="0" numFmtId="2"/>
  </dataFields>
  <formats count="10">
    <format dxfId="260">
      <pivotArea type="all" dataOnly="0" outline="0" fieldPosition="0"/>
    </format>
    <format dxfId="249">
      <pivotArea outline="0" collapsedLevelsAreSubtotals="1" fieldPosition="0"/>
    </format>
    <format dxfId="248">
      <pivotArea type="origin" dataOnly="0" labelOnly="1" outline="0" fieldPosition="0"/>
    </format>
    <format dxfId="247">
      <pivotArea field="2" type="button" dataOnly="0" labelOnly="1" outline="0" axis="axisCol" fieldPosition="0"/>
    </format>
    <format dxfId="246">
      <pivotArea type="topRight" dataOnly="0" labelOnly="1" outline="0" fieldPosition="0"/>
    </format>
    <format dxfId="245">
      <pivotArea field="6" type="button" dataOnly="0" labelOnly="1" outline="0" axis="axisRow" fieldPosition="0"/>
    </format>
    <format dxfId="244">
      <pivotArea dataOnly="0" labelOnly="1" fieldPosition="0">
        <references count="1">
          <reference field="6" count="0"/>
        </references>
      </pivotArea>
    </format>
    <format dxfId="243">
      <pivotArea dataOnly="0" labelOnly="1" grandRow="1" outline="0" fieldPosition="0"/>
    </format>
    <format dxfId="242">
      <pivotArea dataOnly="0" labelOnly="1" fieldPosition="0">
        <references count="1">
          <reference field="2" count="0"/>
        </references>
      </pivotArea>
    </format>
    <format dxfId="24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F4299-8AEE-4D7C-AAE9-1B89EDE832B6}" name="Tabela dinâmica5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9:E32" firstHeaderRow="1" firstDataRow="2" firstDataCol="1"/>
  <pivotFields count="9">
    <pivotField showAll="0"/>
    <pivotField dataField="1" numFmtId="2" showAll="0"/>
    <pivotField axis="axisCol" showAll="0">
      <items count="6">
        <item m="1" x="4"/>
        <item m="1" x="3"/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12">
        <item x="8"/>
        <item x="2"/>
        <item x="1"/>
        <item x="7"/>
        <item x="4"/>
        <item x="0"/>
        <item x="10"/>
        <item x="5"/>
        <item x="3"/>
        <item x="6"/>
        <item x="9"/>
        <item t="default"/>
      </items>
    </pivotField>
    <pivotField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 v="2"/>
    </i>
    <i>
      <x v="3"/>
    </i>
    <i>
      <x v="4"/>
    </i>
    <i t="grand">
      <x/>
    </i>
  </colItems>
  <dataFields count="1">
    <dataField name="Média de Lucro/prejuízo percentual" fld="1" subtotal="average" baseField="0" baseItem="0" numFmtId="2"/>
  </dataFields>
  <formats count="10">
    <format dxfId="240">
      <pivotArea type="all" dataOnly="0" outline="0" fieldPosition="0"/>
    </format>
    <format dxfId="229">
      <pivotArea outline="0" collapsedLevelsAreSubtotals="1" fieldPosition="0"/>
    </format>
    <format dxfId="228">
      <pivotArea type="origin" dataOnly="0" labelOnly="1" outline="0" fieldPosition="0"/>
    </format>
    <format dxfId="227">
      <pivotArea field="2" type="button" dataOnly="0" labelOnly="1" outline="0" axis="axisCol" fieldPosition="0"/>
    </format>
    <format dxfId="226">
      <pivotArea type="topRight" dataOnly="0" labelOnly="1" outline="0" fieldPosition="0"/>
    </format>
    <format dxfId="225">
      <pivotArea field="6" type="button" dataOnly="0" labelOnly="1" outline="0" axis="axisRow" fieldPosition="0"/>
    </format>
    <format dxfId="224">
      <pivotArea dataOnly="0" labelOnly="1" fieldPosition="0">
        <references count="1">
          <reference field="6" count="0"/>
        </references>
      </pivotArea>
    </format>
    <format dxfId="223">
      <pivotArea dataOnly="0" labelOnly="1" grandRow="1" outline="0" fieldPosition="0"/>
    </format>
    <format dxfId="222">
      <pivotArea dataOnly="0" labelOnly="1" fieldPosition="0">
        <references count="1">
          <reference field="2" count="0"/>
        </references>
      </pivotArea>
    </format>
    <format dxfId="22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4B363C-CC61-45A5-ABB1-8FE97DFF28B3}" name="Tabela dinâmica2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3:K16" firstHeaderRow="1" firstDataRow="2" firstDataCol="1"/>
  <pivotFields count="9">
    <pivotField showAll="0"/>
    <pivotField numFmtId="2" showAll="0"/>
    <pivotField axis="axisCol" dataField="1" showAll="0" sortType="ascending">
      <items count="6">
        <item x="0"/>
        <item x="1"/>
        <item x="2"/>
        <item m="1" x="4"/>
        <item m="1" x="3"/>
        <item t="default"/>
      </items>
    </pivotField>
    <pivotField showAll="0"/>
    <pivotField showAll="0"/>
    <pivotField showAll="0"/>
    <pivotField axis="axisRow" showAll="0" sortType="ascending">
      <items count="12">
        <item x="8"/>
        <item x="2"/>
        <item x="1"/>
        <item x="7"/>
        <item x="4"/>
        <item x="0"/>
        <item x="10"/>
        <item x="5"/>
        <item x="3"/>
        <item x="6"/>
        <item x="9"/>
        <item t="default"/>
      </items>
    </pivotField>
    <pivotField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ntagem de lucro" fld="2" subtotal="count" showDataAs="percentOfRow" baseField="0" baseItem="0" numFmtId="10"/>
  </dataFields>
  <formats count="10">
    <format dxfId="220">
      <pivotArea type="all" dataOnly="0" outline="0" fieldPosition="0"/>
    </format>
    <format dxfId="209">
      <pivotArea outline="0" collapsedLevelsAreSubtotals="1" fieldPosition="0"/>
    </format>
    <format dxfId="208">
      <pivotArea type="origin" dataOnly="0" labelOnly="1" outline="0" fieldPosition="0"/>
    </format>
    <format dxfId="207">
      <pivotArea field="2" type="button" dataOnly="0" labelOnly="1" outline="0" axis="axisCol" fieldPosition="0"/>
    </format>
    <format dxfId="206">
      <pivotArea type="topRight" dataOnly="0" labelOnly="1" outline="0" fieldPosition="0"/>
    </format>
    <format dxfId="205">
      <pivotArea field="6" type="button" dataOnly="0" labelOnly="1" outline="0" axis="axisRow" fieldPosition="0"/>
    </format>
    <format dxfId="204">
      <pivotArea dataOnly="0" labelOnly="1" fieldPosition="0">
        <references count="1">
          <reference field="6" count="0"/>
        </references>
      </pivotArea>
    </format>
    <format dxfId="203">
      <pivotArea dataOnly="0" labelOnly="1" grandRow="1" outline="0" fieldPosition="0"/>
    </format>
    <format dxfId="202">
      <pivotArea dataOnly="0" labelOnly="1" fieldPosition="0">
        <references count="1">
          <reference field="2" count="0"/>
        </references>
      </pivotArea>
    </format>
    <format dxfId="20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E0CA1E-C7CD-4A87-8440-03BA03DA8B66}" name="Tabela dinâmica1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6" firstHeaderRow="1" firstDataRow="2" firstDataCol="1"/>
  <pivotFields count="9">
    <pivotField showAll="0"/>
    <pivotField numFmtId="2" showAll="0"/>
    <pivotField axis="axisCol" dataField="1" showAll="0">
      <items count="6">
        <item m="1" x="4"/>
        <item m="1" x="3"/>
        <item x="0"/>
        <item x="1"/>
        <item x="2"/>
        <item t="default"/>
      </items>
    </pivotField>
    <pivotField showAll="0"/>
    <pivotField showAll="0"/>
    <pivotField showAll="0"/>
    <pivotField axis="axisRow" showAll="0" sortType="ascending">
      <items count="12">
        <item x="8"/>
        <item x="2"/>
        <item x="1"/>
        <item x="7"/>
        <item x="4"/>
        <item x="0"/>
        <item x="10"/>
        <item x="5"/>
        <item x="3"/>
        <item x="6"/>
        <item x="9"/>
        <item t="default"/>
      </items>
    </pivotField>
    <pivotField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 v="2"/>
    </i>
    <i>
      <x v="3"/>
    </i>
    <i>
      <x v="4"/>
    </i>
    <i t="grand">
      <x/>
    </i>
  </colItems>
  <dataFields count="1">
    <dataField name="Contagem de lucro" fld="2" subtotal="count" baseField="0" baseItem="0"/>
  </dataFields>
  <formats count="10">
    <format dxfId="200">
      <pivotArea type="all" dataOnly="0" outline="0" fieldPosition="0"/>
    </format>
    <format dxfId="189">
      <pivotArea outline="0" collapsedLevelsAreSubtotals="1" fieldPosition="0"/>
    </format>
    <format dxfId="188">
      <pivotArea type="origin" dataOnly="0" labelOnly="1" outline="0" fieldPosition="0"/>
    </format>
    <format dxfId="187">
      <pivotArea field="2" type="button" dataOnly="0" labelOnly="1" outline="0" axis="axisCol" fieldPosition="0"/>
    </format>
    <format dxfId="186">
      <pivotArea type="topRight" dataOnly="0" labelOnly="1" outline="0" fieldPosition="0"/>
    </format>
    <format dxfId="185">
      <pivotArea field="6" type="button" dataOnly="0" labelOnly="1" outline="0" axis="axisRow" fieldPosition="0"/>
    </format>
    <format dxfId="184">
      <pivotArea dataOnly="0" labelOnly="1" fieldPosition="0">
        <references count="1">
          <reference field="6" count="0"/>
        </references>
      </pivotArea>
    </format>
    <format dxfId="183">
      <pivotArea dataOnly="0" labelOnly="1" grandRow="1" outline="0" fieldPosition="0"/>
    </format>
    <format dxfId="182">
      <pivotArea dataOnly="0" labelOnly="1" fieldPosition="0">
        <references count="1">
          <reference field="2" count="0"/>
        </references>
      </pivotArea>
    </format>
    <format dxfId="18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56776-20EB-489F-BD0A-F46CC322A174}" name="Tabela1" displayName="Tabela1" ref="A1:I210" totalsRowShown="0" headerRowDxfId="283" dataDxfId="282" headerRowBorderDxfId="292" tableBorderDxfId="293">
  <autoFilter ref="A1:I210" xr:uid="{0DC56776-20EB-489F-BD0A-F46CC322A174}">
    <filterColumn colId="6">
      <filters>
        <filter val="15m"/>
        <filter val="1h"/>
        <filter val="30m"/>
        <filter val="5m"/>
      </filters>
    </filterColumn>
  </autoFilter>
  <sortState xmlns:xlrd2="http://schemas.microsoft.com/office/spreadsheetml/2017/richdata2" ref="A2:I192">
    <sortCondition descending="1" ref="B1:B210"/>
  </sortState>
  <tableColumns count="9">
    <tableColumn id="1" xr3:uid="{BB776193-E6C6-4628-88A3-DC6EAAC991D1}" name="Balanço final" dataDxfId="291"/>
    <tableColumn id="2" xr3:uid="{E8D3C5AD-5E39-4851-8273-86DC40E1EF6C}" name="Lucro/prejuízo percentual" dataDxfId="290"/>
    <tableColumn id="9" xr3:uid="{D9EC2253-30DC-4F29-A3E5-FC07B506C2D0}" name="lucro" dataDxfId="281">
      <calculatedColumnFormula array="1">_xlfn.IFS(AND(Tabela1[[#This Row],[Lucro/prejuízo percentual]]&gt;-1,Tabela1[[#This Row],[Lucro/prejuízo percentual]]&lt;1),"Neutro",Tabela1[[#This Row],[Lucro/prejuízo percentual]]&lt;-1,"Prejuizo",Tabela1[[#This Row],[Lucro/prejuízo percentual]]&gt;1,"Lucro")</calculatedColumnFormula>
    </tableColumn>
    <tableColumn id="3" xr3:uid="{277C9635-A07C-4AFD-ABE1-4CC7C4D40662}" name="Total de operações" dataDxfId="289"/>
    <tableColumn id="4" xr3:uid="{C181EE1F-5ABD-492B-B0DD-9D796CFEB027}" name="ESTRATÉGIA" dataDxfId="288"/>
    <tableColumn id="5" xr3:uid="{AEFF0001-9734-4A5E-9358-8515CB80C694}" name="Moeda" dataDxfId="287"/>
    <tableColumn id="6" xr3:uid="{0AF1F8BA-1537-4382-B9EC-F8965EEB0DC0}" name="CANDLE_PERIOD" dataDxfId="286"/>
    <tableColumn id="7" xr3:uid="{129A77CA-8961-41E3-9705-184B739196A3}" name="CLANDES_RODADOS" dataDxfId="285"/>
    <tableColumn id="8" xr3:uid="{93213DEC-7885-42C7-AAD7-BA5CB30B08B6}" name="TEMPO_RODANDO" dataDxfId="28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15C05-2301-4885-9E93-AD956CA52332}" name="Tabela2" displayName="Tabela2" ref="A3:I22" totalsRowShown="0">
  <autoFilter ref="A3:I22" xr:uid="{3D215C05-2301-4885-9E93-AD956CA52332}"/>
  <sortState xmlns:xlrd2="http://schemas.microsoft.com/office/spreadsheetml/2017/richdata2" ref="A4:I22">
    <sortCondition descending="1" ref="B3:B22"/>
  </sortState>
  <tableColumns count="9">
    <tableColumn id="1" xr3:uid="{C6455D52-C58D-462C-955D-F7A1EEAB88B7}" name="Balanço final"/>
    <tableColumn id="2" xr3:uid="{5F668F3F-47E5-4B8C-9148-D19BE28DBC23}" name="Lucro/prejuízo percentual"/>
    <tableColumn id="3" xr3:uid="{29A3AED5-6C7E-4E2E-B6BC-828963DD48D9}" name="lucro"/>
    <tableColumn id="4" xr3:uid="{1296D080-CC34-4543-9771-836C7C1BB140}" name="Total de operações"/>
    <tableColumn id="5" xr3:uid="{BA74BA31-EB50-4EA0-84C4-00E4236BBD9F}" name="ESTRATÉGIA"/>
    <tableColumn id="6" xr3:uid="{D727A691-5C80-4426-9B8E-8173125E9754}" name="Moeda"/>
    <tableColumn id="7" xr3:uid="{29804BA4-8DCF-4C7A-A557-D10EE44BE08B}" name="CANDLE_PERIOD"/>
    <tableColumn id="8" xr3:uid="{874915AE-1712-43A3-B7A8-5389E7C1A42E}" name="CLANDES_RODADOS"/>
    <tableColumn id="9" xr3:uid="{25E1334F-6A10-4DC1-BBFA-C5CC6AA646DE}" name="TEMPO_RODAN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workbookViewId="0">
      <selection activeCell="H15" sqref="H15"/>
    </sheetView>
  </sheetViews>
  <sheetFormatPr defaultRowHeight="14.4" x14ac:dyDescent="0.3"/>
  <cols>
    <col min="1" max="1" width="13.6640625" style="2" customWidth="1"/>
    <col min="2" max="2" width="24.6640625" style="2" customWidth="1"/>
    <col min="3" max="3" width="9.6640625" style="2" bestFit="1" customWidth="1"/>
    <col min="4" max="4" width="18.77734375" style="2" customWidth="1"/>
    <col min="5" max="5" width="25.5546875" style="2" bestFit="1" customWidth="1"/>
    <col min="6" max="6" width="8.88671875" style="2"/>
    <col min="7" max="7" width="17" style="2" customWidth="1"/>
    <col min="8" max="8" width="20.109375" style="2" customWidth="1"/>
    <col min="9" max="9" width="18.88671875" style="2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1283.310570150016</v>
      </c>
      <c r="B2" s="3">
        <v>28.33105701500163</v>
      </c>
      <c r="C2" s="3" t="str" cm="1">
        <f t="array" ref="C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2" s="2">
        <v>17</v>
      </c>
      <c r="E2" s="2" t="s">
        <v>17</v>
      </c>
      <c r="F2" s="2" t="s">
        <v>9</v>
      </c>
      <c r="G2" s="2" t="s">
        <v>33</v>
      </c>
      <c r="H2" s="2">
        <v>336</v>
      </c>
      <c r="I2" s="2" t="s">
        <v>29</v>
      </c>
    </row>
    <row r="3" spans="1:9" x14ac:dyDescent="0.3">
      <c r="A3" s="2">
        <v>1252.1523010866049</v>
      </c>
      <c r="B3" s="3">
        <v>25.215230108660531</v>
      </c>
      <c r="C3" s="3" t="str" cm="1">
        <f t="array" ref="C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3" s="2">
        <v>20</v>
      </c>
      <c r="E3" s="2" t="s">
        <v>15</v>
      </c>
      <c r="F3" s="2" t="s">
        <v>9</v>
      </c>
      <c r="G3" s="2" t="s">
        <v>33</v>
      </c>
      <c r="H3" s="2">
        <v>336</v>
      </c>
      <c r="I3" s="2" t="s">
        <v>29</v>
      </c>
    </row>
    <row r="4" spans="1:9" x14ac:dyDescent="0.3">
      <c r="A4" s="2">
        <v>1251.57934916304</v>
      </c>
      <c r="B4" s="3">
        <v>25.157934916303979</v>
      </c>
      <c r="C4" s="3" t="str" cm="1">
        <f t="array" ref="C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4" s="2">
        <v>11</v>
      </c>
      <c r="E4" s="2" t="s">
        <v>24</v>
      </c>
      <c r="F4" s="2" t="s">
        <v>9</v>
      </c>
      <c r="G4" s="2" t="s">
        <v>33</v>
      </c>
      <c r="H4" s="2">
        <v>336</v>
      </c>
      <c r="I4" s="2" t="s">
        <v>29</v>
      </c>
    </row>
    <row r="5" spans="1:9" x14ac:dyDescent="0.3">
      <c r="A5" s="2">
        <v>1250.6150476261489</v>
      </c>
      <c r="B5" s="3">
        <v>25.06150476261487</v>
      </c>
      <c r="C5" s="3" t="str" cm="1">
        <f t="array" ref="C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5" s="2">
        <v>9</v>
      </c>
      <c r="E5" s="2" t="s">
        <v>25</v>
      </c>
      <c r="F5" s="2" t="s">
        <v>9</v>
      </c>
      <c r="G5" s="2" t="s">
        <v>33</v>
      </c>
      <c r="H5" s="2">
        <v>336</v>
      </c>
      <c r="I5" s="2" t="s">
        <v>29</v>
      </c>
    </row>
    <row r="6" spans="1:9" x14ac:dyDescent="0.3">
      <c r="A6" s="2">
        <v>1241.133227734206</v>
      </c>
      <c r="B6" s="3">
        <v>24.113322773420581</v>
      </c>
      <c r="C6" s="3" t="str" cm="1">
        <f t="array" ref="C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6" s="2">
        <v>9</v>
      </c>
      <c r="E6" s="2" t="s">
        <v>12</v>
      </c>
      <c r="F6" s="2" t="s">
        <v>9</v>
      </c>
      <c r="G6" s="2" t="s">
        <v>33</v>
      </c>
      <c r="H6" s="2">
        <v>336</v>
      </c>
      <c r="I6" s="2" t="s">
        <v>29</v>
      </c>
    </row>
    <row r="7" spans="1:9" x14ac:dyDescent="0.3">
      <c r="A7" s="2">
        <v>1240.90953264518</v>
      </c>
      <c r="B7" s="3">
        <v>24.090953264518049</v>
      </c>
      <c r="C7" s="3" t="str" cm="1">
        <f t="array" ref="C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7" s="2">
        <v>17</v>
      </c>
      <c r="E7" s="2" t="s">
        <v>16</v>
      </c>
      <c r="F7" s="2" t="s">
        <v>9</v>
      </c>
      <c r="G7" s="2" t="s">
        <v>33</v>
      </c>
      <c r="H7" s="2">
        <v>336</v>
      </c>
      <c r="I7" s="2" t="s">
        <v>29</v>
      </c>
    </row>
    <row r="8" spans="1:9" x14ac:dyDescent="0.3">
      <c r="A8" s="2">
        <v>1234.8535620650921</v>
      </c>
      <c r="B8" s="3">
        <v>23.485356206509209</v>
      </c>
      <c r="C8" s="3" t="str" cm="1">
        <f t="array" ref="C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8" s="2">
        <v>7</v>
      </c>
      <c r="E8" s="2" t="s">
        <v>15</v>
      </c>
      <c r="F8" s="2" t="s">
        <v>9</v>
      </c>
      <c r="G8" s="2" t="s">
        <v>34</v>
      </c>
      <c r="H8" s="2">
        <v>168</v>
      </c>
      <c r="I8" s="2" t="s">
        <v>29</v>
      </c>
    </row>
    <row r="9" spans="1:9" x14ac:dyDescent="0.3">
      <c r="A9" s="2">
        <v>1233.174728740956</v>
      </c>
      <c r="B9" s="3">
        <v>23.3174728740956</v>
      </c>
      <c r="C9" s="3" t="str" cm="1">
        <f t="array" ref="C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9" s="2">
        <v>13</v>
      </c>
      <c r="E9" s="2" t="s">
        <v>21</v>
      </c>
      <c r="F9" s="2" t="s">
        <v>9</v>
      </c>
      <c r="G9" s="2" t="s">
        <v>34</v>
      </c>
      <c r="H9" s="2">
        <v>168</v>
      </c>
      <c r="I9" s="2" t="s">
        <v>29</v>
      </c>
    </row>
    <row r="10" spans="1:9" x14ac:dyDescent="0.3">
      <c r="A10" s="2">
        <v>1228.686909198324</v>
      </c>
      <c r="B10" s="3">
        <v>22.86869091983235</v>
      </c>
      <c r="C10" s="3" t="str" cm="1">
        <f t="array" ref="C1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10" s="2">
        <v>11</v>
      </c>
      <c r="E10" s="2" t="s">
        <v>26</v>
      </c>
      <c r="F10" s="2" t="s">
        <v>9</v>
      </c>
      <c r="G10" s="2" t="s">
        <v>32</v>
      </c>
      <c r="H10" s="2">
        <v>672</v>
      </c>
      <c r="I10" s="2" t="s">
        <v>29</v>
      </c>
    </row>
    <row r="11" spans="1:9" x14ac:dyDescent="0.3">
      <c r="A11" s="2">
        <v>1228.2735976340471</v>
      </c>
      <c r="B11" s="3">
        <v>22.827359763404662</v>
      </c>
      <c r="C11" s="3" t="str" cm="1">
        <f t="array" ref="C1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11" s="2">
        <v>25</v>
      </c>
      <c r="E11" s="2" t="s">
        <v>28</v>
      </c>
      <c r="F11" s="2" t="s">
        <v>9</v>
      </c>
      <c r="G11" s="2" t="s">
        <v>33</v>
      </c>
      <c r="H11" s="2">
        <v>336</v>
      </c>
      <c r="I11" s="2" t="s">
        <v>29</v>
      </c>
    </row>
    <row r="12" spans="1:9" x14ac:dyDescent="0.3">
      <c r="A12" s="2">
        <v>1224.327366456557</v>
      </c>
      <c r="B12" s="3">
        <v>22.432736645655741</v>
      </c>
      <c r="C12" s="3" t="str" cm="1">
        <f t="array" ref="C1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12" s="2">
        <v>13</v>
      </c>
      <c r="E12" s="2" t="s">
        <v>23</v>
      </c>
      <c r="F12" s="2" t="s">
        <v>9</v>
      </c>
      <c r="G12" s="2" t="s">
        <v>33</v>
      </c>
      <c r="H12" s="2">
        <v>336</v>
      </c>
      <c r="I12" s="2" t="s">
        <v>29</v>
      </c>
    </row>
    <row r="13" spans="1:9" x14ac:dyDescent="0.3">
      <c r="A13" s="2">
        <v>1219.277336835735</v>
      </c>
      <c r="B13" s="3">
        <v>21.927733683573521</v>
      </c>
      <c r="C13" s="3" t="str" cm="1">
        <f t="array" ref="C1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13" s="2">
        <v>15</v>
      </c>
      <c r="E13" s="2" t="s">
        <v>22</v>
      </c>
      <c r="F13" s="2" t="s">
        <v>9</v>
      </c>
      <c r="G13" s="2" t="s">
        <v>33</v>
      </c>
      <c r="H13" s="2">
        <v>336</v>
      </c>
      <c r="I13" s="2" t="s">
        <v>29</v>
      </c>
    </row>
    <row r="14" spans="1:9" x14ac:dyDescent="0.3">
      <c r="A14" s="2">
        <v>1210.130929844335</v>
      </c>
      <c r="B14" s="3">
        <v>21.013092984433499</v>
      </c>
      <c r="C14" s="3" t="str" cm="1">
        <f t="array" ref="C1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14" s="2">
        <v>65</v>
      </c>
      <c r="E14" s="2" t="s">
        <v>17</v>
      </c>
      <c r="F14" s="2" t="s">
        <v>9</v>
      </c>
      <c r="G14" s="2" t="s">
        <v>31</v>
      </c>
      <c r="H14" s="2">
        <v>2016</v>
      </c>
      <c r="I14" s="2" t="s">
        <v>29</v>
      </c>
    </row>
    <row r="15" spans="1:9" x14ac:dyDescent="0.3">
      <c r="A15" s="2">
        <v>1191.4420126236039</v>
      </c>
      <c r="B15" s="3">
        <v>19.144201262360411</v>
      </c>
      <c r="C15" s="3" t="str" cm="1">
        <f t="array" ref="C1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15" s="2">
        <v>5</v>
      </c>
      <c r="E15" s="2" t="s">
        <v>14</v>
      </c>
      <c r="F15" s="2" t="s">
        <v>9</v>
      </c>
      <c r="G15" s="2" t="s">
        <v>34</v>
      </c>
      <c r="H15" s="2">
        <v>168</v>
      </c>
      <c r="I15" s="2" t="s">
        <v>29</v>
      </c>
    </row>
    <row r="16" spans="1:9" x14ac:dyDescent="0.3">
      <c r="A16" s="2">
        <v>1190.729384788453</v>
      </c>
      <c r="B16" s="3">
        <v>19.07293847884527</v>
      </c>
      <c r="C16" s="3" t="str" cm="1">
        <f t="array" ref="C1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16" s="2">
        <v>34</v>
      </c>
      <c r="E16" s="2" t="s">
        <v>21</v>
      </c>
      <c r="F16" s="2" t="s">
        <v>9</v>
      </c>
      <c r="G16" s="2" t="s">
        <v>33</v>
      </c>
      <c r="H16" s="2">
        <v>336</v>
      </c>
      <c r="I16" s="2" t="s">
        <v>29</v>
      </c>
    </row>
    <row r="17" spans="1:9" x14ac:dyDescent="0.3">
      <c r="A17" s="2">
        <v>1182.7929927378941</v>
      </c>
      <c r="B17" s="3">
        <v>18.279299273789409</v>
      </c>
      <c r="C17" s="3" t="str" cm="1">
        <f t="array" ref="C1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17" s="2">
        <v>69</v>
      </c>
      <c r="E17" s="2" t="s">
        <v>23</v>
      </c>
      <c r="F17" s="2" t="s">
        <v>9</v>
      </c>
      <c r="G17" s="2" t="s">
        <v>31</v>
      </c>
      <c r="H17" s="2">
        <v>2016</v>
      </c>
      <c r="I17" s="2" t="s">
        <v>29</v>
      </c>
    </row>
    <row r="18" spans="1:9" x14ac:dyDescent="0.3">
      <c r="A18" s="2">
        <v>1180.056869822477</v>
      </c>
      <c r="B18" s="3">
        <v>18.005686982247649</v>
      </c>
      <c r="C18" s="3" t="str" cm="1">
        <f t="array" ref="C1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18" s="2">
        <v>105</v>
      </c>
      <c r="E18" s="2" t="s">
        <v>21</v>
      </c>
      <c r="F18" s="2" t="s">
        <v>9</v>
      </c>
      <c r="G18" s="2" t="s">
        <v>31</v>
      </c>
      <c r="H18" s="2">
        <v>2016</v>
      </c>
      <c r="I18" s="2" t="s">
        <v>29</v>
      </c>
    </row>
    <row r="19" spans="1:9" x14ac:dyDescent="0.3">
      <c r="A19" s="2">
        <v>1165.3791620981981</v>
      </c>
      <c r="B19" s="3">
        <v>16.53791620981983</v>
      </c>
      <c r="C19" s="3" t="str" cm="1">
        <f t="array" ref="C1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19" s="2">
        <v>34</v>
      </c>
      <c r="E19" s="2" t="s">
        <v>24</v>
      </c>
      <c r="F19" s="2" t="s">
        <v>9</v>
      </c>
      <c r="G19" s="2" t="s">
        <v>32</v>
      </c>
      <c r="H19" s="2">
        <v>672</v>
      </c>
      <c r="I19" s="2" t="s">
        <v>29</v>
      </c>
    </row>
    <row r="20" spans="1:9" x14ac:dyDescent="0.3">
      <c r="A20" s="2">
        <v>1164.734006882765</v>
      </c>
      <c r="B20" s="3">
        <v>16.47340068827646</v>
      </c>
      <c r="C20" s="3" t="str" cm="1">
        <f t="array" ref="C2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20" s="2">
        <v>9</v>
      </c>
      <c r="E20" s="2" t="s">
        <v>22</v>
      </c>
      <c r="F20" s="2" t="s">
        <v>9</v>
      </c>
      <c r="G20" s="2" t="s">
        <v>34</v>
      </c>
      <c r="H20" s="2">
        <v>168</v>
      </c>
      <c r="I20" s="2" t="s">
        <v>29</v>
      </c>
    </row>
    <row r="21" spans="1:9" x14ac:dyDescent="0.3">
      <c r="A21" s="2">
        <v>1164.0357372826329</v>
      </c>
      <c r="B21" s="3">
        <v>16.403573728263272</v>
      </c>
      <c r="C21" s="3" t="str" cm="1">
        <f t="array" ref="C2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21" s="2">
        <v>16</v>
      </c>
      <c r="E21" s="2" t="s">
        <v>8</v>
      </c>
      <c r="F21" s="2" t="s">
        <v>9</v>
      </c>
      <c r="G21" s="2" t="s">
        <v>33</v>
      </c>
      <c r="H21" s="2">
        <v>336</v>
      </c>
      <c r="I21" s="2" t="s">
        <v>29</v>
      </c>
    </row>
    <row r="22" spans="1:9" x14ac:dyDescent="0.3">
      <c r="A22" s="2">
        <v>1163.706104899265</v>
      </c>
      <c r="B22" s="3">
        <v>16.370610489926531</v>
      </c>
      <c r="C22" s="3" t="str" cm="1">
        <f t="array" ref="C2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22" s="2">
        <v>32</v>
      </c>
      <c r="E22" s="2" t="s">
        <v>14</v>
      </c>
      <c r="F22" s="2" t="s">
        <v>9</v>
      </c>
      <c r="G22" s="2" t="s">
        <v>33</v>
      </c>
      <c r="H22" s="2">
        <v>336</v>
      </c>
      <c r="I22" s="2" t="s">
        <v>29</v>
      </c>
    </row>
    <row r="23" spans="1:9" x14ac:dyDescent="0.3">
      <c r="A23" s="2">
        <v>1162.919886069617</v>
      </c>
      <c r="B23" s="3">
        <v>16.29198860696172</v>
      </c>
      <c r="C23" s="3" t="str" cm="1">
        <f t="array" ref="C2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23" s="2">
        <v>10</v>
      </c>
      <c r="E23" s="2" t="s">
        <v>11</v>
      </c>
      <c r="F23" s="2" t="s">
        <v>9</v>
      </c>
      <c r="G23" s="2" t="s">
        <v>33</v>
      </c>
      <c r="H23" s="2">
        <v>336</v>
      </c>
      <c r="I23" s="2" t="s">
        <v>29</v>
      </c>
    </row>
    <row r="24" spans="1:9" x14ac:dyDescent="0.3">
      <c r="A24" s="2">
        <v>1162.7651474361189</v>
      </c>
      <c r="B24" s="3">
        <v>16.276514743611909</v>
      </c>
      <c r="C24" s="3" t="str" cm="1">
        <f t="array" ref="C2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24" s="2">
        <v>89</v>
      </c>
      <c r="E24" s="2" t="s">
        <v>15</v>
      </c>
      <c r="F24" s="2" t="s">
        <v>9</v>
      </c>
      <c r="G24" s="2" t="s">
        <v>31</v>
      </c>
      <c r="H24" s="2">
        <v>2016</v>
      </c>
      <c r="I24" s="2" t="s">
        <v>29</v>
      </c>
    </row>
    <row r="25" spans="1:9" x14ac:dyDescent="0.3">
      <c r="A25" s="2">
        <v>1159.328528326485</v>
      </c>
      <c r="B25" s="3">
        <v>15.93285283264845</v>
      </c>
      <c r="C25" s="3" t="str" cm="1">
        <f t="array" ref="C2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25" s="2">
        <v>17</v>
      </c>
      <c r="E25" s="2" t="s">
        <v>19</v>
      </c>
      <c r="F25" s="2" t="s">
        <v>9</v>
      </c>
      <c r="G25" s="2" t="s">
        <v>32</v>
      </c>
      <c r="H25" s="2">
        <v>672</v>
      </c>
      <c r="I25" s="2" t="s">
        <v>29</v>
      </c>
    </row>
    <row r="26" spans="1:9" x14ac:dyDescent="0.3">
      <c r="A26" s="2">
        <v>1159.328528326485</v>
      </c>
      <c r="B26" s="3">
        <v>15.93285283264845</v>
      </c>
      <c r="C26" s="3" t="str" cm="1">
        <f t="array" ref="C2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26" s="2">
        <v>17</v>
      </c>
      <c r="E26" s="2" t="s">
        <v>20</v>
      </c>
      <c r="F26" s="2" t="s">
        <v>9</v>
      </c>
      <c r="G26" s="2" t="s">
        <v>32</v>
      </c>
      <c r="H26" s="2">
        <v>672</v>
      </c>
      <c r="I26" s="2" t="s">
        <v>29</v>
      </c>
    </row>
    <row r="27" spans="1:9" x14ac:dyDescent="0.3">
      <c r="A27" s="2">
        <v>1155.3852482134789</v>
      </c>
      <c r="B27" s="3">
        <v>15.53852482134794</v>
      </c>
      <c r="C27" s="3" t="str" cm="1">
        <f t="array" ref="C2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27" s="2">
        <v>81</v>
      </c>
      <c r="E27" s="2" t="s">
        <v>22</v>
      </c>
      <c r="F27" s="2" t="s">
        <v>9</v>
      </c>
      <c r="G27" s="2" t="s">
        <v>31</v>
      </c>
      <c r="H27" s="2">
        <v>2016</v>
      </c>
      <c r="I27" s="2" t="s">
        <v>29</v>
      </c>
    </row>
    <row r="28" spans="1:9" x14ac:dyDescent="0.3">
      <c r="A28" s="2">
        <v>1153.517561041517</v>
      </c>
      <c r="B28" s="3">
        <v>15.35175610415167</v>
      </c>
      <c r="C28" s="3" t="str" cm="1">
        <f t="array" ref="C2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28" s="2">
        <v>99</v>
      </c>
      <c r="E28" s="2" t="s">
        <v>14</v>
      </c>
      <c r="F28" s="2" t="s">
        <v>9</v>
      </c>
      <c r="G28" s="2" t="s">
        <v>31</v>
      </c>
      <c r="H28" s="2">
        <v>2016</v>
      </c>
      <c r="I28" s="2" t="s">
        <v>29</v>
      </c>
    </row>
    <row r="29" spans="1:9" x14ac:dyDescent="0.3">
      <c r="A29" s="2">
        <v>1151.849972129146</v>
      </c>
      <c r="B29" s="3">
        <v>15.18499721291459</v>
      </c>
      <c r="C29" s="3" t="str" cm="1">
        <f t="array" ref="C2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29" s="2">
        <v>121</v>
      </c>
      <c r="E29" s="2" t="s">
        <v>13</v>
      </c>
      <c r="F29" s="2" t="s">
        <v>9</v>
      </c>
      <c r="G29" s="2" t="s">
        <v>31</v>
      </c>
      <c r="H29" s="2">
        <v>2016</v>
      </c>
      <c r="I29" s="2" t="s">
        <v>29</v>
      </c>
    </row>
    <row r="30" spans="1:9" x14ac:dyDescent="0.3">
      <c r="A30" s="2">
        <v>1140.0480662614891</v>
      </c>
      <c r="B30" s="3">
        <v>14.004806626148889</v>
      </c>
      <c r="C30" s="3" t="str" cm="1">
        <f t="array" ref="C3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30" s="2">
        <v>7</v>
      </c>
      <c r="E30" s="2" t="s">
        <v>16</v>
      </c>
      <c r="F30" s="2" t="s">
        <v>9</v>
      </c>
      <c r="G30" s="2" t="s">
        <v>34</v>
      </c>
      <c r="H30" s="2">
        <v>168</v>
      </c>
      <c r="I30" s="2" t="s">
        <v>29</v>
      </c>
    </row>
    <row r="31" spans="1:9" x14ac:dyDescent="0.3">
      <c r="A31" s="2">
        <v>1139.3032717955591</v>
      </c>
      <c r="B31" s="3">
        <v>13.930327179555929</v>
      </c>
      <c r="C31" s="3" t="str" cm="1">
        <f t="array" ref="C3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31" s="2">
        <v>13</v>
      </c>
      <c r="E31" s="2" t="s">
        <v>13</v>
      </c>
      <c r="F31" s="2" t="s">
        <v>9</v>
      </c>
      <c r="G31" s="2" t="s">
        <v>34</v>
      </c>
      <c r="H31" s="2">
        <v>168</v>
      </c>
      <c r="I31" s="2" t="s">
        <v>29</v>
      </c>
    </row>
    <row r="32" spans="1:9" x14ac:dyDescent="0.3">
      <c r="A32" s="2">
        <v>1137.1003057370699</v>
      </c>
      <c r="B32" s="3">
        <v>13.710030573706989</v>
      </c>
      <c r="C32" s="3" t="str" cm="1">
        <f t="array" ref="C3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32" s="2">
        <v>69</v>
      </c>
      <c r="E32" s="2" t="s">
        <v>16</v>
      </c>
      <c r="F32" s="2" t="s">
        <v>9</v>
      </c>
      <c r="G32" s="2" t="s">
        <v>31</v>
      </c>
      <c r="H32" s="2">
        <v>2016</v>
      </c>
      <c r="I32" s="2" t="s">
        <v>29</v>
      </c>
    </row>
    <row r="33" spans="1:9" hidden="1" x14ac:dyDescent="0.3">
      <c r="A33" s="2">
        <v>1133.32882141913</v>
      </c>
      <c r="B33" s="3">
        <v>13.332882141913</v>
      </c>
      <c r="C33" s="3" t="str" cm="1">
        <f t="array" ref="C3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33" s="2">
        <v>5</v>
      </c>
      <c r="E33" s="2" t="s">
        <v>15</v>
      </c>
      <c r="F33" s="2" t="s">
        <v>9</v>
      </c>
      <c r="G33" s="2" t="s">
        <v>35</v>
      </c>
      <c r="H33" s="2">
        <v>84</v>
      </c>
      <c r="I33" s="2" t="s">
        <v>29</v>
      </c>
    </row>
    <row r="34" spans="1:9" x14ac:dyDescent="0.3">
      <c r="A34" s="2">
        <v>1129.950512235722</v>
      </c>
      <c r="B34" s="3">
        <v>12.99505122357216</v>
      </c>
      <c r="C34" s="3" t="str" cm="1">
        <f t="array" ref="C3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34" s="2">
        <v>36</v>
      </c>
      <c r="E34" s="2" t="s">
        <v>25</v>
      </c>
      <c r="F34" s="2" t="s">
        <v>9</v>
      </c>
      <c r="G34" s="2" t="s">
        <v>32</v>
      </c>
      <c r="H34" s="2">
        <v>672</v>
      </c>
      <c r="I34" s="2" t="s">
        <v>29</v>
      </c>
    </row>
    <row r="35" spans="1:9" x14ac:dyDescent="0.3">
      <c r="A35" s="2">
        <v>1129.5262296349331</v>
      </c>
      <c r="B35" s="3">
        <v>12.952622963493329</v>
      </c>
      <c r="C35" s="3" t="str" cm="1">
        <f t="array" ref="C3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35" s="2">
        <v>7</v>
      </c>
      <c r="E35" s="2" t="s">
        <v>19</v>
      </c>
      <c r="F35" s="2" t="s">
        <v>9</v>
      </c>
      <c r="G35" s="2" t="s">
        <v>33</v>
      </c>
      <c r="H35" s="2">
        <v>336</v>
      </c>
      <c r="I35" s="2" t="s">
        <v>29</v>
      </c>
    </row>
    <row r="36" spans="1:9" x14ac:dyDescent="0.3">
      <c r="A36" s="2">
        <v>1129.5262296349331</v>
      </c>
      <c r="B36" s="3">
        <v>12.952622963493329</v>
      </c>
      <c r="C36" s="3" t="str" cm="1">
        <f t="array" ref="C3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36" s="2">
        <v>7</v>
      </c>
      <c r="E36" s="2" t="s">
        <v>20</v>
      </c>
      <c r="F36" s="2" t="s">
        <v>9</v>
      </c>
      <c r="G36" s="2" t="s">
        <v>33</v>
      </c>
      <c r="H36" s="2">
        <v>336</v>
      </c>
      <c r="I36" s="2" t="s">
        <v>29</v>
      </c>
    </row>
    <row r="37" spans="1:9" hidden="1" x14ac:dyDescent="0.3">
      <c r="A37" s="2">
        <v>1123.1899564876239</v>
      </c>
      <c r="B37" s="3">
        <v>12.318995648762391</v>
      </c>
      <c r="C37" s="3" t="str" cm="1">
        <f t="array" ref="C3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37" s="2">
        <v>2</v>
      </c>
      <c r="E37" s="2" t="s">
        <v>27</v>
      </c>
      <c r="F37" s="2" t="s">
        <v>9</v>
      </c>
      <c r="G37" s="2" t="s">
        <v>35</v>
      </c>
      <c r="H37" s="2">
        <v>84</v>
      </c>
      <c r="I37" s="2" t="s">
        <v>29</v>
      </c>
    </row>
    <row r="38" spans="1:9" x14ac:dyDescent="0.3">
      <c r="A38" s="2">
        <v>1120.532787202671</v>
      </c>
      <c r="B38" s="3">
        <v>12.0532787202671</v>
      </c>
      <c r="C38" s="3" t="str" cm="1">
        <f t="array" ref="C3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38" s="2">
        <v>53</v>
      </c>
      <c r="E38" s="2" t="s">
        <v>24</v>
      </c>
      <c r="F38" s="2" t="s">
        <v>9</v>
      </c>
      <c r="G38" s="2" t="s">
        <v>31</v>
      </c>
      <c r="H38" s="2">
        <v>2016</v>
      </c>
      <c r="I38" s="2" t="s">
        <v>29</v>
      </c>
    </row>
    <row r="39" spans="1:9" x14ac:dyDescent="0.3">
      <c r="A39" s="2">
        <v>1119.929245510031</v>
      </c>
      <c r="B39" s="3">
        <v>11.992924551003149</v>
      </c>
      <c r="C39" s="3" t="str" cm="1">
        <f t="array" ref="C3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39" s="2">
        <v>105</v>
      </c>
      <c r="E39" s="2" t="s">
        <v>28</v>
      </c>
      <c r="F39" s="2" t="s">
        <v>9</v>
      </c>
      <c r="G39" s="2" t="s">
        <v>31</v>
      </c>
      <c r="H39" s="2">
        <v>2016</v>
      </c>
      <c r="I39" s="2" t="s">
        <v>29</v>
      </c>
    </row>
    <row r="40" spans="1:9" x14ac:dyDescent="0.3">
      <c r="A40" s="2">
        <v>1117.867851628954</v>
      </c>
      <c r="B40" s="3">
        <v>11.786785162895381</v>
      </c>
      <c r="C40" s="3" t="str" cm="1">
        <f t="array" ref="C4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40" s="2">
        <v>51</v>
      </c>
      <c r="E40" s="2" t="s">
        <v>25</v>
      </c>
      <c r="F40" s="2" t="s">
        <v>9</v>
      </c>
      <c r="G40" s="2" t="s">
        <v>31</v>
      </c>
      <c r="H40" s="2">
        <v>2016</v>
      </c>
      <c r="I40" s="2" t="s">
        <v>29</v>
      </c>
    </row>
    <row r="41" spans="1:9" hidden="1" x14ac:dyDescent="0.3">
      <c r="A41" s="2">
        <v>1112.887981188381</v>
      </c>
      <c r="B41" s="3">
        <v>11.288798118838139</v>
      </c>
      <c r="C41" s="3" t="str" cm="1">
        <f t="array" ref="C4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41" s="2">
        <v>3</v>
      </c>
      <c r="E41" s="2" t="s">
        <v>8</v>
      </c>
      <c r="F41" s="2" t="s">
        <v>9</v>
      </c>
      <c r="G41" s="2" t="s">
        <v>36</v>
      </c>
      <c r="H41" s="2">
        <v>42</v>
      </c>
      <c r="I41" s="2" t="s">
        <v>29</v>
      </c>
    </row>
    <row r="42" spans="1:9" x14ac:dyDescent="0.3">
      <c r="A42" s="2">
        <v>1105.240747097866</v>
      </c>
      <c r="B42" s="3">
        <v>10.52407470978655</v>
      </c>
      <c r="C42" s="3" t="str" cm="1">
        <f t="array" ref="C4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42" s="2">
        <v>11</v>
      </c>
      <c r="E42" s="2" t="s">
        <v>8</v>
      </c>
      <c r="F42" s="2" t="s">
        <v>9</v>
      </c>
      <c r="G42" s="2" t="s">
        <v>34</v>
      </c>
      <c r="H42" s="2">
        <v>168</v>
      </c>
      <c r="I42" s="2" t="s">
        <v>29</v>
      </c>
    </row>
    <row r="43" spans="1:9" hidden="1" x14ac:dyDescent="0.3">
      <c r="A43" s="2">
        <v>1104.139368552057</v>
      </c>
      <c r="B43" s="3">
        <v>10.413936855205719</v>
      </c>
      <c r="C43" s="3" t="str" cm="1">
        <f t="array" ref="C4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43" s="2">
        <v>5</v>
      </c>
      <c r="E43" s="2" t="s">
        <v>14</v>
      </c>
      <c r="F43" s="2" t="s">
        <v>9</v>
      </c>
      <c r="G43" s="2" t="s">
        <v>35</v>
      </c>
      <c r="H43" s="2">
        <v>84</v>
      </c>
      <c r="I43" s="2" t="s">
        <v>29</v>
      </c>
    </row>
    <row r="44" spans="1:9" x14ac:dyDescent="0.3">
      <c r="A44" s="2">
        <v>1103.8276791432841</v>
      </c>
      <c r="B44" s="3">
        <v>10.38276791432838</v>
      </c>
      <c r="C44" s="3" t="str" cm="1">
        <f t="array" ref="C4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44" s="2">
        <v>5</v>
      </c>
      <c r="E44" s="2" t="s">
        <v>25</v>
      </c>
      <c r="F44" s="2" t="s">
        <v>9</v>
      </c>
      <c r="G44" s="2" t="s">
        <v>34</v>
      </c>
      <c r="H44" s="2">
        <v>168</v>
      </c>
      <c r="I44" s="2" t="s">
        <v>29</v>
      </c>
    </row>
    <row r="45" spans="1:9" x14ac:dyDescent="0.3">
      <c r="A45" s="2">
        <v>1101.979879197097</v>
      </c>
      <c r="B45" s="3">
        <v>10.197987919709661</v>
      </c>
      <c r="C45" s="3" t="str" cm="1">
        <f t="array" ref="C4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45" s="2">
        <v>60</v>
      </c>
      <c r="E45" s="2" t="s">
        <v>22</v>
      </c>
      <c r="F45" s="2" t="s">
        <v>9</v>
      </c>
      <c r="G45" s="2" t="s">
        <v>32</v>
      </c>
      <c r="H45" s="2">
        <v>672</v>
      </c>
      <c r="I45" s="2" t="s">
        <v>29</v>
      </c>
    </row>
    <row r="46" spans="1:9" x14ac:dyDescent="0.3">
      <c r="A46" s="2">
        <v>1094.909485331021</v>
      </c>
      <c r="B46" s="3">
        <v>9.4909485331020722</v>
      </c>
      <c r="C46" s="3" t="str" cm="1">
        <f t="array" ref="C4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46" s="2">
        <v>5</v>
      </c>
      <c r="E46" s="2" t="s">
        <v>17</v>
      </c>
      <c r="F46" s="2" t="s">
        <v>9</v>
      </c>
      <c r="G46" s="2" t="s">
        <v>34</v>
      </c>
      <c r="H46" s="2">
        <v>168</v>
      </c>
      <c r="I46" s="2" t="s">
        <v>29</v>
      </c>
    </row>
    <row r="47" spans="1:9" x14ac:dyDescent="0.3">
      <c r="A47" s="2">
        <v>1094.3281775160281</v>
      </c>
      <c r="B47" s="3">
        <v>9.4328177516028298</v>
      </c>
      <c r="C47" s="3" t="str" cm="1">
        <f t="array" ref="C4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47" s="2">
        <v>5</v>
      </c>
      <c r="E47" s="2" t="s">
        <v>26</v>
      </c>
      <c r="F47" s="2" t="s">
        <v>9</v>
      </c>
      <c r="G47" s="2" t="s">
        <v>33</v>
      </c>
      <c r="H47" s="2">
        <v>336</v>
      </c>
      <c r="I47" s="2" t="s">
        <v>29</v>
      </c>
    </row>
    <row r="48" spans="1:9" hidden="1" x14ac:dyDescent="0.3">
      <c r="A48" s="2">
        <v>1092.8938356164381</v>
      </c>
      <c r="B48" s="3">
        <v>9.2893835616438309</v>
      </c>
      <c r="C48" s="3" t="str" cm="1">
        <f t="array" ref="C4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48" s="2">
        <v>2</v>
      </c>
      <c r="E48" s="2" t="s">
        <v>27</v>
      </c>
      <c r="F48" s="2" t="s">
        <v>9</v>
      </c>
      <c r="G48" s="2" t="s">
        <v>37</v>
      </c>
      <c r="H48" s="2">
        <v>28</v>
      </c>
      <c r="I48" s="2" t="s">
        <v>29</v>
      </c>
    </row>
    <row r="49" spans="1:9" x14ac:dyDescent="0.3">
      <c r="A49" s="2">
        <v>1091.152880514788</v>
      </c>
      <c r="B49" s="3">
        <v>9.1152880514787746</v>
      </c>
      <c r="C49" s="3" t="str" cm="1">
        <f t="array" ref="C4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49" s="2">
        <v>74</v>
      </c>
      <c r="E49" s="2" t="s">
        <v>28</v>
      </c>
      <c r="F49" s="2" t="s">
        <v>9</v>
      </c>
      <c r="G49" s="2" t="s">
        <v>32</v>
      </c>
      <c r="H49" s="2">
        <v>672</v>
      </c>
      <c r="I49" s="2" t="s">
        <v>29</v>
      </c>
    </row>
    <row r="50" spans="1:9" hidden="1" x14ac:dyDescent="0.3">
      <c r="A50" s="2">
        <v>1088.2703513039039</v>
      </c>
      <c r="B50" s="3">
        <v>8.8270351303904349</v>
      </c>
      <c r="C50" s="3" t="str" cm="1">
        <f t="array" ref="C5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50" s="2">
        <v>37</v>
      </c>
      <c r="E50" s="2" t="s">
        <v>25</v>
      </c>
      <c r="F50" s="2" t="s">
        <v>9</v>
      </c>
      <c r="G50" s="2" t="s">
        <v>10</v>
      </c>
      <c r="H50" s="2">
        <v>10080</v>
      </c>
      <c r="I50" s="2" t="s">
        <v>29</v>
      </c>
    </row>
    <row r="51" spans="1:9" hidden="1" x14ac:dyDescent="0.3">
      <c r="A51" s="2">
        <v>1086.97148499441</v>
      </c>
      <c r="B51" s="3">
        <v>8.6971484994410275</v>
      </c>
      <c r="C51" s="3" t="str" cm="1">
        <f t="array" ref="C5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51" s="2">
        <v>12</v>
      </c>
      <c r="E51" s="2" t="s">
        <v>27</v>
      </c>
      <c r="F51" s="2" t="s">
        <v>9</v>
      </c>
      <c r="G51" s="2" t="s">
        <v>10</v>
      </c>
      <c r="H51" s="2">
        <v>10080</v>
      </c>
      <c r="I51" s="2" t="s">
        <v>29</v>
      </c>
    </row>
    <row r="52" spans="1:9" x14ac:dyDescent="0.3">
      <c r="A52" s="2">
        <v>1086.6499573352901</v>
      </c>
      <c r="B52" s="3">
        <v>8.6649957335290093</v>
      </c>
      <c r="C52" s="3" t="str" cm="1">
        <f t="array" ref="C5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52" s="2">
        <v>7</v>
      </c>
      <c r="E52" s="2" t="s">
        <v>24</v>
      </c>
      <c r="F52" s="2" t="s">
        <v>9</v>
      </c>
      <c r="G52" s="2" t="s">
        <v>34</v>
      </c>
      <c r="H52" s="2">
        <v>168</v>
      </c>
      <c r="I52" s="2" t="s">
        <v>29</v>
      </c>
    </row>
    <row r="53" spans="1:9" hidden="1" x14ac:dyDescent="0.3">
      <c r="A53" s="2">
        <v>1085.114467107092</v>
      </c>
      <c r="B53" s="3">
        <v>8.511446710709242</v>
      </c>
      <c r="C53" s="3" t="str" cm="1">
        <f t="array" ref="C5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53" s="2">
        <v>3</v>
      </c>
      <c r="E53" s="2" t="s">
        <v>16</v>
      </c>
      <c r="F53" s="2" t="s">
        <v>9</v>
      </c>
      <c r="G53" s="2" t="s">
        <v>35</v>
      </c>
      <c r="H53" s="2">
        <v>84</v>
      </c>
      <c r="I53" s="2" t="s">
        <v>29</v>
      </c>
    </row>
    <row r="54" spans="1:9" x14ac:dyDescent="0.3">
      <c r="A54" s="2">
        <v>1085.002544820155</v>
      </c>
      <c r="B54" s="3">
        <v>8.5002544820154533</v>
      </c>
      <c r="C54" s="3" t="str" cm="1">
        <f t="array" ref="C5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54" s="2">
        <v>42</v>
      </c>
      <c r="E54" s="2" t="s">
        <v>23</v>
      </c>
      <c r="F54" s="2" t="s">
        <v>9</v>
      </c>
      <c r="G54" s="2" t="s">
        <v>32</v>
      </c>
      <c r="H54" s="2">
        <v>672</v>
      </c>
      <c r="I54" s="2" t="s">
        <v>29</v>
      </c>
    </row>
    <row r="55" spans="1:9" hidden="1" x14ac:dyDescent="0.3">
      <c r="A55" s="2">
        <v>1084.1832173841849</v>
      </c>
      <c r="B55" s="3">
        <v>8.4183217384184683</v>
      </c>
      <c r="C55" s="3" t="str" cm="1">
        <f t="array" ref="C5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55" s="2">
        <v>38</v>
      </c>
      <c r="E55" s="2" t="s">
        <v>12</v>
      </c>
      <c r="F55" s="2" t="s">
        <v>9</v>
      </c>
      <c r="G55" s="2" t="s">
        <v>10</v>
      </c>
      <c r="H55" s="2">
        <v>10080</v>
      </c>
      <c r="I55" s="2" t="s">
        <v>29</v>
      </c>
    </row>
    <row r="56" spans="1:9" hidden="1" x14ac:dyDescent="0.3">
      <c r="A56" s="2">
        <v>1083.628867331827</v>
      </c>
      <c r="B56" s="3">
        <v>8.3628867331826537</v>
      </c>
      <c r="C56" s="3" t="str" cm="1">
        <f t="array" ref="C5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56" s="2">
        <v>3</v>
      </c>
      <c r="E56" s="2" t="s">
        <v>17</v>
      </c>
      <c r="F56" s="2" t="s">
        <v>9</v>
      </c>
      <c r="G56" s="2" t="s">
        <v>35</v>
      </c>
      <c r="H56" s="2">
        <v>84</v>
      </c>
      <c r="I56" s="2" t="s">
        <v>29</v>
      </c>
    </row>
    <row r="57" spans="1:9" x14ac:dyDescent="0.3">
      <c r="A57" s="2">
        <v>1081.9390504996829</v>
      </c>
      <c r="B57" s="3">
        <v>8.1939050499683397</v>
      </c>
      <c r="C57" s="3" t="str" cm="1">
        <f t="array" ref="C5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57" s="2">
        <v>40</v>
      </c>
      <c r="E57" s="2" t="s">
        <v>13</v>
      </c>
      <c r="F57" s="2" t="s">
        <v>9</v>
      </c>
      <c r="G57" s="2" t="s">
        <v>33</v>
      </c>
      <c r="H57" s="2">
        <v>336</v>
      </c>
      <c r="I57" s="2" t="s">
        <v>29</v>
      </c>
    </row>
    <row r="58" spans="1:9" hidden="1" x14ac:dyDescent="0.3">
      <c r="A58" s="2">
        <v>1080.955919801615</v>
      </c>
      <c r="B58" s="3">
        <v>8.0955919801615437</v>
      </c>
      <c r="C58" s="3" t="str" cm="1">
        <f t="array" ref="C5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58" s="2">
        <v>7</v>
      </c>
      <c r="E58" s="2" t="s">
        <v>21</v>
      </c>
      <c r="F58" s="2" t="s">
        <v>9</v>
      </c>
      <c r="G58" s="2" t="s">
        <v>35</v>
      </c>
      <c r="H58" s="2">
        <v>84</v>
      </c>
      <c r="I58" s="2" t="s">
        <v>29</v>
      </c>
    </row>
    <row r="59" spans="1:9" hidden="1" x14ac:dyDescent="0.3">
      <c r="A59" s="2">
        <v>1077.6264644071</v>
      </c>
      <c r="B59" s="3">
        <v>7.7626464407100233</v>
      </c>
      <c r="C59" s="3" t="str" cm="1">
        <f t="array" ref="C5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59" s="2">
        <v>5</v>
      </c>
      <c r="E59" s="2" t="s">
        <v>13</v>
      </c>
      <c r="F59" s="2" t="s">
        <v>9</v>
      </c>
      <c r="G59" s="2" t="s">
        <v>35</v>
      </c>
      <c r="H59" s="2">
        <v>84</v>
      </c>
      <c r="I59" s="2" t="s">
        <v>29</v>
      </c>
    </row>
    <row r="60" spans="1:9" x14ac:dyDescent="0.3">
      <c r="A60" s="2">
        <v>1073.4606721043481</v>
      </c>
      <c r="B60" s="3">
        <v>7.3460672104347617</v>
      </c>
      <c r="C60" s="3" t="str" cm="1">
        <f t="array" ref="C6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60" s="2">
        <v>9</v>
      </c>
      <c r="E60" s="2" t="s">
        <v>23</v>
      </c>
      <c r="F60" s="2" t="s">
        <v>9</v>
      </c>
      <c r="G60" s="2" t="s">
        <v>34</v>
      </c>
      <c r="H60" s="2">
        <v>168</v>
      </c>
      <c r="I60" s="2" t="s">
        <v>29</v>
      </c>
    </row>
    <row r="61" spans="1:9" hidden="1" x14ac:dyDescent="0.3">
      <c r="A61" s="2">
        <v>1072.998236098194</v>
      </c>
      <c r="B61" s="3">
        <v>7.2998236098193727</v>
      </c>
      <c r="C61" s="3" t="str" cm="1">
        <f t="array" ref="C6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61" s="2">
        <v>41</v>
      </c>
      <c r="E61" s="2" t="s">
        <v>24</v>
      </c>
      <c r="F61" s="2" t="s">
        <v>9</v>
      </c>
      <c r="G61" s="2" t="s">
        <v>10</v>
      </c>
      <c r="H61" s="2">
        <v>10080</v>
      </c>
      <c r="I61" s="2" t="s">
        <v>29</v>
      </c>
    </row>
    <row r="62" spans="1:9" hidden="1" x14ac:dyDescent="0.3">
      <c r="A62" s="2">
        <v>1072.455099436168</v>
      </c>
      <c r="B62" s="3">
        <v>7.2455099436167982</v>
      </c>
      <c r="C62" s="3" t="str" cm="1">
        <f t="array" ref="C6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62" s="2">
        <v>29</v>
      </c>
      <c r="E62" s="2" t="s">
        <v>19</v>
      </c>
      <c r="F62" s="2" t="s">
        <v>9</v>
      </c>
      <c r="G62" s="2" t="s">
        <v>10</v>
      </c>
      <c r="H62" s="2">
        <v>10080</v>
      </c>
      <c r="I62" s="2" t="s">
        <v>29</v>
      </c>
    </row>
    <row r="63" spans="1:9" hidden="1" x14ac:dyDescent="0.3">
      <c r="A63" s="2">
        <v>1072.455099436168</v>
      </c>
      <c r="B63" s="3">
        <v>7.2455099436167982</v>
      </c>
      <c r="C63" s="3" t="str" cm="1">
        <f t="array" ref="C6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63" s="2">
        <v>29</v>
      </c>
      <c r="E63" s="2" t="s">
        <v>20</v>
      </c>
      <c r="F63" s="2" t="s">
        <v>9</v>
      </c>
      <c r="G63" s="2" t="s">
        <v>10</v>
      </c>
      <c r="H63" s="2">
        <v>10080</v>
      </c>
      <c r="I63" s="2" t="s">
        <v>29</v>
      </c>
    </row>
    <row r="64" spans="1:9" hidden="1" x14ac:dyDescent="0.3">
      <c r="A64" s="2">
        <v>1068.522880404927</v>
      </c>
      <c r="B64" s="3">
        <v>6.8522880404926587</v>
      </c>
      <c r="C64" s="3" t="str" cm="1">
        <f t="array" ref="C6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64" s="2">
        <v>5</v>
      </c>
      <c r="E64" s="2" t="s">
        <v>22</v>
      </c>
      <c r="F64" s="2" t="s">
        <v>9</v>
      </c>
      <c r="G64" s="2" t="s">
        <v>35</v>
      </c>
      <c r="H64" s="2">
        <v>84</v>
      </c>
      <c r="I64" s="2" t="s">
        <v>29</v>
      </c>
    </row>
    <row r="65" spans="1:9" x14ac:dyDescent="0.3">
      <c r="A65" s="2">
        <v>1066.8062546248309</v>
      </c>
      <c r="B65" s="3">
        <v>6.6806254624830901</v>
      </c>
      <c r="C65" s="3" t="str" cm="1">
        <f t="array" ref="C6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65" s="2">
        <v>4</v>
      </c>
      <c r="E65" s="2" t="s">
        <v>11</v>
      </c>
      <c r="F65" s="2" t="s">
        <v>9</v>
      </c>
      <c r="G65" s="2" t="s">
        <v>34</v>
      </c>
      <c r="H65" s="2">
        <v>168</v>
      </c>
      <c r="I65" s="2" t="s">
        <v>29</v>
      </c>
    </row>
    <row r="66" spans="1:9" x14ac:dyDescent="0.3">
      <c r="A66" s="2">
        <v>1065.546334530545</v>
      </c>
      <c r="B66" s="3">
        <v>6.5546334530544756</v>
      </c>
      <c r="C66" s="3" t="str" cm="1">
        <f t="array" ref="C6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66" s="2">
        <v>24</v>
      </c>
      <c r="E66" s="2" t="s">
        <v>12</v>
      </c>
      <c r="F66" s="2" t="s">
        <v>9</v>
      </c>
      <c r="G66" s="2" t="s">
        <v>32</v>
      </c>
      <c r="H66" s="2">
        <v>672</v>
      </c>
      <c r="I66" s="2" t="s">
        <v>29</v>
      </c>
    </row>
    <row r="67" spans="1:9" hidden="1" x14ac:dyDescent="0.3">
      <c r="A67" s="2">
        <v>1056.48262888973</v>
      </c>
      <c r="B67" s="3">
        <v>5.6482628889730453</v>
      </c>
      <c r="C67" s="3" t="str" cm="1">
        <f t="array" ref="C6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67" s="2">
        <v>69</v>
      </c>
      <c r="E67" s="2" t="s">
        <v>17</v>
      </c>
      <c r="F67" s="2" t="s">
        <v>9</v>
      </c>
      <c r="G67" s="2" t="s">
        <v>10</v>
      </c>
      <c r="H67" s="2">
        <v>10080</v>
      </c>
      <c r="I67" s="2" t="s">
        <v>29</v>
      </c>
    </row>
    <row r="68" spans="1:9" hidden="1" x14ac:dyDescent="0.3">
      <c r="A68" s="2">
        <v>1054.427240541394</v>
      </c>
      <c r="B68" s="3">
        <v>5.4427240541393758</v>
      </c>
      <c r="C68" s="3" t="str" cm="1">
        <f t="array" ref="C6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68" s="2">
        <v>75</v>
      </c>
      <c r="E68" s="2" t="s">
        <v>16</v>
      </c>
      <c r="F68" s="2" t="s">
        <v>9</v>
      </c>
      <c r="G68" s="2" t="s">
        <v>10</v>
      </c>
      <c r="H68" s="2">
        <v>10080</v>
      </c>
      <c r="I68" s="2" t="s">
        <v>29</v>
      </c>
    </row>
    <row r="69" spans="1:9" hidden="1" x14ac:dyDescent="0.3">
      <c r="A69" s="2">
        <v>1052.3714894540201</v>
      </c>
      <c r="B69" s="3">
        <v>5.2371489454019864</v>
      </c>
      <c r="C69" s="3" t="str" cm="1">
        <f t="array" ref="C6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69" s="2">
        <v>31</v>
      </c>
      <c r="E69" s="2" t="s">
        <v>18</v>
      </c>
      <c r="F69" s="2" t="s">
        <v>9</v>
      </c>
      <c r="G69" s="2" t="s">
        <v>10</v>
      </c>
      <c r="H69" s="2">
        <v>10080</v>
      </c>
      <c r="I69" s="2" t="s">
        <v>29</v>
      </c>
    </row>
    <row r="70" spans="1:9" hidden="1" x14ac:dyDescent="0.3">
      <c r="A70" s="2">
        <v>1052.2800667131639</v>
      </c>
      <c r="B70" s="3">
        <v>5.2280066713164164</v>
      </c>
      <c r="C70" s="3" t="str" cm="1">
        <f t="array" ref="C7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70" s="2">
        <v>91</v>
      </c>
      <c r="E70" s="2" t="s">
        <v>15</v>
      </c>
      <c r="F70" s="2" t="s">
        <v>9</v>
      </c>
      <c r="G70" s="2" t="s">
        <v>10</v>
      </c>
      <c r="H70" s="2">
        <v>10080</v>
      </c>
      <c r="I70" s="2" t="s">
        <v>29</v>
      </c>
    </row>
    <row r="71" spans="1:9" hidden="1" x14ac:dyDescent="0.3">
      <c r="A71" s="2">
        <v>1048.406435157224</v>
      </c>
      <c r="B71" s="3">
        <v>4.8406435157224221</v>
      </c>
      <c r="C71" s="3" t="str" cm="1">
        <f t="array" ref="C7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71" s="2">
        <v>69</v>
      </c>
      <c r="E71" s="2" t="s">
        <v>22</v>
      </c>
      <c r="F71" s="2" t="s">
        <v>9</v>
      </c>
      <c r="G71" s="2" t="s">
        <v>10</v>
      </c>
      <c r="H71" s="2">
        <v>10080</v>
      </c>
      <c r="I71" s="2" t="s">
        <v>29</v>
      </c>
    </row>
    <row r="72" spans="1:9" x14ac:dyDescent="0.3">
      <c r="A72" s="2">
        <v>1046.6748646962981</v>
      </c>
      <c r="B72" s="3">
        <v>4.6674864696297842</v>
      </c>
      <c r="C72" s="3" t="str" cm="1">
        <f t="array" ref="C7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72" s="2">
        <v>3</v>
      </c>
      <c r="E72" s="2" t="s">
        <v>27</v>
      </c>
      <c r="F72" s="2" t="s">
        <v>9</v>
      </c>
      <c r="G72" s="2" t="s">
        <v>34</v>
      </c>
      <c r="H72" s="2">
        <v>168</v>
      </c>
      <c r="I72" s="2" t="s">
        <v>29</v>
      </c>
    </row>
    <row r="73" spans="1:9" x14ac:dyDescent="0.3">
      <c r="A73" s="2">
        <v>1045.644164865575</v>
      </c>
      <c r="B73" s="3">
        <v>4.5644164865574792</v>
      </c>
      <c r="C73" s="3" t="str" cm="1">
        <f t="array" ref="C7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73" s="2">
        <v>17</v>
      </c>
      <c r="E73" s="2" t="s">
        <v>18</v>
      </c>
      <c r="F73" s="2" t="s">
        <v>9</v>
      </c>
      <c r="G73" s="2" t="s">
        <v>32</v>
      </c>
      <c r="H73" s="2">
        <v>672</v>
      </c>
      <c r="I73" s="2" t="s">
        <v>29</v>
      </c>
    </row>
    <row r="74" spans="1:9" hidden="1" x14ac:dyDescent="0.3">
      <c r="A74" s="2">
        <v>1045.5126441298939</v>
      </c>
      <c r="B74" s="3">
        <v>4.5512644129894397</v>
      </c>
      <c r="C74" s="3" t="str" cm="1">
        <f t="array" ref="C7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74" s="2">
        <v>101</v>
      </c>
      <c r="E74" s="2" t="s">
        <v>28</v>
      </c>
      <c r="F74" s="2" t="s">
        <v>9</v>
      </c>
      <c r="G74" s="2" t="s">
        <v>10</v>
      </c>
      <c r="H74" s="2">
        <v>10080</v>
      </c>
      <c r="I74" s="2" t="s">
        <v>29</v>
      </c>
    </row>
    <row r="75" spans="1:9" x14ac:dyDescent="0.3">
      <c r="A75" s="2">
        <v>1043.75643917958</v>
      </c>
      <c r="B75" s="3">
        <v>4.3756439179580413</v>
      </c>
      <c r="C75" s="3" t="str" cm="1">
        <f t="array" ref="C7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75" s="2">
        <v>29</v>
      </c>
      <c r="E75" s="2" t="s">
        <v>19</v>
      </c>
      <c r="F75" s="2" t="s">
        <v>9</v>
      </c>
      <c r="G75" s="2" t="s">
        <v>31</v>
      </c>
      <c r="H75" s="2">
        <v>2016</v>
      </c>
      <c r="I75" s="2" t="s">
        <v>29</v>
      </c>
    </row>
    <row r="76" spans="1:9" x14ac:dyDescent="0.3">
      <c r="A76" s="2">
        <v>1043.75643917958</v>
      </c>
      <c r="B76" s="3">
        <v>4.3756439179580413</v>
      </c>
      <c r="C76" s="3" t="str" cm="1">
        <f t="array" ref="C7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76" s="2">
        <v>29</v>
      </c>
      <c r="E76" s="2" t="s">
        <v>20</v>
      </c>
      <c r="F76" s="2" t="s">
        <v>9</v>
      </c>
      <c r="G76" s="2" t="s">
        <v>31</v>
      </c>
      <c r="H76" s="2">
        <v>2016</v>
      </c>
      <c r="I76" s="2" t="s">
        <v>29</v>
      </c>
    </row>
    <row r="77" spans="1:9" hidden="1" x14ac:dyDescent="0.3">
      <c r="A77" s="2">
        <v>1035.956812931197</v>
      </c>
      <c r="B77" s="3">
        <v>3.5956812931196511</v>
      </c>
      <c r="C77" s="3" t="str" cm="1">
        <f t="array" ref="C7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77" s="2">
        <v>61</v>
      </c>
      <c r="E77" s="2" t="s">
        <v>23</v>
      </c>
      <c r="F77" s="2" t="s">
        <v>9</v>
      </c>
      <c r="G77" s="2" t="s">
        <v>10</v>
      </c>
      <c r="H77" s="2">
        <v>10080</v>
      </c>
      <c r="I77" s="2" t="s">
        <v>29</v>
      </c>
    </row>
    <row r="78" spans="1:9" x14ac:dyDescent="0.3">
      <c r="A78" s="2">
        <v>1035.535736962215</v>
      </c>
      <c r="B78" s="3">
        <v>3.5535736962214739</v>
      </c>
      <c r="C78" s="3" t="str" cm="1">
        <f t="array" ref="C7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78" s="2">
        <v>11</v>
      </c>
      <c r="E78" s="2" t="s">
        <v>27</v>
      </c>
      <c r="F78" s="2" t="s">
        <v>9</v>
      </c>
      <c r="G78" s="2" t="s">
        <v>32</v>
      </c>
      <c r="H78" s="2">
        <v>672</v>
      </c>
      <c r="I78" s="2" t="s">
        <v>29</v>
      </c>
    </row>
    <row r="79" spans="1:9" hidden="1" x14ac:dyDescent="0.3">
      <c r="A79" s="2">
        <v>1035.096483862789</v>
      </c>
      <c r="B79" s="3">
        <v>3.509648386278946</v>
      </c>
      <c r="C79" s="3" t="str" cm="1">
        <f t="array" ref="C7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79" s="2">
        <v>5</v>
      </c>
      <c r="E79" s="2" t="s">
        <v>23</v>
      </c>
      <c r="F79" s="2" t="s">
        <v>9</v>
      </c>
      <c r="G79" s="2" t="s">
        <v>35</v>
      </c>
      <c r="H79" s="2">
        <v>84</v>
      </c>
      <c r="I79" s="2" t="s">
        <v>29</v>
      </c>
    </row>
    <row r="80" spans="1:9" x14ac:dyDescent="0.3">
      <c r="A80" s="2">
        <v>1034.6263164373379</v>
      </c>
      <c r="B80" s="3">
        <v>3.4626316437338338</v>
      </c>
      <c r="C80" s="3" t="str" cm="1">
        <f t="array" ref="C8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80" s="2">
        <v>38</v>
      </c>
      <c r="E80" s="2" t="s">
        <v>8</v>
      </c>
      <c r="F80" s="2" t="s">
        <v>9</v>
      </c>
      <c r="G80" s="2" t="s">
        <v>32</v>
      </c>
      <c r="H80" s="2">
        <v>672</v>
      </c>
      <c r="I80" s="2" t="s">
        <v>29</v>
      </c>
    </row>
    <row r="81" spans="1:9" x14ac:dyDescent="0.3">
      <c r="A81" s="2">
        <v>1033.120813607213</v>
      </c>
      <c r="B81" s="3">
        <v>3.3120813607213222</v>
      </c>
      <c r="C81" s="3" t="str" cm="1">
        <f t="array" ref="C8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81" s="2">
        <v>32</v>
      </c>
      <c r="E81" s="2" t="s">
        <v>11</v>
      </c>
      <c r="F81" s="2" t="s">
        <v>9</v>
      </c>
      <c r="G81" s="2" t="s">
        <v>31</v>
      </c>
      <c r="H81" s="2">
        <v>2016</v>
      </c>
      <c r="I81" s="2" t="s">
        <v>29</v>
      </c>
    </row>
    <row r="82" spans="1:9" hidden="1" x14ac:dyDescent="0.3">
      <c r="A82" s="2">
        <v>1032.288804790516</v>
      </c>
      <c r="B82" s="3">
        <v>3.2288804790515999</v>
      </c>
      <c r="C82" s="3" t="str" cm="1">
        <f t="array" ref="C8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82" s="2">
        <v>25</v>
      </c>
      <c r="E82" s="2" t="s">
        <v>26</v>
      </c>
      <c r="F82" s="2" t="s">
        <v>9</v>
      </c>
      <c r="G82" s="2" t="s">
        <v>10</v>
      </c>
      <c r="H82" s="2">
        <v>10080</v>
      </c>
      <c r="I82" s="2" t="s">
        <v>29</v>
      </c>
    </row>
    <row r="83" spans="1:9" x14ac:dyDescent="0.3">
      <c r="A83" s="2">
        <v>1032.1992308474551</v>
      </c>
      <c r="B83" s="3">
        <v>3.2199230847455049</v>
      </c>
      <c r="C83" s="3" t="str" cm="1">
        <f t="array" ref="C8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83" s="2">
        <v>3</v>
      </c>
      <c r="E83" s="2" t="s">
        <v>27</v>
      </c>
      <c r="F83" s="2" t="s">
        <v>9</v>
      </c>
      <c r="G83" s="2" t="s">
        <v>33</v>
      </c>
      <c r="H83" s="2">
        <v>336</v>
      </c>
      <c r="I83" s="2" t="s">
        <v>29</v>
      </c>
    </row>
    <row r="84" spans="1:9" hidden="1" x14ac:dyDescent="0.3">
      <c r="A84" s="2">
        <v>1030.3308041902269</v>
      </c>
      <c r="B84" s="3">
        <v>3.0330804190227361</v>
      </c>
      <c r="C84" s="3" t="str" cm="1">
        <f t="array" ref="C8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84" s="2">
        <v>125</v>
      </c>
      <c r="E84" s="2" t="s">
        <v>13</v>
      </c>
      <c r="F84" s="2" t="s">
        <v>9</v>
      </c>
      <c r="G84" s="2" t="s">
        <v>10</v>
      </c>
      <c r="H84" s="2">
        <v>10080</v>
      </c>
      <c r="I84" s="2" t="s">
        <v>29</v>
      </c>
    </row>
    <row r="85" spans="1:9" hidden="1" x14ac:dyDescent="0.3">
      <c r="A85" s="2">
        <v>1030.160711883706</v>
      </c>
      <c r="B85" s="3">
        <v>3.0160711883706202</v>
      </c>
      <c r="C85" s="3" t="str" cm="1">
        <f t="array" ref="C8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85" s="2">
        <v>119</v>
      </c>
      <c r="E85" s="2" t="s">
        <v>21</v>
      </c>
      <c r="F85" s="2" t="s">
        <v>9</v>
      </c>
      <c r="G85" s="2" t="s">
        <v>10</v>
      </c>
      <c r="H85" s="2">
        <v>10080</v>
      </c>
      <c r="I85" s="2" t="s">
        <v>29</v>
      </c>
    </row>
    <row r="86" spans="1:9" hidden="1" x14ac:dyDescent="0.3">
      <c r="A86" s="2">
        <v>1018.500281373101</v>
      </c>
      <c r="B86" s="3">
        <v>1.850028137310074</v>
      </c>
      <c r="C86" s="3" t="str" cm="1">
        <f t="array" ref="C8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86" s="2">
        <v>2</v>
      </c>
      <c r="E86" s="2" t="s">
        <v>23</v>
      </c>
      <c r="F86" s="2" t="s">
        <v>9</v>
      </c>
      <c r="G86" s="2" t="s">
        <v>37</v>
      </c>
      <c r="H86" s="2">
        <v>28</v>
      </c>
      <c r="I86" s="2" t="s">
        <v>29</v>
      </c>
    </row>
    <row r="87" spans="1:9" x14ac:dyDescent="0.3">
      <c r="A87" s="2">
        <v>1016.904975074366</v>
      </c>
      <c r="B87" s="3">
        <v>1.690497507436566</v>
      </c>
      <c r="C87" s="3" t="str" cm="1">
        <f t="array" ref="C8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87" s="2">
        <v>58</v>
      </c>
      <c r="E87" s="2" t="s">
        <v>16</v>
      </c>
      <c r="F87" s="2" t="s">
        <v>9</v>
      </c>
      <c r="G87" s="2" t="s">
        <v>32</v>
      </c>
      <c r="H87" s="2">
        <v>672</v>
      </c>
      <c r="I87" s="2" t="s">
        <v>29</v>
      </c>
    </row>
    <row r="88" spans="1:9" x14ac:dyDescent="0.3">
      <c r="A88" s="2">
        <v>1015.47482084361</v>
      </c>
      <c r="B88" s="3">
        <v>1.547482084361002</v>
      </c>
      <c r="C88" s="3" t="str" cm="1">
        <f t="array" ref="C8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88" s="2">
        <v>56</v>
      </c>
      <c r="E88" s="2" t="s">
        <v>17</v>
      </c>
      <c r="F88" s="2" t="s">
        <v>9</v>
      </c>
      <c r="G88" s="2" t="s">
        <v>32</v>
      </c>
      <c r="H88" s="2">
        <v>672</v>
      </c>
      <c r="I88" s="2" t="s">
        <v>29</v>
      </c>
    </row>
    <row r="89" spans="1:9" hidden="1" x14ac:dyDescent="0.3">
      <c r="A89" s="2">
        <v>1015.272126894274</v>
      </c>
      <c r="B89" s="3">
        <v>1.5272126894274489</v>
      </c>
      <c r="C89" s="3" t="str" cm="1">
        <f t="array" ref="C8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89" s="2">
        <v>2</v>
      </c>
      <c r="E89" s="2" t="s">
        <v>27</v>
      </c>
      <c r="F89" s="2" t="s">
        <v>9</v>
      </c>
      <c r="G89" s="2" t="s">
        <v>36</v>
      </c>
      <c r="H89" s="2">
        <v>42</v>
      </c>
      <c r="I89" s="2" t="s">
        <v>29</v>
      </c>
    </row>
    <row r="90" spans="1:9" x14ac:dyDescent="0.3">
      <c r="A90" s="2">
        <v>1014.605592802817</v>
      </c>
      <c r="B90" s="3">
        <v>1.4605592802816889</v>
      </c>
      <c r="C90" s="3" t="str" cm="1">
        <f t="array" ref="C9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90" s="2">
        <v>60</v>
      </c>
      <c r="E90" s="2" t="s">
        <v>15</v>
      </c>
      <c r="F90" s="2" t="s">
        <v>9</v>
      </c>
      <c r="G90" s="2" t="s">
        <v>32</v>
      </c>
      <c r="H90" s="2">
        <v>672</v>
      </c>
      <c r="I90" s="2" t="s">
        <v>29</v>
      </c>
    </row>
    <row r="91" spans="1:9" hidden="1" x14ac:dyDescent="0.3">
      <c r="A91" s="2">
        <v>1014.431108679066</v>
      </c>
      <c r="B91" s="3">
        <v>1.443110867906569</v>
      </c>
      <c r="C91" s="3" t="str" cm="1">
        <f t="array" ref="C9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Lucro</v>
      </c>
      <c r="D91" s="2">
        <v>49</v>
      </c>
      <c r="E91" s="2" t="s">
        <v>11</v>
      </c>
      <c r="F91" s="2" t="s">
        <v>9</v>
      </c>
      <c r="G91" s="2" t="s">
        <v>10</v>
      </c>
      <c r="H91" s="2">
        <v>10080</v>
      </c>
      <c r="I91" s="2" t="s">
        <v>29</v>
      </c>
    </row>
    <row r="92" spans="1:9" x14ac:dyDescent="0.3">
      <c r="A92" s="2">
        <v>1009.989331904262</v>
      </c>
      <c r="B92" s="3">
        <v>0.9989331904262031</v>
      </c>
      <c r="C92" s="3" t="str" cm="1">
        <f t="array" ref="C9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92" s="2">
        <v>69</v>
      </c>
      <c r="E92" s="2" t="s">
        <v>8</v>
      </c>
      <c r="F92" s="2" t="s">
        <v>9</v>
      </c>
      <c r="G92" s="2" t="s">
        <v>31</v>
      </c>
      <c r="H92" s="2">
        <v>2016</v>
      </c>
      <c r="I92" s="2" t="s">
        <v>29</v>
      </c>
    </row>
    <row r="93" spans="1:9" hidden="1" x14ac:dyDescent="0.3">
      <c r="A93" s="2">
        <v>1006.473618265349</v>
      </c>
      <c r="B93" s="3">
        <v>0.64736182653488183</v>
      </c>
      <c r="C93" s="3" t="str" cm="1">
        <f t="array" ref="C9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93" s="2">
        <v>2</v>
      </c>
      <c r="E93" s="2" t="s">
        <v>21</v>
      </c>
      <c r="F93" s="2" t="s">
        <v>9</v>
      </c>
      <c r="G93" s="2" t="s">
        <v>39</v>
      </c>
      <c r="H93" s="2">
        <v>14</v>
      </c>
      <c r="I93" s="2" t="s">
        <v>29</v>
      </c>
    </row>
    <row r="94" spans="1:9" hidden="1" x14ac:dyDescent="0.3">
      <c r="A94" s="2">
        <v>1006.266147808494</v>
      </c>
      <c r="B94" s="3">
        <v>0.62661478084938838</v>
      </c>
      <c r="C94" s="3" t="str" cm="1">
        <f t="array" ref="C9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94" s="2">
        <v>105</v>
      </c>
      <c r="E94" s="2" t="s">
        <v>14</v>
      </c>
      <c r="F94" s="2" t="s">
        <v>9</v>
      </c>
      <c r="G94" s="2" t="s">
        <v>10</v>
      </c>
      <c r="H94" s="2">
        <v>10080</v>
      </c>
      <c r="I94" s="2" t="s">
        <v>29</v>
      </c>
    </row>
    <row r="95" spans="1:9" x14ac:dyDescent="0.3">
      <c r="A95" s="2">
        <v>1004.0453969210899</v>
      </c>
      <c r="B95" s="3">
        <v>0.4045396921089946</v>
      </c>
      <c r="C95" s="3" t="str" cm="1">
        <f t="array" ref="C9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95" s="2">
        <v>11</v>
      </c>
      <c r="E95" s="2" t="s">
        <v>28</v>
      </c>
      <c r="F95" s="2" t="s">
        <v>9</v>
      </c>
      <c r="G95" s="2" t="s">
        <v>34</v>
      </c>
      <c r="H95" s="2">
        <v>168</v>
      </c>
      <c r="I95" s="2" t="s">
        <v>29</v>
      </c>
    </row>
    <row r="96" spans="1:9" hidden="1" x14ac:dyDescent="0.3">
      <c r="A96" s="2">
        <v>1002.746972144367</v>
      </c>
      <c r="B96" s="3">
        <v>0.27469721443668499</v>
      </c>
      <c r="C96" s="3" t="str" cm="1">
        <f t="array" ref="C9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96" s="2">
        <v>69</v>
      </c>
      <c r="E96" s="2" t="s">
        <v>8</v>
      </c>
      <c r="F96" s="2" t="s">
        <v>9</v>
      </c>
      <c r="G96" s="2" t="s">
        <v>10</v>
      </c>
      <c r="H96" s="2">
        <v>10080</v>
      </c>
      <c r="I96" s="2" t="s">
        <v>29</v>
      </c>
    </row>
    <row r="97" spans="1:9" x14ac:dyDescent="0.3">
      <c r="A97" s="2">
        <v>1002.446410647937</v>
      </c>
      <c r="B97" s="3">
        <v>0.24464106479365461</v>
      </c>
      <c r="C97" s="3" t="str" cm="1">
        <f t="array" ref="C9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97" s="2">
        <v>3</v>
      </c>
      <c r="E97" s="2" t="s">
        <v>18</v>
      </c>
      <c r="F97" s="2" t="s">
        <v>9</v>
      </c>
      <c r="G97" s="2" t="s">
        <v>34</v>
      </c>
      <c r="H97" s="2">
        <v>168</v>
      </c>
      <c r="I97" s="2" t="s">
        <v>29</v>
      </c>
    </row>
    <row r="98" spans="1:9" hidden="1" x14ac:dyDescent="0.3">
      <c r="A98" s="2">
        <v>1000</v>
      </c>
      <c r="B98" s="3">
        <v>0</v>
      </c>
      <c r="C98" s="3" t="str" cm="1">
        <f t="array" ref="C9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98" s="2">
        <v>0</v>
      </c>
      <c r="E98" s="2" t="s">
        <v>11</v>
      </c>
      <c r="F98" s="2" t="s">
        <v>9</v>
      </c>
      <c r="G98" s="2" t="s">
        <v>35</v>
      </c>
      <c r="H98" s="2">
        <v>84</v>
      </c>
      <c r="I98" s="2" t="s">
        <v>29</v>
      </c>
    </row>
    <row r="99" spans="1:9" hidden="1" x14ac:dyDescent="0.3">
      <c r="A99" s="2">
        <v>1000</v>
      </c>
      <c r="B99" s="3">
        <v>0</v>
      </c>
      <c r="C99" s="3" t="str" cm="1">
        <f t="array" ref="C9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99" s="2">
        <v>0</v>
      </c>
      <c r="E99" s="2" t="s">
        <v>12</v>
      </c>
      <c r="F99" s="2" t="s">
        <v>9</v>
      </c>
      <c r="G99" s="2" t="s">
        <v>35</v>
      </c>
      <c r="H99" s="2">
        <v>84</v>
      </c>
      <c r="I99" s="2" t="s">
        <v>29</v>
      </c>
    </row>
    <row r="100" spans="1:9" hidden="1" x14ac:dyDescent="0.3">
      <c r="A100" s="2">
        <v>1000</v>
      </c>
      <c r="B100" s="3">
        <v>0</v>
      </c>
      <c r="C100" s="3" t="str" cm="1">
        <f t="array" ref="C10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00" s="2">
        <v>0</v>
      </c>
      <c r="E100" s="2" t="s">
        <v>18</v>
      </c>
      <c r="F100" s="2" t="s">
        <v>9</v>
      </c>
      <c r="G100" s="2" t="s">
        <v>35</v>
      </c>
      <c r="H100" s="2">
        <v>84</v>
      </c>
      <c r="I100" s="2" t="s">
        <v>29</v>
      </c>
    </row>
    <row r="101" spans="1:9" hidden="1" x14ac:dyDescent="0.3">
      <c r="A101" s="2">
        <v>1000</v>
      </c>
      <c r="B101" s="3">
        <v>0</v>
      </c>
      <c r="C101" s="3" t="str" cm="1">
        <f t="array" ref="C10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01" s="2">
        <v>0</v>
      </c>
      <c r="E101" s="2" t="s">
        <v>19</v>
      </c>
      <c r="F101" s="2" t="s">
        <v>9</v>
      </c>
      <c r="G101" s="2" t="s">
        <v>35</v>
      </c>
      <c r="H101" s="2">
        <v>84</v>
      </c>
      <c r="I101" s="2" t="s">
        <v>29</v>
      </c>
    </row>
    <row r="102" spans="1:9" hidden="1" x14ac:dyDescent="0.3">
      <c r="A102" s="2">
        <v>1000</v>
      </c>
      <c r="B102" s="3">
        <v>0</v>
      </c>
      <c r="C102" s="3" t="str" cm="1">
        <f t="array" ref="C10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02" s="2">
        <v>0</v>
      </c>
      <c r="E102" s="2" t="s">
        <v>20</v>
      </c>
      <c r="F102" s="2" t="s">
        <v>9</v>
      </c>
      <c r="G102" s="2" t="s">
        <v>35</v>
      </c>
      <c r="H102" s="2">
        <v>84</v>
      </c>
      <c r="I102" s="2" t="s">
        <v>29</v>
      </c>
    </row>
    <row r="103" spans="1:9" hidden="1" x14ac:dyDescent="0.3">
      <c r="A103" s="2">
        <v>1000</v>
      </c>
      <c r="B103" s="3">
        <v>0</v>
      </c>
      <c r="C103" s="3" t="str" cm="1">
        <f t="array" ref="C10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03" s="2">
        <v>0</v>
      </c>
      <c r="E103" s="2" t="s">
        <v>26</v>
      </c>
      <c r="F103" s="2" t="s">
        <v>9</v>
      </c>
      <c r="G103" s="2" t="s">
        <v>35</v>
      </c>
      <c r="H103" s="2">
        <v>84</v>
      </c>
      <c r="I103" s="2" t="s">
        <v>29</v>
      </c>
    </row>
    <row r="104" spans="1:9" hidden="1" x14ac:dyDescent="0.3">
      <c r="A104" s="2">
        <v>1000</v>
      </c>
      <c r="B104" s="3">
        <v>0</v>
      </c>
      <c r="C104" s="3" t="str" cm="1">
        <f t="array" ref="C10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04" s="2">
        <v>0</v>
      </c>
      <c r="E104" s="2" t="s">
        <v>11</v>
      </c>
      <c r="F104" s="2" t="s">
        <v>9</v>
      </c>
      <c r="G104" s="2" t="s">
        <v>36</v>
      </c>
      <c r="H104" s="2">
        <v>42</v>
      </c>
      <c r="I104" s="2" t="s">
        <v>29</v>
      </c>
    </row>
    <row r="105" spans="1:9" hidden="1" x14ac:dyDescent="0.3">
      <c r="A105" s="2">
        <v>1000</v>
      </c>
      <c r="B105" s="3">
        <v>0</v>
      </c>
      <c r="C105" s="3" t="str" cm="1">
        <f t="array" ref="C10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05" s="2">
        <v>0</v>
      </c>
      <c r="E105" s="2" t="s">
        <v>12</v>
      </c>
      <c r="F105" s="2" t="s">
        <v>9</v>
      </c>
      <c r="G105" s="2" t="s">
        <v>36</v>
      </c>
      <c r="H105" s="2">
        <v>42</v>
      </c>
      <c r="I105" s="2" t="s">
        <v>29</v>
      </c>
    </row>
    <row r="106" spans="1:9" hidden="1" x14ac:dyDescent="0.3">
      <c r="A106" s="2">
        <v>1000</v>
      </c>
      <c r="B106" s="3">
        <v>0</v>
      </c>
      <c r="C106" s="3" t="str" cm="1">
        <f t="array" ref="C10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06" s="2">
        <v>0</v>
      </c>
      <c r="E106" s="2" t="s">
        <v>15</v>
      </c>
      <c r="F106" s="2" t="s">
        <v>9</v>
      </c>
      <c r="G106" s="2" t="s">
        <v>36</v>
      </c>
      <c r="H106" s="2">
        <v>42</v>
      </c>
      <c r="I106" s="2" t="s">
        <v>29</v>
      </c>
    </row>
    <row r="107" spans="1:9" hidden="1" x14ac:dyDescent="0.3">
      <c r="A107" s="2">
        <v>1000</v>
      </c>
      <c r="B107" s="3">
        <v>0</v>
      </c>
      <c r="C107" s="3" t="str" cm="1">
        <f t="array" ref="C10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07" s="2">
        <v>0</v>
      </c>
      <c r="E107" s="2" t="s">
        <v>16</v>
      </c>
      <c r="F107" s="2" t="s">
        <v>9</v>
      </c>
      <c r="G107" s="2" t="s">
        <v>36</v>
      </c>
      <c r="H107" s="2">
        <v>42</v>
      </c>
      <c r="I107" s="2" t="s">
        <v>29</v>
      </c>
    </row>
    <row r="108" spans="1:9" hidden="1" x14ac:dyDescent="0.3">
      <c r="A108" s="2">
        <v>1000</v>
      </c>
      <c r="B108" s="3">
        <v>0</v>
      </c>
      <c r="C108" s="3" t="str" cm="1">
        <f t="array" ref="C10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08" s="2">
        <v>0</v>
      </c>
      <c r="E108" s="2" t="s">
        <v>17</v>
      </c>
      <c r="F108" s="2" t="s">
        <v>9</v>
      </c>
      <c r="G108" s="2" t="s">
        <v>36</v>
      </c>
      <c r="H108" s="2">
        <v>42</v>
      </c>
      <c r="I108" s="2" t="s">
        <v>29</v>
      </c>
    </row>
    <row r="109" spans="1:9" hidden="1" x14ac:dyDescent="0.3">
      <c r="A109" s="2">
        <v>1000</v>
      </c>
      <c r="B109" s="3">
        <v>0</v>
      </c>
      <c r="C109" s="3" t="str" cm="1">
        <f t="array" ref="C10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09" s="2">
        <v>0</v>
      </c>
      <c r="E109" s="2" t="s">
        <v>18</v>
      </c>
      <c r="F109" s="2" t="s">
        <v>9</v>
      </c>
      <c r="G109" s="2" t="s">
        <v>36</v>
      </c>
      <c r="H109" s="2">
        <v>42</v>
      </c>
      <c r="I109" s="2" t="s">
        <v>29</v>
      </c>
    </row>
    <row r="110" spans="1:9" hidden="1" x14ac:dyDescent="0.3">
      <c r="A110" s="2">
        <v>1000</v>
      </c>
      <c r="B110" s="3">
        <v>0</v>
      </c>
      <c r="C110" s="3" t="str" cm="1">
        <f t="array" ref="C11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10" s="2">
        <v>0</v>
      </c>
      <c r="E110" s="2" t="s">
        <v>19</v>
      </c>
      <c r="F110" s="2" t="s">
        <v>9</v>
      </c>
      <c r="G110" s="2" t="s">
        <v>36</v>
      </c>
      <c r="H110" s="2">
        <v>42</v>
      </c>
      <c r="I110" s="2" t="s">
        <v>29</v>
      </c>
    </row>
    <row r="111" spans="1:9" hidden="1" x14ac:dyDescent="0.3">
      <c r="A111" s="2">
        <v>1000</v>
      </c>
      <c r="B111" s="3">
        <v>0</v>
      </c>
      <c r="C111" s="3" t="str" cm="1">
        <f t="array" ref="C11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11" s="2">
        <v>0</v>
      </c>
      <c r="E111" s="2" t="s">
        <v>20</v>
      </c>
      <c r="F111" s="2" t="s">
        <v>9</v>
      </c>
      <c r="G111" s="2" t="s">
        <v>36</v>
      </c>
      <c r="H111" s="2">
        <v>42</v>
      </c>
      <c r="I111" s="2" t="s">
        <v>29</v>
      </c>
    </row>
    <row r="112" spans="1:9" hidden="1" x14ac:dyDescent="0.3">
      <c r="A112" s="2">
        <v>1000</v>
      </c>
      <c r="B112" s="3">
        <v>0</v>
      </c>
      <c r="C112" s="3" t="str" cm="1">
        <f t="array" ref="C11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12" s="2">
        <v>0</v>
      </c>
      <c r="E112" s="2" t="s">
        <v>24</v>
      </c>
      <c r="F112" s="2" t="s">
        <v>9</v>
      </c>
      <c r="G112" s="2" t="s">
        <v>36</v>
      </c>
      <c r="H112" s="2">
        <v>42</v>
      </c>
      <c r="I112" s="2" t="s">
        <v>29</v>
      </c>
    </row>
    <row r="113" spans="1:9" hidden="1" x14ac:dyDescent="0.3">
      <c r="A113" s="2">
        <v>1000</v>
      </c>
      <c r="B113" s="3">
        <v>0</v>
      </c>
      <c r="C113" s="3" t="str" cm="1">
        <f t="array" ref="C11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13" s="2">
        <v>0</v>
      </c>
      <c r="E113" s="2" t="s">
        <v>25</v>
      </c>
      <c r="F113" s="2" t="s">
        <v>9</v>
      </c>
      <c r="G113" s="2" t="s">
        <v>36</v>
      </c>
      <c r="H113" s="2">
        <v>42</v>
      </c>
      <c r="I113" s="2" t="s">
        <v>29</v>
      </c>
    </row>
    <row r="114" spans="1:9" hidden="1" x14ac:dyDescent="0.3">
      <c r="A114" s="2">
        <v>1000</v>
      </c>
      <c r="B114" s="3">
        <v>0</v>
      </c>
      <c r="C114" s="3" t="str" cm="1">
        <f t="array" ref="C11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14" s="2">
        <v>0</v>
      </c>
      <c r="E114" s="2" t="s">
        <v>26</v>
      </c>
      <c r="F114" s="2" t="s">
        <v>9</v>
      </c>
      <c r="G114" s="2" t="s">
        <v>36</v>
      </c>
      <c r="H114" s="2">
        <v>42</v>
      </c>
      <c r="I114" s="2" t="s">
        <v>29</v>
      </c>
    </row>
    <row r="115" spans="1:9" hidden="1" x14ac:dyDescent="0.3">
      <c r="A115" s="2">
        <v>1000</v>
      </c>
      <c r="B115" s="3">
        <v>0</v>
      </c>
      <c r="C115" s="3" t="str" cm="1">
        <f t="array" ref="C11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15" s="2">
        <v>0</v>
      </c>
      <c r="E115" s="2" t="s">
        <v>11</v>
      </c>
      <c r="F115" s="2" t="s">
        <v>9</v>
      </c>
      <c r="G115" s="2" t="s">
        <v>37</v>
      </c>
      <c r="H115" s="2">
        <v>28</v>
      </c>
      <c r="I115" s="2" t="s">
        <v>29</v>
      </c>
    </row>
    <row r="116" spans="1:9" hidden="1" x14ac:dyDescent="0.3">
      <c r="A116" s="2">
        <v>1000</v>
      </c>
      <c r="B116" s="3">
        <v>0</v>
      </c>
      <c r="C116" s="3" t="str" cm="1">
        <f t="array" ref="C11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16" s="2">
        <v>0</v>
      </c>
      <c r="E116" s="2" t="s">
        <v>12</v>
      </c>
      <c r="F116" s="2" t="s">
        <v>9</v>
      </c>
      <c r="G116" s="2" t="s">
        <v>37</v>
      </c>
      <c r="H116" s="2">
        <v>28</v>
      </c>
      <c r="I116" s="2" t="s">
        <v>29</v>
      </c>
    </row>
    <row r="117" spans="1:9" hidden="1" x14ac:dyDescent="0.3">
      <c r="A117" s="2">
        <v>1000</v>
      </c>
      <c r="B117" s="3">
        <v>0</v>
      </c>
      <c r="C117" s="3" t="str" cm="1">
        <f t="array" ref="C11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17" s="2">
        <v>0</v>
      </c>
      <c r="E117" s="2" t="s">
        <v>13</v>
      </c>
      <c r="F117" s="2" t="s">
        <v>9</v>
      </c>
      <c r="G117" s="2" t="s">
        <v>37</v>
      </c>
      <c r="H117" s="2">
        <v>28</v>
      </c>
      <c r="I117" s="2" t="s">
        <v>29</v>
      </c>
    </row>
    <row r="118" spans="1:9" hidden="1" x14ac:dyDescent="0.3">
      <c r="A118" s="2">
        <v>1000</v>
      </c>
      <c r="B118" s="3">
        <v>0</v>
      </c>
      <c r="C118" s="3" t="str" cm="1">
        <f t="array" ref="C11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18" s="2">
        <v>0</v>
      </c>
      <c r="E118" s="2" t="s">
        <v>14</v>
      </c>
      <c r="F118" s="2" t="s">
        <v>9</v>
      </c>
      <c r="G118" s="2" t="s">
        <v>37</v>
      </c>
      <c r="H118" s="2">
        <v>28</v>
      </c>
      <c r="I118" s="2" t="s">
        <v>29</v>
      </c>
    </row>
    <row r="119" spans="1:9" hidden="1" x14ac:dyDescent="0.3">
      <c r="A119" s="2">
        <v>1000</v>
      </c>
      <c r="B119" s="3">
        <v>0</v>
      </c>
      <c r="C119" s="3" t="str" cm="1">
        <f t="array" ref="C11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19" s="2">
        <v>0</v>
      </c>
      <c r="E119" s="2" t="s">
        <v>15</v>
      </c>
      <c r="F119" s="2" t="s">
        <v>9</v>
      </c>
      <c r="G119" s="2" t="s">
        <v>37</v>
      </c>
      <c r="H119" s="2">
        <v>28</v>
      </c>
      <c r="I119" s="2" t="s">
        <v>29</v>
      </c>
    </row>
    <row r="120" spans="1:9" hidden="1" x14ac:dyDescent="0.3">
      <c r="A120" s="2">
        <v>1000</v>
      </c>
      <c r="B120" s="3">
        <v>0</v>
      </c>
      <c r="C120" s="3" t="str" cm="1">
        <f t="array" ref="C12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20" s="2">
        <v>0</v>
      </c>
      <c r="E120" s="2" t="s">
        <v>16</v>
      </c>
      <c r="F120" s="2" t="s">
        <v>9</v>
      </c>
      <c r="G120" s="2" t="s">
        <v>37</v>
      </c>
      <c r="H120" s="2">
        <v>28</v>
      </c>
      <c r="I120" s="2" t="s">
        <v>29</v>
      </c>
    </row>
    <row r="121" spans="1:9" hidden="1" x14ac:dyDescent="0.3">
      <c r="A121" s="2">
        <v>1000</v>
      </c>
      <c r="B121" s="3">
        <v>0</v>
      </c>
      <c r="C121" s="3" t="str" cm="1">
        <f t="array" ref="C12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21" s="2">
        <v>0</v>
      </c>
      <c r="E121" s="2" t="s">
        <v>17</v>
      </c>
      <c r="F121" s="2" t="s">
        <v>9</v>
      </c>
      <c r="G121" s="2" t="s">
        <v>37</v>
      </c>
      <c r="H121" s="2">
        <v>28</v>
      </c>
      <c r="I121" s="2" t="s">
        <v>29</v>
      </c>
    </row>
    <row r="122" spans="1:9" hidden="1" x14ac:dyDescent="0.3">
      <c r="A122" s="2">
        <v>1000</v>
      </c>
      <c r="B122" s="3">
        <v>0</v>
      </c>
      <c r="C122" s="3" t="str" cm="1">
        <f t="array" ref="C12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22" s="2">
        <v>0</v>
      </c>
      <c r="E122" s="2" t="s">
        <v>18</v>
      </c>
      <c r="F122" s="2" t="s">
        <v>9</v>
      </c>
      <c r="G122" s="2" t="s">
        <v>37</v>
      </c>
      <c r="H122" s="2">
        <v>28</v>
      </c>
      <c r="I122" s="2" t="s">
        <v>29</v>
      </c>
    </row>
    <row r="123" spans="1:9" hidden="1" x14ac:dyDescent="0.3">
      <c r="A123" s="2">
        <v>1000</v>
      </c>
      <c r="B123" s="3">
        <v>0</v>
      </c>
      <c r="C123" s="3" t="str" cm="1">
        <f t="array" ref="C12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23" s="2">
        <v>0</v>
      </c>
      <c r="E123" s="2" t="s">
        <v>19</v>
      </c>
      <c r="F123" s="2" t="s">
        <v>9</v>
      </c>
      <c r="G123" s="2" t="s">
        <v>37</v>
      </c>
      <c r="H123" s="2">
        <v>28</v>
      </c>
      <c r="I123" s="2" t="s">
        <v>29</v>
      </c>
    </row>
    <row r="124" spans="1:9" hidden="1" x14ac:dyDescent="0.3">
      <c r="A124" s="2">
        <v>1000</v>
      </c>
      <c r="B124" s="3">
        <v>0</v>
      </c>
      <c r="C124" s="3" t="str" cm="1">
        <f t="array" ref="C12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24" s="2">
        <v>0</v>
      </c>
      <c r="E124" s="2" t="s">
        <v>20</v>
      </c>
      <c r="F124" s="2" t="s">
        <v>9</v>
      </c>
      <c r="G124" s="2" t="s">
        <v>37</v>
      </c>
      <c r="H124" s="2">
        <v>28</v>
      </c>
      <c r="I124" s="2" t="s">
        <v>29</v>
      </c>
    </row>
    <row r="125" spans="1:9" hidden="1" x14ac:dyDescent="0.3">
      <c r="A125" s="2">
        <v>1000</v>
      </c>
      <c r="B125" s="3">
        <v>0</v>
      </c>
      <c r="C125" s="3" t="str" cm="1">
        <f t="array" ref="C12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25" s="2">
        <v>1</v>
      </c>
      <c r="E125" s="2" t="s">
        <v>25</v>
      </c>
      <c r="F125" s="2" t="s">
        <v>9</v>
      </c>
      <c r="G125" s="2" t="s">
        <v>37</v>
      </c>
      <c r="H125" s="2">
        <v>28</v>
      </c>
      <c r="I125" s="2" t="s">
        <v>29</v>
      </c>
    </row>
    <row r="126" spans="1:9" hidden="1" x14ac:dyDescent="0.3">
      <c r="A126" s="2">
        <v>1000</v>
      </c>
      <c r="B126" s="3">
        <v>0</v>
      </c>
      <c r="C126" s="3" t="str" cm="1">
        <f t="array" ref="C12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26" s="2">
        <v>0</v>
      </c>
      <c r="E126" s="2" t="s">
        <v>26</v>
      </c>
      <c r="F126" s="2" t="s">
        <v>9</v>
      </c>
      <c r="G126" s="2" t="s">
        <v>37</v>
      </c>
      <c r="H126" s="2">
        <v>28</v>
      </c>
      <c r="I126" s="2" t="s">
        <v>29</v>
      </c>
    </row>
    <row r="127" spans="1:9" hidden="1" x14ac:dyDescent="0.3">
      <c r="A127" s="2">
        <v>1000</v>
      </c>
      <c r="B127" s="3">
        <v>0</v>
      </c>
      <c r="C127" s="3" t="str" cm="1">
        <f t="array" ref="C12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27" s="2">
        <v>0</v>
      </c>
      <c r="E127" s="2" t="s">
        <v>11</v>
      </c>
      <c r="F127" s="2" t="s">
        <v>9</v>
      </c>
      <c r="G127" s="2" t="s">
        <v>38</v>
      </c>
      <c r="H127" s="2">
        <v>21</v>
      </c>
      <c r="I127" s="2" t="s">
        <v>29</v>
      </c>
    </row>
    <row r="128" spans="1:9" hidden="1" x14ac:dyDescent="0.3">
      <c r="A128" s="2">
        <v>1000</v>
      </c>
      <c r="B128" s="3">
        <v>0</v>
      </c>
      <c r="C128" s="3" t="str" cm="1">
        <f t="array" ref="C12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28" s="2">
        <v>0</v>
      </c>
      <c r="E128" s="2" t="s">
        <v>12</v>
      </c>
      <c r="F128" s="2" t="s">
        <v>9</v>
      </c>
      <c r="G128" s="2" t="s">
        <v>38</v>
      </c>
      <c r="H128" s="2">
        <v>21</v>
      </c>
      <c r="I128" s="2" t="s">
        <v>29</v>
      </c>
    </row>
    <row r="129" spans="1:9" hidden="1" x14ac:dyDescent="0.3">
      <c r="A129" s="2">
        <v>1000</v>
      </c>
      <c r="B129" s="3">
        <v>0</v>
      </c>
      <c r="C129" s="3" t="str" cm="1">
        <f t="array" ref="C12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29" s="2">
        <v>0</v>
      </c>
      <c r="E129" s="2" t="s">
        <v>14</v>
      </c>
      <c r="F129" s="2" t="s">
        <v>9</v>
      </c>
      <c r="G129" s="2" t="s">
        <v>38</v>
      </c>
      <c r="H129" s="2">
        <v>21</v>
      </c>
      <c r="I129" s="2" t="s">
        <v>29</v>
      </c>
    </row>
    <row r="130" spans="1:9" hidden="1" x14ac:dyDescent="0.3">
      <c r="A130" s="2">
        <v>1000</v>
      </c>
      <c r="B130" s="3">
        <v>0</v>
      </c>
      <c r="C130" s="3" t="str" cm="1">
        <f t="array" ref="C13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30" s="2">
        <v>0</v>
      </c>
      <c r="E130" s="2" t="s">
        <v>15</v>
      </c>
      <c r="F130" s="2" t="s">
        <v>9</v>
      </c>
      <c r="G130" s="2" t="s">
        <v>38</v>
      </c>
      <c r="H130" s="2">
        <v>21</v>
      </c>
      <c r="I130" s="2" t="s">
        <v>29</v>
      </c>
    </row>
    <row r="131" spans="1:9" hidden="1" x14ac:dyDescent="0.3">
      <c r="A131" s="2">
        <v>1000</v>
      </c>
      <c r="B131" s="3">
        <v>0</v>
      </c>
      <c r="C131" s="3" t="str" cm="1">
        <f t="array" ref="C13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31" s="2">
        <v>0</v>
      </c>
      <c r="E131" s="2" t="s">
        <v>17</v>
      </c>
      <c r="F131" s="2" t="s">
        <v>9</v>
      </c>
      <c r="G131" s="2" t="s">
        <v>38</v>
      </c>
      <c r="H131" s="2">
        <v>21</v>
      </c>
      <c r="I131" s="2" t="s">
        <v>29</v>
      </c>
    </row>
    <row r="132" spans="1:9" hidden="1" x14ac:dyDescent="0.3">
      <c r="A132" s="2">
        <v>1000</v>
      </c>
      <c r="B132" s="3">
        <v>0</v>
      </c>
      <c r="C132" s="3" t="str" cm="1">
        <f t="array" ref="C13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32" s="2">
        <v>0</v>
      </c>
      <c r="E132" s="2" t="s">
        <v>18</v>
      </c>
      <c r="F132" s="2" t="s">
        <v>9</v>
      </c>
      <c r="G132" s="2" t="s">
        <v>38</v>
      </c>
      <c r="H132" s="2">
        <v>21</v>
      </c>
      <c r="I132" s="2" t="s">
        <v>29</v>
      </c>
    </row>
    <row r="133" spans="1:9" hidden="1" x14ac:dyDescent="0.3">
      <c r="A133" s="2">
        <v>1000</v>
      </c>
      <c r="B133" s="3">
        <v>0</v>
      </c>
      <c r="C133" s="3" t="str" cm="1">
        <f t="array" ref="C13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33" s="2">
        <v>0</v>
      </c>
      <c r="E133" s="2" t="s">
        <v>19</v>
      </c>
      <c r="F133" s="2" t="s">
        <v>9</v>
      </c>
      <c r="G133" s="2" t="s">
        <v>38</v>
      </c>
      <c r="H133" s="2">
        <v>21</v>
      </c>
      <c r="I133" s="2" t="s">
        <v>29</v>
      </c>
    </row>
    <row r="134" spans="1:9" hidden="1" x14ac:dyDescent="0.3">
      <c r="A134" s="2">
        <v>1000</v>
      </c>
      <c r="B134" s="3">
        <v>0</v>
      </c>
      <c r="C134" s="3" t="str" cm="1">
        <f t="array" ref="C13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34" s="2">
        <v>0</v>
      </c>
      <c r="E134" s="2" t="s">
        <v>20</v>
      </c>
      <c r="F134" s="2" t="s">
        <v>9</v>
      </c>
      <c r="G134" s="2" t="s">
        <v>38</v>
      </c>
      <c r="H134" s="2">
        <v>21</v>
      </c>
      <c r="I134" s="2" t="s">
        <v>29</v>
      </c>
    </row>
    <row r="135" spans="1:9" hidden="1" x14ac:dyDescent="0.3">
      <c r="A135" s="2">
        <v>1000</v>
      </c>
      <c r="B135" s="3">
        <v>0</v>
      </c>
      <c r="C135" s="3" t="str" cm="1">
        <f t="array" ref="C13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35" s="2">
        <v>1</v>
      </c>
      <c r="E135" s="2" t="s">
        <v>25</v>
      </c>
      <c r="F135" s="2" t="s">
        <v>9</v>
      </c>
      <c r="G135" s="2" t="s">
        <v>38</v>
      </c>
      <c r="H135" s="2">
        <v>21</v>
      </c>
      <c r="I135" s="2" t="s">
        <v>29</v>
      </c>
    </row>
    <row r="136" spans="1:9" hidden="1" x14ac:dyDescent="0.3">
      <c r="A136" s="2">
        <v>1000</v>
      </c>
      <c r="B136" s="3">
        <v>0</v>
      </c>
      <c r="C136" s="3" t="str" cm="1">
        <f t="array" ref="C13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36" s="2">
        <v>0</v>
      </c>
      <c r="E136" s="2" t="s">
        <v>26</v>
      </c>
      <c r="F136" s="2" t="s">
        <v>9</v>
      </c>
      <c r="G136" s="2" t="s">
        <v>38</v>
      </c>
      <c r="H136" s="2">
        <v>21</v>
      </c>
      <c r="I136" s="2" t="s">
        <v>29</v>
      </c>
    </row>
    <row r="137" spans="1:9" hidden="1" x14ac:dyDescent="0.3">
      <c r="A137" s="2">
        <v>1000</v>
      </c>
      <c r="B137" s="3">
        <v>0</v>
      </c>
      <c r="C137" s="3" t="str" cm="1">
        <f t="array" ref="C13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37" s="2">
        <v>0</v>
      </c>
      <c r="E137" s="2" t="s">
        <v>11</v>
      </c>
      <c r="F137" s="2" t="s">
        <v>9</v>
      </c>
      <c r="G137" s="2" t="s">
        <v>39</v>
      </c>
      <c r="H137" s="2">
        <v>14</v>
      </c>
      <c r="I137" s="2" t="s">
        <v>29</v>
      </c>
    </row>
    <row r="138" spans="1:9" hidden="1" x14ac:dyDescent="0.3">
      <c r="A138" s="2">
        <v>1000</v>
      </c>
      <c r="B138" s="3">
        <v>0</v>
      </c>
      <c r="C138" s="3" t="str" cm="1">
        <f t="array" ref="C13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38" s="2">
        <v>0</v>
      </c>
      <c r="E138" s="2" t="s">
        <v>12</v>
      </c>
      <c r="F138" s="2" t="s">
        <v>9</v>
      </c>
      <c r="G138" s="2" t="s">
        <v>39</v>
      </c>
      <c r="H138" s="2">
        <v>14</v>
      </c>
      <c r="I138" s="2" t="s">
        <v>29</v>
      </c>
    </row>
    <row r="139" spans="1:9" hidden="1" x14ac:dyDescent="0.3">
      <c r="A139" s="2">
        <v>1000</v>
      </c>
      <c r="B139" s="3">
        <v>0</v>
      </c>
      <c r="C139" s="3" t="str" cm="1">
        <f t="array" ref="C13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39" s="2">
        <v>1</v>
      </c>
      <c r="E139" s="2" t="s">
        <v>17</v>
      </c>
      <c r="F139" s="2" t="s">
        <v>9</v>
      </c>
      <c r="G139" s="2" t="s">
        <v>39</v>
      </c>
      <c r="H139" s="2">
        <v>14</v>
      </c>
      <c r="I139" s="2" t="s">
        <v>29</v>
      </c>
    </row>
    <row r="140" spans="1:9" hidden="1" x14ac:dyDescent="0.3">
      <c r="A140" s="2">
        <v>1000</v>
      </c>
      <c r="B140" s="3">
        <v>0</v>
      </c>
      <c r="C140" s="3" t="str" cm="1">
        <f t="array" ref="C14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40" s="2">
        <v>0</v>
      </c>
      <c r="E140" s="2" t="s">
        <v>18</v>
      </c>
      <c r="F140" s="2" t="s">
        <v>9</v>
      </c>
      <c r="G140" s="2" t="s">
        <v>39</v>
      </c>
      <c r="H140" s="2">
        <v>14</v>
      </c>
      <c r="I140" s="2" t="s">
        <v>29</v>
      </c>
    </row>
    <row r="141" spans="1:9" hidden="1" x14ac:dyDescent="0.3">
      <c r="A141" s="2">
        <v>1000</v>
      </c>
      <c r="B141" s="3">
        <v>0</v>
      </c>
      <c r="C141" s="3" t="str" cm="1">
        <f t="array" ref="C14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41" s="2">
        <v>0</v>
      </c>
      <c r="E141" s="2" t="s">
        <v>19</v>
      </c>
      <c r="F141" s="2" t="s">
        <v>9</v>
      </c>
      <c r="G141" s="2" t="s">
        <v>39</v>
      </c>
      <c r="H141" s="2">
        <v>14</v>
      </c>
      <c r="I141" s="2" t="s">
        <v>29</v>
      </c>
    </row>
    <row r="142" spans="1:9" hidden="1" x14ac:dyDescent="0.3">
      <c r="A142" s="2">
        <v>1000</v>
      </c>
      <c r="B142" s="3">
        <v>0</v>
      </c>
      <c r="C142" s="3" t="str" cm="1">
        <f t="array" ref="C14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42" s="2">
        <v>0</v>
      </c>
      <c r="E142" s="2" t="s">
        <v>20</v>
      </c>
      <c r="F142" s="2" t="s">
        <v>9</v>
      </c>
      <c r="G142" s="2" t="s">
        <v>39</v>
      </c>
      <c r="H142" s="2">
        <v>14</v>
      </c>
      <c r="I142" s="2" t="s">
        <v>29</v>
      </c>
    </row>
    <row r="143" spans="1:9" hidden="1" x14ac:dyDescent="0.3">
      <c r="A143" s="2">
        <v>1000</v>
      </c>
      <c r="B143" s="3">
        <v>0</v>
      </c>
      <c r="C143" s="3" t="str" cm="1">
        <f t="array" ref="C14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43" s="2">
        <v>1</v>
      </c>
      <c r="E143" s="2" t="s">
        <v>24</v>
      </c>
      <c r="F143" s="2" t="s">
        <v>9</v>
      </c>
      <c r="G143" s="2" t="s">
        <v>39</v>
      </c>
      <c r="H143" s="2">
        <v>14</v>
      </c>
      <c r="I143" s="2" t="s">
        <v>29</v>
      </c>
    </row>
    <row r="144" spans="1:9" hidden="1" x14ac:dyDescent="0.3">
      <c r="A144" s="2">
        <v>1000</v>
      </c>
      <c r="B144" s="3">
        <v>0</v>
      </c>
      <c r="C144" s="3" t="str" cm="1">
        <f t="array" ref="C14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44" s="2">
        <v>1</v>
      </c>
      <c r="E144" s="2" t="s">
        <v>25</v>
      </c>
      <c r="F144" s="2" t="s">
        <v>9</v>
      </c>
      <c r="G144" s="2" t="s">
        <v>39</v>
      </c>
      <c r="H144" s="2">
        <v>14</v>
      </c>
      <c r="I144" s="2" t="s">
        <v>29</v>
      </c>
    </row>
    <row r="145" spans="1:9" hidden="1" x14ac:dyDescent="0.3">
      <c r="A145" s="2">
        <v>1000</v>
      </c>
      <c r="B145" s="3">
        <v>0</v>
      </c>
      <c r="C145" s="3" t="str" cm="1">
        <f t="array" ref="C14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45" s="2">
        <v>0</v>
      </c>
      <c r="E145" s="2" t="s">
        <v>26</v>
      </c>
      <c r="F145" s="2" t="s">
        <v>9</v>
      </c>
      <c r="G145" s="2" t="s">
        <v>39</v>
      </c>
      <c r="H145" s="2">
        <v>14</v>
      </c>
      <c r="I145" s="2" t="s">
        <v>29</v>
      </c>
    </row>
    <row r="146" spans="1:9" hidden="1" x14ac:dyDescent="0.3">
      <c r="A146" s="2">
        <v>999.72373782719808</v>
      </c>
      <c r="B146" s="3">
        <v>-2.7626217280192121E-2</v>
      </c>
      <c r="C146" s="3" t="str" cm="1">
        <f t="array" ref="C14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46" s="2">
        <v>1</v>
      </c>
      <c r="E146" s="2" t="s">
        <v>24</v>
      </c>
      <c r="F146" s="2" t="s">
        <v>9</v>
      </c>
      <c r="G146" s="2" t="s">
        <v>37</v>
      </c>
      <c r="H146" s="2">
        <v>28</v>
      </c>
      <c r="I146" s="2" t="s">
        <v>29</v>
      </c>
    </row>
    <row r="147" spans="1:9" hidden="1" x14ac:dyDescent="0.3">
      <c r="A147" s="2">
        <v>999.51654119759655</v>
      </c>
      <c r="B147" s="3">
        <v>-4.8345880240344738E-2</v>
      </c>
      <c r="C147" s="3" t="str" cm="1">
        <f t="array" ref="C14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47" s="2">
        <v>1</v>
      </c>
      <c r="E147" s="2" t="s">
        <v>16</v>
      </c>
      <c r="F147" s="2" t="s">
        <v>9</v>
      </c>
      <c r="G147" s="2" t="s">
        <v>38</v>
      </c>
      <c r="H147" s="2">
        <v>21</v>
      </c>
      <c r="I147" s="2" t="s">
        <v>29</v>
      </c>
    </row>
    <row r="148" spans="1:9" hidden="1" x14ac:dyDescent="0.3">
      <c r="A148" s="2">
        <v>999.51654119759655</v>
      </c>
      <c r="B148" s="3">
        <v>-4.8345880240344738E-2</v>
      </c>
      <c r="C148" s="3" t="str" cm="1">
        <f t="array" ref="C14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48" s="2">
        <v>1</v>
      </c>
      <c r="E148" s="2" t="s">
        <v>24</v>
      </c>
      <c r="F148" s="2" t="s">
        <v>9</v>
      </c>
      <c r="G148" s="2" t="s">
        <v>38</v>
      </c>
      <c r="H148" s="2">
        <v>21</v>
      </c>
      <c r="I148" s="2" t="s">
        <v>29</v>
      </c>
    </row>
    <row r="149" spans="1:9" x14ac:dyDescent="0.3">
      <c r="A149" s="2">
        <v>999.185925455183</v>
      </c>
      <c r="B149" s="3">
        <v>-8.1407454481700364E-2</v>
      </c>
      <c r="C149" s="3" t="str" cm="1">
        <f t="array" ref="C14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49" s="2">
        <v>22</v>
      </c>
      <c r="E149" s="2" t="s">
        <v>11</v>
      </c>
      <c r="F149" s="2" t="s">
        <v>9</v>
      </c>
      <c r="G149" s="2" t="s">
        <v>32</v>
      </c>
      <c r="H149" s="2">
        <v>672</v>
      </c>
      <c r="I149" s="2" t="s">
        <v>29</v>
      </c>
    </row>
    <row r="150" spans="1:9" hidden="1" x14ac:dyDescent="0.3">
      <c r="A150" s="2">
        <v>998.61868913599017</v>
      </c>
      <c r="B150" s="3">
        <v>-0.13813108640098329</v>
      </c>
      <c r="C150" s="3" t="str" cm="1">
        <f t="array" ref="C15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50" s="2">
        <v>1</v>
      </c>
      <c r="E150" s="2" t="s">
        <v>16</v>
      </c>
      <c r="F150" s="2" t="s">
        <v>9</v>
      </c>
      <c r="G150" s="2" t="s">
        <v>39</v>
      </c>
      <c r="H150" s="2">
        <v>14</v>
      </c>
      <c r="I150" s="2" t="s">
        <v>29</v>
      </c>
    </row>
    <row r="151" spans="1:9" x14ac:dyDescent="0.3">
      <c r="A151" s="2">
        <v>990.02552765564644</v>
      </c>
      <c r="B151" s="3">
        <v>-0.99744723443535577</v>
      </c>
      <c r="C151" s="3" t="str" cm="1">
        <f t="array" ref="C15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Neutro</v>
      </c>
      <c r="D151" s="2">
        <v>45</v>
      </c>
      <c r="E151" s="2" t="s">
        <v>12</v>
      </c>
      <c r="F151" s="2" t="s">
        <v>9</v>
      </c>
      <c r="G151" s="2" t="s">
        <v>31</v>
      </c>
      <c r="H151" s="2">
        <v>2016</v>
      </c>
      <c r="I151" s="2" t="s">
        <v>29</v>
      </c>
    </row>
    <row r="152" spans="1:9" hidden="1" x14ac:dyDescent="0.3">
      <c r="A152" s="2">
        <v>987.17857397250532</v>
      </c>
      <c r="B152" s="3">
        <v>-1.282142602749468</v>
      </c>
      <c r="C152" s="3" t="str" cm="1">
        <f t="array" ref="C15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52" s="2">
        <v>2</v>
      </c>
      <c r="E152" s="2" t="s">
        <v>21</v>
      </c>
      <c r="F152" s="2" t="s">
        <v>9</v>
      </c>
      <c r="G152" s="2" t="s">
        <v>38</v>
      </c>
      <c r="H152" s="2">
        <v>21</v>
      </c>
      <c r="I152" s="2" t="s">
        <v>29</v>
      </c>
    </row>
    <row r="153" spans="1:9" hidden="1" x14ac:dyDescent="0.3">
      <c r="A153" s="2">
        <v>985.89761725605138</v>
      </c>
      <c r="B153" s="3">
        <v>-1.410238274394862</v>
      </c>
      <c r="C153" s="3" t="str" cm="1">
        <f t="array" ref="C15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53" s="2">
        <v>3</v>
      </c>
      <c r="E153" s="2" t="s">
        <v>13</v>
      </c>
      <c r="F153" s="2" t="s">
        <v>9</v>
      </c>
      <c r="G153" s="2" t="s">
        <v>36</v>
      </c>
      <c r="H153" s="2">
        <v>42</v>
      </c>
      <c r="I153" s="2" t="s">
        <v>29</v>
      </c>
    </row>
    <row r="154" spans="1:9" x14ac:dyDescent="0.3">
      <c r="A154" s="2">
        <v>982.88048944986201</v>
      </c>
      <c r="B154" s="3">
        <v>-1.7119510550137991</v>
      </c>
      <c r="C154" s="3" t="str" cm="1">
        <f t="array" ref="C15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54" s="2">
        <v>5</v>
      </c>
      <c r="E154" s="2" t="s">
        <v>12</v>
      </c>
      <c r="F154" s="2" t="s">
        <v>9</v>
      </c>
      <c r="G154" s="2" t="s">
        <v>34</v>
      </c>
      <c r="H154" s="2">
        <v>168</v>
      </c>
      <c r="I154" s="2" t="s">
        <v>29</v>
      </c>
    </row>
    <row r="155" spans="1:9" hidden="1" x14ac:dyDescent="0.3">
      <c r="A155" s="2">
        <v>975.98859992874952</v>
      </c>
      <c r="B155" s="3">
        <v>-2.401140007125047</v>
      </c>
      <c r="C155" s="3" t="str" cm="1">
        <f t="array" ref="C15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55" s="2">
        <v>2</v>
      </c>
      <c r="E155" s="2" t="s">
        <v>13</v>
      </c>
      <c r="F155" s="2" t="s">
        <v>9</v>
      </c>
      <c r="G155" s="2" t="s">
        <v>39</v>
      </c>
      <c r="H155" s="2">
        <v>14</v>
      </c>
      <c r="I155" s="2" t="s">
        <v>29</v>
      </c>
    </row>
    <row r="156" spans="1:9" x14ac:dyDescent="0.3">
      <c r="A156" s="2">
        <v>975.8452427508596</v>
      </c>
      <c r="B156" s="3">
        <v>-2.4154757249140402</v>
      </c>
      <c r="C156" s="3" t="str" cm="1">
        <f t="array" ref="C15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56" s="2">
        <v>24</v>
      </c>
      <c r="E156" s="2" t="s">
        <v>26</v>
      </c>
      <c r="F156" s="2" t="s">
        <v>9</v>
      </c>
      <c r="G156" s="2" t="s">
        <v>31</v>
      </c>
      <c r="H156" s="2">
        <v>2016</v>
      </c>
      <c r="I156" s="2" t="s">
        <v>29</v>
      </c>
    </row>
    <row r="157" spans="1:9" x14ac:dyDescent="0.3">
      <c r="A157" s="2">
        <v>975.76693092063408</v>
      </c>
      <c r="B157" s="3">
        <v>-2.4233069079365919</v>
      </c>
      <c r="C157" s="3" t="str" cm="1">
        <f t="array" ref="C15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57" s="2">
        <v>42</v>
      </c>
      <c r="E157" s="2" t="s">
        <v>18</v>
      </c>
      <c r="F157" s="2" t="s">
        <v>9</v>
      </c>
      <c r="G157" s="2" t="s">
        <v>31</v>
      </c>
      <c r="H157" s="2">
        <v>2016</v>
      </c>
      <c r="I157" s="2" t="s">
        <v>29</v>
      </c>
    </row>
    <row r="158" spans="1:9" hidden="1" x14ac:dyDescent="0.3">
      <c r="A158" s="2">
        <v>970.67544153552558</v>
      </c>
      <c r="B158" s="3">
        <v>-2.9324558464474419</v>
      </c>
      <c r="C158" s="3" t="str" cm="1">
        <f t="array" ref="C15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58" s="2">
        <v>55</v>
      </c>
      <c r="E158" s="2" t="s">
        <v>12</v>
      </c>
      <c r="F158" s="2" t="s">
        <v>9</v>
      </c>
      <c r="G158" s="2" t="s">
        <v>30</v>
      </c>
      <c r="H158" s="2">
        <v>3360</v>
      </c>
      <c r="I158" s="2" t="s">
        <v>29</v>
      </c>
    </row>
    <row r="159" spans="1:9" hidden="1" x14ac:dyDescent="0.3">
      <c r="A159" s="2">
        <v>968.87242681102657</v>
      </c>
      <c r="B159" s="3">
        <v>-3.112757318897343</v>
      </c>
      <c r="C159" s="3" t="str" cm="1">
        <f t="array" ref="C15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59" s="2">
        <v>2</v>
      </c>
      <c r="E159" s="2" t="s">
        <v>13</v>
      </c>
      <c r="F159" s="2" t="s">
        <v>9</v>
      </c>
      <c r="G159" s="2" t="s">
        <v>38</v>
      </c>
      <c r="H159" s="2">
        <v>21</v>
      </c>
      <c r="I159" s="2" t="s">
        <v>29</v>
      </c>
    </row>
    <row r="160" spans="1:9" x14ac:dyDescent="0.3">
      <c r="A160" s="2">
        <v>966.00412544180836</v>
      </c>
      <c r="B160" s="3">
        <v>-3.399587455819165</v>
      </c>
      <c r="C160" s="3" t="str" cm="1">
        <f t="array" ref="C16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60" s="2">
        <v>7</v>
      </c>
      <c r="E160" s="2" t="s">
        <v>18</v>
      </c>
      <c r="F160" s="2" t="s">
        <v>9</v>
      </c>
      <c r="G160" s="2" t="s">
        <v>33</v>
      </c>
      <c r="H160" s="2">
        <v>336</v>
      </c>
      <c r="I160" s="2" t="s">
        <v>29</v>
      </c>
    </row>
    <row r="161" spans="1:9" hidden="1" x14ac:dyDescent="0.3">
      <c r="A161" s="2">
        <v>962.75771374844078</v>
      </c>
      <c r="B161" s="3">
        <v>-3.7242286251559218</v>
      </c>
      <c r="C161" s="3" t="str" cm="1">
        <f t="array" ref="C16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61" s="2">
        <v>38</v>
      </c>
      <c r="E161" s="2" t="s">
        <v>11</v>
      </c>
      <c r="F161" s="2" t="s">
        <v>9</v>
      </c>
      <c r="G161" s="2" t="s">
        <v>30</v>
      </c>
      <c r="H161" s="2">
        <v>3360</v>
      </c>
      <c r="I161" s="2" t="s">
        <v>29</v>
      </c>
    </row>
    <row r="162" spans="1:9" hidden="1" x14ac:dyDescent="0.3">
      <c r="A162" s="2">
        <v>961.94856784444903</v>
      </c>
      <c r="B162" s="3">
        <v>-3.805143215555097</v>
      </c>
      <c r="C162" s="3" t="str" cm="1">
        <f t="array" ref="C16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62" s="2">
        <v>2</v>
      </c>
      <c r="E162" s="2" t="s">
        <v>21</v>
      </c>
      <c r="F162" s="2" t="s">
        <v>9</v>
      </c>
      <c r="G162" s="2" t="s">
        <v>37</v>
      </c>
      <c r="H162" s="2">
        <v>28</v>
      </c>
      <c r="I162" s="2" t="s">
        <v>29</v>
      </c>
    </row>
    <row r="163" spans="1:9" hidden="1" x14ac:dyDescent="0.3">
      <c r="A163" s="2">
        <v>959.37373464705081</v>
      </c>
      <c r="B163" s="3">
        <v>-4.0626265352949193</v>
      </c>
      <c r="C163" s="3" t="str" cm="1">
        <f t="array" ref="C16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63" s="2">
        <v>2</v>
      </c>
      <c r="E163" s="2" t="s">
        <v>8</v>
      </c>
      <c r="F163" s="2" t="s">
        <v>9</v>
      </c>
      <c r="G163" s="2" t="s">
        <v>37</v>
      </c>
      <c r="H163" s="2">
        <v>28</v>
      </c>
      <c r="I163" s="2" t="s">
        <v>29</v>
      </c>
    </row>
    <row r="164" spans="1:9" hidden="1" x14ac:dyDescent="0.3">
      <c r="A164" s="2">
        <v>957.88719602593437</v>
      </c>
      <c r="B164" s="3">
        <v>-4.2112803974065631</v>
      </c>
      <c r="C164" s="3" t="str" cm="1">
        <f t="array" ref="C16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64" s="2">
        <v>75</v>
      </c>
      <c r="E164" s="2" t="s">
        <v>23</v>
      </c>
      <c r="F164" s="2" t="s">
        <v>9</v>
      </c>
      <c r="G164" s="2" t="s">
        <v>30</v>
      </c>
      <c r="H164" s="2">
        <v>3360</v>
      </c>
      <c r="I164" s="2" t="s">
        <v>29</v>
      </c>
    </row>
    <row r="165" spans="1:9" hidden="1" x14ac:dyDescent="0.3">
      <c r="A165" s="2">
        <v>957.39027355841904</v>
      </c>
      <c r="B165" s="3">
        <v>-4.2609726441580964</v>
      </c>
      <c r="C165" s="3" t="str" cm="1">
        <f t="array" ref="C16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65" s="2">
        <v>73</v>
      </c>
      <c r="E165" s="2" t="s">
        <v>17</v>
      </c>
      <c r="F165" s="2" t="s">
        <v>9</v>
      </c>
      <c r="G165" s="2" t="s">
        <v>30</v>
      </c>
      <c r="H165" s="2">
        <v>3360</v>
      </c>
      <c r="I165" s="2" t="s">
        <v>29</v>
      </c>
    </row>
    <row r="166" spans="1:9" hidden="1" x14ac:dyDescent="0.3">
      <c r="A166" s="2">
        <v>955.18771587369588</v>
      </c>
      <c r="B166" s="3">
        <v>-4.4812284126304123</v>
      </c>
      <c r="C166" s="3" t="str" cm="1">
        <f t="array" ref="C16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66" s="2">
        <v>37</v>
      </c>
      <c r="E166" s="2" t="s">
        <v>19</v>
      </c>
      <c r="F166" s="2" t="s">
        <v>9</v>
      </c>
      <c r="G166" s="2" t="s">
        <v>30</v>
      </c>
      <c r="H166" s="2">
        <v>3360</v>
      </c>
      <c r="I166" s="2" t="s">
        <v>29</v>
      </c>
    </row>
    <row r="167" spans="1:9" hidden="1" x14ac:dyDescent="0.3">
      <c r="A167" s="2">
        <v>955.18771587369588</v>
      </c>
      <c r="B167" s="3">
        <v>-4.4812284126304123</v>
      </c>
      <c r="C167" s="3" t="str" cm="1">
        <f t="array" ref="C16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67" s="2">
        <v>37</v>
      </c>
      <c r="E167" s="2" t="s">
        <v>20</v>
      </c>
      <c r="F167" s="2" t="s">
        <v>9</v>
      </c>
      <c r="G167" s="2" t="s">
        <v>30</v>
      </c>
      <c r="H167" s="2">
        <v>3360</v>
      </c>
      <c r="I167" s="2" t="s">
        <v>29</v>
      </c>
    </row>
    <row r="168" spans="1:9" x14ac:dyDescent="0.3">
      <c r="A168" s="2">
        <v>954.56997590975675</v>
      </c>
      <c r="B168" s="3">
        <v>-4.5430024090243251</v>
      </c>
      <c r="C168" s="3" t="str" cm="1">
        <f t="array" ref="C16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68" s="2">
        <v>74</v>
      </c>
      <c r="E168" s="2" t="s">
        <v>21</v>
      </c>
      <c r="F168" s="2" t="s">
        <v>9</v>
      </c>
      <c r="G168" s="2" t="s">
        <v>32</v>
      </c>
      <c r="H168" s="2">
        <v>672</v>
      </c>
      <c r="I168" s="2" t="s">
        <v>29</v>
      </c>
    </row>
    <row r="169" spans="1:9" hidden="1" x14ac:dyDescent="0.3">
      <c r="A169" s="2">
        <v>953.50132256717245</v>
      </c>
      <c r="B169" s="3">
        <v>-4.6498677432827549</v>
      </c>
      <c r="C169" s="3" t="str" cm="1">
        <f t="array" ref="C16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69" s="2">
        <v>3</v>
      </c>
      <c r="E169" s="2" t="s">
        <v>14</v>
      </c>
      <c r="F169" s="2" t="s">
        <v>9</v>
      </c>
      <c r="G169" s="2" t="s">
        <v>39</v>
      </c>
      <c r="H169" s="2">
        <v>14</v>
      </c>
      <c r="I169" s="2" t="s">
        <v>29</v>
      </c>
    </row>
    <row r="170" spans="1:9" x14ac:dyDescent="0.3">
      <c r="A170" s="2">
        <v>953.47023345534274</v>
      </c>
      <c r="B170" s="3">
        <v>-4.6529766544657267</v>
      </c>
      <c r="C170" s="3" t="str" cm="1">
        <f t="array" ref="C17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70" s="2">
        <v>8</v>
      </c>
      <c r="E170" s="2" t="s">
        <v>27</v>
      </c>
      <c r="F170" s="2" t="s">
        <v>9</v>
      </c>
      <c r="G170" s="2" t="s">
        <v>31</v>
      </c>
      <c r="H170" s="2">
        <v>2016</v>
      </c>
      <c r="I170" s="2" t="s">
        <v>29</v>
      </c>
    </row>
    <row r="171" spans="1:9" hidden="1" x14ac:dyDescent="0.3">
      <c r="A171" s="2">
        <v>950.1338061046265</v>
      </c>
      <c r="B171" s="3">
        <v>-4.9866193895373501</v>
      </c>
      <c r="C171" s="3" t="str" cm="1">
        <f t="array" ref="C17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71" s="2">
        <v>41</v>
      </c>
      <c r="E171" s="2" t="s">
        <v>18</v>
      </c>
      <c r="F171" s="2" t="s">
        <v>9</v>
      </c>
      <c r="G171" s="2" t="s">
        <v>30</v>
      </c>
      <c r="H171" s="2">
        <v>3360</v>
      </c>
      <c r="I171" s="2" t="s">
        <v>29</v>
      </c>
    </row>
    <row r="172" spans="1:9" hidden="1" x14ac:dyDescent="0.3">
      <c r="A172" s="2">
        <v>948.82899315147029</v>
      </c>
      <c r="B172" s="3">
        <v>-5.1171006848529714</v>
      </c>
      <c r="C172" s="3" t="str" cm="1">
        <f t="array" ref="C17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72" s="2">
        <v>85</v>
      </c>
      <c r="E172" s="2" t="s">
        <v>22</v>
      </c>
      <c r="F172" s="2" t="s">
        <v>9</v>
      </c>
      <c r="G172" s="2" t="s">
        <v>30</v>
      </c>
      <c r="H172" s="2">
        <v>3360</v>
      </c>
      <c r="I172" s="2" t="s">
        <v>29</v>
      </c>
    </row>
    <row r="173" spans="1:9" x14ac:dyDescent="0.3">
      <c r="A173" s="2">
        <v>948.36227692336104</v>
      </c>
      <c r="B173" s="3">
        <v>-5.1637723076638959</v>
      </c>
      <c r="C173" s="3" t="str" cm="1">
        <f t="array" ref="C17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73" s="2">
        <v>87</v>
      </c>
      <c r="E173" s="2" t="s">
        <v>13</v>
      </c>
      <c r="F173" s="2" t="s">
        <v>9</v>
      </c>
      <c r="G173" s="2" t="s">
        <v>32</v>
      </c>
      <c r="H173" s="2">
        <v>672</v>
      </c>
      <c r="I173" s="2" t="s">
        <v>29</v>
      </c>
    </row>
    <row r="174" spans="1:9" hidden="1" x14ac:dyDescent="0.3">
      <c r="A174" s="2">
        <v>945.64301456198007</v>
      </c>
      <c r="B174" s="3">
        <v>-5.435698543801994</v>
      </c>
      <c r="C174" s="3" t="str" cm="1">
        <f t="array" ref="C17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74" s="2">
        <v>77</v>
      </c>
      <c r="E174" s="2" t="s">
        <v>16</v>
      </c>
      <c r="F174" s="2" t="s">
        <v>9</v>
      </c>
      <c r="G174" s="2" t="s">
        <v>30</v>
      </c>
      <c r="H174" s="2">
        <v>3360</v>
      </c>
      <c r="I174" s="2" t="s">
        <v>29</v>
      </c>
    </row>
    <row r="175" spans="1:9" hidden="1" x14ac:dyDescent="0.3">
      <c r="A175" s="2">
        <v>940.99445063299561</v>
      </c>
      <c r="B175" s="3">
        <v>-5.9005549367004386</v>
      </c>
      <c r="C175" s="3" t="str" cm="1">
        <f t="array" ref="C17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75" s="2">
        <v>9</v>
      </c>
      <c r="E175" s="2" t="s">
        <v>8</v>
      </c>
      <c r="F175" s="2" t="s">
        <v>9</v>
      </c>
      <c r="G175" s="2" t="s">
        <v>35</v>
      </c>
      <c r="H175" s="2">
        <v>84</v>
      </c>
      <c r="I175" s="2" t="s">
        <v>29</v>
      </c>
    </row>
    <row r="176" spans="1:9" hidden="1" x14ac:dyDescent="0.3">
      <c r="A176" s="2">
        <v>936.97754409670074</v>
      </c>
      <c r="B176" s="3">
        <v>-6.3022455903299264</v>
      </c>
      <c r="C176" s="3" t="str" cm="1">
        <f t="array" ref="C17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76" s="2">
        <v>9</v>
      </c>
      <c r="E176" s="2" t="s">
        <v>28</v>
      </c>
      <c r="F176" s="2" t="s">
        <v>9</v>
      </c>
      <c r="G176" s="2" t="s">
        <v>37</v>
      </c>
      <c r="H176" s="2">
        <v>28</v>
      </c>
      <c r="I176" s="2" t="s">
        <v>29</v>
      </c>
    </row>
    <row r="177" spans="1:9" hidden="1" x14ac:dyDescent="0.3">
      <c r="A177" s="2">
        <v>934.64645056760821</v>
      </c>
      <c r="B177" s="3">
        <v>-6.5353549432391782</v>
      </c>
      <c r="C177" s="3" t="str" cm="1">
        <f t="array" ref="C17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77" s="2">
        <v>55</v>
      </c>
      <c r="E177" s="2" t="s">
        <v>25</v>
      </c>
      <c r="F177" s="2" t="s">
        <v>9</v>
      </c>
      <c r="G177" s="2" t="s">
        <v>30</v>
      </c>
      <c r="H177" s="2">
        <v>3360</v>
      </c>
      <c r="I177" s="2" t="s">
        <v>29</v>
      </c>
    </row>
    <row r="178" spans="1:9" hidden="1" x14ac:dyDescent="0.3">
      <c r="A178" s="2">
        <v>931.19283929014853</v>
      </c>
      <c r="B178" s="3">
        <v>-6.8807160709851471</v>
      </c>
      <c r="C178" s="3" t="str" cm="1">
        <f t="array" ref="C17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78" s="2">
        <v>89</v>
      </c>
      <c r="E178" s="2" t="s">
        <v>15</v>
      </c>
      <c r="F178" s="2" t="s">
        <v>9</v>
      </c>
      <c r="G178" s="2" t="s">
        <v>30</v>
      </c>
      <c r="H178" s="2">
        <v>3360</v>
      </c>
      <c r="I178" s="2" t="s">
        <v>29</v>
      </c>
    </row>
    <row r="179" spans="1:9" hidden="1" x14ac:dyDescent="0.3">
      <c r="A179" s="2">
        <v>931.02593909591747</v>
      </c>
      <c r="B179" s="3">
        <v>-6.8974060904082526</v>
      </c>
      <c r="C179" s="3" t="str" cm="1">
        <f t="array" ref="C17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79" s="2">
        <v>109</v>
      </c>
      <c r="E179" s="2" t="s">
        <v>21</v>
      </c>
      <c r="F179" s="2" t="s">
        <v>9</v>
      </c>
      <c r="G179" s="2" t="s">
        <v>30</v>
      </c>
      <c r="H179" s="2">
        <v>3360</v>
      </c>
      <c r="I179" s="2" t="s">
        <v>29</v>
      </c>
    </row>
    <row r="180" spans="1:9" hidden="1" x14ac:dyDescent="0.3">
      <c r="A180" s="2">
        <v>925.03317670601871</v>
      </c>
      <c r="B180" s="3">
        <v>-7.4966823293981282</v>
      </c>
      <c r="C180" s="3" t="str" cm="1">
        <f t="array" ref="C18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80" s="2">
        <v>5</v>
      </c>
      <c r="E180" s="2" t="s">
        <v>28</v>
      </c>
      <c r="F180" s="2" t="s">
        <v>9</v>
      </c>
      <c r="G180" s="2" t="s">
        <v>38</v>
      </c>
      <c r="H180" s="2">
        <v>21</v>
      </c>
      <c r="I180" s="2" t="s">
        <v>29</v>
      </c>
    </row>
    <row r="181" spans="1:9" hidden="1" x14ac:dyDescent="0.3">
      <c r="A181" s="2">
        <v>921.00546816633891</v>
      </c>
      <c r="B181" s="3">
        <v>-7.8994531833661092</v>
      </c>
      <c r="C181" s="3" t="str" cm="1">
        <f t="array" ref="C18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81" s="2">
        <v>64</v>
      </c>
      <c r="E181" s="2" t="s">
        <v>8</v>
      </c>
      <c r="F181" s="2" t="s">
        <v>9</v>
      </c>
      <c r="G181" s="2" t="s">
        <v>30</v>
      </c>
      <c r="H181" s="2">
        <v>3360</v>
      </c>
      <c r="I181" s="2" t="s">
        <v>29</v>
      </c>
    </row>
    <row r="182" spans="1:9" hidden="1" x14ac:dyDescent="0.3">
      <c r="A182" s="2">
        <v>919.47161183792707</v>
      </c>
      <c r="B182" s="3">
        <v>-8.0528388162072932</v>
      </c>
      <c r="C182" s="3" t="str" cm="1">
        <f t="array" ref="C18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82" s="2">
        <v>1</v>
      </c>
      <c r="E182" s="2" t="s">
        <v>8</v>
      </c>
      <c r="F182" s="2" t="s">
        <v>9</v>
      </c>
      <c r="G182" s="2" t="s">
        <v>38</v>
      </c>
      <c r="H182" s="2">
        <v>21</v>
      </c>
      <c r="I182" s="2" t="s">
        <v>29</v>
      </c>
    </row>
    <row r="183" spans="1:9" hidden="1" x14ac:dyDescent="0.3">
      <c r="A183" s="2">
        <v>917.22651793636715</v>
      </c>
      <c r="B183" s="3">
        <v>-8.2773482063632855</v>
      </c>
      <c r="C183" s="3" t="str" cm="1">
        <f t="array" ref="C18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83" s="2">
        <v>1</v>
      </c>
      <c r="E183" s="2" t="s">
        <v>23</v>
      </c>
      <c r="F183" s="2" t="s">
        <v>9</v>
      </c>
      <c r="G183" s="2" t="s">
        <v>38</v>
      </c>
      <c r="H183" s="2">
        <v>21</v>
      </c>
      <c r="I183" s="2" t="s">
        <v>29</v>
      </c>
    </row>
    <row r="184" spans="1:9" hidden="1" x14ac:dyDescent="0.3">
      <c r="A184" s="2">
        <v>915.63302205749096</v>
      </c>
      <c r="B184" s="3">
        <v>-8.4366977942509038</v>
      </c>
      <c r="C184" s="3" t="str" cm="1">
        <f t="array" ref="C18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84" s="2">
        <v>4</v>
      </c>
      <c r="E184" s="2" t="s">
        <v>25</v>
      </c>
      <c r="F184" s="2" t="s">
        <v>9</v>
      </c>
      <c r="G184" s="2" t="s">
        <v>35</v>
      </c>
      <c r="H184" s="2">
        <v>84</v>
      </c>
      <c r="I184" s="2" t="s">
        <v>29</v>
      </c>
    </row>
    <row r="185" spans="1:9" x14ac:dyDescent="0.3">
      <c r="A185" s="2">
        <v>911.40155461111078</v>
      </c>
      <c r="B185" s="3">
        <v>-8.8598445388889218</v>
      </c>
      <c r="C185" s="3" t="str" cm="1">
        <f t="array" ref="C18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85" s="2">
        <v>64</v>
      </c>
      <c r="E185" s="2" t="s">
        <v>14</v>
      </c>
      <c r="F185" s="2" t="s">
        <v>9</v>
      </c>
      <c r="G185" s="2" t="s">
        <v>32</v>
      </c>
      <c r="H185" s="2">
        <v>672</v>
      </c>
      <c r="I185" s="2" t="s">
        <v>29</v>
      </c>
    </row>
    <row r="186" spans="1:9" hidden="1" x14ac:dyDescent="0.3">
      <c r="A186" s="2">
        <v>910.46333015444225</v>
      </c>
      <c r="B186" s="3">
        <v>-8.9536669845557739</v>
      </c>
      <c r="C186" s="3" t="str" cm="1">
        <f t="array" ref="C18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86" s="2">
        <v>7</v>
      </c>
      <c r="E186" s="2" t="s">
        <v>27</v>
      </c>
      <c r="F186" s="2" t="s">
        <v>9</v>
      </c>
      <c r="G186" s="2" t="s">
        <v>30</v>
      </c>
      <c r="H186" s="2">
        <v>3360</v>
      </c>
      <c r="I186" s="2" t="s">
        <v>29</v>
      </c>
    </row>
    <row r="187" spans="1:9" hidden="1" x14ac:dyDescent="0.3">
      <c r="A187" s="2">
        <v>910.16422634998241</v>
      </c>
      <c r="B187" s="3">
        <v>-8.983577365001759</v>
      </c>
      <c r="C187" s="3" t="str" cm="1">
        <f t="array" ref="C18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87" s="2">
        <v>59</v>
      </c>
      <c r="E187" s="2" t="s">
        <v>24</v>
      </c>
      <c r="F187" s="2" t="s">
        <v>9</v>
      </c>
      <c r="G187" s="2" t="s">
        <v>30</v>
      </c>
      <c r="H187" s="2">
        <v>3360</v>
      </c>
      <c r="I187" s="2" t="s">
        <v>29</v>
      </c>
    </row>
    <row r="188" spans="1:9" x14ac:dyDescent="0.3">
      <c r="A188" s="2">
        <v>908.64545699414316</v>
      </c>
      <c r="B188" s="3">
        <v>-9.1354543005856836</v>
      </c>
      <c r="C188" s="3" t="str" cm="1">
        <f t="array" ref="C18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88" s="2">
        <v>4</v>
      </c>
      <c r="E188" s="2" t="s">
        <v>26</v>
      </c>
      <c r="F188" s="2" t="s">
        <v>9</v>
      </c>
      <c r="G188" s="2" t="s">
        <v>34</v>
      </c>
      <c r="H188" s="2">
        <v>168</v>
      </c>
      <c r="I188" s="2" t="s">
        <v>29</v>
      </c>
    </row>
    <row r="189" spans="1:9" hidden="1" x14ac:dyDescent="0.3">
      <c r="A189" s="2">
        <v>908.51728969048838</v>
      </c>
      <c r="B189" s="3">
        <v>-9.1482710309511628</v>
      </c>
      <c r="C189" s="3" t="str" cm="1">
        <f t="array" ref="C18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89" s="2">
        <v>27</v>
      </c>
      <c r="E189" s="2" t="s">
        <v>26</v>
      </c>
      <c r="F189" s="2" t="s">
        <v>9</v>
      </c>
      <c r="G189" s="2" t="s">
        <v>30</v>
      </c>
      <c r="H189" s="2">
        <v>3360</v>
      </c>
      <c r="I189" s="2" t="s">
        <v>29</v>
      </c>
    </row>
    <row r="190" spans="1:9" hidden="1" x14ac:dyDescent="0.3">
      <c r="A190" s="2">
        <v>908.38885505162716</v>
      </c>
      <c r="B190" s="3">
        <v>-9.1611144948372836</v>
      </c>
      <c r="C190" s="3" t="str" cm="1">
        <f t="array" ref="C19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90" s="2">
        <v>4</v>
      </c>
      <c r="E190" s="2" t="s">
        <v>21</v>
      </c>
      <c r="F190" s="2" t="s">
        <v>9</v>
      </c>
      <c r="G190" s="2" t="s">
        <v>36</v>
      </c>
      <c r="H190" s="2">
        <v>42</v>
      </c>
      <c r="I190" s="2" t="s">
        <v>29</v>
      </c>
    </row>
    <row r="191" spans="1:9" x14ac:dyDescent="0.3">
      <c r="A191" s="2">
        <v>906.30850357730401</v>
      </c>
      <c r="B191" s="3">
        <v>-9.3691496422695995</v>
      </c>
      <c r="C191" s="3" t="str" cm="1">
        <f t="array" ref="C19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91" s="2">
        <v>9</v>
      </c>
      <c r="E191" s="2" t="s">
        <v>19</v>
      </c>
      <c r="F191" s="2" t="s">
        <v>9</v>
      </c>
      <c r="G191" s="2" t="s">
        <v>34</v>
      </c>
      <c r="H191" s="2">
        <v>168</v>
      </c>
      <c r="I191" s="2" t="s">
        <v>29</v>
      </c>
    </row>
    <row r="192" spans="1:9" x14ac:dyDescent="0.3">
      <c r="A192" s="2">
        <v>906.30850357730401</v>
      </c>
      <c r="B192" s="3">
        <v>-9.3691496422695995</v>
      </c>
      <c r="C192" s="3" t="str" cm="1">
        <f t="array" ref="C19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92" s="2">
        <v>9</v>
      </c>
      <c r="E192" s="2" t="s">
        <v>20</v>
      </c>
      <c r="F192" s="2" t="s">
        <v>9</v>
      </c>
      <c r="G192" s="2" t="s">
        <v>34</v>
      </c>
      <c r="H192" s="2">
        <v>168</v>
      </c>
      <c r="I192" s="2" t="s">
        <v>29</v>
      </c>
    </row>
    <row r="193" spans="1:9" hidden="1" x14ac:dyDescent="0.3">
      <c r="A193" s="2">
        <v>901.63078015825045</v>
      </c>
      <c r="B193" s="3">
        <v>-9.8369219841749551</v>
      </c>
      <c r="C193" s="3" t="str" cm="1">
        <f t="array" ref="C19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93" s="2">
        <v>93</v>
      </c>
      <c r="E193" s="2" t="s">
        <v>14</v>
      </c>
      <c r="F193" s="2" t="s">
        <v>9</v>
      </c>
      <c r="G193" s="2" t="s">
        <v>30</v>
      </c>
      <c r="H193" s="2">
        <v>3360</v>
      </c>
      <c r="I193" s="2" t="s">
        <v>29</v>
      </c>
    </row>
    <row r="194" spans="1:9" hidden="1" x14ac:dyDescent="0.3">
      <c r="A194" s="2">
        <v>898.78039111914893</v>
      </c>
      <c r="B194" s="3">
        <v>-10.121960888085111</v>
      </c>
      <c r="C194" s="3" t="str" cm="1">
        <f t="array" ref="C19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94" s="2">
        <v>6</v>
      </c>
      <c r="E194" s="2" t="s">
        <v>28</v>
      </c>
      <c r="F194" s="2" t="s">
        <v>9</v>
      </c>
      <c r="G194" s="2" t="s">
        <v>36</v>
      </c>
      <c r="H194" s="2">
        <v>42</v>
      </c>
      <c r="I194" s="2" t="s">
        <v>29</v>
      </c>
    </row>
    <row r="195" spans="1:9" hidden="1" x14ac:dyDescent="0.3">
      <c r="A195" s="2">
        <v>897.57278539946617</v>
      </c>
      <c r="B195" s="3">
        <v>-10.24272146005338</v>
      </c>
      <c r="C195" s="3" t="str" cm="1">
        <f t="array" ref="C19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95" s="2">
        <v>1</v>
      </c>
      <c r="E195" s="2" t="s">
        <v>23</v>
      </c>
      <c r="F195" s="2" t="s">
        <v>9</v>
      </c>
      <c r="G195" s="2" t="s">
        <v>39</v>
      </c>
      <c r="H195" s="2">
        <v>14</v>
      </c>
      <c r="I195" s="2" t="s">
        <v>29</v>
      </c>
    </row>
    <row r="196" spans="1:9" hidden="1" x14ac:dyDescent="0.3">
      <c r="A196" s="2">
        <v>897.10727818534383</v>
      </c>
      <c r="B196" s="3">
        <v>-10.28927218146562</v>
      </c>
      <c r="C196" s="3" t="str" cm="1">
        <f t="array" ref="C19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96" s="2">
        <v>107</v>
      </c>
      <c r="E196" s="2" t="s">
        <v>28</v>
      </c>
      <c r="F196" s="2" t="s">
        <v>9</v>
      </c>
      <c r="G196" s="2" t="s">
        <v>30</v>
      </c>
      <c r="H196" s="2">
        <v>3360</v>
      </c>
      <c r="I196" s="2" t="s">
        <v>29</v>
      </c>
    </row>
    <row r="197" spans="1:9" hidden="1" x14ac:dyDescent="0.3">
      <c r="A197" s="2">
        <v>890.51303757800804</v>
      </c>
      <c r="B197" s="3">
        <v>-10.948696242199199</v>
      </c>
      <c r="C197" s="3" t="str" cm="1">
        <f t="array" ref="C19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97" s="2">
        <v>4</v>
      </c>
      <c r="E197" s="2" t="s">
        <v>24</v>
      </c>
      <c r="F197" s="2" t="s">
        <v>9</v>
      </c>
      <c r="G197" s="2" t="s">
        <v>35</v>
      </c>
      <c r="H197" s="2">
        <v>84</v>
      </c>
      <c r="I197" s="2" t="s">
        <v>29</v>
      </c>
    </row>
    <row r="198" spans="1:9" hidden="1" x14ac:dyDescent="0.3">
      <c r="A198" s="2">
        <v>889.5662892073359</v>
      </c>
      <c r="B198" s="3">
        <v>-11.043371079266411</v>
      </c>
      <c r="C198" s="3" t="str" cm="1">
        <f t="array" ref="C19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98" s="2">
        <v>133</v>
      </c>
      <c r="E198" s="2" t="s">
        <v>13</v>
      </c>
      <c r="F198" s="2" t="s">
        <v>9</v>
      </c>
      <c r="G198" s="2" t="s">
        <v>30</v>
      </c>
      <c r="H198" s="2">
        <v>3360</v>
      </c>
      <c r="I198" s="2" t="s">
        <v>29</v>
      </c>
    </row>
    <row r="199" spans="1:9" hidden="1" x14ac:dyDescent="0.3">
      <c r="A199" s="2">
        <v>875.80244697483079</v>
      </c>
      <c r="B199" s="3">
        <v>-12.41975530251692</v>
      </c>
      <c r="C199" s="3" t="str" cm="1">
        <f t="array" ref="C19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199" s="2">
        <v>5</v>
      </c>
      <c r="E199" s="2" t="s">
        <v>28</v>
      </c>
      <c r="F199" s="2" t="s">
        <v>9</v>
      </c>
      <c r="G199" s="2" t="s">
        <v>39</v>
      </c>
      <c r="H199" s="2">
        <v>14</v>
      </c>
      <c r="I199" s="2" t="s">
        <v>29</v>
      </c>
    </row>
    <row r="200" spans="1:9" hidden="1" x14ac:dyDescent="0.3">
      <c r="A200" s="2">
        <v>874.41802718976976</v>
      </c>
      <c r="B200" s="3">
        <v>-12.55819728102302</v>
      </c>
      <c r="C200" s="3" t="str" cm="1">
        <f t="array" ref="C20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200" s="2">
        <v>2</v>
      </c>
      <c r="E200" s="2" t="s">
        <v>22</v>
      </c>
      <c r="F200" s="2" t="s">
        <v>9</v>
      </c>
      <c r="G200" s="2" t="s">
        <v>37</v>
      </c>
      <c r="H200" s="2">
        <v>28</v>
      </c>
      <c r="I200" s="2" t="s">
        <v>29</v>
      </c>
    </row>
    <row r="201" spans="1:9" hidden="1" x14ac:dyDescent="0.3">
      <c r="A201" s="2">
        <v>866.12473009018163</v>
      </c>
      <c r="B201" s="3">
        <v>-13.38752699098184</v>
      </c>
      <c r="C201" s="3" t="str" cm="1">
        <f t="array" ref="C201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201" s="2">
        <v>2</v>
      </c>
      <c r="E201" s="2" t="s">
        <v>22</v>
      </c>
      <c r="F201" s="2" t="s">
        <v>9</v>
      </c>
      <c r="G201" s="2" t="s">
        <v>36</v>
      </c>
      <c r="H201" s="2">
        <v>42</v>
      </c>
      <c r="I201" s="2" t="s">
        <v>29</v>
      </c>
    </row>
    <row r="202" spans="1:9" hidden="1" x14ac:dyDescent="0.3">
      <c r="A202" s="2">
        <v>838.28423517810938</v>
      </c>
      <c r="B202" s="3">
        <v>-16.17157648218906</v>
      </c>
      <c r="C202" s="3" t="str" cm="1">
        <f t="array" ref="C202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202" s="2">
        <v>2</v>
      </c>
      <c r="E202" s="2" t="s">
        <v>23</v>
      </c>
      <c r="F202" s="2" t="s">
        <v>9</v>
      </c>
      <c r="G202" s="2" t="s">
        <v>36</v>
      </c>
      <c r="H202" s="2">
        <v>42</v>
      </c>
      <c r="I202" s="2" t="s">
        <v>29</v>
      </c>
    </row>
    <row r="203" spans="1:9" hidden="1" x14ac:dyDescent="0.3">
      <c r="A203" s="2">
        <v>825.64757811592517</v>
      </c>
      <c r="B203" s="3">
        <v>-17.435242188407479</v>
      </c>
      <c r="C203" s="3" t="str" cm="1">
        <f t="array" ref="C203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203" s="2">
        <v>2</v>
      </c>
      <c r="E203" s="2" t="s">
        <v>14</v>
      </c>
      <c r="F203" s="2" t="s">
        <v>9</v>
      </c>
      <c r="G203" s="2" t="s">
        <v>36</v>
      </c>
      <c r="H203" s="2">
        <v>42</v>
      </c>
      <c r="I203" s="2" t="s">
        <v>29</v>
      </c>
    </row>
    <row r="204" spans="1:9" hidden="1" x14ac:dyDescent="0.3">
      <c r="A204" s="2">
        <v>809.80359241228803</v>
      </c>
      <c r="B204" s="3">
        <v>-19.0196407587712</v>
      </c>
      <c r="C204" s="3" t="str" cm="1">
        <f t="array" ref="C204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204" s="2">
        <v>2</v>
      </c>
      <c r="E204" s="2" t="s">
        <v>22</v>
      </c>
      <c r="F204" s="2" t="s">
        <v>9</v>
      </c>
      <c r="G204" s="2" t="s">
        <v>38</v>
      </c>
      <c r="H204" s="2">
        <v>21</v>
      </c>
      <c r="I204" s="2" t="s">
        <v>29</v>
      </c>
    </row>
    <row r="205" spans="1:9" hidden="1" x14ac:dyDescent="0.3">
      <c r="A205" s="2">
        <v>809.35593979072223</v>
      </c>
      <c r="B205" s="3">
        <v>-19.06440602092778</v>
      </c>
      <c r="C205" s="3" t="str" cm="1">
        <f t="array" ref="C205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205" s="2">
        <v>1</v>
      </c>
      <c r="E205" s="2" t="s">
        <v>8</v>
      </c>
      <c r="F205" s="2" t="s">
        <v>9</v>
      </c>
      <c r="G205" s="2" t="s">
        <v>39</v>
      </c>
      <c r="H205" s="2">
        <v>14</v>
      </c>
      <c r="I205" s="2" t="s">
        <v>29</v>
      </c>
    </row>
    <row r="206" spans="1:9" hidden="1" x14ac:dyDescent="0.3">
      <c r="A206" s="2">
        <v>809.07615690224384</v>
      </c>
      <c r="B206" s="3">
        <v>-19.092384309775621</v>
      </c>
      <c r="C206" s="3" t="str" cm="1">
        <f t="array" ref="C206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206" s="2">
        <v>1</v>
      </c>
      <c r="E206" s="2" t="s">
        <v>15</v>
      </c>
      <c r="F206" s="2" t="s">
        <v>9</v>
      </c>
      <c r="G206" s="2" t="s">
        <v>39</v>
      </c>
      <c r="H206" s="2">
        <v>14</v>
      </c>
      <c r="I206" s="2" t="s">
        <v>29</v>
      </c>
    </row>
    <row r="207" spans="1:9" hidden="1" x14ac:dyDescent="0.3">
      <c r="A207" s="2">
        <v>809.07615690224384</v>
      </c>
      <c r="B207" s="3">
        <v>-19.092384309775621</v>
      </c>
      <c r="C207" s="3" t="str" cm="1">
        <f t="array" ref="C207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207" s="2">
        <v>1</v>
      </c>
      <c r="E207" s="2" t="s">
        <v>22</v>
      </c>
      <c r="F207" s="2" t="s">
        <v>9</v>
      </c>
      <c r="G207" s="2" t="s">
        <v>39</v>
      </c>
      <c r="H207" s="2">
        <v>14</v>
      </c>
      <c r="I207" s="2" t="s">
        <v>29</v>
      </c>
    </row>
    <row r="208" spans="1:9" hidden="1" x14ac:dyDescent="0.3">
      <c r="A208" s="2">
        <v>798.01488833746896</v>
      </c>
      <c r="B208" s="3">
        <v>-20.198511166253109</v>
      </c>
      <c r="C208" s="3" t="str" cm="1">
        <f t="array" ref="C208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208" s="2">
        <v>1</v>
      </c>
      <c r="E208" s="2" t="s">
        <v>27</v>
      </c>
      <c r="F208" s="2" t="s">
        <v>9</v>
      </c>
      <c r="G208" s="2" t="s">
        <v>38</v>
      </c>
      <c r="H208" s="2">
        <v>21</v>
      </c>
      <c r="I208" s="2" t="s">
        <v>29</v>
      </c>
    </row>
    <row r="209" spans="1:9" hidden="1" x14ac:dyDescent="0.3">
      <c r="A209" s="2">
        <v>779.06767158794878</v>
      </c>
      <c r="B209" s="3">
        <v>-22.093232841205118</v>
      </c>
      <c r="C209" s="3" t="str" cm="1">
        <f t="array" ref="C209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209" s="2">
        <v>13</v>
      </c>
      <c r="E209" s="2" t="s">
        <v>28</v>
      </c>
      <c r="F209" s="2" t="s">
        <v>9</v>
      </c>
      <c r="G209" s="2" t="s">
        <v>35</v>
      </c>
      <c r="H209" s="2">
        <v>84</v>
      </c>
      <c r="I209" s="2" t="s">
        <v>29</v>
      </c>
    </row>
    <row r="210" spans="1:9" hidden="1" x14ac:dyDescent="0.3">
      <c r="A210" s="2">
        <v>696.24885635864598</v>
      </c>
      <c r="B210" s="3">
        <v>-30.375114364135399</v>
      </c>
      <c r="C210" s="3" t="str" cm="1">
        <f t="array" ref="C210">_xlfn.IFS(AND(Tabela1[[#This Row],[Lucro/prejuízo percentual]]&gt;-1,Tabela1[[#This Row],[Lucro/prejuízo percentual]]&lt;1),"Neutro",Tabela1[[#This Row],[Lucro/prejuízo percentual]]&lt;-1,"Prejuizo",Tabela1[[#This Row],[Lucro/prejuízo percentual]]&gt;1,"Lucro")</f>
        <v>Prejuizo</v>
      </c>
      <c r="D210" s="2">
        <v>1</v>
      </c>
      <c r="E210" s="2" t="s">
        <v>27</v>
      </c>
      <c r="F210" s="2" t="s">
        <v>9</v>
      </c>
      <c r="G210" s="2" t="s">
        <v>39</v>
      </c>
      <c r="H210" s="2">
        <v>14</v>
      </c>
      <c r="I210" s="2" t="s">
        <v>29</v>
      </c>
    </row>
  </sheetData>
  <conditionalFormatting sqref="G2:G210">
    <cfRule type="cellIs" dxfId="4" priority="4" operator="equal">
      <formula>"30m"</formula>
    </cfRule>
    <cfRule type="cellIs" dxfId="5" priority="3" operator="equal">
      <formula>"1h"</formula>
    </cfRule>
    <cfRule type="cellIs" dxfId="6" priority="2" operator="equal">
      <formula>"15m"</formula>
    </cfRule>
    <cfRule type="cellIs" dxfId="3" priority="1" operator="equal">
      <formula>"5m"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FF7C-E383-4A20-B380-C4DCD9778061}">
  <dimension ref="A1:I22"/>
  <sheetViews>
    <sheetView workbookViewId="0">
      <selection activeCell="D5" sqref="D5"/>
    </sheetView>
  </sheetViews>
  <sheetFormatPr defaultRowHeight="14.4" x14ac:dyDescent="0.3"/>
  <cols>
    <col min="1" max="1" width="14" bestFit="1" customWidth="1"/>
    <col min="2" max="2" width="25.33203125" bestFit="1" customWidth="1"/>
    <col min="3" max="3" width="9" bestFit="1" customWidth="1"/>
    <col min="4" max="4" width="19.21875" bestFit="1" customWidth="1"/>
    <col min="5" max="5" width="25.5546875" bestFit="1" customWidth="1"/>
    <col min="6" max="6" width="9.21875" bestFit="1" customWidth="1"/>
    <col min="7" max="7" width="17.44140625" bestFit="1" customWidth="1"/>
    <col min="8" max="8" width="20.6640625" bestFit="1" customWidth="1"/>
    <col min="9" max="9" width="19.44140625" bestFit="1" customWidth="1"/>
  </cols>
  <sheetData>
    <row r="1" spans="1:9" x14ac:dyDescent="0.3">
      <c r="A1" s="10" t="s">
        <v>53</v>
      </c>
    </row>
    <row r="3" spans="1:9" x14ac:dyDescent="0.3">
      <c r="A3" t="s">
        <v>0</v>
      </c>
      <c r="B3" t="s">
        <v>1</v>
      </c>
      <c r="C3" t="s">
        <v>40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3">
      <c r="A4">
        <v>1210.130929844335</v>
      </c>
      <c r="B4">
        <v>21.013092984433499</v>
      </c>
      <c r="C4" t="s">
        <v>45</v>
      </c>
      <c r="D4">
        <v>65</v>
      </c>
      <c r="E4" t="s">
        <v>17</v>
      </c>
      <c r="F4" t="s">
        <v>9</v>
      </c>
      <c r="G4" t="s">
        <v>31</v>
      </c>
      <c r="H4">
        <v>2016</v>
      </c>
      <c r="I4" t="s">
        <v>29</v>
      </c>
    </row>
    <row r="5" spans="1:9" x14ac:dyDescent="0.3">
      <c r="A5">
        <v>1182.7929927378941</v>
      </c>
      <c r="B5">
        <v>18.279299273789409</v>
      </c>
      <c r="C5" t="s">
        <v>45</v>
      </c>
      <c r="D5">
        <v>69</v>
      </c>
      <c r="E5" t="s">
        <v>23</v>
      </c>
      <c r="F5" t="s">
        <v>9</v>
      </c>
      <c r="G5" t="s">
        <v>31</v>
      </c>
      <c r="H5">
        <v>2016</v>
      </c>
      <c r="I5" t="s">
        <v>29</v>
      </c>
    </row>
    <row r="6" spans="1:9" x14ac:dyDescent="0.3">
      <c r="A6">
        <v>1180.056869822477</v>
      </c>
      <c r="B6">
        <v>18.005686982247649</v>
      </c>
      <c r="C6" t="s">
        <v>45</v>
      </c>
      <c r="D6">
        <v>105</v>
      </c>
      <c r="E6" t="s">
        <v>21</v>
      </c>
      <c r="F6" t="s">
        <v>9</v>
      </c>
      <c r="G6" t="s">
        <v>31</v>
      </c>
      <c r="H6">
        <v>2016</v>
      </c>
      <c r="I6" t="s">
        <v>29</v>
      </c>
    </row>
    <row r="7" spans="1:9" x14ac:dyDescent="0.3">
      <c r="A7">
        <v>1162.7651474361189</v>
      </c>
      <c r="B7">
        <v>16.276514743611909</v>
      </c>
      <c r="C7" t="s">
        <v>45</v>
      </c>
      <c r="D7">
        <v>89</v>
      </c>
      <c r="E7" t="s">
        <v>15</v>
      </c>
      <c r="F7" t="s">
        <v>9</v>
      </c>
      <c r="G7" t="s">
        <v>31</v>
      </c>
      <c r="H7">
        <v>2016</v>
      </c>
      <c r="I7" t="s">
        <v>29</v>
      </c>
    </row>
    <row r="8" spans="1:9" x14ac:dyDescent="0.3">
      <c r="A8">
        <v>1155.3852482134789</v>
      </c>
      <c r="B8">
        <v>15.53852482134794</v>
      </c>
      <c r="C8" t="s">
        <v>45</v>
      </c>
      <c r="D8">
        <v>81</v>
      </c>
      <c r="E8" t="s">
        <v>22</v>
      </c>
      <c r="F8" t="s">
        <v>9</v>
      </c>
      <c r="G8" t="s">
        <v>31</v>
      </c>
      <c r="H8">
        <v>2016</v>
      </c>
      <c r="I8" t="s">
        <v>29</v>
      </c>
    </row>
    <row r="9" spans="1:9" x14ac:dyDescent="0.3">
      <c r="A9">
        <v>1153.517561041517</v>
      </c>
      <c r="B9">
        <v>15.35175610415167</v>
      </c>
      <c r="C9" t="s">
        <v>45</v>
      </c>
      <c r="D9">
        <v>99</v>
      </c>
      <c r="E9" t="s">
        <v>14</v>
      </c>
      <c r="F9" t="s">
        <v>9</v>
      </c>
      <c r="G9" t="s">
        <v>31</v>
      </c>
      <c r="H9">
        <v>2016</v>
      </c>
      <c r="I9" t="s">
        <v>29</v>
      </c>
    </row>
    <row r="10" spans="1:9" x14ac:dyDescent="0.3">
      <c r="A10">
        <v>1151.849972129146</v>
      </c>
      <c r="B10">
        <v>15.18499721291459</v>
      </c>
      <c r="C10" t="s">
        <v>45</v>
      </c>
      <c r="D10">
        <v>121</v>
      </c>
      <c r="E10" t="s">
        <v>13</v>
      </c>
      <c r="F10" t="s">
        <v>9</v>
      </c>
      <c r="G10" t="s">
        <v>31</v>
      </c>
      <c r="H10">
        <v>2016</v>
      </c>
      <c r="I10" t="s">
        <v>29</v>
      </c>
    </row>
    <row r="11" spans="1:9" x14ac:dyDescent="0.3">
      <c r="A11">
        <v>1137.1003057370699</v>
      </c>
      <c r="B11">
        <v>13.710030573706989</v>
      </c>
      <c r="C11" t="s">
        <v>45</v>
      </c>
      <c r="D11">
        <v>69</v>
      </c>
      <c r="E11" t="s">
        <v>16</v>
      </c>
      <c r="F11" t="s">
        <v>9</v>
      </c>
      <c r="G11" t="s">
        <v>31</v>
      </c>
      <c r="H11">
        <v>2016</v>
      </c>
      <c r="I11" t="s">
        <v>29</v>
      </c>
    </row>
    <row r="12" spans="1:9" x14ac:dyDescent="0.3">
      <c r="A12">
        <v>1120.532787202671</v>
      </c>
      <c r="B12">
        <v>12.0532787202671</v>
      </c>
      <c r="C12" t="s">
        <v>45</v>
      </c>
      <c r="D12">
        <v>53</v>
      </c>
      <c r="E12" t="s">
        <v>24</v>
      </c>
      <c r="F12" t="s">
        <v>9</v>
      </c>
      <c r="G12" t="s">
        <v>31</v>
      </c>
      <c r="H12">
        <v>2016</v>
      </c>
      <c r="I12" t="s">
        <v>29</v>
      </c>
    </row>
    <row r="13" spans="1:9" x14ac:dyDescent="0.3">
      <c r="A13">
        <v>1119.929245510031</v>
      </c>
      <c r="B13">
        <v>11.992924551003149</v>
      </c>
      <c r="C13" t="s">
        <v>45</v>
      </c>
      <c r="D13">
        <v>105</v>
      </c>
      <c r="E13" t="s">
        <v>28</v>
      </c>
      <c r="F13" t="s">
        <v>9</v>
      </c>
      <c r="G13" t="s">
        <v>31</v>
      </c>
      <c r="H13">
        <v>2016</v>
      </c>
      <c r="I13" t="s">
        <v>29</v>
      </c>
    </row>
    <row r="14" spans="1:9" x14ac:dyDescent="0.3">
      <c r="A14">
        <v>1117.867851628954</v>
      </c>
      <c r="B14">
        <v>11.786785162895381</v>
      </c>
      <c r="C14" t="s">
        <v>45</v>
      </c>
      <c r="D14">
        <v>51</v>
      </c>
      <c r="E14" t="s">
        <v>25</v>
      </c>
      <c r="F14" t="s">
        <v>9</v>
      </c>
      <c r="G14" t="s">
        <v>31</v>
      </c>
      <c r="H14">
        <v>2016</v>
      </c>
      <c r="I14" t="s">
        <v>29</v>
      </c>
    </row>
    <row r="15" spans="1:9" x14ac:dyDescent="0.3">
      <c r="A15">
        <v>1043.75643917958</v>
      </c>
      <c r="B15">
        <v>4.3756439179580413</v>
      </c>
      <c r="C15" t="s">
        <v>45</v>
      </c>
      <c r="D15">
        <v>29</v>
      </c>
      <c r="E15" t="s">
        <v>20</v>
      </c>
      <c r="F15" t="s">
        <v>9</v>
      </c>
      <c r="G15" t="s">
        <v>31</v>
      </c>
      <c r="H15">
        <v>2016</v>
      </c>
      <c r="I15" t="s">
        <v>29</v>
      </c>
    </row>
    <row r="16" spans="1:9" x14ac:dyDescent="0.3">
      <c r="A16">
        <v>1043.75643917958</v>
      </c>
      <c r="B16">
        <v>4.3756439179580413</v>
      </c>
      <c r="C16" t="s">
        <v>45</v>
      </c>
      <c r="D16">
        <v>29</v>
      </c>
      <c r="E16" t="s">
        <v>19</v>
      </c>
      <c r="F16" t="s">
        <v>9</v>
      </c>
      <c r="G16" t="s">
        <v>31</v>
      </c>
      <c r="H16">
        <v>2016</v>
      </c>
      <c r="I16" t="s">
        <v>29</v>
      </c>
    </row>
    <row r="17" spans="1:9" x14ac:dyDescent="0.3">
      <c r="A17">
        <v>1033.120813607213</v>
      </c>
      <c r="B17">
        <v>3.3120813607213222</v>
      </c>
      <c r="C17" t="s">
        <v>45</v>
      </c>
      <c r="D17">
        <v>32</v>
      </c>
      <c r="E17" t="s">
        <v>11</v>
      </c>
      <c r="F17" t="s">
        <v>9</v>
      </c>
      <c r="G17" t="s">
        <v>31</v>
      </c>
      <c r="H17">
        <v>2016</v>
      </c>
      <c r="I17" t="s">
        <v>29</v>
      </c>
    </row>
    <row r="18" spans="1:9" x14ac:dyDescent="0.3">
      <c r="A18">
        <v>1009.989331904262</v>
      </c>
      <c r="B18">
        <v>0.9989331904262031</v>
      </c>
      <c r="C18" t="s">
        <v>46</v>
      </c>
      <c r="D18">
        <v>69</v>
      </c>
      <c r="E18" t="s">
        <v>8</v>
      </c>
      <c r="F18" t="s">
        <v>9</v>
      </c>
      <c r="G18" t="s">
        <v>31</v>
      </c>
      <c r="H18">
        <v>2016</v>
      </c>
      <c r="I18" t="s">
        <v>29</v>
      </c>
    </row>
    <row r="19" spans="1:9" x14ac:dyDescent="0.3">
      <c r="A19">
        <v>990.02552765564644</v>
      </c>
      <c r="B19">
        <v>-0.99744723443535577</v>
      </c>
      <c r="C19" t="s">
        <v>46</v>
      </c>
      <c r="D19">
        <v>45</v>
      </c>
      <c r="E19" t="s">
        <v>12</v>
      </c>
      <c r="F19" t="s">
        <v>9</v>
      </c>
      <c r="G19" t="s">
        <v>31</v>
      </c>
      <c r="H19">
        <v>2016</v>
      </c>
      <c r="I19" t="s">
        <v>29</v>
      </c>
    </row>
    <row r="20" spans="1:9" x14ac:dyDescent="0.3">
      <c r="A20">
        <v>975.8452427508596</v>
      </c>
      <c r="B20">
        <v>-2.4154757249140402</v>
      </c>
      <c r="C20" t="s">
        <v>47</v>
      </c>
      <c r="D20">
        <v>24</v>
      </c>
      <c r="E20" t="s">
        <v>26</v>
      </c>
      <c r="F20" t="s">
        <v>9</v>
      </c>
      <c r="G20" t="s">
        <v>31</v>
      </c>
      <c r="H20">
        <v>2016</v>
      </c>
      <c r="I20" t="s">
        <v>29</v>
      </c>
    </row>
    <row r="21" spans="1:9" x14ac:dyDescent="0.3">
      <c r="A21">
        <v>975.76693092063408</v>
      </c>
      <c r="B21">
        <v>-2.4233069079365919</v>
      </c>
      <c r="C21" t="s">
        <v>47</v>
      </c>
      <c r="D21">
        <v>42</v>
      </c>
      <c r="E21" t="s">
        <v>18</v>
      </c>
      <c r="F21" t="s">
        <v>9</v>
      </c>
      <c r="G21" t="s">
        <v>31</v>
      </c>
      <c r="H21">
        <v>2016</v>
      </c>
      <c r="I21" t="s">
        <v>29</v>
      </c>
    </row>
    <row r="22" spans="1:9" x14ac:dyDescent="0.3">
      <c r="A22">
        <v>953.47023345534274</v>
      </c>
      <c r="B22">
        <v>-4.6529766544657267</v>
      </c>
      <c r="C22" t="s">
        <v>47</v>
      </c>
      <c r="D22">
        <v>8</v>
      </c>
      <c r="E22" t="s">
        <v>27</v>
      </c>
      <c r="F22" t="s">
        <v>9</v>
      </c>
      <c r="G22" t="s">
        <v>31</v>
      </c>
      <c r="H22">
        <v>2016</v>
      </c>
      <c r="I22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C15A-74E3-4F4D-A747-AE5FB4D216DA}">
  <dimension ref="A3:Q59"/>
  <sheetViews>
    <sheetView zoomScale="92" workbookViewId="0">
      <selection activeCell="E29" sqref="E29"/>
    </sheetView>
  </sheetViews>
  <sheetFormatPr defaultColWidth="5.44140625" defaultRowHeight="12" x14ac:dyDescent="0.25"/>
  <cols>
    <col min="1" max="1" width="25.77734375" style="5" bestFit="1" customWidth="1"/>
    <col min="2" max="2" width="15.88671875" style="5" bestFit="1" customWidth="1"/>
    <col min="3" max="3" width="6.5546875" style="5" bestFit="1" customWidth="1"/>
    <col min="4" max="5" width="8.5546875" style="5" bestFit="1" customWidth="1"/>
    <col min="6" max="6" width="5.44140625" style="5"/>
    <col min="7" max="7" width="21.109375" style="5" bestFit="1" customWidth="1"/>
    <col min="8" max="8" width="15.88671875" style="5" bestFit="1" customWidth="1"/>
    <col min="9" max="9" width="6.5546875" style="5" bestFit="1" customWidth="1"/>
    <col min="10" max="11" width="8.5546875" style="5" bestFit="1" customWidth="1"/>
    <col min="12" max="12" width="5.44140625" style="5"/>
    <col min="13" max="13" width="24.5546875" style="5" bestFit="1" customWidth="1"/>
    <col min="14" max="14" width="16.109375" style="5" bestFit="1" customWidth="1"/>
    <col min="15" max="15" width="5.6640625" style="5" bestFit="1" customWidth="1"/>
    <col min="16" max="16" width="6.44140625" style="5" bestFit="1" customWidth="1"/>
    <col min="17" max="17" width="8.5546875" style="5" bestFit="1" customWidth="1"/>
    <col min="18" max="16384" width="5.44140625" style="5"/>
  </cols>
  <sheetData>
    <row r="3" spans="1:11" x14ac:dyDescent="0.25">
      <c r="A3" s="4" t="s">
        <v>44</v>
      </c>
      <c r="B3" s="4" t="s">
        <v>41</v>
      </c>
      <c r="G3" s="4" t="s">
        <v>44</v>
      </c>
      <c r="H3" s="4" t="s">
        <v>41</v>
      </c>
    </row>
    <row r="4" spans="1:11" x14ac:dyDescent="0.25">
      <c r="A4" s="4" t="s">
        <v>43</v>
      </c>
      <c r="B4" s="5" t="s">
        <v>45</v>
      </c>
      <c r="C4" s="5" t="s">
        <v>46</v>
      </c>
      <c r="D4" s="5" t="s">
        <v>47</v>
      </c>
      <c r="E4" s="5" t="s">
        <v>42</v>
      </c>
      <c r="G4" s="4" t="s">
        <v>43</v>
      </c>
      <c r="H4" s="5" t="s">
        <v>45</v>
      </c>
      <c r="I4" s="5" t="s">
        <v>46</v>
      </c>
      <c r="J4" s="5" t="s">
        <v>47</v>
      </c>
      <c r="K4" s="5" t="s">
        <v>42</v>
      </c>
    </row>
    <row r="5" spans="1:11" x14ac:dyDescent="0.25">
      <c r="A5" s="6" t="s">
        <v>39</v>
      </c>
      <c r="B5" s="7"/>
      <c r="C5" s="7">
        <v>11</v>
      </c>
      <c r="D5" s="7">
        <v>8</v>
      </c>
      <c r="E5" s="7">
        <v>19</v>
      </c>
      <c r="G5" s="6" t="s">
        <v>39</v>
      </c>
      <c r="H5" s="8">
        <v>0</v>
      </c>
      <c r="I5" s="8">
        <v>0.57894736842105265</v>
      </c>
      <c r="J5" s="8">
        <v>0.42105263157894735</v>
      </c>
      <c r="K5" s="8">
        <v>1</v>
      </c>
    </row>
    <row r="6" spans="1:11" x14ac:dyDescent="0.25">
      <c r="A6" s="6" t="s">
        <v>32</v>
      </c>
      <c r="B6" s="7">
        <v>15</v>
      </c>
      <c r="C6" s="7">
        <v>1</v>
      </c>
      <c r="D6" s="7">
        <v>3</v>
      </c>
      <c r="E6" s="7">
        <v>19</v>
      </c>
      <c r="G6" s="6" t="s">
        <v>32</v>
      </c>
      <c r="H6" s="8">
        <v>0.78947368421052633</v>
      </c>
      <c r="I6" s="8">
        <v>5.2631578947368418E-2</v>
      </c>
      <c r="J6" s="8">
        <v>0.15789473684210525</v>
      </c>
      <c r="K6" s="8">
        <v>1</v>
      </c>
    </row>
    <row r="7" spans="1:11" x14ac:dyDescent="0.25">
      <c r="A7" s="6" t="s">
        <v>34</v>
      </c>
      <c r="B7" s="7">
        <v>13</v>
      </c>
      <c r="C7" s="7">
        <v>2</v>
      </c>
      <c r="D7" s="7">
        <v>4</v>
      </c>
      <c r="E7" s="7">
        <v>19</v>
      </c>
      <c r="G7" s="6" t="s">
        <v>34</v>
      </c>
      <c r="H7" s="8">
        <v>0.68421052631578949</v>
      </c>
      <c r="I7" s="8">
        <v>0.10526315789473684</v>
      </c>
      <c r="J7" s="8">
        <v>0.21052631578947367</v>
      </c>
      <c r="K7" s="8">
        <v>1</v>
      </c>
    </row>
    <row r="8" spans="1:11" x14ac:dyDescent="0.25">
      <c r="A8" s="6" t="s">
        <v>10</v>
      </c>
      <c r="B8" s="7">
        <v>17</v>
      </c>
      <c r="C8" s="7">
        <v>2</v>
      </c>
      <c r="D8" s="7"/>
      <c r="E8" s="7">
        <v>19</v>
      </c>
      <c r="G8" s="6" t="s">
        <v>10</v>
      </c>
      <c r="H8" s="8">
        <v>0.89473684210526316</v>
      </c>
      <c r="I8" s="8">
        <v>0.10526315789473684</v>
      </c>
      <c r="J8" s="8">
        <v>0</v>
      </c>
      <c r="K8" s="8">
        <v>1</v>
      </c>
    </row>
    <row r="9" spans="1:11" x14ac:dyDescent="0.25">
      <c r="A9" s="6" t="s">
        <v>35</v>
      </c>
      <c r="B9" s="7">
        <v>9</v>
      </c>
      <c r="C9" s="7">
        <v>6</v>
      </c>
      <c r="D9" s="7">
        <v>4</v>
      </c>
      <c r="E9" s="7">
        <v>19</v>
      </c>
      <c r="G9" s="6" t="s">
        <v>35</v>
      </c>
      <c r="H9" s="8">
        <v>0.47368421052631576</v>
      </c>
      <c r="I9" s="8">
        <v>0.31578947368421051</v>
      </c>
      <c r="J9" s="8">
        <v>0.21052631578947367</v>
      </c>
      <c r="K9" s="8">
        <v>1</v>
      </c>
    </row>
    <row r="10" spans="1:11" x14ac:dyDescent="0.25">
      <c r="A10" s="6" t="s">
        <v>33</v>
      </c>
      <c r="B10" s="7">
        <v>18</v>
      </c>
      <c r="C10" s="7"/>
      <c r="D10" s="7">
        <v>1</v>
      </c>
      <c r="E10" s="7">
        <v>19</v>
      </c>
      <c r="G10" s="6" t="s">
        <v>33</v>
      </c>
      <c r="H10" s="8">
        <v>0.94736842105263153</v>
      </c>
      <c r="I10" s="8">
        <v>0</v>
      </c>
      <c r="J10" s="8">
        <v>5.2631578947368418E-2</v>
      </c>
      <c r="K10" s="8">
        <v>1</v>
      </c>
    </row>
    <row r="11" spans="1:11" x14ac:dyDescent="0.25">
      <c r="A11" s="6" t="s">
        <v>30</v>
      </c>
      <c r="B11" s="7"/>
      <c r="C11" s="7"/>
      <c r="D11" s="7">
        <v>19</v>
      </c>
      <c r="E11" s="7">
        <v>19</v>
      </c>
      <c r="G11" s="6" t="s">
        <v>30</v>
      </c>
      <c r="H11" s="8">
        <v>0</v>
      </c>
      <c r="I11" s="8">
        <v>0</v>
      </c>
      <c r="J11" s="8">
        <v>1</v>
      </c>
      <c r="K11" s="8">
        <v>1</v>
      </c>
    </row>
    <row r="12" spans="1:11" x14ac:dyDescent="0.25">
      <c r="A12" s="6" t="s">
        <v>36</v>
      </c>
      <c r="B12" s="7">
        <v>2</v>
      </c>
      <c r="C12" s="7">
        <v>11</v>
      </c>
      <c r="D12" s="7">
        <v>6</v>
      </c>
      <c r="E12" s="7">
        <v>19</v>
      </c>
      <c r="G12" s="6" t="s">
        <v>36</v>
      </c>
      <c r="H12" s="8">
        <v>0.10526315789473684</v>
      </c>
      <c r="I12" s="8">
        <v>0.57894736842105265</v>
      </c>
      <c r="J12" s="8">
        <v>0.31578947368421051</v>
      </c>
      <c r="K12" s="8">
        <v>1</v>
      </c>
    </row>
    <row r="13" spans="1:11" x14ac:dyDescent="0.25">
      <c r="A13" s="6" t="s">
        <v>31</v>
      </c>
      <c r="B13" s="7">
        <v>14</v>
      </c>
      <c r="C13" s="7">
        <v>2</v>
      </c>
      <c r="D13" s="7">
        <v>3</v>
      </c>
      <c r="E13" s="7">
        <v>19</v>
      </c>
      <c r="G13" s="6" t="s">
        <v>31</v>
      </c>
      <c r="H13" s="8">
        <v>0.73684210526315785</v>
      </c>
      <c r="I13" s="8">
        <v>0.10526315789473684</v>
      </c>
      <c r="J13" s="8">
        <v>0.15789473684210525</v>
      </c>
      <c r="K13" s="8">
        <v>1</v>
      </c>
    </row>
    <row r="14" spans="1:11" x14ac:dyDescent="0.25">
      <c r="A14" s="6" t="s">
        <v>37</v>
      </c>
      <c r="B14" s="7">
        <v>2</v>
      </c>
      <c r="C14" s="7">
        <v>13</v>
      </c>
      <c r="D14" s="7">
        <v>4</v>
      </c>
      <c r="E14" s="7">
        <v>19</v>
      </c>
      <c r="G14" s="6" t="s">
        <v>37</v>
      </c>
      <c r="H14" s="8">
        <v>0.10526315789473684</v>
      </c>
      <c r="I14" s="8">
        <v>0.68421052631578949</v>
      </c>
      <c r="J14" s="8">
        <v>0.21052631578947367</v>
      </c>
      <c r="K14" s="8">
        <v>1</v>
      </c>
    </row>
    <row r="15" spans="1:11" x14ac:dyDescent="0.25">
      <c r="A15" s="6" t="s">
        <v>38</v>
      </c>
      <c r="B15" s="7"/>
      <c r="C15" s="7">
        <v>12</v>
      </c>
      <c r="D15" s="7">
        <v>7</v>
      </c>
      <c r="E15" s="7">
        <v>19</v>
      </c>
      <c r="G15" s="6" t="s">
        <v>38</v>
      </c>
      <c r="H15" s="8">
        <v>0</v>
      </c>
      <c r="I15" s="8">
        <v>0.63157894736842102</v>
      </c>
      <c r="J15" s="8">
        <v>0.36842105263157893</v>
      </c>
      <c r="K15" s="8">
        <v>1</v>
      </c>
    </row>
    <row r="16" spans="1:11" x14ac:dyDescent="0.25">
      <c r="A16" s="6" t="s">
        <v>42</v>
      </c>
      <c r="B16" s="7">
        <v>90</v>
      </c>
      <c r="C16" s="7">
        <v>60</v>
      </c>
      <c r="D16" s="7">
        <v>59</v>
      </c>
      <c r="E16" s="7">
        <v>209</v>
      </c>
      <c r="G16" s="6" t="s">
        <v>42</v>
      </c>
      <c r="H16" s="8">
        <v>0.43062200956937802</v>
      </c>
      <c r="I16" s="8">
        <v>0.28708133971291866</v>
      </c>
      <c r="J16" s="8">
        <v>0.28229665071770332</v>
      </c>
      <c r="K16" s="8">
        <v>1</v>
      </c>
    </row>
    <row r="19" spans="1:17" x14ac:dyDescent="0.25">
      <c r="A19" s="4" t="s">
        <v>49</v>
      </c>
      <c r="B19" s="4" t="s">
        <v>41</v>
      </c>
      <c r="G19" s="4" t="s">
        <v>50</v>
      </c>
      <c r="H19" s="4" t="s">
        <v>41</v>
      </c>
      <c r="M19" s="4" t="s">
        <v>51</v>
      </c>
      <c r="N19" s="4" t="s">
        <v>41</v>
      </c>
    </row>
    <row r="20" spans="1:17" x14ac:dyDescent="0.25">
      <c r="A20" s="4" t="s">
        <v>43</v>
      </c>
      <c r="B20" s="5" t="s">
        <v>45</v>
      </c>
      <c r="C20" s="5" t="s">
        <v>46</v>
      </c>
      <c r="D20" s="5" t="s">
        <v>47</v>
      </c>
      <c r="E20" s="5" t="s">
        <v>42</v>
      </c>
      <c r="G20" s="4" t="s">
        <v>43</v>
      </c>
      <c r="H20" s="5" t="s">
        <v>45</v>
      </c>
      <c r="I20" s="5" t="s">
        <v>46</v>
      </c>
      <c r="J20" s="5" t="s">
        <v>47</v>
      </c>
      <c r="K20" s="5" t="s">
        <v>42</v>
      </c>
      <c r="M20" s="4" t="s">
        <v>43</v>
      </c>
      <c r="N20" s="5" t="s">
        <v>45</v>
      </c>
      <c r="O20" s="5" t="s">
        <v>46</v>
      </c>
      <c r="P20" s="5" t="s">
        <v>47</v>
      </c>
      <c r="Q20" s="5" t="s">
        <v>42</v>
      </c>
    </row>
    <row r="21" spans="1:17" x14ac:dyDescent="0.25">
      <c r="A21" s="6" t="s">
        <v>39</v>
      </c>
      <c r="B21" s="9"/>
      <c r="C21" s="9">
        <v>4.6293703648536237E-2</v>
      </c>
      <c r="D21" s="9">
        <v>-14.667221689699065</v>
      </c>
      <c r="E21" s="9">
        <v>-6.1488706724978233</v>
      </c>
      <c r="G21" s="6" t="s">
        <v>39</v>
      </c>
      <c r="H21" s="9"/>
      <c r="I21" s="9">
        <v>0.64736182653488183</v>
      </c>
      <c r="J21" s="9">
        <v>-2.401140007125047</v>
      </c>
      <c r="K21" s="9">
        <v>0.64736182653488183</v>
      </c>
      <c r="M21" s="6" t="s">
        <v>39</v>
      </c>
      <c r="N21" s="9"/>
      <c r="O21" s="9">
        <v>-0.13813108640098329</v>
      </c>
      <c r="P21" s="9">
        <v>-30.375114364135399</v>
      </c>
      <c r="Q21" s="9">
        <v>-30.375114364135399</v>
      </c>
    </row>
    <row r="22" spans="1:17" x14ac:dyDescent="0.25">
      <c r="A22" s="6" t="s">
        <v>32</v>
      </c>
      <c r="B22" s="9">
        <v>8.9943125748914436</v>
      </c>
      <c r="C22" s="9">
        <v>-8.1407454481700364E-2</v>
      </c>
      <c r="D22" s="9">
        <v>-6.1888730851923812</v>
      </c>
      <c r="E22" s="9">
        <v>6.1192979954375168</v>
      </c>
      <c r="G22" s="6" t="s">
        <v>32</v>
      </c>
      <c r="H22" s="9">
        <v>22.86869091983235</v>
      </c>
      <c r="I22" s="9">
        <v>-8.1407454481700364E-2</v>
      </c>
      <c r="J22" s="9">
        <v>-4.5430024090243251</v>
      </c>
      <c r="K22" s="9">
        <v>22.86869091983235</v>
      </c>
      <c r="M22" s="6" t="s">
        <v>32</v>
      </c>
      <c r="N22" s="9">
        <v>1.4605592802816889</v>
      </c>
      <c r="O22" s="9">
        <v>-8.1407454481700364E-2</v>
      </c>
      <c r="P22" s="9">
        <v>-8.8598445388889218</v>
      </c>
      <c r="Q22" s="9">
        <v>-8.8598445388889218</v>
      </c>
    </row>
    <row r="23" spans="1:17" x14ac:dyDescent="0.25">
      <c r="A23" s="6" t="s">
        <v>34</v>
      </c>
      <c r="B23" s="9">
        <v>12.931733143864626</v>
      </c>
      <c r="C23" s="9">
        <v>0.3245903784513246</v>
      </c>
      <c r="D23" s="9">
        <v>-7.3964261600346699</v>
      </c>
      <c r="E23" s="9">
        <v>7.3250529993160045</v>
      </c>
      <c r="G23" s="6" t="s">
        <v>34</v>
      </c>
      <c r="H23" s="9">
        <v>23.485356206509209</v>
      </c>
      <c r="I23" s="9">
        <v>0.4045396921089946</v>
      </c>
      <c r="J23" s="9">
        <v>-1.7119510550137991</v>
      </c>
      <c r="K23" s="9">
        <v>23.485356206509209</v>
      </c>
      <c r="M23" s="6" t="s">
        <v>34</v>
      </c>
      <c r="N23" s="9">
        <v>4.6674864696297842</v>
      </c>
      <c r="O23" s="9">
        <v>0.24464106479365461</v>
      </c>
      <c r="P23" s="9">
        <v>-9.3691496422695995</v>
      </c>
      <c r="Q23" s="9">
        <v>-9.3691496422695995</v>
      </c>
    </row>
    <row r="24" spans="1:17" x14ac:dyDescent="0.25">
      <c r="A24" s="6" t="s">
        <v>10</v>
      </c>
      <c r="B24" s="9">
        <v>5.4704837412539264</v>
      </c>
      <c r="C24" s="9">
        <v>0.45065599764303665</v>
      </c>
      <c r="D24" s="9"/>
      <c r="E24" s="9">
        <v>4.9420808208738336</v>
      </c>
      <c r="G24" s="6" t="s">
        <v>10</v>
      </c>
      <c r="H24" s="9">
        <v>8.8270351303904349</v>
      </c>
      <c r="I24" s="9">
        <v>0.62661478084938838</v>
      </c>
      <c r="J24" s="9"/>
      <c r="K24" s="9">
        <v>8.8270351303904349</v>
      </c>
      <c r="M24" s="6" t="s">
        <v>10</v>
      </c>
      <c r="N24" s="9">
        <v>1.443110867906569</v>
      </c>
      <c r="O24" s="9">
        <v>0.27469721443668499</v>
      </c>
      <c r="P24" s="9"/>
      <c r="Q24" s="9">
        <v>0.27469721443668499</v>
      </c>
    </row>
    <row r="25" spans="1:17" x14ac:dyDescent="0.25">
      <c r="A25" s="6" t="s">
        <v>35</v>
      </c>
      <c r="B25" s="9">
        <v>8.7955914374906854</v>
      </c>
      <c r="C25" s="9">
        <v>0</v>
      </c>
      <c r="D25" s="9">
        <v>-11.844795453588915</v>
      </c>
      <c r="E25" s="9">
        <v>1.6726916380558159</v>
      </c>
      <c r="G25" s="6" t="s">
        <v>35</v>
      </c>
      <c r="H25" s="9">
        <v>13.332882141913</v>
      </c>
      <c r="I25" s="9">
        <v>0</v>
      </c>
      <c r="J25" s="9">
        <v>-5.9005549367004386</v>
      </c>
      <c r="K25" s="9">
        <v>13.332882141913</v>
      </c>
      <c r="M25" s="6" t="s">
        <v>35</v>
      </c>
      <c r="N25" s="9">
        <v>3.509648386278946</v>
      </c>
      <c r="O25" s="9">
        <v>0</v>
      </c>
      <c r="P25" s="9">
        <v>-22.093232841205118</v>
      </c>
      <c r="Q25" s="9">
        <v>-22.093232841205118</v>
      </c>
    </row>
    <row r="26" spans="1:17" x14ac:dyDescent="0.25">
      <c r="A26" s="6" t="s">
        <v>33</v>
      </c>
      <c r="B26" s="9">
        <v>18.558268669469655</v>
      </c>
      <c r="C26" s="9"/>
      <c r="D26" s="9">
        <v>-3.399587455819165</v>
      </c>
      <c r="E26" s="9">
        <v>17.402592031296557</v>
      </c>
      <c r="G26" s="6" t="s">
        <v>33</v>
      </c>
      <c r="H26" s="9">
        <v>28.33105701500163</v>
      </c>
      <c r="I26" s="9"/>
      <c r="J26" s="9">
        <v>-3.399587455819165</v>
      </c>
      <c r="K26" s="9">
        <v>28.33105701500163</v>
      </c>
      <c r="M26" s="6" t="s">
        <v>33</v>
      </c>
      <c r="N26" s="9">
        <v>3.2199230847455049</v>
      </c>
      <c r="O26" s="9"/>
      <c r="P26" s="9">
        <v>-3.399587455819165</v>
      </c>
      <c r="Q26" s="9">
        <v>-3.399587455819165</v>
      </c>
    </row>
    <row r="27" spans="1:17" x14ac:dyDescent="0.25">
      <c r="A27" s="6" t="s">
        <v>30</v>
      </c>
      <c r="B27" s="9"/>
      <c r="C27" s="9"/>
      <c r="D27" s="9">
        <v>-6.6367802036860803</v>
      </c>
      <c r="E27" s="9">
        <v>-6.6367802036860803</v>
      </c>
      <c r="G27" s="6" t="s">
        <v>30</v>
      </c>
      <c r="H27" s="9"/>
      <c r="I27" s="9"/>
      <c r="J27" s="9">
        <v>-2.9324558464474419</v>
      </c>
      <c r="K27" s="9">
        <v>-2.9324558464474419</v>
      </c>
      <c r="M27" s="6" t="s">
        <v>30</v>
      </c>
      <c r="N27" s="9"/>
      <c r="O27" s="9"/>
      <c r="P27" s="9">
        <v>-11.043371079266411</v>
      </c>
      <c r="Q27" s="9">
        <v>-11.043371079266411</v>
      </c>
    </row>
    <row r="28" spans="1:17" x14ac:dyDescent="0.25">
      <c r="A28" s="6" t="s">
        <v>36</v>
      </c>
      <c r="B28" s="9">
        <v>6.4080054041327941</v>
      </c>
      <c r="C28" s="9">
        <v>0</v>
      </c>
      <c r="D28" s="9">
        <v>-11.281276553149274</v>
      </c>
      <c r="E28" s="9">
        <v>-2.887981500559476</v>
      </c>
      <c r="G28" s="6" t="s">
        <v>36</v>
      </c>
      <c r="H28" s="9">
        <v>11.288798118838139</v>
      </c>
      <c r="I28" s="9">
        <v>0</v>
      </c>
      <c r="J28" s="9">
        <v>-1.410238274394862</v>
      </c>
      <c r="K28" s="9">
        <v>11.288798118838139</v>
      </c>
      <c r="M28" s="6" t="s">
        <v>36</v>
      </c>
      <c r="N28" s="9">
        <v>1.5272126894274489</v>
      </c>
      <c r="O28" s="9">
        <v>0</v>
      </c>
      <c r="P28" s="9">
        <v>-17.435242188407479</v>
      </c>
      <c r="Q28" s="9">
        <v>-17.435242188407479</v>
      </c>
    </row>
    <row r="29" spans="1:17" x14ac:dyDescent="0.25">
      <c r="A29" s="6" t="s">
        <v>31</v>
      </c>
      <c r="B29" s="9">
        <v>12.946875737643333</v>
      </c>
      <c r="C29" s="9">
        <v>7.4297799542366594E-4</v>
      </c>
      <c r="D29" s="9">
        <v>-3.1639197624387863</v>
      </c>
      <c r="E29" s="9">
        <v>9.0403151050358499</v>
      </c>
      <c r="G29" s="6" t="s">
        <v>31</v>
      </c>
      <c r="H29" s="9">
        <v>21.013092984433499</v>
      </c>
      <c r="I29" s="9">
        <v>0.9989331904262031</v>
      </c>
      <c r="J29" s="9">
        <v>-2.4154757249140402</v>
      </c>
      <c r="K29" s="9">
        <v>21.013092984433499</v>
      </c>
      <c r="M29" s="6" t="s">
        <v>31</v>
      </c>
      <c r="N29" s="9">
        <v>3.3120813607213222</v>
      </c>
      <c r="O29" s="9">
        <v>-0.99744723443535577</v>
      </c>
      <c r="P29" s="9">
        <v>-4.6529766544657267</v>
      </c>
      <c r="Q29" s="9">
        <v>-4.6529766544657267</v>
      </c>
    </row>
    <row r="30" spans="1:17" x14ac:dyDescent="0.25">
      <c r="A30" s="6" t="s">
        <v>37</v>
      </c>
      <c r="B30" s="9">
        <v>5.5697058494769527</v>
      </c>
      <c r="C30" s="9">
        <v>-2.1250936369378555E-3</v>
      </c>
      <c r="D30" s="9">
        <v>-6.6820531555507401</v>
      </c>
      <c r="E30" s="9">
        <v>-0.82191721792259198</v>
      </c>
      <c r="G30" s="6" t="s">
        <v>37</v>
      </c>
      <c r="H30" s="9">
        <v>9.2893835616438309</v>
      </c>
      <c r="I30" s="9">
        <v>0</v>
      </c>
      <c r="J30" s="9">
        <v>-3.805143215555097</v>
      </c>
      <c r="K30" s="9">
        <v>9.2893835616438309</v>
      </c>
      <c r="M30" s="6" t="s">
        <v>37</v>
      </c>
      <c r="N30" s="9">
        <v>1.850028137310074</v>
      </c>
      <c r="O30" s="9">
        <v>-2.7626217280192121E-2</v>
      </c>
      <c r="P30" s="9">
        <v>-12.55819728102302</v>
      </c>
      <c r="Q30" s="9">
        <v>-12.55819728102302</v>
      </c>
    </row>
    <row r="31" spans="1:17" x14ac:dyDescent="0.25">
      <c r="A31" s="6" t="s">
        <v>38</v>
      </c>
      <c r="B31" s="9"/>
      <c r="C31" s="9">
        <v>-8.0576467067241236E-3</v>
      </c>
      <c r="D31" s="9">
        <v>-9.6342744569485461</v>
      </c>
      <c r="E31" s="9">
        <v>-3.5545585767958165</v>
      </c>
      <c r="G31" s="6" t="s">
        <v>38</v>
      </c>
      <c r="H31" s="9"/>
      <c r="I31" s="9">
        <v>0</v>
      </c>
      <c r="J31" s="9">
        <v>-1.282142602749468</v>
      </c>
      <c r="K31" s="9">
        <v>0</v>
      </c>
      <c r="M31" s="6" t="s">
        <v>38</v>
      </c>
      <c r="N31" s="9"/>
      <c r="O31" s="9">
        <v>-4.8345880240344738E-2</v>
      </c>
      <c r="P31" s="9">
        <v>-20.198511166253109</v>
      </c>
      <c r="Q31" s="9">
        <v>-20.198511166253109</v>
      </c>
    </row>
    <row r="32" spans="1:17" x14ac:dyDescent="0.25">
      <c r="A32" s="6" t="s">
        <v>42</v>
      </c>
      <c r="B32" s="9">
        <v>11.271625387966937</v>
      </c>
      <c r="C32" s="9">
        <v>3.0924733601181441E-2</v>
      </c>
      <c r="D32" s="9">
        <v>-8.7070380166198866</v>
      </c>
      <c r="E32" s="9">
        <v>2.4047202198685258</v>
      </c>
      <c r="G32" s="6" t="s">
        <v>42</v>
      </c>
      <c r="H32" s="9">
        <v>28.33105701500163</v>
      </c>
      <c r="I32" s="9">
        <v>0.9989331904262031</v>
      </c>
      <c r="J32" s="9">
        <v>-1.282142602749468</v>
      </c>
      <c r="K32" s="9">
        <v>28.33105701500163</v>
      </c>
      <c r="M32" s="6" t="s">
        <v>42</v>
      </c>
      <c r="N32" s="9">
        <v>1.443110867906569</v>
      </c>
      <c r="O32" s="9">
        <v>-0.99744723443535577</v>
      </c>
      <c r="P32" s="9">
        <v>-30.375114364135399</v>
      </c>
      <c r="Q32" s="9">
        <v>-30.375114364135399</v>
      </c>
    </row>
    <row r="36" spans="1:10" x14ac:dyDescent="0.25">
      <c r="A36" s="4" t="s">
        <v>5</v>
      </c>
      <c r="B36" s="5" t="s">
        <v>33</v>
      </c>
      <c r="G36" s="4" t="s">
        <v>5</v>
      </c>
      <c r="H36" s="5" t="s">
        <v>33</v>
      </c>
    </row>
    <row r="37" spans="1:10" ht="14.4" x14ac:dyDescent="0.3">
      <c r="A37"/>
      <c r="B37"/>
      <c r="C37"/>
      <c r="D37"/>
      <c r="E37"/>
      <c r="G37"/>
      <c r="H37"/>
      <c r="I37"/>
      <c r="J37"/>
    </row>
    <row r="38" spans="1:10" ht="14.4" x14ac:dyDescent="0.3">
      <c r="A38" s="4" t="s">
        <v>48</v>
      </c>
      <c r="B38" s="4" t="s">
        <v>41</v>
      </c>
      <c r="E38"/>
      <c r="G38" s="4" t="s">
        <v>52</v>
      </c>
      <c r="H38" s="4" t="s">
        <v>41</v>
      </c>
    </row>
    <row r="39" spans="1:10" ht="14.4" x14ac:dyDescent="0.3">
      <c r="A39" s="4" t="s">
        <v>43</v>
      </c>
      <c r="B39" s="5" t="s">
        <v>45</v>
      </c>
      <c r="C39" s="5" t="s">
        <v>47</v>
      </c>
      <c r="D39" s="5" t="s">
        <v>42</v>
      </c>
      <c r="E39"/>
      <c r="G39" s="4" t="s">
        <v>43</v>
      </c>
      <c r="H39" s="5" t="s">
        <v>45</v>
      </c>
      <c r="I39" s="5" t="s">
        <v>47</v>
      </c>
      <c r="J39" s="5" t="s">
        <v>42</v>
      </c>
    </row>
    <row r="40" spans="1:10" x14ac:dyDescent="0.25">
      <c r="A40" s="6" t="s">
        <v>17</v>
      </c>
      <c r="B40" s="9">
        <v>28.33105701500163</v>
      </c>
      <c r="C40" s="9"/>
      <c r="D40" s="9">
        <v>28.33105701500163</v>
      </c>
      <c r="E40" s="5">
        <f>_xlfn.XLOOKUP(A40,$G$38:$G$59,$H$38:$H$59)</f>
        <v>17</v>
      </c>
      <c r="G40" s="6" t="s">
        <v>16</v>
      </c>
      <c r="H40" s="7">
        <v>17</v>
      </c>
      <c r="I40" s="7"/>
      <c r="J40" s="7">
        <v>17</v>
      </c>
    </row>
    <row r="41" spans="1:10" x14ac:dyDescent="0.25">
      <c r="A41" s="6" t="s">
        <v>15</v>
      </c>
      <c r="B41" s="9">
        <v>25.215230108660531</v>
      </c>
      <c r="C41" s="9"/>
      <c r="D41" s="9">
        <v>25.215230108660531</v>
      </c>
      <c r="E41" s="5">
        <f t="shared" ref="E41:E59" si="0">_xlfn.XLOOKUP(A41,$G$38:$G$59,$H$38:$H$59)</f>
        <v>20</v>
      </c>
      <c r="G41" s="6" t="s">
        <v>18</v>
      </c>
      <c r="H41" s="7"/>
      <c r="I41" s="7">
        <v>7</v>
      </c>
      <c r="J41" s="7">
        <v>7</v>
      </c>
    </row>
    <row r="42" spans="1:10" x14ac:dyDescent="0.25">
      <c r="A42" s="6" t="s">
        <v>24</v>
      </c>
      <c r="B42" s="9">
        <v>25.157934916303979</v>
      </c>
      <c r="C42" s="9"/>
      <c r="D42" s="9">
        <v>25.157934916303979</v>
      </c>
      <c r="E42" s="5">
        <f t="shared" si="0"/>
        <v>11</v>
      </c>
      <c r="G42" s="6" t="s">
        <v>13</v>
      </c>
      <c r="H42" s="7">
        <v>40</v>
      </c>
      <c r="I42" s="7"/>
      <c r="J42" s="7">
        <v>40</v>
      </c>
    </row>
    <row r="43" spans="1:10" x14ac:dyDescent="0.25">
      <c r="A43" s="6" t="s">
        <v>25</v>
      </c>
      <c r="B43" s="9">
        <v>25.06150476261487</v>
      </c>
      <c r="C43" s="9"/>
      <c r="D43" s="9">
        <v>25.06150476261487</v>
      </c>
      <c r="E43" s="5">
        <f t="shared" si="0"/>
        <v>9</v>
      </c>
      <c r="G43" s="6" t="s">
        <v>14</v>
      </c>
      <c r="H43" s="7">
        <v>32</v>
      </c>
      <c r="I43" s="7"/>
      <c r="J43" s="7">
        <v>32</v>
      </c>
    </row>
    <row r="44" spans="1:10" x14ac:dyDescent="0.25">
      <c r="A44" s="6" t="s">
        <v>12</v>
      </c>
      <c r="B44" s="9">
        <v>24.113322773420581</v>
      </c>
      <c r="C44" s="9"/>
      <c r="D44" s="9">
        <v>24.113322773420581</v>
      </c>
      <c r="E44" s="5">
        <f t="shared" si="0"/>
        <v>9</v>
      </c>
      <c r="G44" s="6" t="s">
        <v>12</v>
      </c>
      <c r="H44" s="7">
        <v>9</v>
      </c>
      <c r="I44" s="7"/>
      <c r="J44" s="7">
        <v>9</v>
      </c>
    </row>
    <row r="45" spans="1:10" x14ac:dyDescent="0.25">
      <c r="A45" s="6" t="s">
        <v>16</v>
      </c>
      <c r="B45" s="9">
        <v>24.090953264518049</v>
      </c>
      <c r="C45" s="9"/>
      <c r="D45" s="9">
        <v>24.090953264518049</v>
      </c>
      <c r="E45" s="5">
        <f t="shared" si="0"/>
        <v>17</v>
      </c>
      <c r="G45" s="6" t="s">
        <v>15</v>
      </c>
      <c r="H45" s="7">
        <v>20</v>
      </c>
      <c r="I45" s="7"/>
      <c r="J45" s="7">
        <v>20</v>
      </c>
    </row>
    <row r="46" spans="1:10" x14ac:dyDescent="0.25">
      <c r="A46" s="6" t="s">
        <v>28</v>
      </c>
      <c r="B46" s="9">
        <v>22.827359763404662</v>
      </c>
      <c r="C46" s="9"/>
      <c r="D46" s="9">
        <v>22.827359763404662</v>
      </c>
      <c r="E46" s="5">
        <f t="shared" si="0"/>
        <v>25</v>
      </c>
      <c r="G46" s="6" t="s">
        <v>17</v>
      </c>
      <c r="H46" s="7">
        <v>17</v>
      </c>
      <c r="I46" s="7"/>
      <c r="J46" s="7">
        <v>17</v>
      </c>
    </row>
    <row r="47" spans="1:10" x14ac:dyDescent="0.25">
      <c r="A47" s="6" t="s">
        <v>23</v>
      </c>
      <c r="B47" s="9">
        <v>22.432736645655741</v>
      </c>
      <c r="C47" s="9"/>
      <c r="D47" s="9">
        <v>22.432736645655741</v>
      </c>
      <c r="E47" s="5">
        <f t="shared" si="0"/>
        <v>13</v>
      </c>
      <c r="G47" s="6" t="s">
        <v>11</v>
      </c>
      <c r="H47" s="7">
        <v>10</v>
      </c>
      <c r="I47" s="7"/>
      <c r="J47" s="7">
        <v>10</v>
      </c>
    </row>
    <row r="48" spans="1:10" x14ac:dyDescent="0.25">
      <c r="A48" s="6" t="s">
        <v>22</v>
      </c>
      <c r="B48" s="9">
        <v>21.927733683573521</v>
      </c>
      <c r="C48" s="9"/>
      <c r="D48" s="9">
        <v>21.927733683573521</v>
      </c>
      <c r="E48" s="5">
        <f t="shared" si="0"/>
        <v>15</v>
      </c>
      <c r="G48" s="6" t="s">
        <v>19</v>
      </c>
      <c r="H48" s="7">
        <v>7</v>
      </c>
      <c r="I48" s="7"/>
      <c r="J48" s="7">
        <v>7</v>
      </c>
    </row>
    <row r="49" spans="1:10" x14ac:dyDescent="0.25">
      <c r="A49" s="6" t="s">
        <v>21</v>
      </c>
      <c r="B49" s="9">
        <v>19.07293847884527</v>
      </c>
      <c r="C49" s="9"/>
      <c r="D49" s="9">
        <v>19.07293847884527</v>
      </c>
      <c r="E49" s="5">
        <f t="shared" si="0"/>
        <v>34</v>
      </c>
      <c r="G49" s="6" t="s">
        <v>24</v>
      </c>
      <c r="H49" s="7">
        <v>11</v>
      </c>
      <c r="I49" s="7"/>
      <c r="J49" s="7">
        <v>11</v>
      </c>
    </row>
    <row r="50" spans="1:10" x14ac:dyDescent="0.25">
      <c r="A50" s="6" t="s">
        <v>8</v>
      </c>
      <c r="B50" s="9">
        <v>16.403573728263272</v>
      </c>
      <c r="C50" s="9"/>
      <c r="D50" s="9">
        <v>16.403573728263272</v>
      </c>
      <c r="E50" s="5">
        <f t="shared" si="0"/>
        <v>16</v>
      </c>
      <c r="G50" s="6" t="s">
        <v>26</v>
      </c>
      <c r="H50" s="7">
        <v>5</v>
      </c>
      <c r="I50" s="7"/>
      <c r="J50" s="7">
        <v>5</v>
      </c>
    </row>
    <row r="51" spans="1:10" x14ac:dyDescent="0.25">
      <c r="A51" s="6" t="s">
        <v>14</v>
      </c>
      <c r="B51" s="9">
        <v>16.370610489926531</v>
      </c>
      <c r="C51" s="9"/>
      <c r="D51" s="9">
        <v>16.370610489926531</v>
      </c>
      <c r="E51" s="5">
        <f t="shared" si="0"/>
        <v>32</v>
      </c>
      <c r="G51" s="6" t="s">
        <v>21</v>
      </c>
      <c r="H51" s="7">
        <v>34</v>
      </c>
      <c r="I51" s="7"/>
      <c r="J51" s="7">
        <v>34</v>
      </c>
    </row>
    <row r="52" spans="1:10" x14ac:dyDescent="0.25">
      <c r="A52" s="6" t="s">
        <v>11</v>
      </c>
      <c r="B52" s="9">
        <v>16.29198860696172</v>
      </c>
      <c r="C52" s="9"/>
      <c r="D52" s="9">
        <v>16.29198860696172</v>
      </c>
      <c r="E52" s="5">
        <f t="shared" si="0"/>
        <v>10</v>
      </c>
      <c r="G52" s="6" t="s">
        <v>22</v>
      </c>
      <c r="H52" s="7">
        <v>15</v>
      </c>
      <c r="I52" s="7"/>
      <c r="J52" s="7">
        <v>15</v>
      </c>
    </row>
    <row r="53" spans="1:10" x14ac:dyDescent="0.25">
      <c r="A53" s="6" t="s">
        <v>20</v>
      </c>
      <c r="B53" s="9">
        <v>12.952622963493329</v>
      </c>
      <c r="C53" s="9"/>
      <c r="D53" s="9">
        <v>12.952622963493329</v>
      </c>
      <c r="E53" s="5">
        <f t="shared" si="0"/>
        <v>7</v>
      </c>
      <c r="G53" s="6" t="s">
        <v>20</v>
      </c>
      <c r="H53" s="7">
        <v>7</v>
      </c>
      <c r="I53" s="7"/>
      <c r="J53" s="7">
        <v>7</v>
      </c>
    </row>
    <row r="54" spans="1:10" x14ac:dyDescent="0.25">
      <c r="A54" s="6" t="s">
        <v>19</v>
      </c>
      <c r="B54" s="9">
        <v>12.952622963493329</v>
      </c>
      <c r="C54" s="9"/>
      <c r="D54" s="9">
        <v>12.952622963493329</v>
      </c>
      <c r="E54" s="5">
        <f t="shared" si="0"/>
        <v>7</v>
      </c>
      <c r="G54" s="6" t="s">
        <v>23</v>
      </c>
      <c r="H54" s="7">
        <v>13</v>
      </c>
      <c r="I54" s="7"/>
      <c r="J54" s="7">
        <v>13</v>
      </c>
    </row>
    <row r="55" spans="1:10" x14ac:dyDescent="0.25">
      <c r="A55" s="6" t="s">
        <v>26</v>
      </c>
      <c r="B55" s="9">
        <v>9.4328177516028298</v>
      </c>
      <c r="C55" s="9"/>
      <c r="D55" s="9">
        <v>9.4328177516028298</v>
      </c>
      <c r="E55" s="5">
        <f t="shared" si="0"/>
        <v>5</v>
      </c>
      <c r="G55" s="6" t="s">
        <v>25</v>
      </c>
      <c r="H55" s="7">
        <v>9</v>
      </c>
      <c r="I55" s="7"/>
      <c r="J55" s="7">
        <v>9</v>
      </c>
    </row>
    <row r="56" spans="1:10" x14ac:dyDescent="0.25">
      <c r="A56" s="6" t="s">
        <v>13</v>
      </c>
      <c r="B56" s="9">
        <v>8.1939050499683397</v>
      </c>
      <c r="C56" s="9"/>
      <c r="D56" s="9">
        <v>8.1939050499683397</v>
      </c>
      <c r="E56" s="5">
        <f t="shared" si="0"/>
        <v>40</v>
      </c>
      <c r="G56" s="6" t="s">
        <v>27</v>
      </c>
      <c r="H56" s="7">
        <v>3</v>
      </c>
      <c r="I56" s="7"/>
      <c r="J56" s="7">
        <v>3</v>
      </c>
    </row>
    <row r="57" spans="1:10" x14ac:dyDescent="0.25">
      <c r="A57" s="6" t="s">
        <v>27</v>
      </c>
      <c r="B57" s="9">
        <v>3.2199230847455049</v>
      </c>
      <c r="C57" s="9"/>
      <c r="D57" s="9">
        <v>3.2199230847455049</v>
      </c>
      <c r="E57" s="5">
        <f t="shared" si="0"/>
        <v>3</v>
      </c>
      <c r="G57" s="6" t="s">
        <v>8</v>
      </c>
      <c r="H57" s="7">
        <v>16</v>
      </c>
      <c r="I57" s="7"/>
      <c r="J57" s="7">
        <v>16</v>
      </c>
    </row>
    <row r="58" spans="1:10" x14ac:dyDescent="0.25">
      <c r="A58" s="6" t="s">
        <v>18</v>
      </c>
      <c r="B58" s="9"/>
      <c r="C58" s="9">
        <v>-3.399587455819165</v>
      </c>
      <c r="D58" s="9">
        <v>-3.399587455819165</v>
      </c>
      <c r="E58" s="5">
        <f t="shared" si="0"/>
        <v>0</v>
      </c>
      <c r="G58" s="6" t="s">
        <v>28</v>
      </c>
      <c r="H58" s="7">
        <v>25</v>
      </c>
      <c r="I58" s="7"/>
      <c r="J58" s="7">
        <v>25</v>
      </c>
    </row>
    <row r="59" spans="1:10" x14ac:dyDescent="0.25">
      <c r="A59" s="6" t="s">
        <v>42</v>
      </c>
      <c r="B59" s="9">
        <v>334.0488360504537</v>
      </c>
      <c r="C59" s="9">
        <v>-3.399587455819165</v>
      </c>
      <c r="D59" s="9">
        <v>330.64924859463451</v>
      </c>
      <c r="E59" s="5">
        <f t="shared" si="0"/>
        <v>290</v>
      </c>
      <c r="G59" s="6" t="s">
        <v>42</v>
      </c>
      <c r="H59" s="7">
        <v>290</v>
      </c>
      <c r="I59" s="7">
        <v>7</v>
      </c>
      <c r="J59" s="7">
        <v>297</v>
      </c>
    </row>
  </sheetData>
  <conditionalFormatting pivot="1" sqref="B40:C5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:E5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Detalhes1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dos Anjos</cp:lastModifiedBy>
  <dcterms:created xsi:type="dcterms:W3CDTF">2025-03-05T02:01:34Z</dcterms:created>
  <dcterms:modified xsi:type="dcterms:W3CDTF">2025-03-05T04:17:15Z</dcterms:modified>
</cp:coreProperties>
</file>