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doi\Desktop\Toolbox EX\"/>
    </mc:Choice>
  </mc:AlternateContent>
  <xr:revisionPtr revIDLastSave="0" documentId="8_{5F843F82-0685-4A4C-A2E6-2A04E424F070}" xr6:coauthVersionLast="47" xr6:coauthVersionMax="47" xr10:uidLastSave="{00000000-0000-0000-0000-000000000000}"/>
  <bookViews>
    <workbookView xWindow="-120" yWindow="-120" windowWidth="20730" windowHeight="11040" xr2:uid="{4348C63D-E410-413F-8BB6-B19A3620A3F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H8" i="1" l="1"/>
  <c r="I8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E15" i="1" l="1"/>
  <c r="E22" i="1"/>
  <c r="H14" i="1"/>
  <c r="I14" i="1" s="1"/>
  <c r="E21" i="1"/>
  <c r="H13" i="1"/>
  <c r="I13" i="1" s="1"/>
  <c r="E20" i="1"/>
  <c r="E12" i="1"/>
  <c r="H20" i="1"/>
  <c r="I20" i="1" s="1"/>
  <c r="H12" i="1"/>
  <c r="I12" i="1" s="1"/>
  <c r="H7" i="1"/>
  <c r="I7" i="1" s="1"/>
  <c r="H22" i="1"/>
  <c r="I22" i="1" s="1"/>
  <c r="E13" i="1"/>
  <c r="H21" i="1"/>
  <c r="I21" i="1" s="1"/>
  <c r="E19" i="1"/>
  <c r="E11" i="1"/>
  <c r="H19" i="1"/>
  <c r="I19" i="1" s="1"/>
  <c r="H11" i="1"/>
  <c r="I11" i="1" s="1"/>
  <c r="H10" i="1"/>
  <c r="I10" i="1" s="1"/>
  <c r="H15" i="1"/>
  <c r="I15" i="1" s="1"/>
  <c r="H18" i="1"/>
  <c r="I18" i="1" s="1"/>
  <c r="E17" i="1"/>
  <c r="E9" i="1"/>
  <c r="H17" i="1"/>
  <c r="I17" i="1" s="1"/>
  <c r="H9" i="1"/>
  <c r="I9" i="1" s="1"/>
  <c r="E7" i="1"/>
  <c r="G7" i="1" s="1"/>
  <c r="E14" i="1"/>
  <c r="E18" i="1"/>
  <c r="E10" i="1"/>
  <c r="E16" i="1"/>
  <c r="E8" i="1"/>
  <c r="G8" i="1" s="1"/>
  <c r="H16" i="1"/>
  <c r="I16" i="1" s="1"/>
  <c r="D23" i="1"/>
  <c r="F12" i="1" l="1"/>
  <c r="G12" i="1" s="1"/>
  <c r="F20" i="1"/>
  <c r="G20" i="1" s="1"/>
  <c r="F17" i="1"/>
  <c r="G17" i="1" s="1"/>
  <c r="F13" i="1"/>
  <c r="G13" i="1" s="1"/>
  <c r="F21" i="1"/>
  <c r="G21" i="1" s="1"/>
  <c r="F19" i="1"/>
  <c r="G19" i="1" s="1"/>
  <c r="F16" i="1"/>
  <c r="G16" i="1" s="1"/>
  <c r="F10" i="1"/>
  <c r="G10" i="1" s="1"/>
  <c r="F9" i="1"/>
  <c r="G9" i="1" s="1"/>
  <c r="F22" i="1"/>
  <c r="G22" i="1" s="1"/>
  <c r="F11" i="1"/>
  <c r="G11" i="1" s="1"/>
  <c r="F8" i="1"/>
  <c r="F18" i="1"/>
  <c r="G18" i="1" s="1"/>
  <c r="F14" i="1"/>
  <c r="G14" i="1" s="1"/>
  <c r="F7" i="1"/>
  <c r="F15" i="1"/>
  <c r="G15" i="1" s="1"/>
  <c r="I23" i="1"/>
  <c r="G23" i="1" l="1"/>
</calcChain>
</file>

<file path=xl/sharedStrings.xml><?xml version="1.0" encoding="utf-8"?>
<sst xmlns="http://schemas.openxmlformats.org/spreadsheetml/2006/main" count="19" uniqueCount="15">
  <si>
    <t>RL</t>
  </si>
  <si>
    <t>Um</t>
  </si>
  <si>
    <t>R</t>
  </si>
  <si>
    <t>If</t>
  </si>
  <si>
    <t>Power Limitation by fuse</t>
  </si>
  <si>
    <t>IRL</t>
  </si>
  <si>
    <t>IRLfuse</t>
  </si>
  <si>
    <t>Po</t>
  </si>
  <si>
    <t>Power Limitation by fuse + resistor</t>
  </si>
  <si>
    <t>Pof</t>
  </si>
  <si>
    <t>Pofr</t>
  </si>
  <si>
    <t>Power Limitation by resistor</t>
  </si>
  <si>
    <t>Porl</t>
  </si>
  <si>
    <t>MÁXIMOS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</si>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</sst>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Planilha1!$D$6</c:f>
              <c:strCache>
                <c:ptCount val="1"/>
                <c:pt idx="0">
                  <c:v>Pof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Planilha1!$A$7:$A$22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Planilha1!$D$7:$D$22</c:f>
              <c:numCache>
                <c:formatCode>0.000</c:formatCode>
                <c:ptCount val="16"/>
                <c:pt idx="0">
                  <c:v>0</c:v>
                </c:pt>
                <c:pt idx="1">
                  <c:v>0.40640624999999997</c:v>
                </c:pt>
                <c:pt idx="2">
                  <c:v>0.81281249999999994</c:v>
                </c:pt>
                <c:pt idx="3">
                  <c:v>1.21921875</c:v>
                </c:pt>
                <c:pt idx="4">
                  <c:v>1.6256249999999999</c:v>
                </c:pt>
                <c:pt idx="5">
                  <c:v>1.7999999999999998</c:v>
                </c:pt>
                <c:pt idx="6">
                  <c:v>1.5</c:v>
                </c:pt>
                <c:pt idx="7">
                  <c:v>1.2857142857142856</c:v>
                </c:pt>
                <c:pt idx="8">
                  <c:v>1.125</c:v>
                </c:pt>
                <c:pt idx="9">
                  <c:v>1</c:v>
                </c:pt>
                <c:pt idx="10">
                  <c:v>0.89999999999999991</c:v>
                </c:pt>
                <c:pt idx="11">
                  <c:v>0.81818181818181801</c:v>
                </c:pt>
                <c:pt idx="12">
                  <c:v>0.75</c:v>
                </c:pt>
                <c:pt idx="13">
                  <c:v>0.6923076923076924</c:v>
                </c:pt>
                <c:pt idx="14">
                  <c:v>0.64285714285714279</c:v>
                </c:pt>
                <c:pt idx="15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F-4CFD-AC15-739D7F8E1E7B}"/>
            </c:ext>
          </c:extLst>
        </c:ser>
        <c:ser>
          <c:idx val="1"/>
          <c:order val="1"/>
          <c:tx>
            <c:strRef>
              <c:f>Planilha1!$G$6</c:f>
              <c:strCache>
                <c:ptCount val="1"/>
                <c:pt idx="0">
                  <c:v>Pofr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Planilha1!$A$7:$A$22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Planilha1!$G$7:$G$22</c:f>
              <c:numCache>
                <c:formatCode>0.000</c:formatCode>
                <c:ptCount val="16"/>
                <c:pt idx="0">
                  <c:v>0.58477078125000004</c:v>
                </c:pt>
                <c:pt idx="1">
                  <c:v>0.58477078125000004</c:v>
                </c:pt>
                <c:pt idx="2">
                  <c:v>0.64885232982504903</c:v>
                </c:pt>
                <c:pt idx="3">
                  <c:v>0.68745515787293132</c:v>
                </c:pt>
                <c:pt idx="4">
                  <c:v>0.68169825198744871</c:v>
                </c:pt>
                <c:pt idx="5">
                  <c:v>0.65844065538022334</c:v>
                </c:pt>
                <c:pt idx="6">
                  <c:v>0.62880419990901215</c:v>
                </c:pt>
                <c:pt idx="7">
                  <c:v>0.59765894713610812</c:v>
                </c:pt>
                <c:pt idx="8">
                  <c:v>0.56717346950937264</c:v>
                </c:pt>
                <c:pt idx="9">
                  <c:v>0.53828005527059608</c:v>
                </c:pt>
                <c:pt idx="10">
                  <c:v>0.51132502841873495</c:v>
                </c:pt>
                <c:pt idx="11">
                  <c:v>0.48637346380968011</c:v>
                </c:pt>
                <c:pt idx="12">
                  <c:v>0.46335765716483579</c:v>
                </c:pt>
                <c:pt idx="13">
                  <c:v>0.44215132255642275</c:v>
                </c:pt>
                <c:pt idx="14">
                  <c:v>0.42260707856324958</c:v>
                </c:pt>
                <c:pt idx="15">
                  <c:v>0.40457524979622228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F-4CFD-AC15-739D7F8E1E7B}"/>
            </c:ext>
          </c:extLst>
        </c:ser>
        <c:ser>
          <c:idx val="2"/>
          <c:order val="2"/>
          <c:tx>
            <c:strRef>
              <c:f>Planilha1!$I$6</c:f>
              <c:strCache>
                <c:ptCount val="1"/>
                <c:pt idx="0">
                  <c:v>Porl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Planilha1!$A$7:$A$22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Planilha1!$I$7:$I$22</c:f>
              <c:numCache>
                <c:formatCode>0.000</c:formatCode>
                <c:ptCount val="16"/>
                <c:pt idx="0">
                  <c:v>0</c:v>
                </c:pt>
                <c:pt idx="1">
                  <c:v>0.49430752705688386</c:v>
                </c:pt>
                <c:pt idx="2">
                  <c:v>0.64885232982504903</c:v>
                </c:pt>
                <c:pt idx="3">
                  <c:v>0.68745515787293132</c:v>
                </c:pt>
                <c:pt idx="4">
                  <c:v>0.68169825198744871</c:v>
                </c:pt>
                <c:pt idx="5">
                  <c:v>0.65844065538022334</c:v>
                </c:pt>
                <c:pt idx="6">
                  <c:v>0.62880419990901215</c:v>
                </c:pt>
                <c:pt idx="7">
                  <c:v>0.59765894713610812</c:v>
                </c:pt>
                <c:pt idx="8">
                  <c:v>0.56717346950937264</c:v>
                </c:pt>
                <c:pt idx="9">
                  <c:v>0.53828005527059608</c:v>
                </c:pt>
                <c:pt idx="10">
                  <c:v>0.51132502841873495</c:v>
                </c:pt>
                <c:pt idx="11">
                  <c:v>0.48637346380968011</c:v>
                </c:pt>
                <c:pt idx="12">
                  <c:v>0.46335765716483579</c:v>
                </c:pt>
                <c:pt idx="13">
                  <c:v>0.44215132255642275</c:v>
                </c:pt>
                <c:pt idx="14">
                  <c:v>0.42260707856324958</c:v>
                </c:pt>
                <c:pt idx="15">
                  <c:v>0.40457524979622228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F-4CFD-AC15-739D7F8E1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13967"/>
        <c:axId val="1095412527"/>
      </c:scatterChart>
      <c:valAx>
        <c:axId val="109541396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412527"/>
        <c:crosses val="autoZero"/>
        <c:crossBetween val="midCat"/>
        <c:majorUnit val="1"/>
      </c:valAx>
      <c:valAx>
        <c:axId val="10954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41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74545</xdr:colOff>
      <xdr:row>4</xdr:row>
      <xdr:rowOff>152400</xdr:rowOff>
    </xdr:from>
    <xdr:to>
      <xdr:col>17</xdr:col>
      <xdr:colOff>356153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EEA496-8A5C-F113-8290-6692C3394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4E2D-AA56-4D6F-8458-C170B7FBB790}">
  <dimension ref="A1:I23"/>
  <sheetViews>
    <sheetView tabSelected="1" zoomScale="115" zoomScaleNormal="115" workbookViewId="0">
      <selection activeCell="I13" sqref="I13"/>
    </sheetView>
  </sheetViews>
  <sheetFormatPr defaultRowHeight="15" x14ac:dyDescent="0.25"/>
  <sheetData>
    <row r="1" spans="1:9" x14ac:dyDescent="0.25">
      <c r="A1" t="s">
        <v>1</v>
      </c>
      <c r="B1">
        <v>3</v>
      </c>
    </row>
    <row r="2" spans="1:9" x14ac:dyDescent="0.25">
      <c r="A2" t="s">
        <v>2</v>
      </c>
      <c r="B2">
        <f>3.3*0.99</f>
        <v>3.2669999999999999</v>
      </c>
    </row>
    <row r="3" spans="1:9" x14ac:dyDescent="0.25">
      <c r="A3" t="s">
        <v>3</v>
      </c>
      <c r="B3">
        <v>0.375</v>
      </c>
    </row>
    <row r="5" spans="1:9" x14ac:dyDescent="0.25">
      <c r="B5" t="s">
        <v>4</v>
      </c>
      <c r="E5" s="3" t="s">
        <v>8</v>
      </c>
      <c r="H5" t="s">
        <v>11</v>
      </c>
    </row>
    <row r="6" spans="1:9" x14ac:dyDescent="0.25">
      <c r="A6" t="s">
        <v>0</v>
      </c>
      <c r="B6" t="s">
        <v>5</v>
      </c>
      <c r="C6" t="s">
        <v>6</v>
      </c>
      <c r="D6" t="s">
        <v>9</v>
      </c>
      <c r="E6" t="s">
        <v>5</v>
      </c>
      <c r="F6" t="s">
        <v>6</v>
      </c>
      <c r="G6" t="s">
        <v>10</v>
      </c>
      <c r="H6" t="s">
        <v>5</v>
      </c>
      <c r="I6" t="s">
        <v>12</v>
      </c>
    </row>
    <row r="7" spans="1:9" x14ac:dyDescent="0.25">
      <c r="A7">
        <v>0</v>
      </c>
      <c r="B7" s="2">
        <f>$B$1/($A7+0.01)</f>
        <v>300</v>
      </c>
      <c r="C7" s="1">
        <f>IF($B7&gt;=$B$3*1.7,$B$3*1.7,$B7)</f>
        <v>0.63749999999999996</v>
      </c>
      <c r="D7" s="1">
        <f>($C7)^2*$A7</f>
        <v>0</v>
      </c>
      <c r="E7" s="1">
        <f>$B$1/($B$2+$A7)</f>
        <v>0.91827364554637281</v>
      </c>
      <c r="F7" s="1">
        <f>IF($E7&gt;=$B$3*1.7,$B$3*1.7,$E7)</f>
        <v>0.63749999999999996</v>
      </c>
      <c r="G7" s="1">
        <f>IF($E7&gt;=$B$3*1.7,$B$1*1.7*$B$3-$B$2*(1.7*$B$3)^2,$A7*$F7^2)</f>
        <v>0.58477078125000004</v>
      </c>
      <c r="H7" s="1">
        <f>$B$1/($B$2+$A7)</f>
        <v>0.91827364554637281</v>
      </c>
      <c r="I7" s="1">
        <f>($H7)^2*$A7</f>
        <v>0</v>
      </c>
    </row>
    <row r="8" spans="1:9" x14ac:dyDescent="0.25">
      <c r="A8">
        <v>1</v>
      </c>
      <c r="B8" s="2">
        <f t="shared" ref="B8:B22" si="0">$B$1/$A8</f>
        <v>3</v>
      </c>
      <c r="C8" s="1">
        <f t="shared" ref="C8:C22" si="1">IF($B8&gt;=$B$3*1.7,$B$3*1.7,$B8)</f>
        <v>0.63749999999999996</v>
      </c>
      <c r="D8" s="1">
        <f t="shared" ref="D8:D22" si="2">($C8)^2*$A8</f>
        <v>0.40640624999999997</v>
      </c>
      <c r="E8" s="1">
        <f t="shared" ref="E8:E22" si="3">$B$1/($B$2+$A8)</f>
        <v>0.70307007265057431</v>
      </c>
      <c r="F8" s="1">
        <f t="shared" ref="F8:F22" si="4">IF($E8&gt;=$B$3*1.7,$B$3*1.7,$E8)</f>
        <v>0.63749999999999996</v>
      </c>
      <c r="G8" s="1">
        <f t="shared" ref="G8:G22" si="5">IF($E8&gt;=$B$3*1.7,$B$1*1.7*$B$3-$B$2*(1.7*$B$3)^2,$A8*$F8^2)</f>
        <v>0.58477078125000004</v>
      </c>
      <c r="H8" s="1">
        <f t="shared" ref="H8:H22" si="6">$B$1/($B$2+$A8)</f>
        <v>0.70307007265057431</v>
      </c>
      <c r="I8" s="1">
        <f t="shared" ref="I8:I22" si="7">($H8)^2*$A8</f>
        <v>0.49430752705688386</v>
      </c>
    </row>
    <row r="9" spans="1:9" x14ac:dyDescent="0.25">
      <c r="A9">
        <v>2</v>
      </c>
      <c r="B9" s="2">
        <f t="shared" si="0"/>
        <v>1.5</v>
      </c>
      <c r="C9" s="1">
        <f t="shared" si="1"/>
        <v>0.63749999999999996</v>
      </c>
      <c r="D9" s="1">
        <f t="shared" si="2"/>
        <v>0.81281249999999994</v>
      </c>
      <c r="E9" s="1">
        <f t="shared" si="3"/>
        <v>0.56958420353142214</v>
      </c>
      <c r="F9" s="1">
        <f t="shared" si="4"/>
        <v>0.56958420353142214</v>
      </c>
      <c r="G9" s="1">
        <f t="shared" si="5"/>
        <v>0.64885232982504903</v>
      </c>
      <c r="H9" s="1">
        <f t="shared" si="6"/>
        <v>0.56958420353142214</v>
      </c>
      <c r="I9" s="1">
        <f t="shared" si="7"/>
        <v>0.64885232982504903</v>
      </c>
    </row>
    <row r="10" spans="1:9" x14ac:dyDescent="0.25">
      <c r="A10">
        <v>3</v>
      </c>
      <c r="B10" s="2">
        <f t="shared" si="0"/>
        <v>1</v>
      </c>
      <c r="C10" s="1">
        <f t="shared" si="1"/>
        <v>0.63749999999999996</v>
      </c>
      <c r="D10" s="1">
        <f t="shared" si="2"/>
        <v>1.21921875</v>
      </c>
      <c r="E10" s="1">
        <f t="shared" si="3"/>
        <v>0.47869794159885115</v>
      </c>
      <c r="F10" s="1">
        <f t="shared" si="4"/>
        <v>0.47869794159885115</v>
      </c>
      <c r="G10" s="1">
        <f t="shared" si="5"/>
        <v>0.68745515787293132</v>
      </c>
      <c r="H10" s="1">
        <f t="shared" si="6"/>
        <v>0.47869794159885115</v>
      </c>
      <c r="I10" s="1">
        <f t="shared" si="7"/>
        <v>0.68745515787293132</v>
      </c>
    </row>
    <row r="11" spans="1:9" x14ac:dyDescent="0.25">
      <c r="A11">
        <v>4</v>
      </c>
      <c r="B11" s="2">
        <f t="shared" si="0"/>
        <v>0.75</v>
      </c>
      <c r="C11" s="1">
        <f t="shared" si="1"/>
        <v>0.63749999999999996</v>
      </c>
      <c r="D11" s="1">
        <f t="shared" si="2"/>
        <v>1.6256249999999999</v>
      </c>
      <c r="E11" s="1">
        <f t="shared" si="3"/>
        <v>0.4128250997660658</v>
      </c>
      <c r="F11" s="1">
        <f t="shared" si="4"/>
        <v>0.4128250997660658</v>
      </c>
      <c r="G11" s="1">
        <f t="shared" si="5"/>
        <v>0.68169825198744871</v>
      </c>
      <c r="H11" s="1">
        <f t="shared" si="6"/>
        <v>0.4128250997660658</v>
      </c>
      <c r="I11" s="1">
        <f t="shared" si="7"/>
        <v>0.68169825198744871</v>
      </c>
    </row>
    <row r="12" spans="1:9" x14ac:dyDescent="0.25">
      <c r="A12">
        <v>5</v>
      </c>
      <c r="B12" s="2">
        <f t="shared" si="0"/>
        <v>0.6</v>
      </c>
      <c r="C12" s="1">
        <f t="shared" si="1"/>
        <v>0.6</v>
      </c>
      <c r="D12" s="1">
        <f t="shared" si="2"/>
        <v>1.7999999999999998</v>
      </c>
      <c r="E12" s="1">
        <f t="shared" si="3"/>
        <v>0.36288859320188704</v>
      </c>
      <c r="F12" s="1">
        <f t="shared" si="4"/>
        <v>0.36288859320188704</v>
      </c>
      <c r="G12" s="1">
        <f t="shared" si="5"/>
        <v>0.65844065538022334</v>
      </c>
      <c r="H12" s="1">
        <f t="shared" si="6"/>
        <v>0.36288859320188704</v>
      </c>
      <c r="I12" s="1">
        <f t="shared" si="7"/>
        <v>0.65844065538022334</v>
      </c>
    </row>
    <row r="13" spans="1:9" x14ac:dyDescent="0.25">
      <c r="A13">
        <v>6</v>
      </c>
      <c r="B13" s="2">
        <f t="shared" si="0"/>
        <v>0.5</v>
      </c>
      <c r="C13" s="1">
        <f t="shared" si="1"/>
        <v>0.5</v>
      </c>
      <c r="D13" s="1">
        <f t="shared" si="2"/>
        <v>1.5</v>
      </c>
      <c r="E13" s="1">
        <f t="shared" si="3"/>
        <v>0.32372936225315641</v>
      </c>
      <c r="F13" s="1">
        <f t="shared" si="4"/>
        <v>0.32372936225315641</v>
      </c>
      <c r="G13" s="1">
        <f t="shared" si="5"/>
        <v>0.62880419990901215</v>
      </c>
      <c r="H13" s="1">
        <f t="shared" si="6"/>
        <v>0.32372936225315641</v>
      </c>
      <c r="I13" s="1">
        <f t="shared" si="7"/>
        <v>0.62880419990901215</v>
      </c>
    </row>
    <row r="14" spans="1:9" x14ac:dyDescent="0.25">
      <c r="A14">
        <v>7</v>
      </c>
      <c r="B14" s="2">
        <f t="shared" si="0"/>
        <v>0.42857142857142855</v>
      </c>
      <c r="C14" s="1">
        <f t="shared" si="1"/>
        <v>0.42857142857142855</v>
      </c>
      <c r="D14" s="1">
        <f t="shared" si="2"/>
        <v>1.2857142857142856</v>
      </c>
      <c r="E14" s="1">
        <f t="shared" si="3"/>
        <v>0.29219830524982959</v>
      </c>
      <c r="F14" s="1">
        <f t="shared" si="4"/>
        <v>0.29219830524982959</v>
      </c>
      <c r="G14" s="1">
        <f t="shared" si="5"/>
        <v>0.59765894713610812</v>
      </c>
      <c r="H14" s="1">
        <f t="shared" si="6"/>
        <v>0.29219830524982959</v>
      </c>
      <c r="I14" s="1">
        <f t="shared" si="7"/>
        <v>0.59765894713610812</v>
      </c>
    </row>
    <row r="15" spans="1:9" x14ac:dyDescent="0.25">
      <c r="A15">
        <v>8</v>
      </c>
      <c r="B15" s="2">
        <f t="shared" si="0"/>
        <v>0.375</v>
      </c>
      <c r="C15" s="1">
        <f t="shared" si="1"/>
        <v>0.375</v>
      </c>
      <c r="D15" s="1">
        <f t="shared" si="2"/>
        <v>1.125</v>
      </c>
      <c r="E15" s="1">
        <f t="shared" si="3"/>
        <v>0.26626431170675424</v>
      </c>
      <c r="F15" s="1">
        <f t="shared" si="4"/>
        <v>0.26626431170675424</v>
      </c>
      <c r="G15" s="1">
        <f t="shared" si="5"/>
        <v>0.56717346950937264</v>
      </c>
      <c r="H15" s="1">
        <f t="shared" si="6"/>
        <v>0.26626431170675424</v>
      </c>
      <c r="I15" s="1">
        <f t="shared" si="7"/>
        <v>0.56717346950937264</v>
      </c>
    </row>
    <row r="16" spans="1:9" x14ac:dyDescent="0.25">
      <c r="A16">
        <v>9</v>
      </c>
      <c r="B16" s="2">
        <f t="shared" si="0"/>
        <v>0.33333333333333331</v>
      </c>
      <c r="C16" s="1">
        <f t="shared" si="1"/>
        <v>0.33333333333333331</v>
      </c>
      <c r="D16" s="1">
        <f t="shared" si="2"/>
        <v>1</v>
      </c>
      <c r="E16" s="1">
        <f t="shared" si="3"/>
        <v>0.24455857177794083</v>
      </c>
      <c r="F16" s="1">
        <f t="shared" si="4"/>
        <v>0.24455857177794083</v>
      </c>
      <c r="G16" s="1">
        <f t="shared" si="5"/>
        <v>0.53828005527059608</v>
      </c>
      <c r="H16" s="1">
        <f t="shared" si="6"/>
        <v>0.24455857177794083</v>
      </c>
      <c r="I16" s="1">
        <f t="shared" si="7"/>
        <v>0.53828005527059608</v>
      </c>
    </row>
    <row r="17" spans="1:9" x14ac:dyDescent="0.25">
      <c r="A17">
        <v>10</v>
      </c>
      <c r="B17" s="2">
        <f t="shared" si="0"/>
        <v>0.3</v>
      </c>
      <c r="C17" s="1">
        <f t="shared" si="1"/>
        <v>0.3</v>
      </c>
      <c r="D17" s="1">
        <f t="shared" si="2"/>
        <v>0.89999999999999991</v>
      </c>
      <c r="E17" s="1">
        <f t="shared" si="3"/>
        <v>0.22612497173437854</v>
      </c>
      <c r="F17" s="1">
        <f t="shared" si="4"/>
        <v>0.22612497173437854</v>
      </c>
      <c r="G17" s="1">
        <f t="shared" si="5"/>
        <v>0.51132502841873495</v>
      </c>
      <c r="H17" s="1">
        <f t="shared" si="6"/>
        <v>0.22612497173437854</v>
      </c>
      <c r="I17" s="1">
        <f t="shared" si="7"/>
        <v>0.51132502841873495</v>
      </c>
    </row>
    <row r="18" spans="1:9" x14ac:dyDescent="0.25">
      <c r="A18">
        <v>11</v>
      </c>
      <c r="B18" s="2">
        <f t="shared" si="0"/>
        <v>0.27272727272727271</v>
      </c>
      <c r="C18" s="1">
        <f t="shared" si="1"/>
        <v>0.27272727272727271</v>
      </c>
      <c r="D18" s="1">
        <f t="shared" si="2"/>
        <v>0.81818181818181801</v>
      </c>
      <c r="E18" s="1">
        <f t="shared" si="3"/>
        <v>0.21027546085371837</v>
      </c>
      <c r="F18" s="1">
        <f t="shared" si="4"/>
        <v>0.21027546085371837</v>
      </c>
      <c r="G18" s="1">
        <f t="shared" si="5"/>
        <v>0.48637346380968011</v>
      </c>
      <c r="H18" s="1">
        <f t="shared" si="6"/>
        <v>0.21027546085371837</v>
      </c>
      <c r="I18" s="1">
        <f t="shared" si="7"/>
        <v>0.48637346380968011</v>
      </c>
    </row>
    <row r="19" spans="1:9" x14ac:dyDescent="0.25">
      <c r="A19">
        <v>12</v>
      </c>
      <c r="B19" s="2">
        <f t="shared" si="0"/>
        <v>0.25</v>
      </c>
      <c r="C19" s="1">
        <f t="shared" si="1"/>
        <v>0.25</v>
      </c>
      <c r="D19" s="1">
        <f t="shared" si="2"/>
        <v>0.75</v>
      </c>
      <c r="E19" s="1">
        <f t="shared" si="3"/>
        <v>0.19650225977598743</v>
      </c>
      <c r="F19" s="1">
        <f t="shared" si="4"/>
        <v>0.19650225977598743</v>
      </c>
      <c r="G19" s="1">
        <f t="shared" si="5"/>
        <v>0.46335765716483579</v>
      </c>
      <c r="H19" s="1">
        <f t="shared" si="6"/>
        <v>0.19650225977598743</v>
      </c>
      <c r="I19" s="1">
        <f t="shared" si="7"/>
        <v>0.46335765716483579</v>
      </c>
    </row>
    <row r="20" spans="1:9" x14ac:dyDescent="0.25">
      <c r="A20">
        <v>13</v>
      </c>
      <c r="B20" s="2">
        <f t="shared" si="0"/>
        <v>0.23076923076923078</v>
      </c>
      <c r="C20" s="1">
        <f t="shared" si="1"/>
        <v>0.23076923076923078</v>
      </c>
      <c r="D20" s="1">
        <f t="shared" si="2"/>
        <v>0.6923076923076924</v>
      </c>
      <c r="E20" s="1">
        <f t="shared" si="3"/>
        <v>0.18442245035962379</v>
      </c>
      <c r="F20" s="1">
        <f t="shared" si="4"/>
        <v>0.18442245035962379</v>
      </c>
      <c r="G20" s="1">
        <f t="shared" si="5"/>
        <v>0.44215132255642275</v>
      </c>
      <c r="H20" s="1">
        <f t="shared" si="6"/>
        <v>0.18442245035962379</v>
      </c>
      <c r="I20" s="1">
        <f t="shared" si="7"/>
        <v>0.44215132255642275</v>
      </c>
    </row>
    <row r="21" spans="1:9" x14ac:dyDescent="0.25">
      <c r="A21">
        <v>14</v>
      </c>
      <c r="B21" s="2">
        <f t="shared" si="0"/>
        <v>0.21428571428571427</v>
      </c>
      <c r="C21" s="1">
        <f t="shared" si="1"/>
        <v>0.21428571428571427</v>
      </c>
      <c r="D21" s="1">
        <f t="shared" si="2"/>
        <v>0.64285714285714279</v>
      </c>
      <c r="E21" s="1">
        <f t="shared" si="3"/>
        <v>0.1737418196559912</v>
      </c>
      <c r="F21" s="1">
        <f t="shared" si="4"/>
        <v>0.1737418196559912</v>
      </c>
      <c r="G21" s="1">
        <f t="shared" si="5"/>
        <v>0.42260707856324958</v>
      </c>
      <c r="H21" s="1">
        <f t="shared" si="6"/>
        <v>0.1737418196559912</v>
      </c>
      <c r="I21" s="1">
        <f t="shared" si="7"/>
        <v>0.42260707856324958</v>
      </c>
    </row>
    <row r="22" spans="1:9" x14ac:dyDescent="0.25">
      <c r="A22">
        <v>15</v>
      </c>
      <c r="B22" s="2">
        <f t="shared" si="0"/>
        <v>0.2</v>
      </c>
      <c r="C22" s="1">
        <f t="shared" si="1"/>
        <v>0.2</v>
      </c>
      <c r="D22" s="1">
        <f t="shared" si="2"/>
        <v>0.60000000000000009</v>
      </c>
      <c r="E22" s="1">
        <f t="shared" si="3"/>
        <v>0.16423057973394647</v>
      </c>
      <c r="F22" s="1">
        <f t="shared" si="4"/>
        <v>0.16423057973394647</v>
      </c>
      <c r="G22" s="1">
        <f t="shared" si="5"/>
        <v>0.40457524979622228</v>
      </c>
      <c r="H22" s="1">
        <f t="shared" si="6"/>
        <v>0.16423057973394647</v>
      </c>
      <c r="I22" s="1">
        <f t="shared" si="7"/>
        <v>0.40457524979622228</v>
      </c>
    </row>
    <row r="23" spans="1:9" x14ac:dyDescent="0.25">
      <c r="A23" t="s">
        <v>13</v>
      </c>
      <c r="D23" s="1">
        <f>MAX(D7:D22)</f>
        <v>1.7999999999999998</v>
      </c>
      <c r="G23" s="1">
        <f>MAX(G7:G22)</f>
        <v>0.68745515787293132</v>
      </c>
      <c r="I23" s="1">
        <f>MAX(I7:I22)</f>
        <v>0.68745515787293132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6281-729F-4C7C-B5B5-29D44EE5D815}">
  <dimension ref="A2:B4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14</v>
      </c>
      <c r="B2">
        <v>10</v>
      </c>
    </row>
    <row r="3" spans="1:2" x14ac:dyDescent="0.25">
      <c r="A3" t="s">
        <v>2</v>
      </c>
      <c r="B3">
        <v>5</v>
      </c>
    </row>
    <row r="4" spans="1:2" x14ac:dyDescent="0.25">
      <c r="A4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Godoi</dc:creator>
  <cp:lastModifiedBy>Gabriel Godoi</cp:lastModifiedBy>
  <dcterms:created xsi:type="dcterms:W3CDTF">2024-10-17T20:02:33Z</dcterms:created>
  <dcterms:modified xsi:type="dcterms:W3CDTF">2024-10-18T13:13:00Z</dcterms:modified>
</cp:coreProperties>
</file>