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ADS 1 - 2021\Introdução à Computação - IC\1º Semestre\3ª Avaliação - Excel - 23.06.2021 - IC - 1º ADS\"/>
    </mc:Choice>
  </mc:AlternateContent>
  <xr:revisionPtr revIDLastSave="0" documentId="13_ncr:1_{8B63BF80-0DCD-4D63-B111-598804017FDC}" xr6:coauthVersionLast="47" xr6:coauthVersionMax="47" xr10:uidLastSave="{00000000-0000-0000-0000-000000000000}"/>
  <bookViews>
    <workbookView xWindow="-120" yWindow="-120" windowWidth="20640" windowHeight="11160" activeTab="1" xr2:uid="{8426C5E7-AD02-4530-9C79-2155470073A3}"/>
  </bookViews>
  <sheets>
    <sheet name="Exercício 1" sheetId="1" r:id="rId1"/>
    <sheet name="Exercício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F12" i="2"/>
  <c r="E12" i="2"/>
  <c r="F16" i="2"/>
  <c r="E14" i="2"/>
  <c r="F14" i="2" s="1"/>
  <c r="E16" i="2"/>
  <c r="F20" i="1"/>
  <c r="F19" i="1"/>
  <c r="F11" i="1"/>
  <c r="F12" i="1"/>
  <c r="F13" i="1"/>
  <c r="F14" i="1"/>
  <c r="F15" i="1"/>
  <c r="F16" i="1"/>
  <c r="F17" i="1"/>
  <c r="F18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<sst xmlns="http://schemas.openxmlformats.org/spreadsheetml/2006/main" count="54" uniqueCount="48">
  <si>
    <r>
      <rPr>
        <b/>
        <i/>
        <sz val="11"/>
        <color theme="1"/>
        <rFont val="Calibri"/>
        <family val="2"/>
        <scheme val="minor"/>
      </rPr>
      <t xml:space="preserve">Nome: </t>
    </r>
    <r>
      <rPr>
        <b/>
        <i/>
        <sz val="11"/>
        <color rgb="FF0070C0"/>
        <rFont val="Calibri"/>
        <family val="2"/>
        <scheme val="minor"/>
      </rPr>
      <t>Gabriel Gonçalves de Oliveira</t>
    </r>
    <r>
      <rPr>
        <b/>
        <i/>
        <sz val="11"/>
        <color theme="1"/>
        <rFont val="Calibri"/>
        <family val="2"/>
        <scheme val="minor"/>
      </rPr>
      <t xml:space="preserve"> - RA: </t>
    </r>
    <r>
      <rPr>
        <b/>
        <i/>
        <sz val="11"/>
        <color rgb="FF0070C0"/>
        <rFont val="Calibri"/>
        <family val="2"/>
        <scheme val="minor"/>
      </rPr>
      <t>2111550021</t>
    </r>
    <r>
      <rPr>
        <b/>
        <i/>
        <sz val="11"/>
        <color theme="1"/>
        <rFont val="Calibri"/>
        <family val="2"/>
        <scheme val="minor"/>
      </rPr>
      <t xml:space="preserve"> - 1º ADS</t>
    </r>
  </si>
  <si>
    <t>Avaliação de Excel - Introdução à Computação - 23/06/2021</t>
  </si>
  <si>
    <t>Professora Diomara Martins Reigato Barros</t>
  </si>
  <si>
    <t>1-) Desenvolver a planilha, colocando fórmulas onde necessário. Sabe-se que o IRRF é um desconto aplicado no salário. (5 pts)</t>
  </si>
  <si>
    <t>Nome</t>
  </si>
  <si>
    <t>Salário</t>
  </si>
  <si>
    <t>Valor IRRF</t>
  </si>
  <si>
    <t>Salário Final</t>
  </si>
  <si>
    <t>Estagiário</t>
  </si>
  <si>
    <t>Profissão</t>
  </si>
  <si>
    <t xml:space="preserve">Alex Gonçalves </t>
  </si>
  <si>
    <t>Desenvolvedor</t>
  </si>
  <si>
    <t>Analista</t>
  </si>
  <si>
    <t>Joaquim da Silva</t>
  </si>
  <si>
    <t>Rafaela Soares</t>
  </si>
  <si>
    <t>Carlos Henrique</t>
  </si>
  <si>
    <t>Fernando da Silva</t>
  </si>
  <si>
    <t>Gabriel Oliveira</t>
  </si>
  <si>
    <t>Líder técnico</t>
  </si>
  <si>
    <t>Desenvolvedora</t>
  </si>
  <si>
    <t>Silvana Costa</t>
  </si>
  <si>
    <t>Aline Melo</t>
  </si>
  <si>
    <t>Especialista em vendas</t>
  </si>
  <si>
    <t>Roberto Sampaio</t>
  </si>
  <si>
    <t>Cláudio Pontes</t>
  </si>
  <si>
    <t>Web Designer</t>
  </si>
  <si>
    <t>Supondo que o valor do IRRF</t>
  </si>
  <si>
    <t>corresponda a 15% do salário bruto*</t>
  </si>
  <si>
    <t>Total:</t>
  </si>
  <si>
    <t>Código de Trânsito Brasileiro</t>
  </si>
  <si>
    <t>Data</t>
  </si>
  <si>
    <t>Punição</t>
  </si>
  <si>
    <t>Apreensão da carteira e do veículo</t>
  </si>
  <si>
    <t>2-) Desenvolver a seguinte planilha, colocando fórmulas e travamento de células onde necessário. (5 pts) - Planilha de Código de Trânsito</t>
  </si>
  <si>
    <t>23 de junho de 2021</t>
  </si>
  <si>
    <t>Multa (X)</t>
  </si>
  <si>
    <t>Infração</t>
  </si>
  <si>
    <t>Situação</t>
  </si>
  <si>
    <t>Dirigir com Carteira vencida há mais de 30 dias</t>
  </si>
  <si>
    <t>Dirigir na contra-mão</t>
  </si>
  <si>
    <t>Dirigir embriagado</t>
  </si>
  <si>
    <t>Retenção da carteira de 3 a 6 meses</t>
  </si>
  <si>
    <t>Suspensão do direito de dirigir e detenção de 6 meses a 3 anos</t>
  </si>
  <si>
    <t>Situação = "Veículo Preso" quando o valor for acima de R$ 400,00, caso contrário "Liberado".</t>
  </si>
  <si>
    <t>Valor a pagar em R$ (Multa x Valor base)</t>
  </si>
  <si>
    <t>Valor Base em R$</t>
  </si>
  <si>
    <t>Veículo Preso = Vermelho</t>
  </si>
  <si>
    <t>Liberado =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</si>
</sst>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0" fillId="4" borderId="1" xfId="1" applyFont="1" applyFill="1" applyBorder="1"/>
    <xf numFmtId="44" fontId="0" fillId="4" borderId="1" xfId="0" applyNumberFormat="1" applyFill="1" applyBorder="1"/>
    <xf numFmtId="0" fontId="0" fillId="5" borderId="1" xfId="0" applyFill="1" applyBorder="1"/>
    <xf numFmtId="0" fontId="0" fillId="2" borderId="1" xfId="0" applyFill="1" applyBorder="1"/>
    <xf numFmtId="44" fontId="0" fillId="5" borderId="1" xfId="0" applyNumberFormat="1" applyFill="1" applyBorder="1"/>
    <xf numFmtId="0" fontId="0" fillId="6" borderId="1" xfId="0" applyFill="1" applyBorder="1" applyAlignment="1">
      <alignment horizontal="left" indent="1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justify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justify"/>
    </xf>
  </cellXfs>
  <cellStyles count="2">
    <cellStyle name="Moeda" xfId="1" builtinId="4"/>
    <cellStyle name="Normal" xfId="0" builtinId="0"/>
  </cellStyles>
  <dxfs count="2"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882C-5230-4357-B8CF-94845ED9C743}">
  <dimension ref="B2:K20"/>
  <sheetViews>
    <sheetView topLeftCell="A2" workbookViewId="0">
      <selection activeCell="H10" sqref="H10"/>
    </sheetView>
  </sheetViews>
  <sheetFormatPr defaultRowHeight="15" x14ac:dyDescent="0.25"/>
  <cols>
    <col min="2" max="2" width="33.5703125" customWidth="1"/>
    <col min="3" max="3" width="21.7109375" customWidth="1"/>
    <col min="4" max="4" width="17.42578125" customWidth="1"/>
    <col min="5" max="5" width="19.7109375" customWidth="1"/>
    <col min="6" max="6" width="19.28515625" customWidth="1"/>
  </cols>
  <sheetData>
    <row r="2" spans="2:11" x14ac:dyDescent="0.25">
      <c r="B2" s="15" t="s">
        <v>0</v>
      </c>
      <c r="C2" s="15"/>
      <c r="D2" s="15"/>
      <c r="E2" s="2"/>
    </row>
    <row r="3" spans="2:11" x14ac:dyDescent="0.25">
      <c r="B3" s="15" t="s">
        <v>1</v>
      </c>
      <c r="C3" s="15"/>
      <c r="D3" s="15"/>
      <c r="E3" s="1"/>
    </row>
    <row r="4" spans="2:11" x14ac:dyDescent="0.25">
      <c r="B4" s="15" t="s">
        <v>2</v>
      </c>
      <c r="C4" s="15"/>
      <c r="D4" s="15"/>
      <c r="E4" s="1"/>
    </row>
    <row r="6" spans="2:11" x14ac:dyDescent="0.25">
      <c r="B6" s="16" t="s">
        <v>3</v>
      </c>
      <c r="C6" s="16"/>
      <c r="D6" s="16"/>
      <c r="E6" s="16"/>
      <c r="F6" s="16"/>
      <c r="G6" s="16"/>
      <c r="H6" s="16"/>
      <c r="I6" s="16"/>
      <c r="J6" s="16"/>
      <c r="K6" s="16"/>
    </row>
    <row r="7" spans="2:11" x14ac:dyDescent="0.25">
      <c r="H7" s="14" t="s">
        <v>26</v>
      </c>
      <c r="I7" s="14"/>
      <c r="J7" s="14"/>
      <c r="K7" s="14"/>
    </row>
    <row r="8" spans="2:11" x14ac:dyDescent="0.25">
      <c r="B8" s="5" t="s">
        <v>4</v>
      </c>
      <c r="C8" s="5" t="s">
        <v>9</v>
      </c>
      <c r="D8" s="5" t="s">
        <v>5</v>
      </c>
      <c r="E8" s="5" t="s">
        <v>6</v>
      </c>
      <c r="F8" s="5" t="s">
        <v>7</v>
      </c>
      <c r="H8" s="14" t="s">
        <v>27</v>
      </c>
      <c r="I8" s="14"/>
      <c r="J8" s="14"/>
      <c r="K8" s="14"/>
    </row>
    <row r="9" spans="2:11" x14ac:dyDescent="0.25">
      <c r="B9" s="10"/>
      <c r="C9" s="10"/>
      <c r="D9" s="10"/>
      <c r="E9" s="10"/>
      <c r="F9" s="10"/>
    </row>
    <row r="10" spans="2:11" x14ac:dyDescent="0.25">
      <c r="B10" s="12" t="s">
        <v>17</v>
      </c>
      <c r="C10" s="6" t="s">
        <v>8</v>
      </c>
      <c r="D10" s="7">
        <v>2800</v>
      </c>
      <c r="E10" s="7">
        <f>D10*0.15</f>
        <v>420</v>
      </c>
      <c r="F10" s="8">
        <f>D10-E10</f>
        <v>2380</v>
      </c>
    </row>
    <row r="11" spans="2:11" x14ac:dyDescent="0.25">
      <c r="B11" s="12" t="s">
        <v>10</v>
      </c>
      <c r="C11" s="6" t="s">
        <v>12</v>
      </c>
      <c r="D11" s="7">
        <v>10400</v>
      </c>
      <c r="E11" s="7">
        <f t="shared" ref="E11:E19" si="0">D11*0.15</f>
        <v>1560</v>
      </c>
      <c r="F11" s="8">
        <f t="shared" ref="F11:F18" si="1">D11-E11</f>
        <v>8840</v>
      </c>
    </row>
    <row r="12" spans="2:11" x14ac:dyDescent="0.25">
      <c r="B12" s="12" t="s">
        <v>16</v>
      </c>
      <c r="C12" s="6" t="s">
        <v>11</v>
      </c>
      <c r="D12" s="7">
        <v>8300</v>
      </c>
      <c r="E12" s="7">
        <f t="shared" si="0"/>
        <v>1245</v>
      </c>
      <c r="F12" s="8">
        <f t="shared" si="1"/>
        <v>7055</v>
      </c>
    </row>
    <row r="13" spans="2:11" x14ac:dyDescent="0.25">
      <c r="B13" s="12" t="s">
        <v>13</v>
      </c>
      <c r="C13" s="6" t="s">
        <v>18</v>
      </c>
      <c r="D13" s="7">
        <v>5600</v>
      </c>
      <c r="E13" s="7">
        <f t="shared" si="0"/>
        <v>840</v>
      </c>
      <c r="F13" s="8">
        <f t="shared" si="1"/>
        <v>4760</v>
      </c>
    </row>
    <row r="14" spans="2:11" x14ac:dyDescent="0.25">
      <c r="B14" s="12" t="s">
        <v>14</v>
      </c>
      <c r="C14" s="6" t="s">
        <v>19</v>
      </c>
      <c r="D14" s="7">
        <v>8500</v>
      </c>
      <c r="E14" s="7">
        <f t="shared" si="0"/>
        <v>1275</v>
      </c>
      <c r="F14" s="8">
        <f t="shared" si="1"/>
        <v>7225</v>
      </c>
    </row>
    <row r="15" spans="2:11" x14ac:dyDescent="0.25">
      <c r="B15" s="12" t="s">
        <v>15</v>
      </c>
      <c r="C15" s="6" t="s">
        <v>8</v>
      </c>
      <c r="D15" s="7">
        <v>2850</v>
      </c>
      <c r="E15" s="7">
        <f t="shared" si="0"/>
        <v>427.5</v>
      </c>
      <c r="F15" s="8">
        <f t="shared" si="1"/>
        <v>2422.5</v>
      </c>
    </row>
    <row r="16" spans="2:11" x14ac:dyDescent="0.25">
      <c r="B16" s="12" t="s">
        <v>20</v>
      </c>
      <c r="C16" s="6" t="s">
        <v>12</v>
      </c>
      <c r="D16" s="7">
        <v>11000</v>
      </c>
      <c r="E16" s="7">
        <f t="shared" si="0"/>
        <v>1650</v>
      </c>
      <c r="F16" s="8">
        <f t="shared" si="1"/>
        <v>9350</v>
      </c>
    </row>
    <row r="17" spans="2:6" x14ac:dyDescent="0.25">
      <c r="B17" s="12" t="s">
        <v>21</v>
      </c>
      <c r="C17" s="6" t="s">
        <v>22</v>
      </c>
      <c r="D17" s="7">
        <v>6500</v>
      </c>
      <c r="E17" s="7">
        <f t="shared" si="0"/>
        <v>975</v>
      </c>
      <c r="F17" s="8">
        <f t="shared" si="1"/>
        <v>5525</v>
      </c>
    </row>
    <row r="18" spans="2:6" x14ac:dyDescent="0.25">
      <c r="B18" s="12" t="s">
        <v>23</v>
      </c>
      <c r="C18" s="6" t="s">
        <v>11</v>
      </c>
      <c r="D18" s="7">
        <v>8380</v>
      </c>
      <c r="E18" s="7">
        <f t="shared" si="0"/>
        <v>1257</v>
      </c>
      <c r="F18" s="8">
        <f t="shared" si="1"/>
        <v>7123</v>
      </c>
    </row>
    <row r="19" spans="2:6" x14ac:dyDescent="0.25">
      <c r="B19" s="12" t="s">
        <v>24</v>
      </c>
      <c r="C19" s="6" t="s">
        <v>25</v>
      </c>
      <c r="D19" s="7">
        <v>7000</v>
      </c>
      <c r="E19" s="7">
        <f t="shared" si="0"/>
        <v>1050</v>
      </c>
      <c r="F19" s="8">
        <f>D19-E19</f>
        <v>5950</v>
      </c>
    </row>
    <row r="20" spans="2:6" x14ac:dyDescent="0.25">
      <c r="E20" s="9" t="s">
        <v>28</v>
      </c>
      <c r="F20" s="11">
        <f>SUM(F10:F19)</f>
        <v>60630.5</v>
      </c>
    </row>
  </sheetData>
  <mergeCells count="6">
    <mergeCell ref="H8:K8"/>
    <mergeCell ref="B3:D3"/>
    <mergeCell ref="B6:K6"/>
    <mergeCell ref="B2:D2"/>
    <mergeCell ref="B4:D4"/>
    <mergeCell ref="H7:K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5B01-5CD1-48C7-9F35-7B1BBF8D1F04}">
  <dimension ref="B2:J22"/>
  <sheetViews>
    <sheetView tabSelected="1" workbookViewId="0">
      <selection activeCell="C16" sqref="C16:C17"/>
    </sheetView>
  </sheetViews>
  <sheetFormatPr defaultRowHeight="15" x14ac:dyDescent="0.25"/>
  <cols>
    <col min="2" max="2" width="30.140625" customWidth="1"/>
    <col min="3" max="3" width="13.140625" customWidth="1"/>
    <col min="4" max="4" width="31.5703125" customWidth="1"/>
    <col min="5" max="5" width="23.140625" customWidth="1"/>
    <col min="6" max="6" width="16.7109375" customWidth="1"/>
  </cols>
  <sheetData>
    <row r="2" spans="2:10" x14ac:dyDescent="0.25">
      <c r="B2" s="15" t="s">
        <v>0</v>
      </c>
      <c r="C2" s="17"/>
      <c r="D2" s="17"/>
    </row>
    <row r="3" spans="2:10" x14ac:dyDescent="0.25">
      <c r="B3" s="15" t="s">
        <v>1</v>
      </c>
      <c r="C3" s="17"/>
      <c r="D3" s="17"/>
    </row>
    <row r="4" spans="2:10" x14ac:dyDescent="0.25">
      <c r="B4" s="15" t="s">
        <v>2</v>
      </c>
      <c r="C4" s="17"/>
      <c r="D4" s="17"/>
    </row>
    <row r="6" spans="2:10" x14ac:dyDescent="0.25">
      <c r="B6" s="16" t="s">
        <v>33</v>
      </c>
      <c r="C6" s="16"/>
      <c r="D6" s="16"/>
      <c r="E6" s="16"/>
      <c r="F6" s="16"/>
      <c r="G6" s="16"/>
      <c r="H6" s="16"/>
      <c r="I6" s="16"/>
      <c r="J6" s="16"/>
    </row>
    <row r="8" spans="2:10" x14ac:dyDescent="0.25">
      <c r="B8" s="18" t="s">
        <v>29</v>
      </c>
      <c r="C8" s="18"/>
      <c r="D8" s="13" t="s">
        <v>30</v>
      </c>
      <c r="E8" s="13" t="s">
        <v>45</v>
      </c>
      <c r="F8" s="3"/>
    </row>
    <row r="9" spans="2:10" x14ac:dyDescent="0.25">
      <c r="B9" s="18"/>
      <c r="C9" s="18"/>
      <c r="D9" s="13" t="s">
        <v>34</v>
      </c>
      <c r="E9" s="13">
        <v>85.13</v>
      </c>
      <c r="F9" s="3"/>
    </row>
    <row r="10" spans="2:10" x14ac:dyDescent="0.25">
      <c r="B10" s="19" t="s">
        <v>36</v>
      </c>
      <c r="C10" s="19" t="s">
        <v>35</v>
      </c>
      <c r="D10" s="19" t="s">
        <v>31</v>
      </c>
      <c r="E10" s="23" t="s">
        <v>44</v>
      </c>
      <c r="F10" s="19" t="s">
        <v>37</v>
      </c>
    </row>
    <row r="11" spans="2:10" x14ac:dyDescent="0.25">
      <c r="B11" s="19"/>
      <c r="C11" s="19"/>
      <c r="D11" s="19"/>
      <c r="E11" s="23"/>
      <c r="F11" s="19"/>
    </row>
    <row r="12" spans="2:10" x14ac:dyDescent="0.25">
      <c r="B12" s="20" t="s">
        <v>38</v>
      </c>
      <c r="C12" s="21">
        <v>5</v>
      </c>
      <c r="D12" s="21" t="s">
        <v>32</v>
      </c>
      <c r="E12" s="21">
        <f>E$9*C12</f>
        <v>425.65</v>
      </c>
      <c r="F12" s="22" t="str">
        <f>IF(E12&gt;400,"Veículo Preso", "Liberado")</f>
        <v>Veículo Preso</v>
      </c>
    </row>
    <row r="13" spans="2:10" x14ac:dyDescent="0.25">
      <c r="B13" s="20"/>
      <c r="C13" s="21"/>
      <c r="D13" s="21"/>
      <c r="E13" s="21"/>
      <c r="F13" s="22"/>
    </row>
    <row r="14" spans="2:10" x14ac:dyDescent="0.25">
      <c r="B14" s="21" t="s">
        <v>39</v>
      </c>
      <c r="C14" s="21">
        <v>3</v>
      </c>
      <c r="D14" s="20" t="s">
        <v>41</v>
      </c>
      <c r="E14" s="21">
        <f t="shared" ref="E14" si="0">E$9*C14</f>
        <v>255.39</v>
      </c>
      <c r="F14" s="22" t="str">
        <f t="shared" ref="F14" si="1">IF(E14&gt;400,"Veículo Preso", "Liberado")</f>
        <v>Liberado</v>
      </c>
    </row>
    <row r="15" spans="2:10" x14ac:dyDescent="0.25">
      <c r="B15" s="21"/>
      <c r="C15" s="21"/>
      <c r="D15" s="20"/>
      <c r="E15" s="21"/>
      <c r="F15" s="22"/>
    </row>
    <row r="16" spans="2:10" x14ac:dyDescent="0.25">
      <c r="B16" s="21" t="s">
        <v>40</v>
      </c>
      <c r="C16" s="21">
        <v>3</v>
      </c>
      <c r="D16" s="20" t="s">
        <v>42</v>
      </c>
      <c r="E16" s="21">
        <f t="shared" ref="E16" si="2">E$9*C16</f>
        <v>255.39</v>
      </c>
      <c r="F16" s="22" t="str">
        <f t="shared" ref="F16" si="3">IF(E16&gt;400,"Veículo Preso", "Liberado")</f>
        <v>Liberado</v>
      </c>
    </row>
    <row r="17" spans="2:6" x14ac:dyDescent="0.25">
      <c r="B17" s="21"/>
      <c r="C17" s="21"/>
      <c r="D17" s="20"/>
      <c r="E17" s="21"/>
      <c r="F17" s="22"/>
    </row>
    <row r="19" spans="2:6" x14ac:dyDescent="0.25">
      <c r="B19" s="17" t="s">
        <v>43</v>
      </c>
      <c r="C19" s="17"/>
      <c r="D19" s="17"/>
      <c r="E19" s="17"/>
    </row>
    <row r="21" spans="2:6" x14ac:dyDescent="0.25">
      <c r="B21" s="4" t="s">
        <v>46</v>
      </c>
    </row>
    <row r="22" spans="2:6" x14ac:dyDescent="0.25">
      <c r="B22" s="4" t="s">
        <v>47</v>
      </c>
    </row>
  </sheetData>
  <mergeCells count="26">
    <mergeCell ref="B19:E19"/>
    <mergeCell ref="F10:F11"/>
    <mergeCell ref="E12:E13"/>
    <mergeCell ref="E14:E15"/>
    <mergeCell ref="E16:E17"/>
    <mergeCell ref="F12:F13"/>
    <mergeCell ref="F14:F15"/>
    <mergeCell ref="F16:F17"/>
    <mergeCell ref="B16:B17"/>
    <mergeCell ref="C12:C13"/>
    <mergeCell ref="C14:C15"/>
    <mergeCell ref="C16:C17"/>
    <mergeCell ref="D12:D13"/>
    <mergeCell ref="D14:D15"/>
    <mergeCell ref="D16:D17"/>
    <mergeCell ref="E10:E11"/>
    <mergeCell ref="D10:D11"/>
    <mergeCell ref="C10:C11"/>
    <mergeCell ref="B10:B11"/>
    <mergeCell ref="B12:B13"/>
    <mergeCell ref="B14:B15"/>
    <mergeCell ref="B3:D3"/>
    <mergeCell ref="B2:D2"/>
    <mergeCell ref="B4:D4"/>
    <mergeCell ref="B6:J6"/>
    <mergeCell ref="B8:C9"/>
  </mergeCells>
  <conditionalFormatting sqref="F12 F14 F16">
    <cfRule type="containsText" dxfId="1" priority="2" operator="containsText" text="Veículo Preso">
      <formula>NOT(ISERROR(SEARCH("Veículo Preso",F12)))</formula>
    </cfRule>
  </conditionalFormatting>
  <conditionalFormatting sqref="F12:F17">
    <cfRule type="containsText" dxfId="0" priority="1" operator="containsText" text="Liberado">
      <formula>NOT(ISERROR(SEARCH("Liberado",F12)))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0134248AEED44AA0A56229F5B6DF96" ma:contentTypeVersion="9" ma:contentTypeDescription="Crie um novo documento." ma:contentTypeScope="" ma:versionID="7c3adac9b7afbac739cbb9e624451020">
  <xsd:schema xmlns:xsd="http://www.w3.org/2001/XMLSchema" xmlns:xs="http://www.w3.org/2001/XMLSchema" xmlns:p="http://schemas.microsoft.com/office/2006/metadata/properties" xmlns:ns3="733c12d2-3edc-4d6b-9811-3511239a0a58" xmlns:ns4="19435430-f164-43bf-919f-a2520f2d1319" targetNamespace="http://schemas.microsoft.com/office/2006/metadata/properties" ma:root="true" ma:fieldsID="135e250c41ecb0b067eaa5bf3a78b4c2" ns3:_="" ns4:_="">
    <xsd:import namespace="733c12d2-3edc-4d6b-9811-3511239a0a58"/>
    <xsd:import namespace="19435430-f164-43bf-919f-a2520f2d131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c12d2-3edc-4d6b-9811-3511239a0a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35430-f164-43bf-919f-a2520f2d1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F50A87-6DAC-4678-99A8-B1D85895FAE5}">
  <ds:schemaRefs>
    <ds:schemaRef ds:uri="http://www.w3.org/XML/1998/namespace"/>
    <ds:schemaRef ds:uri="http://purl.org/dc/elements/1.1/"/>
    <ds:schemaRef ds:uri="19435430-f164-43bf-919f-a2520f2d1319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733c12d2-3edc-4d6b-9811-3511239a0a5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6770635-70CA-47A9-B898-F6EF7EA7BF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3c12d2-3edc-4d6b-9811-3511239a0a58"/>
    <ds:schemaRef ds:uri="19435430-f164-43bf-919f-a2520f2d1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814F4B-CDAB-4A44-9613-4AFEE07641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Gonçalves de Oliveira</dc:creator>
  <cp:lastModifiedBy>Gabriel Gonçalves de Oliveira</cp:lastModifiedBy>
  <dcterms:created xsi:type="dcterms:W3CDTF">2021-06-24T00:42:18Z</dcterms:created>
  <dcterms:modified xsi:type="dcterms:W3CDTF">2021-07-29T01:16:39Z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0x010100B80134248AEED44AA0A56229F5B6DF96</vt:lpwstr>
  </property>
</Properties>
</file>