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SO\"/>
    </mc:Choice>
  </mc:AlternateContent>
  <xr:revisionPtr revIDLastSave="0" documentId="13_ncr:1_{951F4FC6-7DA1-48DD-ABE3-DCE79D147537}" xr6:coauthVersionLast="47" xr6:coauthVersionMax="47" xr10:uidLastSave="{00000000-0000-0000-0000-000000000000}"/>
  <bookViews>
    <workbookView xWindow="-110" yWindow="-110" windowWidth="19420" windowHeight="10300" tabRatio="434" xr2:uid="{09035670-C675-4A7A-AB76-ABEFB666958C}"/>
  </bookViews>
  <sheets>
    <sheet name="Planilha1" sheetId="1" r:id="rId1"/>
  </sheets>
  <definedNames>
    <definedName name="_xlnm._FilterDatabase" localSheetId="0" hidden="1">Planilha1!$A$4:$Q$51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" l="1"/>
  <c r="X6" i="1" s="1"/>
</calcChain>
</file>

<file path=xl/sharedStrings.xml><?xml version="1.0" encoding="utf-8"?>
<sst xmlns="http://schemas.openxmlformats.org/spreadsheetml/2006/main" count="732" uniqueCount="211">
  <si>
    <t>SOLICITANTE</t>
  </si>
  <si>
    <t>WBS (LCP)</t>
  </si>
  <si>
    <t>PROJETO</t>
  </si>
  <si>
    <t>TIPO DO PROJETO</t>
  </si>
  <si>
    <t>CLASSIFICAÇÃO</t>
  </si>
  <si>
    <t>CATEGORIA</t>
  </si>
  <si>
    <t>LINK DA PASTA</t>
  </si>
  <si>
    <t xml:space="preserve"> SISTEMA PSO</t>
  </si>
  <si>
    <t>DURAÇÃO</t>
  </si>
  <si>
    <t>CUSTO</t>
  </si>
  <si>
    <t>LCP-240059-03</t>
  </si>
  <si>
    <t>LCP-240059-04</t>
  </si>
  <si>
    <t>LCP-240059-05</t>
  </si>
  <si>
    <t>LCP-240059-06</t>
  </si>
  <si>
    <t>LCP-240059-07</t>
  </si>
  <si>
    <t>LCP-240059-09</t>
  </si>
  <si>
    <t>LCP-240059-10</t>
  </si>
  <si>
    <t>LCP-240059-11</t>
  </si>
  <si>
    <t>LCP-240059-12</t>
  </si>
  <si>
    <t>LCP-240059-13</t>
  </si>
  <si>
    <t>LCP-240087</t>
  </si>
  <si>
    <t>LCP-240093</t>
  </si>
  <si>
    <t>LCP-240096</t>
  </si>
  <si>
    <t>LCP-240097</t>
  </si>
  <si>
    <t>LCP-240098</t>
  </si>
  <si>
    <t>LCP-240100</t>
  </si>
  <si>
    <t>LCP-240103</t>
  </si>
  <si>
    <t>LCP-240113</t>
  </si>
  <si>
    <t>LCP-240114</t>
  </si>
  <si>
    <t>LCP-240115</t>
  </si>
  <si>
    <t>LCP-240124</t>
  </si>
  <si>
    <t>LCP-240140</t>
  </si>
  <si>
    <t>LCP-240149</t>
  </si>
  <si>
    <t>LCP-240152</t>
  </si>
  <si>
    <t>LCP-240179</t>
  </si>
  <si>
    <t>LCP-240185</t>
  </si>
  <si>
    <t>LCP-240186</t>
  </si>
  <si>
    <t>LCP-240193</t>
  </si>
  <si>
    <t>LCP-240194</t>
  </si>
  <si>
    <t>LCP-240196</t>
  </si>
  <si>
    <t>LCP-240200</t>
  </si>
  <si>
    <t xml:space="preserve"> SUBSTITUIÇÃO DA BOMBA #2 TORRE RESFRIAMENTO</t>
  </si>
  <si>
    <t>MAQUINA DE MONTAGEM DE PNEUS PARA RESILIOMETRO</t>
  </si>
  <si>
    <t>Sistema de alimentação extrusoras</t>
  </si>
  <si>
    <t>PRO-MIC EQUIPMENT TO MEASURE CALENDER CROWN</t>
  </si>
  <si>
    <t>Manipulador camel back</t>
  </si>
  <si>
    <t>Aplicadora de envoltório talão</t>
  </si>
  <si>
    <t>Controle de Acesso - Portaria</t>
  </si>
  <si>
    <t>Upgrade prensa MRT SLC500 Contrologix5000</t>
  </si>
  <si>
    <t>Cilindro da Placa do Gripper - Hopper 00326</t>
  </si>
  <si>
    <t>POKA YOKE ISOLADORAS FASE 2</t>
  </si>
  <si>
    <t>HOPPER 174 - AME - UPGRADE GENERAL PANEL B2 CURING</t>
  </si>
  <si>
    <t>NEW TRUCK GATE</t>
  </si>
  <si>
    <t>UPGRADE RAIO X SISTEMAS MTIS TUNNEL COM WIN10 PCS VULCA B2</t>
  </si>
  <si>
    <t>RET- NEW TRIMMER</t>
  </si>
  <si>
    <t>FSB - 2024 MISCELLANEOUS ANNUAL BUDGET</t>
  </si>
  <si>
    <t>NEW CHILLER</t>
  </si>
  <si>
    <t>Warehouse - Blue Racks Expedição Americana</t>
  </si>
  <si>
    <t>AME - EQUIPMENT FOR VMI TO BUILD 19”</t>
  </si>
  <si>
    <t>Balanceadora Micro Poise Gravataí - reprovado</t>
  </si>
  <si>
    <t>SERVO DRIVE AND CONTROL</t>
  </si>
  <si>
    <t>AME - EQUIPMENT FOR VMI TO BUILD 15”</t>
  </si>
  <si>
    <t>V Box - Campo de Provas</t>
  </si>
  <si>
    <t>AMERICANA CONSUMER EXPANSION#02</t>
  </si>
  <si>
    <t>AME - HEXAPLEX RTS REPLACEMENT</t>
  </si>
  <si>
    <t>TRANSFER ORING WYKO - NGTTS</t>
  </si>
  <si>
    <t>MC Epiacaba - Etiquetas Estepes GM SCS</t>
  </si>
  <si>
    <t>AME - PREMIER RPA AUTOMATIC EQUIPMENT</t>
  </si>
  <si>
    <t>AME - PREMIER MDR AUTOMATIC EQUIPMENT</t>
  </si>
  <si>
    <t>MC Gravataí CARBON 17</t>
  </si>
  <si>
    <t>MC Epiacaba - Compressor de Ar</t>
  </si>
  <si>
    <t>Wulo Safety Adequancy - NR12 Fase 2</t>
  </si>
  <si>
    <t>MC Epiacaba - Cerca de Proteção Área de Rodas</t>
  </si>
  <si>
    <t>Projeto</t>
  </si>
  <si>
    <t>Quartely (US$ 5K &lt; QTLY &lt;US$ 100K)</t>
  </si>
  <si>
    <t>MAICON EUGENIO</t>
  </si>
  <si>
    <t>LUCAS PEREIRA</t>
  </si>
  <si>
    <t>WILLIAN SOUZA</t>
  </si>
  <si>
    <t>HEBERT FERREIRA</t>
  </si>
  <si>
    <t>CARLOS MATIOLI</t>
  </si>
  <si>
    <t>EHS Compliance</t>
  </si>
  <si>
    <t>Quality</t>
  </si>
  <si>
    <t>Other</t>
  </si>
  <si>
    <t>ALAN PEDROSO</t>
  </si>
  <si>
    <t>RONALDO CAPELLI</t>
  </si>
  <si>
    <t>THIAGO MIGUEL</t>
  </si>
  <si>
    <t>LCP-240191</t>
  </si>
  <si>
    <t>FSB - UPGRADE AERO RETREAD SHEAROGRAPHY</t>
  </si>
  <si>
    <t>LCP-240192</t>
  </si>
  <si>
    <t>AME - CALENDER ROLL GRINDING CAPABILITY</t>
  </si>
  <si>
    <t>C:\Users\ae01289\Goodyear\LA ENG BRA Americana - Projects\LCP-240087- HOPPER 174 - AME - UPGRADE GENERAL PANEL B2 CURING</t>
  </si>
  <si>
    <t>-</t>
  </si>
  <si>
    <t>C:\Users\ae01289\Goodyear\LA ENG BRA Americana - Projects\LCP-240093 - NEW TRUCK GATE</t>
  </si>
  <si>
    <t>C:\Users\ae01289\Goodyear\LA ENG BRA Americana - Projects\LCP-240096 - UPGRADE RAIO X SISTEMAS MTIS TUNNEL COM WIN10 PCS VULCA B2</t>
  </si>
  <si>
    <t>C:\Users\ae01289\Goodyear\LA ENG BRA Americana - Projects\LCP-240097 - RET- NEW TRIMMER</t>
  </si>
  <si>
    <t>C:\Users\ae01289\Goodyear\LA ENG BRA Americana - Projects\LCP-240098 - FSB - 2024 MISCELLANEOUS ANNUAL BUDGET</t>
  </si>
  <si>
    <t>C:\Users\ae01289\Goodyear\LA ENG BRA Americana - Projects\LCP-240100 - NEW CHILLER</t>
  </si>
  <si>
    <t>C:\Users\ae01289\Goodyear\LA ENG BRA Americana - Projects\LCP-240101 - Warehouse - Blue Racks Expedição Americana</t>
  </si>
  <si>
    <t>C:\Users\ae01289\Goodyear\LA ENG BRA Americana - Projects\LCP-240103 - AME - EQUIPMENT FOR VMI TO BUILD 19”</t>
  </si>
  <si>
    <t>C:\Users\ae01289\Goodyear\LA ENG BRA Americana - Projects\LCP-240110 - Balanceadora Micro Poise Gravataí - reprovado</t>
  </si>
  <si>
    <t>C:\Users\ae01289\Goodyear\LA ENG BRA Americana - Projects\LCP-240113 - NG08 - SERVO DRIVE AND CONTROL</t>
  </si>
  <si>
    <t>C:\Users\ae01289\Goodyear\LA ENG BRA Americana - Projects\LCP-240114 - TBM01 - SERVO DRIVE AND CONTROL</t>
  </si>
  <si>
    <t>C:\Users\ae01289\Goodyear\LA ENG BRA Americana - Projects\LCP-240115 - AME - EQUIPMENT FOR VMI TO BUILD 15”</t>
  </si>
  <si>
    <t>C:\Users\ae01289\Goodyear\LA ENG BRA Americana - Projects\LCP-240124 - V Box - Campo de Provas</t>
  </si>
  <si>
    <t>NÃO TEM NA PASTA</t>
  </si>
  <si>
    <t>C:\Users\ae01289\Goodyear\LA ENG BRA Americana - Projects\LCP-240140 AMERICANA CONSUMER EXPANSION#02</t>
  </si>
  <si>
    <t>C:\Users\ae01289\Goodyear\LA ENG BRA Americana - Projects\LCP-240149 - AME - HEXAPLEX RTS REPLACEMENT</t>
  </si>
  <si>
    <t>C:\Users\ae01289\Goodyear\LA ENG BRA Americana - Projects\LCP-240152 - (03) TRANSFER ORING WYKO - NGTTS</t>
  </si>
  <si>
    <t>C:\Users\ae01289\Goodyear\LA ENG BRA Americana - Projects\LCP-240179 - MC Epiacaba - Etiquetas Estepes GM SCS</t>
  </si>
  <si>
    <t>C:\Users\ae01289\Goodyear\LA ENG BRA Americana - Projects\LCP-240185 - AME - PREMIER RPA AUTOMATIC EQUIPMENT</t>
  </si>
  <si>
    <t>C:\Users\ae01289\Goodyear\LA ENG BRA Americana - Projects\LCP-240186 - AME - PREMIER MDR AUTOMATIC EQUIPMENT</t>
  </si>
  <si>
    <t>C:\Users\ae01289\Goodyear\LA ENG BRA Americana - Projects\LCP-240193 - MC Gravataí CARBON 17</t>
  </si>
  <si>
    <t>C:\Users\ae01289\Goodyear\LA ENG BRA Americana - Projects\LCP-240194 - MC Epiacaba - Compressor de Ar</t>
  </si>
  <si>
    <t>C:\Users\ae01289\Goodyear\LA ENG BRA Americana - Projects\LCP-240196 - Wulo Safety Adequancy - NR12 Fase 2</t>
  </si>
  <si>
    <t>C:\Users\ae01289\Goodyear\LA ENG BRA Americana - Projects\LCP-240200 - MC Epiacaba - Cerca de Proteção Área de Rodas</t>
  </si>
  <si>
    <t>C:\Users\ae01289\Goodyear\LA ENG BRA Americana - Projects\LCP-240059-13 - POKA YOKE ISOLADORAS FASE 2</t>
  </si>
  <si>
    <t>C:\Users\ae01289\Goodyear\LA ENG BRA Americana - Projects\LCP-240059-12 - Cilindro da Placa do Gripper - Hopper 00326</t>
  </si>
  <si>
    <t>C:\Users\ae01289\Goodyear\LA ENG BRA Americana - Projects\LCP-240059-11 Upgrade prensa MRT SLC500 Contrologix5000</t>
  </si>
  <si>
    <t>C:\Users\ae01289\Goodyear\LA ENG BRA Americana - Projects\LCP-240059-10 - Controle de Acesso - Portaria</t>
  </si>
  <si>
    <t>C:\Users\ae01289\Goodyear\LA ENG BRA Americana - Projects\LCP-240059-09 Aplicadora de envoltório talão</t>
  </si>
  <si>
    <t>C:\Users\ae01289\Goodyear\LA ENG BRA Americana - Projects\LCP-240059-07-Manipulador camel back</t>
  </si>
  <si>
    <t>C:\Users\ae01289\Goodyear\LA ENG BRA Americana - Projects\LCP-240059-06 - PRO-MIC EQUIPMENT TO MEASURE CALENDER CROWN</t>
  </si>
  <si>
    <t>C:\Users\ae01289\Goodyear\LA ENG BRA Americana - Projects\LCP-240059-05 Sistema de alimentação extrusoras</t>
  </si>
  <si>
    <t>C:\Users\ae01289\Goodyear\LA ENG BRA Americana - Projects\LCP-240059-04 - MAQUINA DE MONTAGEM DE PNEUS PARA RESILIOMETRO</t>
  </si>
  <si>
    <t>C:\Users\ae01289\Goodyear\LA ENG BRA Americana - Projects\LCP-240059-03 - SUBSTITUIÇÃO DA BOMBA #2 TORRE RESFRIAMENTO</t>
  </si>
  <si>
    <t>Capital &lt; US$ 10M</t>
  </si>
  <si>
    <t>LCP-240107-02</t>
  </si>
  <si>
    <t>LCP-240107-03</t>
  </si>
  <si>
    <t>LCP-240107-04</t>
  </si>
  <si>
    <t>LCP-240107-05</t>
  </si>
  <si>
    <t>LCP-240098-02</t>
  </si>
  <si>
    <t>LCP-240098-03</t>
  </si>
  <si>
    <t>LCP-240098-04</t>
  </si>
  <si>
    <t>LCP-240098-05</t>
  </si>
  <si>
    <t>LCP-240098-08</t>
  </si>
  <si>
    <t>LCP-240098-09</t>
  </si>
  <si>
    <t>LCP-240098-10</t>
  </si>
  <si>
    <t>LCP-240098-12</t>
  </si>
  <si>
    <t>OTHER</t>
  </si>
  <si>
    <t>SAG</t>
  </si>
  <si>
    <t>Capability</t>
  </si>
  <si>
    <t>Facilities Maintaining</t>
  </si>
  <si>
    <t>Produtivity</t>
  </si>
  <si>
    <t>Growth</t>
  </si>
  <si>
    <t>Capital &gt;US$10M (PMO)</t>
  </si>
  <si>
    <t>MELHORIAS SALA DE TREINAMENTO</t>
  </si>
  <si>
    <t>RACKS BUFFER AREA</t>
  </si>
  <si>
    <t>CONTROLE DE ACESSO ALMOXARIFADOS</t>
  </si>
  <si>
    <t>PLACAR INFORMAÇOES ENTRADA FABRICA</t>
  </si>
  <si>
    <t>TROCA DE POLI NO BUFFER #1 E #2</t>
  </si>
  <si>
    <t>UPGRADE DO SOFTWARE PRENSA 1 E 2</t>
  </si>
  <si>
    <t>TCU PORTATEIS PARAEXTRUSORA</t>
  </si>
  <si>
    <t>BOMBA HIDRAULICA PARA CILINDROS</t>
  </si>
  <si>
    <t>WHEEL LIFTER</t>
  </si>
  <si>
    <t>NEW ELECTRIC CAR</t>
  </si>
  <si>
    <t>TRACK SWEEPER</t>
  </si>
  <si>
    <t>DRONE</t>
  </si>
  <si>
    <t>NÃO SEGUE O TEMPLATE</t>
  </si>
  <si>
    <t>LEGENDA CORES</t>
  </si>
  <si>
    <t>Environment</t>
  </si>
  <si>
    <t>Engineering</t>
  </si>
  <si>
    <t>Information Technology</t>
  </si>
  <si>
    <t>Qtech</t>
  </si>
  <si>
    <t>Maintenance</t>
  </si>
  <si>
    <t>Safety</t>
  </si>
  <si>
    <t>Finance</t>
  </si>
  <si>
    <t>GUILHERME MAROSTICA</t>
  </si>
  <si>
    <t>FABIO DA SILVA</t>
  </si>
  <si>
    <t>1 ANO</t>
  </si>
  <si>
    <t>2ANOS</t>
  </si>
  <si>
    <t>PAULO IGNACIO</t>
  </si>
  <si>
    <t/>
  </si>
  <si>
    <t>CÉSAR PENTEADO</t>
  </si>
  <si>
    <t>JAVARONI</t>
  </si>
  <si>
    <t>THALES MELOZI</t>
  </si>
  <si>
    <t>JUNIOR BUENO</t>
  </si>
  <si>
    <t>ALVES</t>
  </si>
  <si>
    <t>CREN</t>
  </si>
  <si>
    <t>WAGNER TERUEL</t>
  </si>
  <si>
    <t>MARCOS PICCOLI</t>
  </si>
  <si>
    <t>LEONARDO JAVARONI</t>
  </si>
  <si>
    <t>FLAVIO BOCHIO</t>
  </si>
  <si>
    <t>ANDERSON BEZERRA</t>
  </si>
  <si>
    <t>LEONARDO PEREIRA</t>
  </si>
  <si>
    <t>C:\Users\ae01289\Goodyear\LA ENG BRA Americana - Projects\LCP-240192 - CALENDER ROLL GRINDING CAPABILITY</t>
  </si>
  <si>
    <t>JULIANA DOS SANTOS</t>
  </si>
  <si>
    <t>MAURICIO PIRANI</t>
  </si>
  <si>
    <t>EMERSON CARRIEL</t>
  </si>
  <si>
    <t>IVAN LEAL</t>
  </si>
  <si>
    <t>ALEXANDRE DOS SANTOS</t>
  </si>
  <si>
    <t>RENAN SANTANA</t>
  </si>
  <si>
    <t>LEANDRO AVELAR</t>
  </si>
  <si>
    <t xml:space="preserve">WELINGTON BUENO </t>
  </si>
  <si>
    <t>REINALDO CREN</t>
  </si>
  <si>
    <t>FALTA INF. RESP.</t>
  </si>
  <si>
    <t>NÃO TEM CARTA SUPORTE</t>
  </si>
  <si>
    <t>PROJETOS CADASTRADOS</t>
  </si>
  <si>
    <t>QUANTIDADE TOTAL</t>
  </si>
  <si>
    <t>CONCLUSÃO</t>
  </si>
  <si>
    <t>FALTANTES (%)</t>
  </si>
  <si>
    <t>BRUNA CAMARGO</t>
  </si>
  <si>
    <t>CADASTRADOS (%)</t>
  </si>
  <si>
    <t>EVERTON MARTINELI</t>
  </si>
  <si>
    <t>JOSÉ VIEIRA JUNIOR</t>
  </si>
  <si>
    <t>WILLIAN SILVA</t>
  </si>
  <si>
    <t>SERGIO PEREIRA</t>
  </si>
  <si>
    <t>LCP-240101 (TECO)</t>
  </si>
  <si>
    <t>LCP-240110 (REPROVADO)</t>
  </si>
  <si>
    <t>CADASTRADOS</t>
  </si>
  <si>
    <t>OK</t>
  </si>
  <si>
    <t>NOK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</si>
</sst>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Aptos Narrow"/>
      <family val="2"/>
      <scheme val="minor"/>
    </font>
    <font>
      <sz val="30"/>
      <color theme="0"/>
      <name val="Trade Gothic LT Std Bold"/>
      <family val="3"/>
    </font>
    <font>
      <b/>
      <sz val="14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0"/>
      <name val="Trade Gothic LT Std Bold"/>
      <family val="3"/>
    </font>
    <font>
      <sz val="10.5"/>
      <color theme="1"/>
      <name val="Barlow"/>
    </font>
    <font>
      <b/>
      <sz val="10.5"/>
      <color theme="1"/>
      <name val="Barlow"/>
    </font>
    <font>
      <b/>
      <sz val="10.5"/>
      <name val="Barlow"/>
    </font>
    <font>
      <b/>
      <sz val="11"/>
      <color theme="1"/>
      <name val="Aptos Narrow"/>
      <family val="2"/>
      <scheme val="minor"/>
    </font>
    <font>
      <sz val="10.5"/>
      <color rgb="FF000000"/>
      <name val="Barlow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/>
    <xf numFmtId="44" fontId="1" fillId="2" borderId="0" xfId="1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center" vertical="center"/>
    </xf>
    <xf numFmtId="44" fontId="6" fillId="4" borderId="1" xfId="1" applyFont="1" applyFill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44" fontId="6" fillId="0" borderId="1" xfId="1" applyFont="1" applyBorder="1" applyAlignment="1">
      <alignment horizontal="left" vertical="center" indent="1"/>
    </xf>
    <xf numFmtId="0" fontId="6" fillId="3" borderId="1" xfId="0" applyFont="1" applyFill="1" applyBorder="1" applyAlignment="1">
      <alignment horizontal="left" vertical="center" indent="1"/>
    </xf>
    <xf numFmtId="0" fontId="6" fillId="3" borderId="1" xfId="0" applyFont="1" applyFill="1" applyBorder="1" applyAlignment="1">
      <alignment horizontal="center" vertical="center"/>
    </xf>
    <xf numFmtId="44" fontId="6" fillId="3" borderId="1" xfId="1" applyFont="1" applyFill="1" applyBorder="1" applyAlignment="1">
      <alignment horizontal="left" vertical="center" indent="1"/>
    </xf>
    <xf numFmtId="0" fontId="0" fillId="0" borderId="0" xfId="0" quotePrefix="1"/>
    <xf numFmtId="0" fontId="6" fillId="6" borderId="1" xfId="0" applyFont="1" applyFill="1" applyBorder="1" applyAlignment="1">
      <alignment horizontal="left" vertical="center" indent="1"/>
    </xf>
    <xf numFmtId="0" fontId="6" fillId="6" borderId="1" xfId="0" applyFont="1" applyFill="1" applyBorder="1" applyAlignment="1">
      <alignment horizontal="center" vertical="center"/>
    </xf>
    <xf numFmtId="44" fontId="6" fillId="6" borderId="1" xfId="1" applyFont="1" applyFill="1" applyBorder="1" applyAlignment="1">
      <alignment horizontal="left" vertical="center" indent="1"/>
    </xf>
    <xf numFmtId="0" fontId="6" fillId="7" borderId="1" xfId="0" applyFont="1" applyFill="1" applyBorder="1" applyAlignment="1">
      <alignment horizontal="left" vertical="center" indent="1"/>
    </xf>
    <xf numFmtId="0" fontId="6" fillId="7" borderId="1" xfId="0" applyFont="1" applyFill="1" applyBorder="1" applyAlignment="1">
      <alignment horizontal="center" vertical="center"/>
    </xf>
    <xf numFmtId="44" fontId="6" fillId="7" borderId="1" xfId="1" applyFont="1" applyFill="1" applyBorder="1" applyAlignment="1">
      <alignment horizontal="left" vertical="center" indent="1"/>
    </xf>
    <xf numFmtId="0" fontId="9" fillId="6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 indent="1"/>
    </xf>
    <xf numFmtId="0" fontId="8" fillId="7" borderId="7" xfId="0" applyFont="1" applyFill="1" applyBorder="1" applyAlignment="1">
      <alignment horizontal="left" vertical="center" indent="1"/>
    </xf>
    <xf numFmtId="0" fontId="7" fillId="3" borderId="6" xfId="0" applyFont="1" applyFill="1" applyBorder="1" applyAlignment="1">
      <alignment horizontal="left" vertical="center" indent="1"/>
    </xf>
    <xf numFmtId="0" fontId="7" fillId="4" borderId="7" xfId="0" applyFont="1" applyFill="1" applyBorder="1" applyAlignment="1">
      <alignment horizontal="left" vertical="center" indent="1"/>
    </xf>
    <xf numFmtId="2" fontId="9" fillId="0" borderId="5" xfId="0" applyNumberFormat="1" applyFont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0" fillId="6" borderId="0" xfId="0" applyFont="1" applyFill="1"/>
    <xf numFmtId="0" fontId="6" fillId="0" borderId="1" xfId="0" applyFont="1" applyFill="1" applyBorder="1" applyAlignment="1">
      <alignment horizontal="left" vertical="center" indent="1"/>
    </xf>
    <xf numFmtId="0" fontId="6" fillId="0" borderId="1" xfId="0" applyFont="1" applyFill="1" applyBorder="1" applyAlignment="1">
      <alignment horizontal="center" vertical="center"/>
    </xf>
    <xf numFmtId="44" fontId="6" fillId="0" borderId="1" xfId="1" applyFont="1" applyFill="1" applyBorder="1" applyAlignment="1">
      <alignment horizontal="left" vertical="center" indent="1"/>
    </xf>
    <xf numFmtId="44" fontId="2" fillId="2" borderId="0" xfId="1" applyFont="1" applyFill="1" applyBorder="1" applyAlignment="1">
      <alignment horizontal="center" vertical="center" wrapText="1"/>
    </xf>
    <xf numFmtId="0" fontId="11" fillId="0" borderId="0" xfId="0" applyFont="1"/>
    <xf numFmtId="0" fontId="0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3300"/>
      <color rgb="FFFF5050"/>
      <color rgb="FFE04444"/>
      <color rgb="FFF85252"/>
      <color rgb="FF74DC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1</xdr:row>
      <xdr:rowOff>44451</xdr:rowOff>
    </xdr:from>
    <xdr:to>
      <xdr:col>0</xdr:col>
      <xdr:colOff>1244600</xdr:colOff>
      <xdr:row>1</xdr:row>
      <xdr:rowOff>427147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BAD2C7-9571-4B60-9F57-1DD876902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152401"/>
          <a:ext cx="1174750" cy="389046"/>
        </a:xfrm>
        <a:prstGeom prst="rect">
          <a:avLst/>
        </a:prstGeom>
      </xdr:spPr>
    </xdr:pic>
    <xdr:clientData/>
  </xdr:twoCellAnchor>
  <xdr:twoCellAnchor editAs="oneCell">
    <xdr:from>
      <xdr:col>22</xdr:col>
      <xdr:colOff>1480111</xdr:colOff>
      <xdr:row>1</xdr:row>
      <xdr:rowOff>53975</xdr:rowOff>
    </xdr:from>
    <xdr:to>
      <xdr:col>23</xdr:col>
      <xdr:colOff>1040093</xdr:colOff>
      <xdr:row>1</xdr:row>
      <xdr:rowOff>436671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6DFF7A0-6409-4353-969D-8D6F9F77C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69699" y="158563"/>
          <a:ext cx="1181100" cy="3826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7DECC-8083-4883-8E53-40CD39A9BF6E}">
  <dimension ref="A1:X64"/>
  <sheetViews>
    <sheetView showGridLines="0" tabSelected="1" zoomScale="85" zoomScaleNormal="85" workbookViewId="0">
      <selection activeCell="D10" sqref="D10"/>
    </sheetView>
  </sheetViews>
  <sheetFormatPr defaultRowHeight="14.5" x14ac:dyDescent="0.35"/>
  <cols>
    <col min="1" max="1" width="20.54296875" bestFit="1" customWidth="1"/>
    <col min="2" max="2" width="22.6328125" style="2" bestFit="1" customWidth="1"/>
    <col min="3" max="3" width="48.54296875" customWidth="1"/>
    <col min="4" max="4" width="25.08984375" customWidth="1"/>
    <col min="5" max="5" width="32.81640625" bestFit="1" customWidth="1"/>
    <col min="6" max="6" width="18.90625" bestFit="1" customWidth="1"/>
    <col min="7" max="7" width="20.81640625" style="2" customWidth="1"/>
    <col min="8" max="8" width="22.26953125" customWidth="1"/>
    <col min="9" max="9" width="19.7265625" bestFit="1" customWidth="1"/>
    <col min="10" max="10" width="18.6328125" bestFit="1" customWidth="1"/>
    <col min="11" max="11" width="31.36328125" customWidth="1"/>
    <col min="12" max="12" width="21.6328125" bestFit="1" customWidth="1"/>
    <col min="13" max="13" width="24.36328125" bestFit="1" customWidth="1"/>
    <col min="14" max="14" width="19.6328125" bestFit="1" customWidth="1"/>
    <col min="15" max="15" width="30.453125" customWidth="1"/>
    <col min="16" max="16" width="16.54296875" style="2" customWidth="1"/>
    <col min="17" max="18" width="19.26953125" style="3" customWidth="1"/>
    <col min="19" max="19" width="2.54296875" customWidth="1"/>
    <col min="20" max="20" width="25.1796875" bestFit="1" customWidth="1"/>
    <col min="21" max="21" width="24.08984375" bestFit="1" customWidth="1"/>
    <col min="22" max="22" width="0.90625" customWidth="1"/>
    <col min="23" max="23" width="23.1796875" customWidth="1"/>
    <col min="24" max="24" width="16.26953125" customWidth="1"/>
    <col min="25" max="25" width="1.7265625" customWidth="1"/>
    <col min="26" max="26" width="4.6328125" customWidth="1"/>
    <col min="27" max="27" width="21.26953125" bestFit="1" customWidth="1"/>
    <col min="28" max="28" width="23.6328125" customWidth="1"/>
  </cols>
  <sheetData>
    <row r="1" spans="1:24" ht="8.5" customHeight="1" x14ac:dyDescent="0.35"/>
    <row r="2" spans="1:24" ht="37.5" x14ac:dyDescent="0.35">
      <c r="A2" s="1"/>
      <c r="B2" s="1"/>
      <c r="C2" s="1"/>
      <c r="D2" s="1" t="s">
        <v>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4"/>
      <c r="R2" s="4"/>
      <c r="S2" s="1"/>
      <c r="T2" s="1"/>
      <c r="U2" s="1"/>
      <c r="V2" s="1"/>
      <c r="W2" s="1"/>
      <c r="X2" s="1"/>
    </row>
    <row r="3" spans="1:24" ht="6" customHeight="1" thickBot="1" x14ac:dyDescent="0.4"/>
    <row r="4" spans="1:24" ht="27.5" customHeight="1" thickBot="1" x14ac:dyDescent="0.4">
      <c r="A4" s="6" t="s">
        <v>0</v>
      </c>
      <c r="B4" s="6" t="s">
        <v>1</v>
      </c>
      <c r="C4" s="6" t="s">
        <v>2</v>
      </c>
      <c r="D4" s="7" t="s">
        <v>3</v>
      </c>
      <c r="E4" s="6" t="s">
        <v>4</v>
      </c>
      <c r="F4" s="6" t="s">
        <v>5</v>
      </c>
      <c r="G4" s="6" t="s">
        <v>138</v>
      </c>
      <c r="H4" s="7" t="s">
        <v>6</v>
      </c>
      <c r="I4" s="7" t="s">
        <v>159</v>
      </c>
      <c r="J4" s="7" t="s">
        <v>160</v>
      </c>
      <c r="K4" s="7" t="s">
        <v>161</v>
      </c>
      <c r="L4" s="7" t="s">
        <v>162</v>
      </c>
      <c r="M4" s="7" t="s">
        <v>163</v>
      </c>
      <c r="N4" s="7" t="s">
        <v>164</v>
      </c>
      <c r="O4" s="7" t="s">
        <v>165</v>
      </c>
      <c r="P4" s="7" t="s">
        <v>8</v>
      </c>
      <c r="Q4" s="8" t="s">
        <v>9</v>
      </c>
      <c r="R4" s="39" t="s">
        <v>208</v>
      </c>
      <c r="T4" s="44" t="s">
        <v>158</v>
      </c>
      <c r="U4" s="45"/>
      <c r="W4" s="42" t="s">
        <v>198</v>
      </c>
      <c r="X4" s="43"/>
    </row>
    <row r="5" spans="1:24" ht="16" thickBot="1" x14ac:dyDescent="0.4">
      <c r="A5" s="18" t="s">
        <v>75</v>
      </c>
      <c r="B5" s="19" t="s">
        <v>10</v>
      </c>
      <c r="C5" s="18" t="s">
        <v>41</v>
      </c>
      <c r="D5" s="19" t="s">
        <v>73</v>
      </c>
      <c r="E5" s="18" t="s">
        <v>74</v>
      </c>
      <c r="F5" s="18" t="s">
        <v>82</v>
      </c>
      <c r="G5" s="18" t="s">
        <v>141</v>
      </c>
      <c r="H5" s="18" t="s">
        <v>124</v>
      </c>
      <c r="I5" s="18" t="s">
        <v>170</v>
      </c>
      <c r="J5" s="18" t="s">
        <v>75</v>
      </c>
      <c r="K5" s="18" t="s">
        <v>166</v>
      </c>
      <c r="L5" s="18" t="s">
        <v>200</v>
      </c>
      <c r="M5" s="18" t="s">
        <v>181</v>
      </c>
      <c r="N5" s="18" t="s">
        <v>183</v>
      </c>
      <c r="O5" s="18" t="s">
        <v>167</v>
      </c>
      <c r="P5" s="19" t="s">
        <v>168</v>
      </c>
      <c r="Q5" s="20">
        <v>83000</v>
      </c>
      <c r="R5" s="19" t="s">
        <v>209</v>
      </c>
      <c r="T5" s="30" t="s">
        <v>104</v>
      </c>
      <c r="U5" s="31" t="s">
        <v>157</v>
      </c>
      <c r="W5" s="34" t="s">
        <v>201</v>
      </c>
      <c r="X5" s="32">
        <f>(T10/U10)*100</f>
        <v>38.297872340425535</v>
      </c>
    </row>
    <row r="6" spans="1:24" ht="16" thickBot="1" x14ac:dyDescent="0.4">
      <c r="A6" s="18" t="s">
        <v>76</v>
      </c>
      <c r="B6" s="19" t="s">
        <v>11</v>
      </c>
      <c r="C6" s="18" t="s">
        <v>42</v>
      </c>
      <c r="D6" s="19" t="s">
        <v>73</v>
      </c>
      <c r="E6" s="18" t="s">
        <v>74</v>
      </c>
      <c r="F6" s="18" t="s">
        <v>82</v>
      </c>
      <c r="G6" s="18" t="s">
        <v>141</v>
      </c>
      <c r="H6" s="18" t="s">
        <v>123</v>
      </c>
      <c r="I6" s="18" t="s">
        <v>170</v>
      </c>
      <c r="J6" s="18" t="s">
        <v>76</v>
      </c>
      <c r="K6" s="18" t="s">
        <v>166</v>
      </c>
      <c r="L6" s="18" t="s">
        <v>185</v>
      </c>
      <c r="M6" s="18" t="s">
        <v>188</v>
      </c>
      <c r="N6" s="18" t="s">
        <v>174</v>
      </c>
      <c r="O6" s="18" t="s">
        <v>167</v>
      </c>
      <c r="P6" s="19" t="s">
        <v>168</v>
      </c>
      <c r="Q6" s="20">
        <v>8500</v>
      </c>
      <c r="R6" s="19" t="s">
        <v>209</v>
      </c>
      <c r="T6" s="26">
        <v>13</v>
      </c>
      <c r="U6" s="27">
        <v>4</v>
      </c>
      <c r="W6" s="33" t="s">
        <v>199</v>
      </c>
      <c r="X6" s="32">
        <f>100-X5</f>
        <v>61.702127659574465</v>
      </c>
    </row>
    <row r="7" spans="1:24" ht="15.5" x14ac:dyDescent="0.35">
      <c r="A7" s="18" t="s">
        <v>77</v>
      </c>
      <c r="B7" s="19" t="s">
        <v>12</v>
      </c>
      <c r="C7" s="18" t="s">
        <v>43</v>
      </c>
      <c r="D7" s="19" t="s">
        <v>73</v>
      </c>
      <c r="E7" s="18" t="s">
        <v>74</v>
      </c>
      <c r="F7" s="18" t="s">
        <v>80</v>
      </c>
      <c r="G7" s="18" t="s">
        <v>91</v>
      </c>
      <c r="H7" s="18" t="s">
        <v>122</v>
      </c>
      <c r="I7" s="18" t="s">
        <v>170</v>
      </c>
      <c r="J7" s="18" t="s">
        <v>77</v>
      </c>
      <c r="K7" s="18" t="s">
        <v>166</v>
      </c>
      <c r="L7" s="18" t="s">
        <v>172</v>
      </c>
      <c r="M7" s="18" t="s">
        <v>175</v>
      </c>
      <c r="N7" s="18" t="s">
        <v>174</v>
      </c>
      <c r="O7" s="18" t="s">
        <v>167</v>
      </c>
      <c r="P7" s="19" t="s">
        <v>168</v>
      </c>
      <c r="Q7" s="20">
        <v>60000</v>
      </c>
      <c r="R7" s="19" t="s">
        <v>209</v>
      </c>
      <c r="T7" s="28" t="s">
        <v>195</v>
      </c>
      <c r="U7" s="29" t="s">
        <v>194</v>
      </c>
    </row>
    <row r="8" spans="1:24" ht="16" thickBot="1" x14ac:dyDescent="0.4">
      <c r="A8" s="18" t="s">
        <v>75</v>
      </c>
      <c r="B8" s="19" t="s">
        <v>13</v>
      </c>
      <c r="C8" s="18" t="s">
        <v>44</v>
      </c>
      <c r="D8" s="19" t="s">
        <v>73</v>
      </c>
      <c r="E8" s="18" t="s">
        <v>74</v>
      </c>
      <c r="F8" s="18" t="s">
        <v>81</v>
      </c>
      <c r="G8" s="18" t="s">
        <v>91</v>
      </c>
      <c r="H8" s="18" t="s">
        <v>121</v>
      </c>
      <c r="I8" s="18" t="s">
        <v>170</v>
      </c>
      <c r="J8" s="18" t="s">
        <v>75</v>
      </c>
      <c r="K8" s="18" t="s">
        <v>166</v>
      </c>
      <c r="L8" s="18" t="s">
        <v>172</v>
      </c>
      <c r="M8" s="18" t="s">
        <v>182</v>
      </c>
      <c r="N8" s="18" t="s">
        <v>183</v>
      </c>
      <c r="O8" s="18" t="s">
        <v>167</v>
      </c>
      <c r="P8" s="19" t="s">
        <v>168</v>
      </c>
      <c r="Q8" s="20">
        <v>100000</v>
      </c>
      <c r="R8" s="19" t="s">
        <v>209</v>
      </c>
      <c r="T8" s="26">
        <v>1</v>
      </c>
      <c r="U8" s="27">
        <v>1</v>
      </c>
    </row>
    <row r="9" spans="1:24" ht="15.5" x14ac:dyDescent="0.4">
      <c r="A9" s="18" t="s">
        <v>78</v>
      </c>
      <c r="B9" s="19" t="s">
        <v>14</v>
      </c>
      <c r="C9" s="18" t="s">
        <v>45</v>
      </c>
      <c r="D9" s="19" t="s">
        <v>73</v>
      </c>
      <c r="E9" s="18" t="s">
        <v>74</v>
      </c>
      <c r="F9" s="18" t="s">
        <v>80</v>
      </c>
      <c r="G9" s="18" t="s">
        <v>91</v>
      </c>
      <c r="H9" s="18" t="s">
        <v>120</v>
      </c>
      <c r="I9" s="18" t="s">
        <v>170</v>
      </c>
      <c r="J9" s="18" t="s">
        <v>78</v>
      </c>
      <c r="K9" s="18" t="s">
        <v>166</v>
      </c>
      <c r="L9" s="35" t="s">
        <v>202</v>
      </c>
      <c r="M9" s="18" t="s">
        <v>175</v>
      </c>
      <c r="N9" s="18" t="s">
        <v>174</v>
      </c>
      <c r="O9" s="18" t="s">
        <v>167</v>
      </c>
      <c r="P9" s="19" t="s">
        <v>168</v>
      </c>
      <c r="Q9" s="20">
        <v>59900</v>
      </c>
      <c r="R9" s="19" t="s">
        <v>209</v>
      </c>
      <c r="T9" s="24" t="s">
        <v>196</v>
      </c>
      <c r="U9" s="25" t="s">
        <v>197</v>
      </c>
    </row>
    <row r="10" spans="1:24" ht="16" thickBot="1" x14ac:dyDescent="0.4">
      <c r="A10" s="18" t="s">
        <v>77</v>
      </c>
      <c r="B10" s="19" t="s">
        <v>15</v>
      </c>
      <c r="C10" s="18" t="s">
        <v>46</v>
      </c>
      <c r="D10" s="19" t="s">
        <v>73</v>
      </c>
      <c r="E10" s="18" t="s">
        <v>74</v>
      </c>
      <c r="F10" s="18" t="s">
        <v>82</v>
      </c>
      <c r="G10" s="18" t="s">
        <v>142</v>
      </c>
      <c r="H10" s="18" t="s">
        <v>119</v>
      </c>
      <c r="I10" s="18" t="s">
        <v>170</v>
      </c>
      <c r="J10" s="18" t="s">
        <v>77</v>
      </c>
      <c r="K10" s="18" t="s">
        <v>166</v>
      </c>
      <c r="L10" s="18" t="s">
        <v>172</v>
      </c>
      <c r="M10" s="18" t="s">
        <v>173</v>
      </c>
      <c r="N10" s="18" t="s">
        <v>174</v>
      </c>
      <c r="O10" s="18" t="s">
        <v>167</v>
      </c>
      <c r="P10" s="19" t="s">
        <v>168</v>
      </c>
      <c r="Q10" s="20">
        <v>18000</v>
      </c>
      <c r="R10" s="19" t="s">
        <v>209</v>
      </c>
      <c r="T10" s="26">
        <v>18</v>
      </c>
      <c r="U10" s="27">
        <v>47</v>
      </c>
    </row>
    <row r="11" spans="1:24" ht="15.5" x14ac:dyDescent="0.35">
      <c r="A11" s="12" t="s">
        <v>79</v>
      </c>
      <c r="B11" s="5" t="s">
        <v>16</v>
      </c>
      <c r="C11" s="12" t="s">
        <v>47</v>
      </c>
      <c r="D11" s="5" t="s">
        <v>73</v>
      </c>
      <c r="E11" s="12" t="s">
        <v>74</v>
      </c>
      <c r="F11" s="12" t="s">
        <v>82</v>
      </c>
      <c r="G11" s="12" t="s">
        <v>141</v>
      </c>
      <c r="H11" s="12" t="s">
        <v>118</v>
      </c>
      <c r="I11" s="12" t="s">
        <v>170</v>
      </c>
      <c r="J11" s="12" t="s">
        <v>79</v>
      </c>
      <c r="K11" s="12" t="s">
        <v>166</v>
      </c>
      <c r="L11" s="12"/>
      <c r="M11" s="12"/>
      <c r="N11" s="12"/>
      <c r="O11" s="12" t="s">
        <v>167</v>
      </c>
      <c r="P11" s="5" t="s">
        <v>168</v>
      </c>
      <c r="Q11" s="13">
        <v>25000</v>
      </c>
      <c r="R11" s="5" t="s">
        <v>210</v>
      </c>
    </row>
    <row r="12" spans="1:24" ht="15.5" x14ac:dyDescent="0.35">
      <c r="A12" s="18" t="s">
        <v>77</v>
      </c>
      <c r="B12" s="19" t="s">
        <v>17</v>
      </c>
      <c r="C12" s="18" t="s">
        <v>48</v>
      </c>
      <c r="D12" s="19" t="s">
        <v>73</v>
      </c>
      <c r="E12" s="18" t="s">
        <v>74</v>
      </c>
      <c r="F12" s="18" t="s">
        <v>82</v>
      </c>
      <c r="G12" s="18" t="s">
        <v>141</v>
      </c>
      <c r="H12" s="18" t="s">
        <v>117</v>
      </c>
      <c r="I12" s="18" t="s">
        <v>170</v>
      </c>
      <c r="J12" s="18" t="s">
        <v>77</v>
      </c>
      <c r="K12" s="18" t="s">
        <v>166</v>
      </c>
      <c r="L12" s="18" t="s">
        <v>178</v>
      </c>
      <c r="M12" s="18" t="s">
        <v>176</v>
      </c>
      <c r="N12" s="18" t="s">
        <v>177</v>
      </c>
      <c r="O12" s="18" t="s">
        <v>167</v>
      </c>
      <c r="P12" s="19" t="s">
        <v>168</v>
      </c>
      <c r="Q12" s="20">
        <v>100000</v>
      </c>
      <c r="R12" s="19" t="s">
        <v>209</v>
      </c>
    </row>
    <row r="13" spans="1:24" ht="15.5" x14ac:dyDescent="0.35">
      <c r="A13" s="18" t="s">
        <v>76</v>
      </c>
      <c r="B13" s="19" t="s">
        <v>18</v>
      </c>
      <c r="C13" s="18" t="s">
        <v>49</v>
      </c>
      <c r="D13" s="19" t="s">
        <v>73</v>
      </c>
      <c r="E13" s="18" t="s">
        <v>74</v>
      </c>
      <c r="F13" s="18" t="s">
        <v>82</v>
      </c>
      <c r="G13" s="18" t="s">
        <v>142</v>
      </c>
      <c r="H13" s="18" t="s">
        <v>116</v>
      </c>
      <c r="I13" s="18" t="s">
        <v>170</v>
      </c>
      <c r="J13" s="18" t="s">
        <v>76</v>
      </c>
      <c r="K13" s="18" t="s">
        <v>166</v>
      </c>
      <c r="L13" s="18" t="s">
        <v>186</v>
      </c>
      <c r="M13" s="18" t="s">
        <v>189</v>
      </c>
      <c r="N13" s="18" t="s">
        <v>192</v>
      </c>
      <c r="O13" s="18" t="s">
        <v>167</v>
      </c>
      <c r="P13" s="19" t="s">
        <v>168</v>
      </c>
      <c r="Q13" s="20">
        <v>100000</v>
      </c>
      <c r="R13" s="19" t="s">
        <v>209</v>
      </c>
    </row>
    <row r="14" spans="1:24" ht="15.5" x14ac:dyDescent="0.35">
      <c r="A14" s="12" t="s">
        <v>79</v>
      </c>
      <c r="B14" s="5" t="s">
        <v>19</v>
      </c>
      <c r="C14" s="12" t="s">
        <v>50</v>
      </c>
      <c r="D14" s="5" t="s">
        <v>73</v>
      </c>
      <c r="E14" s="12" t="s">
        <v>74</v>
      </c>
      <c r="F14" s="12" t="s">
        <v>81</v>
      </c>
      <c r="G14" s="12" t="s">
        <v>91</v>
      </c>
      <c r="H14" s="12" t="s">
        <v>115</v>
      </c>
      <c r="I14" s="12" t="s">
        <v>170</v>
      </c>
      <c r="J14" s="12" t="s">
        <v>79</v>
      </c>
      <c r="K14" s="12" t="s">
        <v>166</v>
      </c>
      <c r="L14" s="12"/>
      <c r="M14" s="12"/>
      <c r="N14" s="12"/>
      <c r="O14" s="12" t="s">
        <v>167</v>
      </c>
      <c r="P14" s="5" t="s">
        <v>168</v>
      </c>
      <c r="Q14" s="13">
        <v>72000</v>
      </c>
      <c r="R14" s="5" t="s">
        <v>210</v>
      </c>
    </row>
    <row r="15" spans="1:24" ht="15.5" x14ac:dyDescent="0.35">
      <c r="A15" s="18" t="s">
        <v>78</v>
      </c>
      <c r="B15" s="19" t="s">
        <v>20</v>
      </c>
      <c r="C15" s="18" t="s">
        <v>51</v>
      </c>
      <c r="D15" s="19" t="s">
        <v>73</v>
      </c>
      <c r="E15" s="18" t="s">
        <v>125</v>
      </c>
      <c r="F15" s="18" t="s">
        <v>82</v>
      </c>
      <c r="G15" s="18" t="s">
        <v>141</v>
      </c>
      <c r="H15" s="18" t="s">
        <v>90</v>
      </c>
      <c r="I15" s="18" t="s">
        <v>170</v>
      </c>
      <c r="J15" s="18" t="s">
        <v>78</v>
      </c>
      <c r="K15" s="18" t="s">
        <v>166</v>
      </c>
      <c r="L15" s="18" t="s">
        <v>204</v>
      </c>
      <c r="M15" s="18" t="s">
        <v>203</v>
      </c>
      <c r="N15" s="18" t="s">
        <v>193</v>
      </c>
      <c r="O15" s="18" t="s">
        <v>167</v>
      </c>
      <c r="P15" s="19" t="s">
        <v>169</v>
      </c>
      <c r="Q15" s="20">
        <v>213000</v>
      </c>
      <c r="R15" s="19" t="s">
        <v>209</v>
      </c>
    </row>
    <row r="16" spans="1:24" ht="15.5" x14ac:dyDescent="0.35">
      <c r="A16" s="18" t="s">
        <v>75</v>
      </c>
      <c r="B16" s="19" t="s">
        <v>21</v>
      </c>
      <c r="C16" s="18" t="s">
        <v>52</v>
      </c>
      <c r="D16" s="19" t="s">
        <v>73</v>
      </c>
      <c r="E16" s="18" t="s">
        <v>125</v>
      </c>
      <c r="F16" s="18" t="s">
        <v>80</v>
      </c>
      <c r="G16" s="18" t="s">
        <v>91</v>
      </c>
      <c r="H16" s="18" t="s">
        <v>92</v>
      </c>
      <c r="I16" s="18" t="s">
        <v>170</v>
      </c>
      <c r="J16" s="18" t="s">
        <v>75</v>
      </c>
      <c r="K16" s="18" t="s">
        <v>166</v>
      </c>
      <c r="L16" s="18" t="s">
        <v>200</v>
      </c>
      <c r="M16" s="18" t="s">
        <v>181</v>
      </c>
      <c r="N16" s="18" t="s">
        <v>183</v>
      </c>
      <c r="O16" s="18" t="s">
        <v>167</v>
      </c>
      <c r="P16" s="19" t="s">
        <v>169</v>
      </c>
      <c r="Q16" s="20">
        <v>1225000</v>
      </c>
      <c r="R16" s="19" t="s">
        <v>209</v>
      </c>
    </row>
    <row r="17" spans="1:23" ht="15.5" x14ac:dyDescent="0.35">
      <c r="A17" s="12" t="s">
        <v>79</v>
      </c>
      <c r="B17" s="5" t="s">
        <v>22</v>
      </c>
      <c r="C17" s="12" t="s">
        <v>53</v>
      </c>
      <c r="D17" s="5" t="s">
        <v>73</v>
      </c>
      <c r="E17" s="12" t="s">
        <v>125</v>
      </c>
      <c r="F17" s="12" t="s">
        <v>81</v>
      </c>
      <c r="G17" s="12" t="s">
        <v>91</v>
      </c>
      <c r="H17" s="12" t="s">
        <v>93</v>
      </c>
      <c r="I17" s="12" t="s">
        <v>170</v>
      </c>
      <c r="J17" s="12" t="s">
        <v>79</v>
      </c>
      <c r="K17" s="12" t="s">
        <v>166</v>
      </c>
      <c r="L17" s="12"/>
      <c r="M17" s="12"/>
      <c r="N17" s="12"/>
      <c r="O17" s="12" t="s">
        <v>167</v>
      </c>
      <c r="P17" s="5" t="s">
        <v>169</v>
      </c>
      <c r="Q17" s="13">
        <v>205000</v>
      </c>
      <c r="R17" s="5" t="s">
        <v>210</v>
      </c>
      <c r="S17" s="41"/>
    </row>
    <row r="18" spans="1:23" ht="15.5" x14ac:dyDescent="0.35">
      <c r="A18" s="9" t="s">
        <v>83</v>
      </c>
      <c r="B18" s="10" t="s">
        <v>23</v>
      </c>
      <c r="C18" s="9" t="s">
        <v>54</v>
      </c>
      <c r="D18" s="10" t="s">
        <v>73</v>
      </c>
      <c r="E18" s="9" t="s">
        <v>125</v>
      </c>
      <c r="F18" s="9" t="s">
        <v>82</v>
      </c>
      <c r="G18" s="9" t="s">
        <v>141</v>
      </c>
      <c r="H18" s="9" t="s">
        <v>94</v>
      </c>
      <c r="I18" s="9" t="s">
        <v>170</v>
      </c>
      <c r="J18" s="9" t="s">
        <v>83</v>
      </c>
      <c r="K18" s="9" t="s">
        <v>166</v>
      </c>
      <c r="L18" s="9"/>
      <c r="M18" s="9"/>
      <c r="N18" s="9"/>
      <c r="O18" s="9" t="s">
        <v>167</v>
      </c>
      <c r="P18" s="10" t="s">
        <v>169</v>
      </c>
      <c r="Q18" s="11">
        <v>288000</v>
      </c>
      <c r="R18" s="10" t="s">
        <v>210</v>
      </c>
      <c r="W18" s="40"/>
    </row>
    <row r="19" spans="1:23" ht="15.5" x14ac:dyDescent="0.35">
      <c r="A19" s="9" t="s">
        <v>83</v>
      </c>
      <c r="B19" s="10" t="s">
        <v>24</v>
      </c>
      <c r="C19" s="9" t="s">
        <v>55</v>
      </c>
      <c r="D19" s="10" t="s">
        <v>73</v>
      </c>
      <c r="E19" s="9" t="s">
        <v>125</v>
      </c>
      <c r="F19" s="9" t="s">
        <v>82</v>
      </c>
      <c r="G19" s="9" t="s">
        <v>141</v>
      </c>
      <c r="H19" s="9" t="s">
        <v>95</v>
      </c>
      <c r="I19" s="9" t="s">
        <v>170</v>
      </c>
      <c r="J19" s="9" t="s">
        <v>83</v>
      </c>
      <c r="K19" s="9" t="s">
        <v>166</v>
      </c>
      <c r="L19" s="9"/>
      <c r="M19" s="9"/>
      <c r="N19" s="9"/>
      <c r="O19" s="9" t="s">
        <v>167</v>
      </c>
      <c r="P19" s="10" t="s">
        <v>169</v>
      </c>
      <c r="Q19" s="11">
        <v>383000</v>
      </c>
      <c r="R19" s="10" t="s">
        <v>210</v>
      </c>
      <c r="W19" s="17" t="s">
        <v>171</v>
      </c>
    </row>
    <row r="20" spans="1:23" ht="15.5" x14ac:dyDescent="0.35">
      <c r="A20" s="36" t="s">
        <v>83</v>
      </c>
      <c r="B20" s="37" t="s">
        <v>130</v>
      </c>
      <c r="C20" s="36" t="s">
        <v>145</v>
      </c>
      <c r="D20" s="37" t="s">
        <v>73</v>
      </c>
      <c r="E20" s="36" t="s">
        <v>74</v>
      </c>
      <c r="F20" s="36" t="s">
        <v>82</v>
      </c>
      <c r="G20" s="36"/>
      <c r="H20" s="36" t="s">
        <v>104</v>
      </c>
      <c r="I20" s="36" t="s">
        <v>170</v>
      </c>
      <c r="J20" s="36" t="s">
        <v>83</v>
      </c>
      <c r="K20" s="36" t="s">
        <v>166</v>
      </c>
      <c r="L20" s="36"/>
      <c r="M20" s="36"/>
      <c r="N20" s="36"/>
      <c r="O20" s="36" t="s">
        <v>167</v>
      </c>
      <c r="P20" s="37" t="s">
        <v>168</v>
      </c>
      <c r="Q20" s="38">
        <v>63000</v>
      </c>
      <c r="R20" s="37" t="s">
        <v>210</v>
      </c>
    </row>
    <row r="21" spans="1:23" ht="15.5" x14ac:dyDescent="0.35">
      <c r="A21" s="36" t="s">
        <v>83</v>
      </c>
      <c r="B21" s="37" t="s">
        <v>131</v>
      </c>
      <c r="C21" s="36" t="s">
        <v>146</v>
      </c>
      <c r="D21" s="37" t="s">
        <v>73</v>
      </c>
      <c r="E21" s="36" t="s">
        <v>74</v>
      </c>
      <c r="F21" s="36" t="s">
        <v>82</v>
      </c>
      <c r="G21" s="36"/>
      <c r="H21" s="36" t="s">
        <v>104</v>
      </c>
      <c r="I21" s="36" t="s">
        <v>170</v>
      </c>
      <c r="J21" s="36" t="s">
        <v>83</v>
      </c>
      <c r="K21" s="36" t="s">
        <v>166</v>
      </c>
      <c r="L21" s="36"/>
      <c r="M21" s="36"/>
      <c r="N21" s="36"/>
      <c r="O21" s="36" t="s">
        <v>167</v>
      </c>
      <c r="P21" s="37" t="s">
        <v>168</v>
      </c>
      <c r="Q21" s="38">
        <v>100000</v>
      </c>
      <c r="R21" s="37" t="s">
        <v>210</v>
      </c>
    </row>
    <row r="22" spans="1:23" ht="15.5" x14ac:dyDescent="0.35">
      <c r="A22" s="36" t="s">
        <v>83</v>
      </c>
      <c r="B22" s="37" t="s">
        <v>132</v>
      </c>
      <c r="C22" s="36" t="s">
        <v>147</v>
      </c>
      <c r="D22" s="37" t="s">
        <v>73</v>
      </c>
      <c r="E22" s="36" t="s">
        <v>74</v>
      </c>
      <c r="F22" s="36" t="s">
        <v>82</v>
      </c>
      <c r="G22" s="36"/>
      <c r="H22" s="36" t="s">
        <v>104</v>
      </c>
      <c r="I22" s="36" t="s">
        <v>170</v>
      </c>
      <c r="J22" s="36" t="s">
        <v>83</v>
      </c>
      <c r="K22" s="36" t="s">
        <v>166</v>
      </c>
      <c r="L22" s="36"/>
      <c r="M22" s="36"/>
      <c r="N22" s="36"/>
      <c r="O22" s="36" t="s">
        <v>167</v>
      </c>
      <c r="P22" s="37" t="s">
        <v>168</v>
      </c>
      <c r="Q22" s="38">
        <v>11280</v>
      </c>
      <c r="R22" s="37" t="s">
        <v>210</v>
      </c>
    </row>
    <row r="23" spans="1:23" ht="15.5" x14ac:dyDescent="0.35">
      <c r="A23" s="36" t="s">
        <v>83</v>
      </c>
      <c r="B23" s="37" t="s">
        <v>133</v>
      </c>
      <c r="C23" s="36" t="s">
        <v>148</v>
      </c>
      <c r="D23" s="37" t="s">
        <v>73</v>
      </c>
      <c r="E23" s="36" t="s">
        <v>74</v>
      </c>
      <c r="F23" s="36" t="s">
        <v>82</v>
      </c>
      <c r="G23" s="36"/>
      <c r="H23" s="36" t="s">
        <v>104</v>
      </c>
      <c r="I23" s="36" t="s">
        <v>170</v>
      </c>
      <c r="J23" s="36" t="s">
        <v>83</v>
      </c>
      <c r="K23" s="36" t="s">
        <v>166</v>
      </c>
      <c r="L23" s="36"/>
      <c r="M23" s="36"/>
      <c r="N23" s="36"/>
      <c r="O23" s="36" t="s">
        <v>167</v>
      </c>
      <c r="P23" s="37" t="s">
        <v>168</v>
      </c>
      <c r="Q23" s="38">
        <v>17000</v>
      </c>
      <c r="R23" s="37" t="s">
        <v>210</v>
      </c>
    </row>
    <row r="24" spans="1:23" ht="15.5" x14ac:dyDescent="0.35">
      <c r="A24" s="36" t="s">
        <v>83</v>
      </c>
      <c r="B24" s="37" t="s">
        <v>134</v>
      </c>
      <c r="C24" s="36" t="s">
        <v>149</v>
      </c>
      <c r="D24" s="37" t="s">
        <v>73</v>
      </c>
      <c r="E24" s="36" t="s">
        <v>74</v>
      </c>
      <c r="F24" s="36" t="s">
        <v>82</v>
      </c>
      <c r="G24" s="36"/>
      <c r="H24" s="36" t="s">
        <v>104</v>
      </c>
      <c r="I24" s="36" t="s">
        <v>170</v>
      </c>
      <c r="J24" s="36" t="s">
        <v>83</v>
      </c>
      <c r="K24" s="36" t="s">
        <v>166</v>
      </c>
      <c r="L24" s="36"/>
      <c r="M24" s="36"/>
      <c r="N24" s="36"/>
      <c r="O24" s="36" t="s">
        <v>167</v>
      </c>
      <c r="P24" s="37" t="s">
        <v>168</v>
      </c>
      <c r="Q24" s="38">
        <v>25000</v>
      </c>
      <c r="R24" s="37" t="s">
        <v>210</v>
      </c>
    </row>
    <row r="25" spans="1:23" ht="15.5" x14ac:dyDescent="0.35">
      <c r="A25" s="36" t="s">
        <v>83</v>
      </c>
      <c r="B25" s="37" t="s">
        <v>135</v>
      </c>
      <c r="C25" s="36" t="s">
        <v>150</v>
      </c>
      <c r="D25" s="37" t="s">
        <v>73</v>
      </c>
      <c r="E25" s="36" t="s">
        <v>74</v>
      </c>
      <c r="F25" s="36" t="s">
        <v>82</v>
      </c>
      <c r="G25" s="36"/>
      <c r="H25" s="36" t="s">
        <v>104</v>
      </c>
      <c r="I25" s="36" t="s">
        <v>170</v>
      </c>
      <c r="J25" s="36" t="s">
        <v>83</v>
      </c>
      <c r="K25" s="36" t="s">
        <v>166</v>
      </c>
      <c r="L25" s="36"/>
      <c r="M25" s="36"/>
      <c r="N25" s="36"/>
      <c r="O25" s="36" t="s">
        <v>167</v>
      </c>
      <c r="P25" s="37" t="s">
        <v>168</v>
      </c>
      <c r="Q25" s="38">
        <v>15958</v>
      </c>
      <c r="R25" s="37" t="s">
        <v>210</v>
      </c>
    </row>
    <row r="26" spans="1:23" ht="15.5" x14ac:dyDescent="0.35">
      <c r="A26" s="36" t="s">
        <v>83</v>
      </c>
      <c r="B26" s="37" t="s">
        <v>136</v>
      </c>
      <c r="C26" s="36" t="s">
        <v>151</v>
      </c>
      <c r="D26" s="37" t="s">
        <v>73</v>
      </c>
      <c r="E26" s="36" t="s">
        <v>74</v>
      </c>
      <c r="F26" s="36" t="s">
        <v>82</v>
      </c>
      <c r="G26" s="36"/>
      <c r="H26" s="36" t="s">
        <v>104</v>
      </c>
      <c r="I26" s="36" t="s">
        <v>170</v>
      </c>
      <c r="J26" s="36" t="s">
        <v>83</v>
      </c>
      <c r="K26" s="36" t="s">
        <v>166</v>
      </c>
      <c r="L26" s="36"/>
      <c r="M26" s="36"/>
      <c r="N26" s="36"/>
      <c r="O26" s="36" t="s">
        <v>167</v>
      </c>
      <c r="P26" s="37" t="s">
        <v>168</v>
      </c>
      <c r="Q26" s="38">
        <v>15000</v>
      </c>
      <c r="R26" s="37" t="s">
        <v>210</v>
      </c>
    </row>
    <row r="27" spans="1:23" ht="15.5" x14ac:dyDescent="0.35">
      <c r="A27" s="36" t="s">
        <v>83</v>
      </c>
      <c r="B27" s="37" t="s">
        <v>137</v>
      </c>
      <c r="C27" s="36" t="s">
        <v>152</v>
      </c>
      <c r="D27" s="37" t="s">
        <v>73</v>
      </c>
      <c r="E27" s="36" t="s">
        <v>74</v>
      </c>
      <c r="F27" s="36" t="s">
        <v>82</v>
      </c>
      <c r="G27" s="36"/>
      <c r="H27" s="36" t="s">
        <v>104</v>
      </c>
      <c r="I27" s="36" t="s">
        <v>170</v>
      </c>
      <c r="J27" s="36" t="s">
        <v>83</v>
      </c>
      <c r="K27" s="36" t="s">
        <v>166</v>
      </c>
      <c r="L27" s="36"/>
      <c r="M27" s="36"/>
      <c r="N27" s="36"/>
      <c r="O27" s="36" t="s">
        <v>167</v>
      </c>
      <c r="P27" s="37" t="s">
        <v>168</v>
      </c>
      <c r="Q27" s="38">
        <v>20000</v>
      </c>
      <c r="R27" s="37" t="s">
        <v>210</v>
      </c>
    </row>
    <row r="28" spans="1:23" ht="15.5" x14ac:dyDescent="0.35">
      <c r="A28" s="9" t="s">
        <v>83</v>
      </c>
      <c r="B28" s="10" t="s">
        <v>25</v>
      </c>
      <c r="C28" s="9" t="s">
        <v>56</v>
      </c>
      <c r="D28" s="10" t="s">
        <v>73</v>
      </c>
      <c r="E28" s="9" t="s">
        <v>125</v>
      </c>
      <c r="F28" s="9" t="s">
        <v>82</v>
      </c>
      <c r="G28" s="9" t="s">
        <v>141</v>
      </c>
      <c r="H28" s="9" t="s">
        <v>96</v>
      </c>
      <c r="I28" s="9" t="s">
        <v>170</v>
      </c>
      <c r="J28" s="9" t="s">
        <v>83</v>
      </c>
      <c r="K28" s="9" t="s">
        <v>166</v>
      </c>
      <c r="L28" s="9"/>
      <c r="M28" s="9"/>
      <c r="N28" s="9"/>
      <c r="O28" s="9" t="s">
        <v>167</v>
      </c>
      <c r="P28" s="10" t="s">
        <v>169</v>
      </c>
      <c r="Q28" s="11">
        <v>239000</v>
      </c>
      <c r="R28" s="10" t="s">
        <v>210</v>
      </c>
    </row>
    <row r="29" spans="1:23" ht="15.5" x14ac:dyDescent="0.35">
      <c r="A29" s="12" t="s">
        <v>84</v>
      </c>
      <c r="B29" s="5" t="s">
        <v>206</v>
      </c>
      <c r="C29" s="12" t="s">
        <v>57</v>
      </c>
      <c r="D29" s="5" t="s">
        <v>73</v>
      </c>
      <c r="E29" s="12" t="s">
        <v>125</v>
      </c>
      <c r="F29" s="12" t="s">
        <v>82</v>
      </c>
      <c r="G29" s="12" t="s">
        <v>139</v>
      </c>
      <c r="H29" s="12" t="s">
        <v>97</v>
      </c>
      <c r="I29" s="12" t="s">
        <v>170</v>
      </c>
      <c r="J29" s="12" t="s">
        <v>84</v>
      </c>
      <c r="K29" s="12" t="s">
        <v>166</v>
      </c>
      <c r="L29" s="12"/>
      <c r="M29" s="12"/>
      <c r="N29" s="12"/>
      <c r="O29" s="12" t="s">
        <v>167</v>
      </c>
      <c r="P29" s="5" t="s">
        <v>169</v>
      </c>
      <c r="Q29" s="13">
        <v>1000000</v>
      </c>
      <c r="R29" s="5" t="s">
        <v>210</v>
      </c>
    </row>
    <row r="30" spans="1:23" ht="15.5" x14ac:dyDescent="0.35">
      <c r="A30" s="18" t="s">
        <v>76</v>
      </c>
      <c r="B30" s="19" t="s">
        <v>26</v>
      </c>
      <c r="C30" s="18" t="s">
        <v>58</v>
      </c>
      <c r="D30" s="19" t="s">
        <v>73</v>
      </c>
      <c r="E30" s="18" t="s">
        <v>125</v>
      </c>
      <c r="F30" s="18" t="s">
        <v>82</v>
      </c>
      <c r="G30" s="18" t="s">
        <v>140</v>
      </c>
      <c r="H30" s="18" t="s">
        <v>98</v>
      </c>
      <c r="I30" s="18" t="s">
        <v>170</v>
      </c>
      <c r="J30" s="18" t="s">
        <v>76</v>
      </c>
      <c r="K30" s="18" t="s">
        <v>166</v>
      </c>
      <c r="L30" s="18" t="s">
        <v>186</v>
      </c>
      <c r="M30" s="18" t="s">
        <v>190</v>
      </c>
      <c r="N30" s="18" t="s">
        <v>192</v>
      </c>
      <c r="O30" s="18" t="s">
        <v>167</v>
      </c>
      <c r="P30" s="19" t="s">
        <v>169</v>
      </c>
      <c r="Q30" s="20">
        <v>394000</v>
      </c>
      <c r="R30" s="19" t="s">
        <v>209</v>
      </c>
    </row>
    <row r="31" spans="1:23" ht="15.5" x14ac:dyDescent="0.35">
      <c r="A31" s="36" t="s">
        <v>84</v>
      </c>
      <c r="B31" s="37" t="s">
        <v>126</v>
      </c>
      <c r="C31" s="36" t="s">
        <v>153</v>
      </c>
      <c r="D31" s="37" t="s">
        <v>73</v>
      </c>
      <c r="E31" s="36" t="s">
        <v>74</v>
      </c>
      <c r="F31" s="36" t="s">
        <v>82</v>
      </c>
      <c r="G31" s="36"/>
      <c r="H31" s="36" t="s">
        <v>104</v>
      </c>
      <c r="I31" s="36" t="s">
        <v>170</v>
      </c>
      <c r="J31" s="36" t="s">
        <v>84</v>
      </c>
      <c r="K31" s="36" t="s">
        <v>166</v>
      </c>
      <c r="L31" s="36"/>
      <c r="M31" s="36"/>
      <c r="N31" s="36"/>
      <c r="O31" s="36" t="s">
        <v>167</v>
      </c>
      <c r="P31" s="37" t="s">
        <v>168</v>
      </c>
      <c r="Q31" s="38">
        <v>10000</v>
      </c>
      <c r="R31" s="37" t="s">
        <v>210</v>
      </c>
    </row>
    <row r="32" spans="1:23" ht="15.5" x14ac:dyDescent="0.35">
      <c r="A32" s="36" t="s">
        <v>84</v>
      </c>
      <c r="B32" s="37" t="s">
        <v>127</v>
      </c>
      <c r="C32" s="36" t="s">
        <v>154</v>
      </c>
      <c r="D32" s="37" t="s">
        <v>73</v>
      </c>
      <c r="E32" s="36" t="s">
        <v>74</v>
      </c>
      <c r="F32" s="36" t="s">
        <v>82</v>
      </c>
      <c r="G32" s="36"/>
      <c r="H32" s="36" t="s">
        <v>104</v>
      </c>
      <c r="I32" s="36" t="s">
        <v>170</v>
      </c>
      <c r="J32" s="36" t="s">
        <v>84</v>
      </c>
      <c r="K32" s="36" t="s">
        <v>166</v>
      </c>
      <c r="L32" s="36"/>
      <c r="M32" s="36"/>
      <c r="N32" s="36"/>
      <c r="O32" s="36" t="s">
        <v>167</v>
      </c>
      <c r="P32" s="37" t="s">
        <v>168</v>
      </c>
      <c r="Q32" s="38">
        <v>21000</v>
      </c>
      <c r="R32" s="37" t="s">
        <v>210</v>
      </c>
    </row>
    <row r="33" spans="1:18" ht="15.5" x14ac:dyDescent="0.35">
      <c r="A33" s="36" t="s">
        <v>84</v>
      </c>
      <c r="B33" s="37" t="s">
        <v>128</v>
      </c>
      <c r="C33" s="36" t="s">
        <v>155</v>
      </c>
      <c r="D33" s="37" t="s">
        <v>73</v>
      </c>
      <c r="E33" s="36" t="s">
        <v>74</v>
      </c>
      <c r="F33" s="36" t="s">
        <v>82</v>
      </c>
      <c r="G33" s="36"/>
      <c r="H33" s="36" t="s">
        <v>104</v>
      </c>
      <c r="I33" s="36" t="s">
        <v>170</v>
      </c>
      <c r="J33" s="36" t="s">
        <v>84</v>
      </c>
      <c r="K33" s="36" t="s">
        <v>166</v>
      </c>
      <c r="L33" s="36"/>
      <c r="M33" s="36"/>
      <c r="N33" s="36"/>
      <c r="O33" s="36" t="s">
        <v>167</v>
      </c>
      <c r="P33" s="37" t="s">
        <v>168</v>
      </c>
      <c r="Q33" s="38">
        <v>31851</v>
      </c>
      <c r="R33" s="37" t="s">
        <v>210</v>
      </c>
    </row>
    <row r="34" spans="1:18" ht="15.5" x14ac:dyDescent="0.35">
      <c r="A34" s="36" t="s">
        <v>84</v>
      </c>
      <c r="B34" s="37" t="s">
        <v>129</v>
      </c>
      <c r="C34" s="36" t="s">
        <v>156</v>
      </c>
      <c r="D34" s="37" t="s">
        <v>73</v>
      </c>
      <c r="E34" s="36" t="s">
        <v>74</v>
      </c>
      <c r="F34" s="36" t="s">
        <v>82</v>
      </c>
      <c r="G34" s="36"/>
      <c r="H34" s="36" t="s">
        <v>104</v>
      </c>
      <c r="I34" s="36" t="s">
        <v>170</v>
      </c>
      <c r="J34" s="36" t="s">
        <v>84</v>
      </c>
      <c r="K34" s="36" t="s">
        <v>166</v>
      </c>
      <c r="L34" s="36"/>
      <c r="M34" s="36"/>
      <c r="N34" s="36"/>
      <c r="O34" s="36" t="s">
        <v>167</v>
      </c>
      <c r="P34" s="37" t="s">
        <v>168</v>
      </c>
      <c r="Q34" s="38">
        <v>2148</v>
      </c>
      <c r="R34" s="37" t="s">
        <v>210</v>
      </c>
    </row>
    <row r="35" spans="1:18" ht="15.5" x14ac:dyDescent="0.35">
      <c r="A35" s="9" t="s">
        <v>84</v>
      </c>
      <c r="B35" s="10" t="s">
        <v>207</v>
      </c>
      <c r="C35" s="9" t="s">
        <v>59</v>
      </c>
      <c r="D35" s="10" t="s">
        <v>73</v>
      </c>
      <c r="E35" s="9" t="s">
        <v>125</v>
      </c>
      <c r="F35" s="9" t="s">
        <v>82</v>
      </c>
      <c r="G35" s="9"/>
      <c r="H35" s="9" t="s">
        <v>99</v>
      </c>
      <c r="I35" s="9" t="s">
        <v>170</v>
      </c>
      <c r="J35" s="9" t="s">
        <v>84</v>
      </c>
      <c r="K35" s="9" t="s">
        <v>166</v>
      </c>
      <c r="L35" s="9"/>
      <c r="M35" s="9"/>
      <c r="N35" s="9"/>
      <c r="O35" s="9" t="s">
        <v>167</v>
      </c>
      <c r="P35" s="10" t="s">
        <v>169</v>
      </c>
      <c r="Q35" s="11">
        <v>1447700</v>
      </c>
      <c r="R35" s="10" t="s">
        <v>210</v>
      </c>
    </row>
    <row r="36" spans="1:18" ht="15.5" x14ac:dyDescent="0.35">
      <c r="A36" s="18" t="s">
        <v>78</v>
      </c>
      <c r="B36" s="19" t="s">
        <v>27</v>
      </c>
      <c r="C36" s="18" t="s">
        <v>60</v>
      </c>
      <c r="D36" s="19" t="s">
        <v>73</v>
      </c>
      <c r="E36" s="18" t="s">
        <v>125</v>
      </c>
      <c r="F36" s="18" t="s">
        <v>82</v>
      </c>
      <c r="G36" s="18" t="s">
        <v>141</v>
      </c>
      <c r="H36" s="18" t="s">
        <v>100</v>
      </c>
      <c r="I36" s="18" t="s">
        <v>170</v>
      </c>
      <c r="J36" s="18" t="s">
        <v>78</v>
      </c>
      <c r="K36" s="18" t="s">
        <v>166</v>
      </c>
      <c r="L36" s="18" t="s">
        <v>187</v>
      </c>
      <c r="M36" s="18" t="s">
        <v>191</v>
      </c>
      <c r="N36" s="18" t="s">
        <v>193</v>
      </c>
      <c r="O36" s="18" t="s">
        <v>167</v>
      </c>
      <c r="P36" s="19" t="s">
        <v>169</v>
      </c>
      <c r="Q36" s="20">
        <v>220000</v>
      </c>
      <c r="R36" s="19" t="s">
        <v>209</v>
      </c>
    </row>
    <row r="37" spans="1:18" ht="15.5" x14ac:dyDescent="0.35">
      <c r="A37" s="18" t="s">
        <v>78</v>
      </c>
      <c r="B37" s="19" t="s">
        <v>28</v>
      </c>
      <c r="C37" s="18" t="s">
        <v>60</v>
      </c>
      <c r="D37" s="19" t="s">
        <v>73</v>
      </c>
      <c r="E37" s="18" t="s">
        <v>125</v>
      </c>
      <c r="F37" s="18" t="s">
        <v>82</v>
      </c>
      <c r="G37" s="18" t="s">
        <v>141</v>
      </c>
      <c r="H37" s="18" t="s">
        <v>101</v>
      </c>
      <c r="I37" s="18" t="s">
        <v>170</v>
      </c>
      <c r="J37" s="18" t="s">
        <v>78</v>
      </c>
      <c r="K37" s="18" t="s">
        <v>166</v>
      </c>
      <c r="L37" s="18" t="s">
        <v>205</v>
      </c>
      <c r="M37" s="18" t="s">
        <v>189</v>
      </c>
      <c r="N37" s="18" t="s">
        <v>192</v>
      </c>
      <c r="O37" s="18" t="s">
        <v>167</v>
      </c>
      <c r="P37" s="19" t="s">
        <v>169</v>
      </c>
      <c r="Q37" s="20">
        <v>347000</v>
      </c>
      <c r="R37" s="19" t="s">
        <v>209</v>
      </c>
    </row>
    <row r="38" spans="1:18" ht="15.5" x14ac:dyDescent="0.35">
      <c r="A38" s="18" t="s">
        <v>76</v>
      </c>
      <c r="B38" s="19" t="s">
        <v>29</v>
      </c>
      <c r="C38" s="18" t="s">
        <v>61</v>
      </c>
      <c r="D38" s="19" t="s">
        <v>73</v>
      </c>
      <c r="E38" s="18" t="s">
        <v>125</v>
      </c>
      <c r="F38" s="18" t="s">
        <v>82</v>
      </c>
      <c r="G38" s="18" t="s">
        <v>140</v>
      </c>
      <c r="H38" s="18" t="s">
        <v>102</v>
      </c>
      <c r="I38" s="18" t="s">
        <v>170</v>
      </c>
      <c r="J38" s="18" t="s">
        <v>76</v>
      </c>
      <c r="K38" s="18" t="s">
        <v>166</v>
      </c>
      <c r="L38" s="18" t="s">
        <v>186</v>
      </c>
      <c r="M38" s="18" t="s">
        <v>190</v>
      </c>
      <c r="N38" s="18" t="s">
        <v>192</v>
      </c>
      <c r="O38" s="18" t="s">
        <v>167</v>
      </c>
      <c r="P38" s="19" t="s">
        <v>169</v>
      </c>
      <c r="Q38" s="20">
        <v>176000</v>
      </c>
      <c r="R38" s="19" t="s">
        <v>209</v>
      </c>
    </row>
    <row r="39" spans="1:18" ht="15.5" x14ac:dyDescent="0.35">
      <c r="A39" s="12" t="s">
        <v>84</v>
      </c>
      <c r="B39" s="5" t="s">
        <v>30</v>
      </c>
      <c r="C39" s="12" t="s">
        <v>62</v>
      </c>
      <c r="D39" s="5" t="s">
        <v>73</v>
      </c>
      <c r="E39" s="12" t="s">
        <v>125</v>
      </c>
      <c r="F39" s="12" t="s">
        <v>82</v>
      </c>
      <c r="G39" s="12" t="s">
        <v>139</v>
      </c>
      <c r="H39" s="12" t="s">
        <v>103</v>
      </c>
      <c r="I39" s="12" t="s">
        <v>170</v>
      </c>
      <c r="J39" s="12" t="s">
        <v>84</v>
      </c>
      <c r="K39" s="12" t="s">
        <v>166</v>
      </c>
      <c r="L39" s="12"/>
      <c r="M39" s="12"/>
      <c r="N39" s="12"/>
      <c r="O39" s="12" t="s">
        <v>167</v>
      </c>
      <c r="P39" s="5" t="s">
        <v>169</v>
      </c>
      <c r="Q39" s="13">
        <v>37000</v>
      </c>
      <c r="R39" s="5" t="s">
        <v>210</v>
      </c>
    </row>
    <row r="40" spans="1:18" ht="15.5" x14ac:dyDescent="0.35">
      <c r="A40" s="12" t="s">
        <v>85</v>
      </c>
      <c r="B40" s="5" t="s">
        <v>31</v>
      </c>
      <c r="C40" s="12" t="s">
        <v>63</v>
      </c>
      <c r="D40" s="5" t="s">
        <v>73</v>
      </c>
      <c r="E40" s="12" t="s">
        <v>144</v>
      </c>
      <c r="F40" s="12" t="s">
        <v>143</v>
      </c>
      <c r="G40" s="12" t="s">
        <v>91</v>
      </c>
      <c r="H40" s="12" t="s">
        <v>105</v>
      </c>
      <c r="I40" s="12" t="s">
        <v>170</v>
      </c>
      <c r="J40" s="12" t="s">
        <v>85</v>
      </c>
      <c r="K40" s="12" t="s">
        <v>166</v>
      </c>
      <c r="L40" s="12"/>
      <c r="M40" s="12"/>
      <c r="N40" s="12"/>
      <c r="O40" s="12" t="s">
        <v>167</v>
      </c>
      <c r="P40" s="5" t="s">
        <v>169</v>
      </c>
      <c r="Q40" s="13">
        <v>33000000</v>
      </c>
      <c r="R40" s="5" t="s">
        <v>210</v>
      </c>
    </row>
    <row r="41" spans="1:18" ht="15.5" x14ac:dyDescent="0.35">
      <c r="A41" s="18" t="s">
        <v>78</v>
      </c>
      <c r="B41" s="19" t="s">
        <v>32</v>
      </c>
      <c r="C41" s="18" t="s">
        <v>64</v>
      </c>
      <c r="D41" s="19" t="s">
        <v>73</v>
      </c>
      <c r="E41" s="18" t="s">
        <v>125</v>
      </c>
      <c r="F41" s="18" t="s">
        <v>82</v>
      </c>
      <c r="G41" s="18" t="s">
        <v>141</v>
      </c>
      <c r="H41" s="18" t="s">
        <v>106</v>
      </c>
      <c r="I41" s="18" t="s">
        <v>170</v>
      </c>
      <c r="J41" s="18" t="s">
        <v>78</v>
      </c>
      <c r="K41" s="18" t="s">
        <v>166</v>
      </c>
      <c r="L41" s="18" t="s">
        <v>202</v>
      </c>
      <c r="M41" s="18" t="s">
        <v>175</v>
      </c>
      <c r="N41" s="18" t="s">
        <v>174</v>
      </c>
      <c r="O41" s="18" t="s">
        <v>167</v>
      </c>
      <c r="P41" s="19" t="s">
        <v>169</v>
      </c>
      <c r="Q41" s="20">
        <v>147000</v>
      </c>
      <c r="R41" s="19" t="s">
        <v>209</v>
      </c>
    </row>
    <row r="42" spans="1:18" ht="15.5" x14ac:dyDescent="0.35">
      <c r="A42" s="18" t="s">
        <v>76</v>
      </c>
      <c r="B42" s="19" t="s">
        <v>33</v>
      </c>
      <c r="C42" s="18" t="s">
        <v>65</v>
      </c>
      <c r="D42" s="19" t="s">
        <v>73</v>
      </c>
      <c r="E42" s="18" t="s">
        <v>125</v>
      </c>
      <c r="F42" s="18" t="s">
        <v>82</v>
      </c>
      <c r="G42" s="18" t="s">
        <v>141</v>
      </c>
      <c r="H42" s="18" t="s">
        <v>107</v>
      </c>
      <c r="I42" s="18" t="s">
        <v>170</v>
      </c>
      <c r="J42" s="18" t="s">
        <v>76</v>
      </c>
      <c r="K42" s="18" t="s">
        <v>166</v>
      </c>
      <c r="L42" s="18" t="s">
        <v>187</v>
      </c>
      <c r="M42" s="18" t="s">
        <v>191</v>
      </c>
      <c r="N42" s="18" t="s">
        <v>193</v>
      </c>
      <c r="O42" s="18" t="s">
        <v>167</v>
      </c>
      <c r="P42" s="19" t="s">
        <v>169</v>
      </c>
      <c r="Q42" s="20">
        <v>385000</v>
      </c>
      <c r="R42" s="19" t="s">
        <v>209</v>
      </c>
    </row>
    <row r="43" spans="1:18" ht="15.5" x14ac:dyDescent="0.35">
      <c r="A43" s="12" t="s">
        <v>84</v>
      </c>
      <c r="B43" s="5" t="s">
        <v>34</v>
      </c>
      <c r="C43" s="12" t="s">
        <v>66</v>
      </c>
      <c r="D43" s="5" t="s">
        <v>73</v>
      </c>
      <c r="E43" s="12" t="s">
        <v>125</v>
      </c>
      <c r="F43" s="12" t="s">
        <v>82</v>
      </c>
      <c r="G43" s="12" t="s">
        <v>139</v>
      </c>
      <c r="H43" s="12" t="s">
        <v>108</v>
      </c>
      <c r="I43" s="12" t="s">
        <v>170</v>
      </c>
      <c r="J43" s="12" t="s">
        <v>84</v>
      </c>
      <c r="K43" s="12" t="s">
        <v>166</v>
      </c>
      <c r="L43" s="12"/>
      <c r="M43" s="12"/>
      <c r="N43" s="12"/>
      <c r="O43" s="12" t="s">
        <v>167</v>
      </c>
      <c r="P43" s="5" t="s">
        <v>169</v>
      </c>
      <c r="Q43" s="13">
        <v>20000</v>
      </c>
      <c r="R43" s="5" t="s">
        <v>210</v>
      </c>
    </row>
    <row r="44" spans="1:18" ht="15.5" x14ac:dyDescent="0.35">
      <c r="A44" s="18" t="s">
        <v>75</v>
      </c>
      <c r="B44" s="19" t="s">
        <v>35</v>
      </c>
      <c r="C44" s="18" t="s">
        <v>67</v>
      </c>
      <c r="D44" s="19" t="s">
        <v>73</v>
      </c>
      <c r="E44" s="18" t="s">
        <v>125</v>
      </c>
      <c r="F44" s="18" t="s">
        <v>81</v>
      </c>
      <c r="G44" s="18" t="s">
        <v>91</v>
      </c>
      <c r="H44" s="18" t="s">
        <v>109</v>
      </c>
      <c r="I44" s="18" t="s">
        <v>170</v>
      </c>
      <c r="J44" s="18" t="s">
        <v>75</v>
      </c>
      <c r="K44" s="18" t="s">
        <v>166</v>
      </c>
      <c r="L44" s="18" t="s">
        <v>179</v>
      </c>
      <c r="M44" s="18" t="s">
        <v>180</v>
      </c>
      <c r="N44" s="18" t="s">
        <v>183</v>
      </c>
      <c r="O44" s="18" t="s">
        <v>167</v>
      </c>
      <c r="P44" s="19" t="s">
        <v>169</v>
      </c>
      <c r="Q44" s="20">
        <v>284000</v>
      </c>
      <c r="R44" s="19" t="s">
        <v>209</v>
      </c>
    </row>
    <row r="45" spans="1:18" ht="15.5" x14ac:dyDescent="0.35">
      <c r="A45" s="18" t="s">
        <v>75</v>
      </c>
      <c r="B45" s="19" t="s">
        <v>36</v>
      </c>
      <c r="C45" s="18" t="s">
        <v>68</v>
      </c>
      <c r="D45" s="19" t="s">
        <v>73</v>
      </c>
      <c r="E45" s="18" t="s">
        <v>125</v>
      </c>
      <c r="F45" s="18" t="s">
        <v>81</v>
      </c>
      <c r="G45" s="18" t="s">
        <v>91</v>
      </c>
      <c r="H45" s="18" t="s">
        <v>110</v>
      </c>
      <c r="I45" s="18" t="s">
        <v>170</v>
      </c>
      <c r="J45" s="18" t="s">
        <v>75</v>
      </c>
      <c r="K45" s="18" t="s">
        <v>166</v>
      </c>
      <c r="L45" s="18" t="s">
        <v>179</v>
      </c>
      <c r="M45" s="18" t="s">
        <v>180</v>
      </c>
      <c r="N45" s="18" t="s">
        <v>183</v>
      </c>
      <c r="O45" s="18" t="s">
        <v>167</v>
      </c>
      <c r="P45" s="19" t="s">
        <v>169</v>
      </c>
      <c r="Q45" s="20">
        <v>298000</v>
      </c>
      <c r="R45" s="19" t="s">
        <v>209</v>
      </c>
    </row>
    <row r="46" spans="1:18" ht="15.5" x14ac:dyDescent="0.35">
      <c r="A46" s="14" t="s">
        <v>83</v>
      </c>
      <c r="B46" s="15" t="s">
        <v>86</v>
      </c>
      <c r="C46" s="14" t="s">
        <v>87</v>
      </c>
      <c r="D46" s="15" t="s">
        <v>73</v>
      </c>
      <c r="E46" s="14" t="s">
        <v>125</v>
      </c>
      <c r="F46" s="14" t="s">
        <v>82</v>
      </c>
      <c r="G46" s="14" t="s">
        <v>141</v>
      </c>
      <c r="H46" s="14" t="s">
        <v>104</v>
      </c>
      <c r="I46" s="14" t="s">
        <v>170</v>
      </c>
      <c r="J46" s="14" t="s">
        <v>83</v>
      </c>
      <c r="K46" s="14" t="s">
        <v>166</v>
      </c>
      <c r="L46" s="14"/>
      <c r="M46" s="14"/>
      <c r="N46" s="14"/>
      <c r="O46" s="14" t="s">
        <v>167</v>
      </c>
      <c r="P46" s="15" t="s">
        <v>169</v>
      </c>
      <c r="Q46" s="16">
        <v>69000</v>
      </c>
      <c r="R46" s="15" t="s">
        <v>210</v>
      </c>
    </row>
    <row r="47" spans="1:18" ht="15.5" x14ac:dyDescent="0.35">
      <c r="A47" s="9" t="s">
        <v>75</v>
      </c>
      <c r="B47" s="10" t="s">
        <v>88</v>
      </c>
      <c r="C47" s="9" t="s">
        <v>89</v>
      </c>
      <c r="D47" s="10" t="s">
        <v>73</v>
      </c>
      <c r="E47" s="9" t="s">
        <v>125</v>
      </c>
      <c r="F47" s="9" t="s">
        <v>81</v>
      </c>
      <c r="G47" s="9" t="s">
        <v>91</v>
      </c>
      <c r="H47" s="9" t="s">
        <v>184</v>
      </c>
      <c r="I47" s="9" t="s">
        <v>170</v>
      </c>
      <c r="J47" s="9" t="s">
        <v>75</v>
      </c>
      <c r="K47" s="10" t="s">
        <v>166</v>
      </c>
      <c r="L47" s="11" t="s">
        <v>172</v>
      </c>
      <c r="M47" s="9" t="s">
        <v>180</v>
      </c>
      <c r="N47" s="9" t="s">
        <v>183</v>
      </c>
      <c r="O47" s="9" t="s">
        <v>167</v>
      </c>
      <c r="P47" s="10" t="s">
        <v>169</v>
      </c>
      <c r="Q47" s="11">
        <v>595000</v>
      </c>
      <c r="R47" s="10" t="s">
        <v>210</v>
      </c>
    </row>
    <row r="48" spans="1:18" ht="15.5" x14ac:dyDescent="0.35">
      <c r="A48" s="12" t="s">
        <v>84</v>
      </c>
      <c r="B48" s="5" t="s">
        <v>37</v>
      </c>
      <c r="C48" s="12" t="s">
        <v>69</v>
      </c>
      <c r="D48" s="5" t="s">
        <v>73</v>
      </c>
      <c r="E48" s="12" t="s">
        <v>125</v>
      </c>
      <c r="F48" s="12" t="s">
        <v>82</v>
      </c>
      <c r="G48" s="12" t="s">
        <v>139</v>
      </c>
      <c r="H48" s="12" t="s">
        <v>111</v>
      </c>
      <c r="I48" s="12" t="s">
        <v>170</v>
      </c>
      <c r="J48" s="12" t="s">
        <v>84</v>
      </c>
      <c r="K48" s="12" t="s">
        <v>166</v>
      </c>
      <c r="L48" s="12"/>
      <c r="M48" s="12"/>
      <c r="N48" s="12"/>
      <c r="O48" s="12" t="s">
        <v>167</v>
      </c>
      <c r="P48" s="5" t="s">
        <v>169</v>
      </c>
      <c r="Q48" s="13">
        <v>1470000</v>
      </c>
      <c r="R48" s="5" t="s">
        <v>210</v>
      </c>
    </row>
    <row r="49" spans="1:18" ht="15.5" x14ac:dyDescent="0.35">
      <c r="A49" s="12" t="s">
        <v>84</v>
      </c>
      <c r="B49" s="5" t="s">
        <v>38</v>
      </c>
      <c r="C49" s="12" t="s">
        <v>70</v>
      </c>
      <c r="D49" s="5" t="s">
        <v>73</v>
      </c>
      <c r="E49" s="12" t="s">
        <v>125</v>
      </c>
      <c r="F49" s="12" t="s">
        <v>82</v>
      </c>
      <c r="G49" s="12" t="s">
        <v>139</v>
      </c>
      <c r="H49" s="12" t="s">
        <v>112</v>
      </c>
      <c r="I49" s="12" t="s">
        <v>170</v>
      </c>
      <c r="J49" s="12" t="s">
        <v>84</v>
      </c>
      <c r="K49" s="12" t="s">
        <v>166</v>
      </c>
      <c r="L49" s="12"/>
      <c r="M49" s="12"/>
      <c r="N49" s="12"/>
      <c r="O49" s="12" t="s">
        <v>167</v>
      </c>
      <c r="P49" s="5" t="s">
        <v>169</v>
      </c>
      <c r="Q49" s="13">
        <v>90000</v>
      </c>
      <c r="R49" s="5" t="s">
        <v>210</v>
      </c>
    </row>
    <row r="50" spans="1:18" ht="15.5" x14ac:dyDescent="0.35">
      <c r="A50" s="21" t="s">
        <v>77</v>
      </c>
      <c r="B50" s="22" t="s">
        <v>39</v>
      </c>
      <c r="C50" s="21" t="s">
        <v>71</v>
      </c>
      <c r="D50" s="22" t="s">
        <v>73</v>
      </c>
      <c r="E50" s="21" t="s">
        <v>125</v>
      </c>
      <c r="F50" s="21" t="s">
        <v>80</v>
      </c>
      <c r="G50" s="21" t="s">
        <v>91</v>
      </c>
      <c r="H50" s="21" t="s">
        <v>113</v>
      </c>
      <c r="I50" s="21" t="s">
        <v>170</v>
      </c>
      <c r="J50" s="21" t="s">
        <v>77</v>
      </c>
      <c r="K50" s="21" t="s">
        <v>166</v>
      </c>
      <c r="L50" s="21"/>
      <c r="M50" s="21"/>
      <c r="N50" s="21"/>
      <c r="O50" s="21" t="s">
        <v>167</v>
      </c>
      <c r="P50" s="22" t="s">
        <v>169</v>
      </c>
      <c r="Q50" s="23">
        <v>3452000</v>
      </c>
      <c r="R50" s="22" t="s">
        <v>210</v>
      </c>
    </row>
    <row r="51" spans="1:18" ht="15.5" x14ac:dyDescent="0.35">
      <c r="A51" s="12" t="s">
        <v>84</v>
      </c>
      <c r="B51" s="5" t="s">
        <v>40</v>
      </c>
      <c r="C51" s="12" t="s">
        <v>72</v>
      </c>
      <c r="D51" s="5" t="s">
        <v>73</v>
      </c>
      <c r="E51" s="12" t="s">
        <v>125</v>
      </c>
      <c r="F51" s="12" t="s">
        <v>82</v>
      </c>
      <c r="G51" s="12" t="s">
        <v>139</v>
      </c>
      <c r="H51" s="12" t="s">
        <v>114</v>
      </c>
      <c r="I51" s="12" t="s">
        <v>170</v>
      </c>
      <c r="J51" s="12" t="s">
        <v>84</v>
      </c>
      <c r="K51" s="12" t="s">
        <v>166</v>
      </c>
      <c r="L51" s="12"/>
      <c r="M51" s="12"/>
      <c r="N51" s="12"/>
      <c r="O51" s="12" t="s">
        <v>167</v>
      </c>
      <c r="P51" s="5" t="s">
        <v>169</v>
      </c>
      <c r="Q51" s="13">
        <v>22000</v>
      </c>
      <c r="R51" s="5" t="s">
        <v>210</v>
      </c>
    </row>
    <row r="64" spans="1:18" x14ac:dyDescent="0.35">
      <c r="G64"/>
    </row>
  </sheetData>
  <autoFilter ref="A4:Q51" xr:uid="{4D77DECC-8083-4883-8E53-40CD39A9BF6E}">
    <sortState xmlns:xlrd2="http://schemas.microsoft.com/office/spreadsheetml/2017/richdata2" ref="A5:Q51">
      <sortCondition ref="B4:B51"/>
    </sortState>
  </autoFilter>
  <mergeCells count="2">
    <mergeCell ref="W4:X4"/>
    <mergeCell ref="T4:U4"/>
  </mergeCells>
  <phoneticPr fontId="3" type="noConversion"/>
  <dataValidations count="3">
    <dataValidation type="list" allowBlank="1" showInputMessage="1" showErrorMessage="1" sqref="D5:D155" xr:uid="{32C48236-8B7B-4FB3-BF32-B3E16A7A1D68}">
      <formula1>"Projeto, Melhoria"</formula1>
    </dataValidation>
    <dataValidation type="list" allowBlank="1" showInputMessage="1" showErrorMessage="1" sqref="F5:F149" xr:uid="{C6F039DA-3D1E-4956-9A1B-61DB5D93C24A}">
      <mc:AlternateContent xmlns:x12ac="http://schemas.microsoft.com/office/spreadsheetml/2011/1/ac" xmlns:mc="http://schemas.openxmlformats.org/markup-compatibility/2006">
        <mc:Choice Requires="x12ac">
          <x12ac:list>Growth, New Products / HVA Conversion, New Business, Profit Improvement," Molds and Related Eq(Drums, Rings, and Cores)", Quality, EHS Compliance, Other</x12ac:list>
        </mc:Choice>
        <mc:Fallback>
          <formula1>"Growth, New Products / HVA Conversion, New Business, Profit Improvement, Molds and Related Eq(Drums, Rings, and Cores), Quality, EHS Compliance, Other"</formula1>
        </mc:Fallback>
      </mc:AlternateContent>
    </dataValidation>
    <dataValidation type="list" allowBlank="1" showInputMessage="1" showErrorMessage="1" sqref="E5:E151" xr:uid="{91AB2A82-976A-4CCE-89F8-CD10DB6E0D76}">
      <formula1>"Capital &lt; US$ 10M, Capital &lt;US$ 5K, Capital &gt;US$10M (PMO), Pequena Monta, Quartely (US$ 5K &lt; QTLY &lt;US$ 100K), Realocação / Despesa"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Paulino</dc:creator>
  <cp:lastModifiedBy>Gabriel Paulino</cp:lastModifiedBy>
  <dcterms:created xsi:type="dcterms:W3CDTF">2025-04-10T16:41:00Z</dcterms:created>
  <dcterms:modified xsi:type="dcterms:W3CDTF">2025-07-01T16:47:22Z</dcterms:modified>
</cp:coreProperties>
</file>