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briel Morais\Desktop\Estudos\Faculdade\"/>
    </mc:Choice>
  </mc:AlternateContent>
  <xr:revisionPtr revIDLastSave="0" documentId="13_ncr:1_{592FFAE7-11BB-4940-8B44-8C962AA72B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AFICOS" sheetId="2" r:id="rId1"/>
    <sheet name="Dados_Base" sheetId="1" r:id="rId2"/>
  </sheets>
  <calcPr calcId="191029"/>
  <pivotCaches>
    <pivotCache cacheId="5" r:id="rId3"/>
  </pivotCaches>
</workbook>
</file>

<file path=xl/calcChain.xml><?xml version="1.0" encoding="utf-8"?>
<calcChain xmlns="http://schemas.openxmlformats.org/spreadsheetml/2006/main">
  <c r="K44" i="1" l="1"/>
  <c r="P44" i="1"/>
  <c r="L44" i="1"/>
  <c r="P48" i="1"/>
  <c r="P47" i="1"/>
  <c r="P46" i="1"/>
  <c r="P45" i="1"/>
  <c r="P43" i="1"/>
  <c r="L48" i="1"/>
  <c r="L47" i="1"/>
  <c r="L46" i="1"/>
  <c r="L45" i="1"/>
  <c r="L43" i="1"/>
  <c r="K48" i="1"/>
  <c r="K43" i="1"/>
  <c r="K47" i="1"/>
  <c r="K46" i="1"/>
  <c r="K45" i="1"/>
  <c r="I48" i="1"/>
  <c r="I47" i="1"/>
  <c r="I46" i="1"/>
  <c r="I45" i="1"/>
  <c r="I44" i="1"/>
  <c r="I43" i="1"/>
  <c r="C43" i="1"/>
</calcChain>
</file>

<file path=xl/sharedStrings.xml><?xml version="1.0" encoding="utf-8"?>
<sst xmlns="http://schemas.openxmlformats.org/spreadsheetml/2006/main" count="476" uniqueCount="145">
  <si>
    <t>#</t>
  </si>
  <si>
    <t>Nome</t>
  </si>
  <si>
    <t>Idade</t>
  </si>
  <si>
    <t>Gênero</t>
  </si>
  <si>
    <t>Nacionalidade</t>
  </si>
  <si>
    <t>Local de residência</t>
  </si>
  <si>
    <t>Profissão</t>
  </si>
  <si>
    <t>Nível de educação</t>
  </si>
  <si>
    <t>Renda anual</t>
  </si>
  <si>
    <t>Estado civil</t>
  </si>
  <si>
    <t>Número de filhos</t>
  </si>
  <si>
    <t>Horas de trabalho por semana</t>
  </si>
  <si>
    <t>Área de interesse</t>
  </si>
  <si>
    <t>Meio de transporte utilizado</t>
  </si>
  <si>
    <t>Uso de mídias sociais</t>
  </si>
  <si>
    <t>Nível de satisfação com o trabalho atual</t>
  </si>
  <si>
    <t>Maria Silva</t>
  </si>
  <si>
    <t>Feminino</t>
  </si>
  <si>
    <t>Brasil</t>
  </si>
  <si>
    <t>São Paulo</t>
  </si>
  <si>
    <t>Advogada</t>
  </si>
  <si>
    <t>Pós-graduação</t>
  </si>
  <si>
    <t>Casada</t>
  </si>
  <si>
    <t>Tecnologia</t>
  </si>
  <si>
    <t>Carro</t>
  </si>
  <si>
    <t>Sim</t>
  </si>
  <si>
    <t>John Smith</t>
  </si>
  <si>
    <t>Masculino</t>
  </si>
  <si>
    <t>Estados Unidos</t>
  </si>
  <si>
    <t>Nova York</t>
  </si>
  <si>
    <t>Engenheiro</t>
  </si>
  <si>
    <t>Graduação</t>
  </si>
  <si>
    <t>Casado</t>
  </si>
  <si>
    <t>Finanças</t>
  </si>
  <si>
    <t>Metrô</t>
  </si>
  <si>
    <t>Ana Gonzalez</t>
  </si>
  <si>
    <t>Espanha</t>
  </si>
  <si>
    <t>Madri</t>
  </si>
  <si>
    <t>Médica</t>
  </si>
  <si>
    <t>Solteira</t>
  </si>
  <si>
    <t>Saúde</t>
  </si>
  <si>
    <t>Ônibus</t>
  </si>
  <si>
    <t>Mohamed Ahmed</t>
  </si>
  <si>
    <t>Egito</t>
  </si>
  <si>
    <t>Cairo</t>
  </si>
  <si>
    <t>Engenheiro de Software</t>
  </si>
  <si>
    <t>Solteiro</t>
  </si>
  <si>
    <t>Laura Müller</t>
  </si>
  <si>
    <t>Alemanha</t>
  </si>
  <si>
    <t>Berlim</t>
  </si>
  <si>
    <t>Professora</t>
  </si>
  <si>
    <t>Divorciada</t>
  </si>
  <si>
    <t>Educação</t>
  </si>
  <si>
    <t>Bicicleta</t>
  </si>
  <si>
    <t>Não</t>
  </si>
  <si>
    <t>Ricardo Santos</t>
  </si>
  <si>
    <t>Rio de Janeiro</t>
  </si>
  <si>
    <t>Contador</t>
  </si>
  <si>
    <t>Sophie Dupont</t>
  </si>
  <si>
    <t>França</t>
  </si>
  <si>
    <t>Paris</t>
  </si>
  <si>
    <t>Designer</t>
  </si>
  <si>
    <t>Design</t>
  </si>
  <si>
    <t>Liu Wei</t>
  </si>
  <si>
    <t>China</t>
  </si>
  <si>
    <t>Pequim</t>
  </si>
  <si>
    <t>Empreendedor</t>
  </si>
  <si>
    <t>Negócios</t>
  </si>
  <si>
    <t>Sofia Ramos</t>
  </si>
  <si>
    <t>Portugal</t>
  </si>
  <si>
    <t>Lisboa</t>
  </si>
  <si>
    <t>Engenheira</t>
  </si>
  <si>
    <t>Luca Rossi</t>
  </si>
  <si>
    <t>Itália</t>
  </si>
  <si>
    <t>Roma</t>
  </si>
  <si>
    <t>Médico</t>
  </si>
  <si>
    <t>Sarah Johnson</t>
  </si>
  <si>
    <t>Los Angeles</t>
  </si>
  <si>
    <t>Psicóloga</t>
  </si>
  <si>
    <t>Juan Martinez</t>
  </si>
  <si>
    <t>Barcelona</t>
  </si>
  <si>
    <t>Arquiteto</t>
  </si>
  <si>
    <t>Arquitetura</t>
  </si>
  <si>
    <t>Emily Wong</t>
  </si>
  <si>
    <t>Xangai</t>
  </si>
  <si>
    <t>Engenheira de Software</t>
  </si>
  <si>
    <t>Luca Barbieri</t>
  </si>
  <si>
    <t>Milão</t>
  </si>
  <si>
    <t>Consultor de Marketing</t>
  </si>
  <si>
    <t>Marketing</t>
  </si>
  <si>
    <t>Isabella Santos</t>
  </si>
  <si>
    <t>Gerente de Projetos</t>
  </si>
  <si>
    <t>Ahmed Khalid</t>
  </si>
  <si>
    <t>Alexandria</t>
  </si>
  <si>
    <t>Engenheiro Civil</t>
  </si>
  <si>
    <t>Engenharia</t>
  </si>
  <si>
    <t>Maria Fernández</t>
  </si>
  <si>
    <t>Designer de Interiores</t>
  </si>
  <si>
    <t>James Thompson</t>
  </si>
  <si>
    <t>Chicago</t>
  </si>
  <si>
    <t>Advogado</t>
  </si>
  <si>
    <t>Direito</t>
  </si>
  <si>
    <t>Sophie Leroy</t>
  </si>
  <si>
    <t>Lyon</t>
  </si>
  <si>
    <t>Pesquisadora</t>
  </si>
  <si>
    <t>Pesquisa</t>
  </si>
  <si>
    <t>Marcos Lima</t>
  </si>
  <si>
    <t>Belo Horizonte</t>
  </si>
  <si>
    <t>Professor</t>
  </si>
  <si>
    <t>Giulia Bianchi</t>
  </si>
  <si>
    <t>Florença</t>
  </si>
  <si>
    <t>Empresária</t>
  </si>
  <si>
    <t>Andrei Petrov</t>
  </si>
  <si>
    <t>Rússia</t>
  </si>
  <si>
    <t>Moscou</t>
  </si>
  <si>
    <t>Gabriela Costa</t>
  </si>
  <si>
    <t>Viúva</t>
  </si>
  <si>
    <t>Thomas Dupont</t>
  </si>
  <si>
    <t>Consultor Financeiro</t>
  </si>
  <si>
    <t>Ana Lopez</t>
  </si>
  <si>
    <t>Hiroshi Tanaka</t>
  </si>
  <si>
    <t>Japão</t>
  </si>
  <si>
    <t>Tóquio</t>
  </si>
  <si>
    <t>Cientista de Dados</t>
  </si>
  <si>
    <t>Alessia Ricci</t>
  </si>
  <si>
    <t>Jornalista</t>
  </si>
  <si>
    <t>Mídia</t>
  </si>
  <si>
    <t>Emilio Fernandez</t>
  </si>
  <si>
    <t>Rachel Brown</t>
  </si>
  <si>
    <t>Matteo Ferrari</t>
  </si>
  <si>
    <t>Sofia Santos</t>
  </si>
  <si>
    <t>Ahmed Ibrahim</t>
  </si>
  <si>
    <t>Catarina Silva</t>
  </si>
  <si>
    <t>William Johnson</t>
  </si>
  <si>
    <t>Alice Leroy</t>
  </si>
  <si>
    <t>Lucas Lima</t>
  </si>
  <si>
    <t>Martina Rossi</t>
  </si>
  <si>
    <t>Sergey Ivanov</t>
  </si>
  <si>
    <t>Camila Ribeiro</t>
  </si>
  <si>
    <t>Maxime Dupont</t>
  </si>
  <si>
    <t>Sofia Mendes</t>
  </si>
  <si>
    <t>Total Geral</t>
  </si>
  <si>
    <t>Rótulos de Linha</t>
  </si>
  <si>
    <t>Soma de Renda anual</t>
  </si>
  <si>
    <t>Soma de Número de filhos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</si>
</sst>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6" formatCode="_-&quot;R$&quot;\ * #,##0_-;\-&quot;R$&quot;\ * #,##0_-;_-&quot;R$&quot;\ * &quot;-&quot;??_-;_-@_-"/>
    <numFmt numFmtId="167" formatCode="&quot;R$&quot;\ #,##0.00"/>
  </numFmts>
  <fonts count="7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0" fontId="3" fillId="0" borderId="0" xfId="0" applyNumberFormat="1" applyFont="1"/>
    <xf numFmtId="0" fontId="0" fillId="0" borderId="0" xfId="0" pivotButton="1"/>
    <xf numFmtId="44" fontId="2" fillId="0" borderId="5" xfId="0" applyNumberFormat="1" applyFont="1" applyBorder="1" applyAlignment="1">
      <alignment horizontal="right"/>
    </xf>
    <xf numFmtId="44" fontId="0" fillId="0" borderId="0" xfId="0" applyNumberFormat="1"/>
    <xf numFmtId="0" fontId="1" fillId="0" borderId="1" xfId="0" applyFont="1" applyBorder="1" applyAlignment="1">
      <alignment wrapText="1"/>
    </xf>
    <xf numFmtId="0" fontId="4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Border="1" applyAlignment="1">
      <alignment vertical="center"/>
    </xf>
    <xf numFmtId="3" fontId="6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167" formatCode="&quot;R$&quot;\ #,##0.00"/>
    </dxf>
    <dxf>
      <numFmt numFmtId="0" formatCode="General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6" formatCode="_-&quot;R$&quot;\ * #,##0_-;\-&quot;R$&quot;\ * #,##0_-;_-&quot;R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Anual por Faixa Etária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GRAFICOS!$A$3</c:f>
              <c:strCache>
                <c:ptCount val="1"/>
                <c:pt idx="0">
                  <c:v>Renda anual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GRAFICOS!$A$4:$A$33</c:f>
              <c:numCache>
                <c:formatCode>_-"R$"\ * #,##0_-;\-"R$"\ * #,##0_-;_-"R$"\ * "-"??_-;_-@_-</c:formatCode>
                <c:ptCount val="30"/>
                <c:pt idx="0">
                  <c:v>150000</c:v>
                </c:pt>
                <c:pt idx="1">
                  <c:v>150000</c:v>
                </c:pt>
                <c:pt idx="2">
                  <c:v>120000</c:v>
                </c:pt>
                <c:pt idx="3">
                  <c:v>120000</c:v>
                </c:pt>
                <c:pt idx="4">
                  <c:v>110000</c:v>
                </c:pt>
                <c:pt idx="5">
                  <c:v>100000</c:v>
                </c:pt>
                <c:pt idx="6">
                  <c:v>100000</c:v>
                </c:pt>
                <c:pt idx="7">
                  <c:v>95000</c:v>
                </c:pt>
                <c:pt idx="8">
                  <c:v>95000</c:v>
                </c:pt>
                <c:pt idx="9">
                  <c:v>90000</c:v>
                </c:pt>
                <c:pt idx="10">
                  <c:v>90000</c:v>
                </c:pt>
                <c:pt idx="11">
                  <c:v>90000</c:v>
                </c:pt>
                <c:pt idx="12">
                  <c:v>85000</c:v>
                </c:pt>
                <c:pt idx="13">
                  <c:v>85000</c:v>
                </c:pt>
                <c:pt idx="14">
                  <c:v>85000</c:v>
                </c:pt>
                <c:pt idx="15">
                  <c:v>85000</c:v>
                </c:pt>
                <c:pt idx="16">
                  <c:v>80000</c:v>
                </c:pt>
                <c:pt idx="17">
                  <c:v>80000</c:v>
                </c:pt>
                <c:pt idx="18">
                  <c:v>80000</c:v>
                </c:pt>
                <c:pt idx="19">
                  <c:v>75000</c:v>
                </c:pt>
                <c:pt idx="20">
                  <c:v>75000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65000</c:v>
                </c:pt>
                <c:pt idx="26">
                  <c:v>60000</c:v>
                </c:pt>
                <c:pt idx="27">
                  <c:v>60000</c:v>
                </c:pt>
                <c:pt idx="28">
                  <c:v>60000</c:v>
                </c:pt>
                <c:pt idx="29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F-4ECE-BD5D-1EE98D16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935744"/>
        <c:axId val="491931904"/>
      </c:barChart>
      <c:lineChart>
        <c:grouping val="standard"/>
        <c:varyColors val="0"/>
        <c:ser>
          <c:idx val="1"/>
          <c:order val="1"/>
          <c:tx>
            <c:strRef>
              <c:f>GRAFICOS!$B$3</c:f>
              <c:strCache>
                <c:ptCount val="1"/>
                <c:pt idx="0">
                  <c:v>Idade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GRAFICOS!$B$4:$B$33</c:f>
              <c:numCache>
                <c:formatCode>General</c:formatCode>
                <c:ptCount val="30"/>
                <c:pt idx="0">
                  <c:v>37</c:v>
                </c:pt>
                <c:pt idx="1">
                  <c:v>38</c:v>
                </c:pt>
                <c:pt idx="2">
                  <c:v>35</c:v>
                </c:pt>
                <c:pt idx="3">
                  <c:v>41</c:v>
                </c:pt>
                <c:pt idx="4">
                  <c:v>39</c:v>
                </c:pt>
                <c:pt idx="5">
                  <c:v>29</c:v>
                </c:pt>
                <c:pt idx="6">
                  <c:v>42</c:v>
                </c:pt>
                <c:pt idx="7">
                  <c:v>43</c:v>
                </c:pt>
                <c:pt idx="8">
                  <c:v>45</c:v>
                </c:pt>
                <c:pt idx="9">
                  <c:v>28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38</c:v>
                </c:pt>
                <c:pt idx="16">
                  <c:v>29</c:v>
                </c:pt>
                <c:pt idx="17">
                  <c:v>35</c:v>
                </c:pt>
                <c:pt idx="18">
                  <c:v>39</c:v>
                </c:pt>
                <c:pt idx="19">
                  <c:v>31</c:v>
                </c:pt>
                <c:pt idx="20">
                  <c:v>33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37</c:v>
                </c:pt>
                <c:pt idx="26">
                  <c:v>25</c:v>
                </c:pt>
                <c:pt idx="27">
                  <c:v>27</c:v>
                </c:pt>
                <c:pt idx="28">
                  <c:v>45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F-4ECE-BD5D-1EE98D16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93280"/>
        <c:axId val="499601440"/>
      </c:lineChart>
      <c:catAx>
        <c:axId val="491935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491931904"/>
        <c:crosses val="autoZero"/>
        <c:auto val="1"/>
        <c:lblAlgn val="ctr"/>
        <c:lblOffset val="100"/>
        <c:noMultiLvlLbl val="0"/>
      </c:catAx>
      <c:valAx>
        <c:axId val="4919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935744"/>
        <c:crosses val="autoZero"/>
        <c:crossBetween val="between"/>
      </c:valAx>
      <c:valAx>
        <c:axId val="4996014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593280"/>
        <c:crosses val="max"/>
        <c:crossBetween val="between"/>
      </c:valAx>
      <c:catAx>
        <c:axId val="499593280"/>
        <c:scaling>
          <c:orientation val="minMax"/>
        </c:scaling>
        <c:delete val="1"/>
        <c:axPos val="b"/>
        <c:majorTickMark val="none"/>
        <c:minorTickMark val="none"/>
        <c:tickLblPos val="nextTo"/>
        <c:crossAx val="49960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[Sistematização.xlsx]GRAFICOS!Tabela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Renda Anual Por Local de Residência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2905245394868228"/>
          <c:y val="0.122165820642978"/>
          <c:w val="0.76022282019676524"/>
          <c:h val="0.67215875934289937"/>
        </c:manualLayout>
      </c:layout>
      <c:areaChart>
        <c:grouping val="standard"/>
        <c:varyColors val="0"/>
        <c:ser>
          <c:idx val="0"/>
          <c:order val="0"/>
          <c:tx>
            <c:strRef>
              <c:f>GRAFICOS!$B$36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GRAFICOS!$A$37:$A$58</c:f>
              <c:strCache>
                <c:ptCount val="21"/>
                <c:pt idx="0">
                  <c:v>Alexandria</c:v>
                </c:pt>
                <c:pt idx="1">
                  <c:v>Barcelona</c:v>
                </c:pt>
                <c:pt idx="2">
                  <c:v>Belo Horizonte</c:v>
                </c:pt>
                <c:pt idx="3">
                  <c:v>Berlim</c:v>
                </c:pt>
                <c:pt idx="4">
                  <c:v>Cairo</c:v>
                </c:pt>
                <c:pt idx="5">
                  <c:v>Chicago</c:v>
                </c:pt>
                <c:pt idx="6">
                  <c:v>Florença</c:v>
                </c:pt>
                <c:pt idx="7">
                  <c:v>Lisboa</c:v>
                </c:pt>
                <c:pt idx="8">
                  <c:v>Los Angeles</c:v>
                </c:pt>
                <c:pt idx="9">
                  <c:v>Lyon</c:v>
                </c:pt>
                <c:pt idx="10">
                  <c:v>Madri</c:v>
                </c:pt>
                <c:pt idx="11">
                  <c:v>Milão</c:v>
                </c:pt>
                <c:pt idx="12">
                  <c:v>Moscou</c:v>
                </c:pt>
                <c:pt idx="13">
                  <c:v>Nova York</c:v>
                </c:pt>
                <c:pt idx="14">
                  <c:v>Paris</c:v>
                </c:pt>
                <c:pt idx="15">
                  <c:v>Pequim</c:v>
                </c:pt>
                <c:pt idx="16">
                  <c:v>Rio de Janeiro</c:v>
                </c:pt>
                <c:pt idx="17">
                  <c:v>Roma</c:v>
                </c:pt>
                <c:pt idx="18">
                  <c:v>São Paulo</c:v>
                </c:pt>
                <c:pt idx="19">
                  <c:v>Tóquio</c:v>
                </c:pt>
                <c:pt idx="20">
                  <c:v>Xangai</c:v>
                </c:pt>
              </c:strCache>
            </c:strRef>
          </c:cat>
          <c:val>
            <c:numRef>
              <c:f>GRAFICOS!$B$37:$B$58</c:f>
              <c:numCache>
                <c:formatCode>"R$"\ #,##0.00</c:formatCode>
                <c:ptCount val="21"/>
                <c:pt idx="0">
                  <c:v>140000</c:v>
                </c:pt>
                <c:pt idx="1">
                  <c:v>155000</c:v>
                </c:pt>
                <c:pt idx="2">
                  <c:v>100000</c:v>
                </c:pt>
                <c:pt idx="3">
                  <c:v>60000</c:v>
                </c:pt>
                <c:pt idx="4">
                  <c:v>75000</c:v>
                </c:pt>
                <c:pt idx="5">
                  <c:v>110000</c:v>
                </c:pt>
                <c:pt idx="6">
                  <c:v>300000</c:v>
                </c:pt>
                <c:pt idx="7">
                  <c:v>220000</c:v>
                </c:pt>
                <c:pt idx="8">
                  <c:v>205000</c:v>
                </c:pt>
                <c:pt idx="9">
                  <c:v>160000</c:v>
                </c:pt>
                <c:pt idx="10">
                  <c:v>265000</c:v>
                </c:pt>
                <c:pt idx="11">
                  <c:v>175000</c:v>
                </c:pt>
                <c:pt idx="12">
                  <c:v>160000</c:v>
                </c:pt>
                <c:pt idx="13">
                  <c:v>200000</c:v>
                </c:pt>
                <c:pt idx="14">
                  <c:v>310000</c:v>
                </c:pt>
                <c:pt idx="15">
                  <c:v>85000</c:v>
                </c:pt>
                <c:pt idx="16">
                  <c:v>255000</c:v>
                </c:pt>
                <c:pt idx="17">
                  <c:v>150000</c:v>
                </c:pt>
                <c:pt idx="18">
                  <c:v>280000</c:v>
                </c:pt>
                <c:pt idx="19">
                  <c:v>110000</c:v>
                </c:pt>
                <c:pt idx="20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9-4EDC-A59A-7877C4E5B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09967"/>
        <c:axId val="2048499807"/>
      </c:areaChart>
      <c:catAx>
        <c:axId val="1911209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8499807"/>
        <c:crosses val="autoZero"/>
        <c:auto val="1"/>
        <c:lblAlgn val="ctr"/>
        <c:lblOffset val="100"/>
        <c:noMultiLvlLbl val="0"/>
      </c:catAx>
      <c:valAx>
        <c:axId val="20484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120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[Sistematização.xlsx]GRAFICOS!Tabela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Qntd de Filhos por Local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GRAFICOS!$A$62:$A$83</c:f>
              <c:strCache>
                <c:ptCount val="21"/>
                <c:pt idx="0">
                  <c:v>Alexandria</c:v>
                </c:pt>
                <c:pt idx="1">
                  <c:v>Barcelona</c:v>
                </c:pt>
                <c:pt idx="2">
                  <c:v>Belo Horizonte</c:v>
                </c:pt>
                <c:pt idx="3">
                  <c:v>Berlim</c:v>
                </c:pt>
                <c:pt idx="4">
                  <c:v>Cairo</c:v>
                </c:pt>
                <c:pt idx="5">
                  <c:v>Chicago</c:v>
                </c:pt>
                <c:pt idx="6">
                  <c:v>Florença</c:v>
                </c:pt>
                <c:pt idx="7">
                  <c:v>Lisboa</c:v>
                </c:pt>
                <c:pt idx="8">
                  <c:v>Los Angeles</c:v>
                </c:pt>
                <c:pt idx="9">
                  <c:v>Lyon</c:v>
                </c:pt>
                <c:pt idx="10">
                  <c:v>Madri</c:v>
                </c:pt>
                <c:pt idx="11">
                  <c:v>Milão</c:v>
                </c:pt>
                <c:pt idx="12">
                  <c:v>Moscou</c:v>
                </c:pt>
                <c:pt idx="13">
                  <c:v>Nova York</c:v>
                </c:pt>
                <c:pt idx="14">
                  <c:v>Paris</c:v>
                </c:pt>
                <c:pt idx="15">
                  <c:v>Pequim</c:v>
                </c:pt>
                <c:pt idx="16">
                  <c:v>Rio de Janeiro</c:v>
                </c:pt>
                <c:pt idx="17">
                  <c:v>Roma</c:v>
                </c:pt>
                <c:pt idx="18">
                  <c:v>São Paulo</c:v>
                </c:pt>
                <c:pt idx="19">
                  <c:v>Tóquio</c:v>
                </c:pt>
                <c:pt idx="20">
                  <c:v>Xangai</c:v>
                </c:pt>
              </c:strCache>
            </c:strRef>
          </c:cat>
          <c:val>
            <c:numRef>
              <c:f>GRAFICOS!$B$62:$B$83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1-4428-91B7-60E4A98552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68596239"/>
        <c:axId val="468583759"/>
      </c:barChart>
      <c:catAx>
        <c:axId val="46859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583759"/>
        <c:crosses val="autoZero"/>
        <c:auto val="1"/>
        <c:lblAlgn val="ctr"/>
        <c:lblOffset val="100"/>
        <c:noMultiLvlLbl val="0"/>
      </c:catAx>
      <c:valAx>
        <c:axId val="4685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59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52386</xdr:colOff>
      <xdr:row>2</xdr:row>
      <xdr:rowOff>28575</xdr:rowOff>
    </xdr:from>
    <xdr:to>
      <xdr:col>7</xdr:col>
      <xdr:colOff>152400</xdr:colOff>
      <xdr:row>33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0CE9F7-E3F9-03E3-C69C-AC4BFD9AD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80961</xdr:colOff>
      <xdr:row>34</xdr:row>
      <xdr:rowOff>142875</xdr:rowOff>
    </xdr:from>
    <xdr:to>
      <xdr:col>7</xdr:col>
      <xdr:colOff>209549</xdr:colOff>
      <xdr:row>58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85D043-277A-227D-F0D1-31E2EAB0F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14287</xdr:colOff>
      <xdr:row>60</xdr:row>
      <xdr:rowOff>9525</xdr:rowOff>
    </xdr:from>
    <xdr:to>
      <xdr:col>7</xdr:col>
      <xdr:colOff>190500</xdr:colOff>
      <xdr:row>82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7C460D-93BE-991A-D914-23FB02FA5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Morais" refreshedDate="45393.820112847221" createdVersion="8" refreshedVersion="8" minRefreshableVersion="3" recordCount="47" xr:uid="{C7A77A94-E0E7-4BCE-8E51-30B8CBAA8149}">
  <cacheSource type="worksheet">
    <worksheetSource ref="A1:P48" sheet="Dados_Base"/>
  </cacheSource>
  <cacheFields count="16">
    <cacheField name="#" numFmtId="0">
      <sharedItems containsString="0" containsBlank="1" containsNumber="1" containsInteger="1" minValue="1" maxValue="41"/>
    </cacheField>
    <cacheField name="Nome" numFmtId="0">
      <sharedItems containsBlank="1"/>
    </cacheField>
    <cacheField name="Idade" numFmtId="0">
      <sharedItems containsString="0" containsBlank="1" containsNumber="1" minValue="5.6078124946907479" maxValue="45"/>
    </cacheField>
    <cacheField name="Gênero" numFmtId="0">
      <sharedItems containsBlank="1"/>
    </cacheField>
    <cacheField name="Nacionalidade" numFmtId="0">
      <sharedItems containsBlank="1"/>
    </cacheField>
    <cacheField name="Local de residência" numFmtId="0">
      <sharedItems containsBlank="1" count="22">
        <s v="São Paulo"/>
        <s v="Nova York"/>
        <s v="Madri"/>
        <s v="Cairo"/>
        <s v="Berlim"/>
        <s v="Rio de Janeiro"/>
        <s v="Paris"/>
        <s v="Pequim"/>
        <s v="Lisboa"/>
        <s v="Roma"/>
        <s v="Los Angeles"/>
        <s v="Barcelona"/>
        <s v="Xangai"/>
        <s v="Milão"/>
        <s v="Alexandria"/>
        <s v="Chicago"/>
        <s v="Lyon"/>
        <s v="Belo Horizonte"/>
        <s v="Florença"/>
        <s v="Moscou"/>
        <s v="Tóquio"/>
        <m/>
      </sharedItems>
    </cacheField>
    <cacheField name="Profissão" numFmtId="0">
      <sharedItems containsBlank="1"/>
    </cacheField>
    <cacheField name="Nível de educação" numFmtId="0">
      <sharedItems containsBlank="1"/>
    </cacheField>
    <cacheField name="Renda anual" numFmtId="0">
      <sharedItems containsSemiMixedTypes="0" containsString="0" containsNumber="1" minValue="23321.06239474336" maxValue="150000"/>
    </cacheField>
    <cacheField name="Estado civil" numFmtId="0">
      <sharedItems containsBlank="1"/>
    </cacheField>
    <cacheField name="Número de filhos" numFmtId="0">
      <sharedItems containsSemiMixedTypes="0" containsString="0" containsNumber="1" minValue="0" maxValue="3" count="6">
        <n v="2"/>
        <n v="1"/>
        <n v="0"/>
        <n v="3"/>
        <n v="0.80487804878048785"/>
        <n v="0.92788771398057512"/>
      </sharedItems>
    </cacheField>
    <cacheField name="Horas de trabalho por semana" numFmtId="0">
      <sharedItems containsSemiMixedTypes="0" containsString="0" containsNumber="1" minValue="5.1855803824103459" maxValue="50"/>
    </cacheField>
    <cacheField name="Área de interesse" numFmtId="0">
      <sharedItems containsBlank="1"/>
    </cacheField>
    <cacheField name="Meio de transporte utilizado" numFmtId="0">
      <sharedItems containsBlank="1"/>
    </cacheField>
    <cacheField name="Uso de mídias sociais" numFmtId="0">
      <sharedItems containsBlank="1"/>
    </cacheField>
    <cacheField name="Nível de satisfação com o trabalho atual" numFmtId="0">
      <sharedItems containsSemiMixedTypes="0" containsString="0" containsNumber="1" minValue="1.0006095703095792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n v="1"/>
    <s v="Maria Silva"/>
    <n v="35"/>
    <s v="Feminino"/>
    <s v="Brasil"/>
    <x v="0"/>
    <s v="Advogada"/>
    <s v="Pós-graduação"/>
    <n v="80000"/>
    <s v="Casada"/>
    <x v="0"/>
    <n v="40"/>
    <s v="Tecnologia"/>
    <s v="Carro"/>
    <s v="Sim"/>
    <n v="8"/>
  </r>
  <r>
    <n v="2"/>
    <s v="John Smith"/>
    <n v="42"/>
    <s v="Masculino"/>
    <s v="Estados Unidos"/>
    <x v="1"/>
    <s v="Engenheiro"/>
    <s v="Graduação"/>
    <n v="100000"/>
    <s v="Casado"/>
    <x v="1"/>
    <n v="50"/>
    <s v="Finanças"/>
    <s v="Metrô"/>
    <s v="Sim"/>
    <n v="9"/>
  </r>
  <r>
    <n v="3"/>
    <s v="Ana Gonzalez"/>
    <n v="28"/>
    <s v="Feminino"/>
    <s v="Espanha"/>
    <x v="2"/>
    <s v="Médica"/>
    <s v="Pós-graduação"/>
    <n v="90000"/>
    <s v="Solteira"/>
    <x v="2"/>
    <n v="45"/>
    <s v="Saúde"/>
    <s v="Ônibus"/>
    <s v="Sim"/>
    <n v="7"/>
  </r>
  <r>
    <n v="4"/>
    <s v="Mohamed Ahmed"/>
    <n v="31"/>
    <s v="Masculino"/>
    <s v="Egito"/>
    <x v="3"/>
    <s v="Engenheiro de Software"/>
    <s v="Pós-graduação"/>
    <n v="75000"/>
    <s v="Solteiro"/>
    <x v="2"/>
    <n v="50"/>
    <s v="Tecnologia"/>
    <s v="Metrô"/>
    <s v="Sim"/>
    <n v="9"/>
  </r>
  <r>
    <n v="5"/>
    <s v="Laura Müller"/>
    <n v="45"/>
    <s v="Feminino"/>
    <s v="Alemanha"/>
    <x v="4"/>
    <s v="Professora"/>
    <s v="Graduação"/>
    <n v="60000"/>
    <s v="Divorciada"/>
    <x v="0"/>
    <n v="35"/>
    <s v="Educação"/>
    <s v="Bicicleta"/>
    <s v="Não"/>
    <n v="6"/>
  </r>
  <r>
    <n v="6"/>
    <s v="Ricardo Santos"/>
    <n v="37"/>
    <s v="Masculino"/>
    <s v="Brasil"/>
    <x v="5"/>
    <s v="Contador"/>
    <s v="Graduação"/>
    <n v="65000"/>
    <s v="Solteiro"/>
    <x v="2"/>
    <n v="40"/>
    <s v="Finanças"/>
    <s v="Metrô"/>
    <s v="Sim"/>
    <n v="7"/>
  </r>
  <r>
    <n v="7"/>
    <s v="Sophie Dupont"/>
    <n v="29"/>
    <s v="Feminino"/>
    <s v="França"/>
    <x v="6"/>
    <s v="Designer"/>
    <s v="Pós-graduação"/>
    <n v="70000"/>
    <s v="Solteira"/>
    <x v="1"/>
    <n v="40"/>
    <s v="Design"/>
    <s v="Metrô"/>
    <s v="Sim"/>
    <n v="8"/>
  </r>
  <r>
    <n v="8"/>
    <s v="Liu Wei"/>
    <n v="33"/>
    <s v="Masculino"/>
    <s v="China"/>
    <x v="7"/>
    <s v="Empreendedor"/>
    <s v="Graduação"/>
    <n v="85000"/>
    <s v="Casado"/>
    <x v="1"/>
    <n v="50"/>
    <s v="Negócios"/>
    <s v="Carro"/>
    <s v="Sim"/>
    <n v="9"/>
  </r>
  <r>
    <n v="9"/>
    <s v="Sofia Ramos"/>
    <n v="26"/>
    <s v="Feminino"/>
    <s v="Portugal"/>
    <x v="8"/>
    <s v="Engenheira"/>
    <s v="Pós-graduação"/>
    <n v="70000"/>
    <s v="Solteira"/>
    <x v="2"/>
    <n v="45"/>
    <s v="Tecnologia"/>
    <s v="Metrô"/>
    <s v="Sim"/>
    <n v="8"/>
  </r>
  <r>
    <n v="10"/>
    <s v="Luca Rossi"/>
    <n v="31"/>
    <s v="Masculino"/>
    <s v="Itália"/>
    <x v="9"/>
    <s v="Médico"/>
    <s v="Pós-graduação"/>
    <n v="90000"/>
    <s v="Casado"/>
    <x v="0"/>
    <n v="45"/>
    <s v="Saúde"/>
    <s v="Carro"/>
    <s v="Sim"/>
    <n v="7"/>
  </r>
  <r>
    <n v="11"/>
    <s v="Sarah Johnson"/>
    <n v="38"/>
    <s v="Feminino"/>
    <s v="Estados Unidos"/>
    <x v="10"/>
    <s v="Psicóloga"/>
    <s v="Pós-graduação"/>
    <n v="85000"/>
    <s v="Divorciada"/>
    <x v="1"/>
    <n v="40"/>
    <s v="Saúde"/>
    <s v="Carro"/>
    <s v="Sim"/>
    <n v="9"/>
  </r>
  <r>
    <n v="12"/>
    <s v="Juan Martinez"/>
    <n v="45"/>
    <s v="Masculino"/>
    <s v="Espanha"/>
    <x v="11"/>
    <s v="Arquiteto"/>
    <s v="Pós-graduação"/>
    <n v="95000"/>
    <s v="Casado"/>
    <x v="0"/>
    <n v="45"/>
    <s v="Arquitetura"/>
    <s v="Metrô"/>
    <s v="Sim"/>
    <n v="8"/>
  </r>
  <r>
    <n v="13"/>
    <s v="Emily Wong"/>
    <n v="29"/>
    <s v="Feminino"/>
    <s v="China"/>
    <x v="12"/>
    <s v="Engenheira de Software"/>
    <s v="Graduação"/>
    <n v="80000"/>
    <s v="Solteira"/>
    <x v="2"/>
    <n v="50"/>
    <s v="Tecnologia"/>
    <s v="Metrô"/>
    <s v="Sim"/>
    <n v="7"/>
  </r>
  <r>
    <n v="14"/>
    <s v="Luca Barbieri"/>
    <n v="34"/>
    <s v="Masculino"/>
    <s v="Itália"/>
    <x v="13"/>
    <s v="Consultor de Marketing"/>
    <s v="Pós-graduação"/>
    <n v="85000"/>
    <s v="Solteiro"/>
    <x v="2"/>
    <n v="45"/>
    <s v="Marketing"/>
    <s v="Metrô"/>
    <s v="Sim"/>
    <n v="9"/>
  </r>
  <r>
    <n v="15"/>
    <s v="Isabella Santos"/>
    <n v="41"/>
    <s v="Feminino"/>
    <s v="Brasil"/>
    <x v="0"/>
    <s v="Gerente de Projetos"/>
    <s v="Pós-graduação"/>
    <n v="120000"/>
    <s v="Divorciada"/>
    <x v="0"/>
    <n v="50"/>
    <s v="Tecnologia"/>
    <s v="Carro"/>
    <s v="Sim"/>
    <n v="8"/>
  </r>
  <r>
    <n v="16"/>
    <s v="Ahmed Khalid"/>
    <n v="32"/>
    <s v="Masculino"/>
    <s v="Egito"/>
    <x v="14"/>
    <s v="Engenheiro Civil"/>
    <s v="Pós-graduação"/>
    <n v="70000"/>
    <s v="Solteiro"/>
    <x v="2"/>
    <n v="40"/>
    <s v="Engenharia"/>
    <s v="Metrô"/>
    <s v="Sim"/>
    <n v="7"/>
  </r>
  <r>
    <n v="17"/>
    <s v="Maria Fernández"/>
    <n v="27"/>
    <s v="Feminino"/>
    <s v="Espanha"/>
    <x v="11"/>
    <s v="Designer de Interiores"/>
    <s v="Graduação"/>
    <n v="60000"/>
    <s v="Solteira"/>
    <x v="2"/>
    <n v="35"/>
    <s v="Design"/>
    <s v="Bicicleta"/>
    <s v="Não"/>
    <n v="6"/>
  </r>
  <r>
    <n v="18"/>
    <s v="James Thompson"/>
    <n v="39"/>
    <s v="Masculino"/>
    <s v="Estados Unidos"/>
    <x v="15"/>
    <s v="Advogado"/>
    <s v="Pós-graduação"/>
    <n v="110000"/>
    <s v="Casado"/>
    <x v="3"/>
    <n v="50"/>
    <s v="Direito"/>
    <s v="Carro"/>
    <s v="Sim"/>
    <n v="9"/>
  </r>
  <r>
    <n v="19"/>
    <s v="Sophie Leroy"/>
    <n v="33"/>
    <s v="Feminino"/>
    <s v="França"/>
    <x v="16"/>
    <s v="Pesquisadora"/>
    <s v="Pós-graduação"/>
    <n v="75000"/>
    <s v="Solteira"/>
    <x v="2"/>
    <n v="40"/>
    <s v="Pesquisa"/>
    <s v="Metrô"/>
    <s v="Sim"/>
    <n v="8"/>
  </r>
  <r>
    <n v="20"/>
    <s v="Marcos Lima"/>
    <n v="30"/>
    <s v="Masculino"/>
    <s v="Brasil"/>
    <x v="17"/>
    <s v="Professor"/>
    <s v="Graduação"/>
    <n v="50000"/>
    <s v="Solteiro"/>
    <x v="2"/>
    <n v="35"/>
    <s v="Educação"/>
    <s v="Bicicleta"/>
    <s v="Não"/>
    <n v="6"/>
  </r>
  <r>
    <n v="21"/>
    <s v="Giulia Bianchi"/>
    <n v="37"/>
    <s v="Feminino"/>
    <s v="Itália"/>
    <x v="18"/>
    <s v="Empresária"/>
    <s v="Pós-graduação"/>
    <n v="150000"/>
    <s v="Casada"/>
    <x v="0"/>
    <n v="50"/>
    <s v="Negócios"/>
    <s v="Carro"/>
    <s v="Sim"/>
    <n v="8"/>
  </r>
  <r>
    <n v="22"/>
    <s v="Andrei Petrov"/>
    <n v="29"/>
    <s v="Masculino"/>
    <s v="Rússia"/>
    <x v="19"/>
    <s v="Engenheiro de Software"/>
    <s v="Graduação"/>
    <n v="80000"/>
    <s v="Solteiro"/>
    <x v="2"/>
    <n v="45"/>
    <s v="Tecnologia"/>
    <s v="Metrô"/>
    <s v="Sim"/>
    <n v="7"/>
  </r>
  <r>
    <n v="23"/>
    <s v="Gabriela Costa"/>
    <n v="43"/>
    <s v="Feminino"/>
    <s v="Brasil"/>
    <x v="5"/>
    <s v="Médica"/>
    <s v="Pós-graduação"/>
    <n v="95000"/>
    <s v="Viúva"/>
    <x v="1"/>
    <n v="40"/>
    <s v="Saúde"/>
    <s v="Carro"/>
    <s v="Sim"/>
    <n v="9"/>
  </r>
  <r>
    <n v="24"/>
    <s v="Thomas Dupont"/>
    <n v="35"/>
    <s v="Masculino"/>
    <s v="França"/>
    <x v="6"/>
    <s v="Consultor Financeiro"/>
    <s v="Pós-graduação"/>
    <n v="120000"/>
    <s v="Casado"/>
    <x v="0"/>
    <n v="45"/>
    <s v="Finanças"/>
    <s v="Metrô"/>
    <s v="Sim"/>
    <n v="8"/>
  </r>
  <r>
    <n v="25"/>
    <s v="Ana Lopez"/>
    <n v="31"/>
    <s v="Feminino"/>
    <s v="Espanha"/>
    <x v="2"/>
    <s v="Engenheira"/>
    <s v="Pós-graduação"/>
    <n v="90000"/>
    <s v="Solteira"/>
    <x v="2"/>
    <n v="50"/>
    <s v="Tecnologia"/>
    <s v="Metrô"/>
    <s v="Sim"/>
    <n v="7"/>
  </r>
  <r>
    <n v="26"/>
    <s v="Hiroshi Tanaka"/>
    <n v="39"/>
    <s v="Masculino"/>
    <s v="Japão"/>
    <x v="20"/>
    <s v="Cientista de Dados"/>
    <s v="Pós-graduação"/>
    <n v="110000"/>
    <s v="Casado"/>
    <x v="0"/>
    <n v="40"/>
    <s v="Tecnologia"/>
    <s v="Metrô"/>
    <s v="Sim"/>
    <n v="9"/>
  </r>
  <r>
    <n v="27"/>
    <s v="Alessia Ricci"/>
    <n v="25"/>
    <s v="Feminino"/>
    <s v="Itália"/>
    <x v="9"/>
    <s v="Jornalista"/>
    <s v="Graduação"/>
    <n v="60000"/>
    <s v="Solteira"/>
    <x v="2"/>
    <n v="45"/>
    <s v="Mídia"/>
    <s v="Metrô"/>
    <s v="Sim"/>
    <n v="8"/>
  </r>
  <r>
    <n v="28"/>
    <s v="Emilio Fernandez"/>
    <n v="34"/>
    <s v="Masculino"/>
    <s v="Espanha"/>
    <x v="2"/>
    <s v="Arquiteto"/>
    <s v="Pós-graduação"/>
    <n v="85000"/>
    <s v="Casado"/>
    <x v="1"/>
    <n v="50"/>
    <s v="Arquitetura"/>
    <s v="Metrô"/>
    <s v="Sim"/>
    <n v="7"/>
  </r>
  <r>
    <n v="29"/>
    <s v="Rachel Brown"/>
    <n v="29"/>
    <s v="Feminino"/>
    <s v="Estados Unidos"/>
    <x v="1"/>
    <s v="Advogada"/>
    <s v="Pós-graduação"/>
    <n v="100000"/>
    <s v="Solteira"/>
    <x v="2"/>
    <n v="40"/>
    <s v="Direito"/>
    <s v="Metrô"/>
    <s v="Sim"/>
    <n v="9"/>
  </r>
  <r>
    <n v="30"/>
    <s v="Matteo Ferrari"/>
    <n v="32"/>
    <s v="Masculino"/>
    <s v="Itália"/>
    <x v="13"/>
    <s v="Empreendedor"/>
    <s v="Graduação"/>
    <n v="90000"/>
    <s v="Solteiro"/>
    <x v="2"/>
    <n v="35"/>
    <s v="Negócios"/>
    <s v="Carro"/>
    <s v="Sim"/>
    <n v="8"/>
  </r>
  <r>
    <n v="31"/>
    <s v="Sofia Santos"/>
    <n v="39"/>
    <s v="Feminino"/>
    <s v="Brasil"/>
    <x v="0"/>
    <s v="Engenheira de Software"/>
    <s v="Pós-graduação"/>
    <n v="80000"/>
    <s v="Divorciada"/>
    <x v="1"/>
    <n v="50"/>
    <s v="Tecnologia"/>
    <s v="Metrô"/>
    <s v="Sim"/>
    <n v="7"/>
  </r>
  <r>
    <n v="32"/>
    <s v="Ahmed Ibrahim"/>
    <n v="27"/>
    <s v="Masculino"/>
    <s v="Egito"/>
    <x v="14"/>
    <s v="Médico"/>
    <s v="Pós-graduação"/>
    <n v="70000"/>
    <s v="Solteiro"/>
    <x v="2"/>
    <n v="40"/>
    <s v="Saúde"/>
    <s v="Metrô"/>
    <s v="Sim"/>
    <n v="9"/>
  </r>
  <r>
    <n v="33"/>
    <s v="Catarina Silva"/>
    <n v="25"/>
    <s v="Feminino"/>
    <s v="Portugal"/>
    <x v="8"/>
    <s v="Designer"/>
    <s v="Graduação"/>
    <n v="60000"/>
    <s v="Solteira"/>
    <x v="2"/>
    <n v="45"/>
    <s v="Design"/>
    <s v="Bicicleta"/>
    <s v="Não"/>
    <n v="6"/>
  </r>
  <r>
    <n v="34"/>
    <s v="William Johnson"/>
    <n v="41"/>
    <s v="Masculino"/>
    <s v="Estados Unidos"/>
    <x v="10"/>
    <s v="Gerente de Projetos"/>
    <s v="Pós-graduação"/>
    <n v="120000"/>
    <s v="Casado"/>
    <x v="0"/>
    <n v="50"/>
    <s v="Tecnologia"/>
    <s v="Carro"/>
    <s v="Sim"/>
    <n v="8"/>
  </r>
  <r>
    <n v="35"/>
    <s v="Alice Leroy"/>
    <n v="35"/>
    <s v="Feminino"/>
    <s v="França"/>
    <x v="16"/>
    <s v="Pesquisadora"/>
    <s v="Pós-graduação"/>
    <n v="85000"/>
    <s v="Solteira"/>
    <x v="2"/>
    <n v="40"/>
    <s v="Pesquisa"/>
    <s v="Metrô"/>
    <s v="Sim"/>
    <n v="7"/>
  </r>
  <r>
    <n v="36"/>
    <s v="Lucas Lima"/>
    <n v="30"/>
    <s v="Masculino"/>
    <s v="Brasil"/>
    <x v="17"/>
    <s v="Professor"/>
    <s v="Graduação"/>
    <n v="50000"/>
    <s v="Solteiro"/>
    <x v="2"/>
    <n v="35"/>
    <s v="Educação"/>
    <s v="Bicicleta"/>
    <s v="Não"/>
    <n v="6"/>
  </r>
  <r>
    <n v="37"/>
    <s v="Martina Rossi"/>
    <n v="38"/>
    <s v="Feminino"/>
    <s v="Itália"/>
    <x v="18"/>
    <s v="Empresária"/>
    <s v="Pós-graduação"/>
    <n v="150000"/>
    <s v="Casada"/>
    <x v="0"/>
    <n v="50"/>
    <s v="Negócios"/>
    <s v="Carro"/>
    <s v="Sim"/>
    <n v="8"/>
  </r>
  <r>
    <n v="38"/>
    <s v="Sergey Ivanov"/>
    <n v="29"/>
    <s v="Masculino"/>
    <s v="Rússia"/>
    <x v="19"/>
    <s v="Engenheiro de Software"/>
    <s v="Graduação"/>
    <n v="80000"/>
    <s v="Solteiro"/>
    <x v="2"/>
    <n v="45"/>
    <s v="Tecnologia"/>
    <s v="Metrô"/>
    <s v="Sim"/>
    <n v="7"/>
  </r>
  <r>
    <n v="39"/>
    <s v="Camila Ribeiro"/>
    <n v="43"/>
    <s v="Feminino"/>
    <s v="Brasil"/>
    <x v="5"/>
    <s v="Médica"/>
    <s v="Pós-graduação"/>
    <n v="95000"/>
    <s v="Viúva"/>
    <x v="1"/>
    <n v="40"/>
    <s v="Saúde"/>
    <s v="Carro"/>
    <s v="Sim"/>
    <n v="9"/>
  </r>
  <r>
    <n v="40"/>
    <s v="Maxime Dupont"/>
    <n v="35"/>
    <s v="Masculino"/>
    <s v="França"/>
    <x v="6"/>
    <s v="Consultor Financeiro"/>
    <s v="Pós-graduação"/>
    <n v="120000"/>
    <s v="Casado"/>
    <x v="0"/>
    <n v="45"/>
    <s v="Finanças"/>
    <s v="Metrô"/>
    <s v="Sim"/>
    <n v="8"/>
  </r>
  <r>
    <n v="41"/>
    <s v="Sofia Mendes"/>
    <n v="31"/>
    <s v="Feminino"/>
    <s v="Portugal"/>
    <x v="8"/>
    <s v="Engenheira"/>
    <s v="Pós-graduação"/>
    <n v="90000"/>
    <s v="Solteira"/>
    <x v="2"/>
    <n v="50"/>
    <s v="Tecnologia"/>
    <s v="Metrô"/>
    <s v="Sim"/>
    <n v="7"/>
  </r>
  <r>
    <m/>
    <m/>
    <n v="5.6078124946907479"/>
    <m/>
    <m/>
    <x v="21"/>
    <m/>
    <m/>
    <n v="87682.926829268297"/>
    <m/>
    <x v="4"/>
    <n v="43.902439024390247"/>
    <m/>
    <m/>
    <m/>
    <n v="7.7317073170731705"/>
  </r>
  <r>
    <m/>
    <m/>
    <m/>
    <m/>
    <m/>
    <x v="21"/>
    <m/>
    <m/>
    <n v="90000"/>
    <m/>
    <x v="2"/>
    <n v="50"/>
    <m/>
    <m/>
    <m/>
    <n v="8"/>
  </r>
  <r>
    <m/>
    <m/>
    <m/>
    <m/>
    <m/>
    <x v="21"/>
    <m/>
    <m/>
    <n v="85000"/>
    <m/>
    <x v="2"/>
    <n v="45"/>
    <m/>
    <m/>
    <m/>
    <n v="8"/>
  </r>
  <r>
    <m/>
    <m/>
    <m/>
    <m/>
    <m/>
    <x v="21"/>
    <m/>
    <m/>
    <n v="150000"/>
    <m/>
    <x v="3"/>
    <n v="50"/>
    <m/>
    <m/>
    <m/>
    <n v="9"/>
  </r>
  <r>
    <m/>
    <m/>
    <m/>
    <m/>
    <m/>
    <x v="21"/>
    <m/>
    <m/>
    <n v="50000"/>
    <m/>
    <x v="2"/>
    <n v="35"/>
    <m/>
    <m/>
    <m/>
    <n v="6"/>
  </r>
  <r>
    <m/>
    <m/>
    <m/>
    <m/>
    <m/>
    <x v="21"/>
    <m/>
    <m/>
    <n v="23321.06239474336"/>
    <m/>
    <x v="5"/>
    <n v="5.1855803824103459"/>
    <m/>
    <m/>
    <m/>
    <n v="1.00060957030957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AD2FD-1CF8-4A88-843F-DFC0BCC4198A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61:B83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23">
        <item x="14"/>
        <item x="11"/>
        <item x="17"/>
        <item x="4"/>
        <item x="3"/>
        <item x="15"/>
        <item x="18"/>
        <item x="8"/>
        <item x="10"/>
        <item x="16"/>
        <item x="2"/>
        <item x="13"/>
        <item x="19"/>
        <item x="1"/>
        <item x="6"/>
        <item x="7"/>
        <item x="5"/>
        <item x="9"/>
        <item x="0"/>
        <item x="20"/>
        <item x="12"/>
        <item h="1" x="21"/>
        <item t="default"/>
      </items>
    </pivotField>
    <pivotField showAll="0"/>
    <pivotField showAll="0"/>
    <pivotField showAll="0"/>
    <pivotField showAll="0"/>
    <pivotField dataField="1" showAll="0">
      <items count="7">
        <item x="2"/>
        <item x="4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oma de Número de filhos" fld="10" baseField="0" baseItem="0"/>
  </dataFields>
  <formats count="2">
    <format dxfId="3">
      <pivotArea collapsedLevelsAreSubtotals="1" fieldPosition="0">
        <references count="1">
          <reference field="5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82F6C-940D-4AD1-89BD-7664E2BE5642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6:B58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23">
        <item x="14"/>
        <item x="11"/>
        <item x="17"/>
        <item x="4"/>
        <item x="3"/>
        <item x="15"/>
        <item x="18"/>
        <item x="8"/>
        <item x="10"/>
        <item x="16"/>
        <item x="2"/>
        <item x="13"/>
        <item x="19"/>
        <item x="1"/>
        <item x="6"/>
        <item x="7"/>
        <item x="5"/>
        <item x="9"/>
        <item x="0"/>
        <item x="20"/>
        <item x="12"/>
        <item h="1" x="21"/>
        <item t="default"/>
      </items>
    </pivotField>
    <pivotField showAll="0"/>
    <pivotField showAll="0"/>
    <pivotField dataField="1" showAll="0"/>
    <pivotField showAll="0"/>
    <pivotField showAll="0">
      <items count="7">
        <item x="2"/>
        <item x="4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oma de Renda anual" fld="8" baseField="0" baseItem="0"/>
  </dataFields>
  <formats count="1">
    <format dxfId="10">
      <pivotArea collapsedLevelsAreSubtotals="1" fieldPosition="0">
        <references count="1">
          <reference field="5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3D970D-14EC-4F7F-88A9-D29B6C70A314}" name="Tabela1" displayName="Tabela1" ref="A3:B33" totalsRowShown="0" headerRowDxfId="16" dataDxfId="14" headerRowBorderDxfId="15">
  <autoFilter ref="A3:B33" xr:uid="{C03D970D-14EC-4F7F-88A9-D29B6C70A314}"/>
  <sortState xmlns:xlrd2="http://schemas.microsoft.com/office/spreadsheetml/2017/richdata2" ref="A4:B33">
    <sortCondition descending="1" ref="A3:A33"/>
  </sortState>
  <tableColumns count="2">
    <tableColumn id="1" xr3:uid="{E2250C33-40F8-4EF9-87C7-F1DD6D2597C1}" name="Renda anual" dataDxfId="11"/>
    <tableColumn id="2" xr3:uid="{15FAD655-1D39-4E42-B3E5-47A713331ADA}" name="Idade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B7A6F-BF8C-4536-9447-FFCD44E5869B}">
  <dimension ref="A3:C83"/>
  <sheetViews>
    <sheetView tabSelected="1" topLeftCell="A40" workbookViewId="0">
      <selection activeCell="A55" sqref="A55"/>
    </sheetView>
  </sheetViews>
  <sheetFormatPr defaultRowHeight="12.75" x14ac:dyDescent="0.2"/>
  <cols>
    <col min="1" max="1" width="18.7109375" bestFit="1" customWidth="1"/>
    <col min="2" max="3" width="25.7109375" bestFit="1" customWidth="1"/>
    <col min="4" max="6" width="13.140625" bestFit="1" customWidth="1"/>
    <col min="7" max="7" width="38.140625" bestFit="1" customWidth="1"/>
    <col min="8" max="14" width="14.85546875" bestFit="1" customWidth="1"/>
    <col min="15" max="15" width="11.140625" bestFit="1" customWidth="1"/>
  </cols>
  <sheetData>
    <row r="3" spans="1:2" x14ac:dyDescent="0.2">
      <c r="A3" s="12" t="s">
        <v>8</v>
      </c>
      <c r="B3" s="12" t="s">
        <v>2</v>
      </c>
    </row>
    <row r="4" spans="1:2" x14ac:dyDescent="0.2">
      <c r="A4" s="17">
        <v>150000</v>
      </c>
      <c r="B4" s="13">
        <v>37</v>
      </c>
    </row>
    <row r="5" spans="1:2" x14ac:dyDescent="0.2">
      <c r="A5" s="17">
        <v>150000</v>
      </c>
      <c r="B5" s="13">
        <v>38</v>
      </c>
    </row>
    <row r="6" spans="1:2" x14ac:dyDescent="0.2">
      <c r="A6" s="17">
        <v>120000</v>
      </c>
      <c r="B6" s="13">
        <v>35</v>
      </c>
    </row>
    <row r="7" spans="1:2" x14ac:dyDescent="0.2">
      <c r="A7" s="17">
        <v>120000</v>
      </c>
      <c r="B7" s="13">
        <v>41</v>
      </c>
    </row>
    <row r="8" spans="1:2" x14ac:dyDescent="0.2">
      <c r="A8" s="18">
        <v>110000</v>
      </c>
      <c r="B8" s="13">
        <v>39</v>
      </c>
    </row>
    <row r="9" spans="1:2" x14ac:dyDescent="0.2">
      <c r="A9" s="17">
        <v>100000</v>
      </c>
      <c r="B9" s="13">
        <v>29</v>
      </c>
    </row>
    <row r="10" spans="1:2" x14ac:dyDescent="0.2">
      <c r="A10" s="17">
        <v>100000</v>
      </c>
      <c r="B10" s="13">
        <v>42</v>
      </c>
    </row>
    <row r="11" spans="1:2" x14ac:dyDescent="0.2">
      <c r="A11" s="17">
        <v>95000</v>
      </c>
      <c r="B11" s="13">
        <v>43</v>
      </c>
    </row>
    <row r="12" spans="1:2" x14ac:dyDescent="0.2">
      <c r="A12" s="17">
        <v>95000</v>
      </c>
      <c r="B12" s="13">
        <v>45</v>
      </c>
    </row>
    <row r="13" spans="1:2" x14ac:dyDescent="0.2">
      <c r="A13" s="17">
        <v>90000</v>
      </c>
      <c r="B13" s="13">
        <v>28</v>
      </c>
    </row>
    <row r="14" spans="1:2" x14ac:dyDescent="0.2">
      <c r="A14" s="17">
        <v>90000</v>
      </c>
      <c r="B14" s="13">
        <v>31</v>
      </c>
    </row>
    <row r="15" spans="1:2" x14ac:dyDescent="0.2">
      <c r="A15" s="17">
        <v>90000</v>
      </c>
      <c r="B15" s="13">
        <v>32</v>
      </c>
    </row>
    <row r="16" spans="1:2" x14ac:dyDescent="0.2">
      <c r="A16" s="17">
        <v>85000</v>
      </c>
      <c r="B16" s="13">
        <v>33</v>
      </c>
    </row>
    <row r="17" spans="1:2" x14ac:dyDescent="0.2">
      <c r="A17" s="17">
        <v>85000</v>
      </c>
      <c r="B17" s="13">
        <v>34</v>
      </c>
    </row>
    <row r="18" spans="1:2" x14ac:dyDescent="0.2">
      <c r="A18" s="17">
        <v>85000</v>
      </c>
      <c r="B18" s="13">
        <v>35</v>
      </c>
    </row>
    <row r="19" spans="1:2" x14ac:dyDescent="0.2">
      <c r="A19" s="17">
        <v>85000</v>
      </c>
      <c r="B19" s="13">
        <v>38</v>
      </c>
    </row>
    <row r="20" spans="1:2" x14ac:dyDescent="0.2">
      <c r="A20" s="17">
        <v>80000</v>
      </c>
      <c r="B20" s="13">
        <v>29</v>
      </c>
    </row>
    <row r="21" spans="1:2" x14ac:dyDescent="0.2">
      <c r="A21" s="17">
        <v>80000</v>
      </c>
      <c r="B21" s="13">
        <v>35</v>
      </c>
    </row>
    <row r="22" spans="1:2" x14ac:dyDescent="0.2">
      <c r="A22" s="17">
        <v>80000</v>
      </c>
      <c r="B22" s="13">
        <v>39</v>
      </c>
    </row>
    <row r="23" spans="1:2" x14ac:dyDescent="0.2">
      <c r="A23" s="17">
        <v>75000</v>
      </c>
      <c r="B23" s="13">
        <v>31</v>
      </c>
    </row>
    <row r="24" spans="1:2" x14ac:dyDescent="0.2">
      <c r="A24" s="17">
        <v>75000</v>
      </c>
      <c r="B24" s="13">
        <v>33</v>
      </c>
    </row>
    <row r="25" spans="1:2" x14ac:dyDescent="0.2">
      <c r="A25" s="17">
        <v>70000</v>
      </c>
      <c r="B25" s="13">
        <v>26</v>
      </c>
    </row>
    <row r="26" spans="1:2" x14ac:dyDescent="0.2">
      <c r="A26" s="17">
        <v>70000</v>
      </c>
      <c r="B26" s="13">
        <v>27</v>
      </c>
    </row>
    <row r="27" spans="1:2" x14ac:dyDescent="0.2">
      <c r="A27" s="17">
        <v>70000</v>
      </c>
      <c r="B27" s="13">
        <v>29</v>
      </c>
    </row>
    <row r="28" spans="1:2" x14ac:dyDescent="0.2">
      <c r="A28" s="17">
        <v>70000</v>
      </c>
      <c r="B28" s="13">
        <v>32</v>
      </c>
    </row>
    <row r="29" spans="1:2" x14ac:dyDescent="0.2">
      <c r="A29" s="18">
        <v>65000</v>
      </c>
      <c r="B29" s="13">
        <v>37</v>
      </c>
    </row>
    <row r="30" spans="1:2" x14ac:dyDescent="0.2">
      <c r="A30" s="17">
        <v>60000</v>
      </c>
      <c r="B30" s="13">
        <v>25</v>
      </c>
    </row>
    <row r="31" spans="1:2" x14ac:dyDescent="0.2">
      <c r="A31" s="17">
        <v>60000</v>
      </c>
      <c r="B31" s="13">
        <v>27</v>
      </c>
    </row>
    <row r="32" spans="1:2" x14ac:dyDescent="0.2">
      <c r="A32" s="17">
        <v>60000</v>
      </c>
      <c r="B32" s="13">
        <v>45</v>
      </c>
    </row>
    <row r="33" spans="1:2" x14ac:dyDescent="0.2">
      <c r="A33" s="19">
        <v>50000</v>
      </c>
      <c r="B33" s="13">
        <v>30</v>
      </c>
    </row>
    <row r="36" spans="1:2" x14ac:dyDescent="0.2">
      <c r="A36" s="8" t="s">
        <v>142</v>
      </c>
      <c r="B36" t="s">
        <v>143</v>
      </c>
    </row>
    <row r="37" spans="1:2" x14ac:dyDescent="0.2">
      <c r="A37" s="14" t="s">
        <v>93</v>
      </c>
      <c r="B37" s="21">
        <v>140000</v>
      </c>
    </row>
    <row r="38" spans="1:2" x14ac:dyDescent="0.2">
      <c r="A38" s="14" t="s">
        <v>80</v>
      </c>
      <c r="B38" s="21">
        <v>155000</v>
      </c>
    </row>
    <row r="39" spans="1:2" x14ac:dyDescent="0.2">
      <c r="A39" s="14" t="s">
        <v>107</v>
      </c>
      <c r="B39" s="21">
        <v>100000</v>
      </c>
    </row>
    <row r="40" spans="1:2" x14ac:dyDescent="0.2">
      <c r="A40" s="14" t="s">
        <v>49</v>
      </c>
      <c r="B40" s="21">
        <v>60000</v>
      </c>
    </row>
    <row r="41" spans="1:2" x14ac:dyDescent="0.2">
      <c r="A41" s="14" t="s">
        <v>44</v>
      </c>
      <c r="B41" s="21">
        <v>75000</v>
      </c>
    </row>
    <row r="42" spans="1:2" x14ac:dyDescent="0.2">
      <c r="A42" s="14" t="s">
        <v>99</v>
      </c>
      <c r="B42" s="21">
        <v>110000</v>
      </c>
    </row>
    <row r="43" spans="1:2" x14ac:dyDescent="0.2">
      <c r="A43" s="14" t="s">
        <v>110</v>
      </c>
      <c r="B43" s="21">
        <v>300000</v>
      </c>
    </row>
    <row r="44" spans="1:2" x14ac:dyDescent="0.2">
      <c r="A44" s="14" t="s">
        <v>70</v>
      </c>
      <c r="B44" s="21">
        <v>220000</v>
      </c>
    </row>
    <row r="45" spans="1:2" x14ac:dyDescent="0.2">
      <c r="A45" s="14" t="s">
        <v>77</v>
      </c>
      <c r="B45" s="21">
        <v>205000</v>
      </c>
    </row>
    <row r="46" spans="1:2" x14ac:dyDescent="0.2">
      <c r="A46" s="14" t="s">
        <v>103</v>
      </c>
      <c r="B46" s="21">
        <v>160000</v>
      </c>
    </row>
    <row r="47" spans="1:2" x14ac:dyDescent="0.2">
      <c r="A47" s="14" t="s">
        <v>37</v>
      </c>
      <c r="B47" s="21">
        <v>265000</v>
      </c>
    </row>
    <row r="48" spans="1:2" x14ac:dyDescent="0.2">
      <c r="A48" s="14" t="s">
        <v>87</v>
      </c>
      <c r="B48" s="21">
        <v>175000</v>
      </c>
    </row>
    <row r="49" spans="1:2" x14ac:dyDescent="0.2">
      <c r="A49" s="14" t="s">
        <v>114</v>
      </c>
      <c r="B49" s="21">
        <v>160000</v>
      </c>
    </row>
    <row r="50" spans="1:2" x14ac:dyDescent="0.2">
      <c r="A50" s="14" t="s">
        <v>29</v>
      </c>
      <c r="B50" s="21">
        <v>200000</v>
      </c>
    </row>
    <row r="51" spans="1:2" x14ac:dyDescent="0.2">
      <c r="A51" s="14" t="s">
        <v>60</v>
      </c>
      <c r="B51" s="21">
        <v>310000</v>
      </c>
    </row>
    <row r="52" spans="1:2" x14ac:dyDescent="0.2">
      <c r="A52" s="14" t="s">
        <v>65</v>
      </c>
      <c r="B52" s="21">
        <v>85000</v>
      </c>
    </row>
    <row r="53" spans="1:2" x14ac:dyDescent="0.2">
      <c r="A53" s="14" t="s">
        <v>56</v>
      </c>
      <c r="B53" s="21">
        <v>255000</v>
      </c>
    </row>
    <row r="54" spans="1:2" x14ac:dyDescent="0.2">
      <c r="A54" s="14" t="s">
        <v>74</v>
      </c>
      <c r="B54" s="21">
        <v>150000</v>
      </c>
    </row>
    <row r="55" spans="1:2" x14ac:dyDescent="0.2">
      <c r="A55" s="14" t="s">
        <v>19</v>
      </c>
      <c r="B55" s="21">
        <v>280000</v>
      </c>
    </row>
    <row r="56" spans="1:2" x14ac:dyDescent="0.2">
      <c r="A56" s="14" t="s">
        <v>122</v>
      </c>
      <c r="B56" s="21">
        <v>110000</v>
      </c>
    </row>
    <row r="57" spans="1:2" x14ac:dyDescent="0.2">
      <c r="A57" s="14" t="s">
        <v>84</v>
      </c>
      <c r="B57" s="21">
        <v>80000</v>
      </c>
    </row>
    <row r="58" spans="1:2" x14ac:dyDescent="0.2">
      <c r="A58" s="14" t="s">
        <v>141</v>
      </c>
      <c r="B58" s="20">
        <v>3595000</v>
      </c>
    </row>
    <row r="61" spans="1:2" x14ac:dyDescent="0.2">
      <c r="A61" s="8" t="s">
        <v>142</v>
      </c>
      <c r="B61" s="20" t="s">
        <v>144</v>
      </c>
    </row>
    <row r="62" spans="1:2" x14ac:dyDescent="0.2">
      <c r="A62" s="14" t="s">
        <v>93</v>
      </c>
      <c r="B62" s="20">
        <v>0</v>
      </c>
    </row>
    <row r="63" spans="1:2" x14ac:dyDescent="0.2">
      <c r="A63" s="14" t="s">
        <v>80</v>
      </c>
      <c r="B63" s="20">
        <v>2</v>
      </c>
    </row>
    <row r="64" spans="1:2" x14ac:dyDescent="0.2">
      <c r="A64" s="14" t="s">
        <v>107</v>
      </c>
      <c r="B64" s="20">
        <v>0</v>
      </c>
    </row>
    <row r="65" spans="1:3" x14ac:dyDescent="0.2">
      <c r="A65" s="14" t="s">
        <v>49</v>
      </c>
      <c r="B65" s="20">
        <v>2</v>
      </c>
    </row>
    <row r="66" spans="1:3" x14ac:dyDescent="0.2">
      <c r="A66" s="14" t="s">
        <v>44</v>
      </c>
      <c r="B66" s="20">
        <v>0</v>
      </c>
    </row>
    <row r="67" spans="1:3" x14ac:dyDescent="0.2">
      <c r="A67" s="14" t="s">
        <v>99</v>
      </c>
      <c r="B67" s="20">
        <v>3</v>
      </c>
    </row>
    <row r="68" spans="1:3" x14ac:dyDescent="0.2">
      <c r="A68" s="14" t="s">
        <v>110</v>
      </c>
      <c r="B68" s="20">
        <v>4</v>
      </c>
    </row>
    <row r="69" spans="1:3" x14ac:dyDescent="0.2">
      <c r="A69" s="14" t="s">
        <v>70</v>
      </c>
      <c r="B69" s="20">
        <v>0</v>
      </c>
    </row>
    <row r="70" spans="1:3" x14ac:dyDescent="0.2">
      <c r="A70" s="14" t="s">
        <v>77</v>
      </c>
      <c r="B70" s="20">
        <v>3</v>
      </c>
    </row>
    <row r="71" spans="1:3" x14ac:dyDescent="0.2">
      <c r="A71" s="14" t="s">
        <v>103</v>
      </c>
      <c r="B71" s="20">
        <v>0</v>
      </c>
    </row>
    <row r="72" spans="1:3" x14ac:dyDescent="0.2">
      <c r="A72" s="14" t="s">
        <v>37</v>
      </c>
      <c r="B72" s="20">
        <v>1</v>
      </c>
    </row>
    <row r="73" spans="1:3" x14ac:dyDescent="0.2">
      <c r="A73" s="14" t="s">
        <v>87</v>
      </c>
      <c r="B73" s="20">
        <v>0</v>
      </c>
    </row>
    <row r="74" spans="1:3" x14ac:dyDescent="0.2">
      <c r="A74" s="14" t="s">
        <v>114</v>
      </c>
      <c r="B74" s="20">
        <v>0</v>
      </c>
    </row>
    <row r="75" spans="1:3" x14ac:dyDescent="0.2">
      <c r="A75" s="14" t="s">
        <v>29</v>
      </c>
      <c r="B75" s="20">
        <v>1</v>
      </c>
    </row>
    <row r="76" spans="1:3" x14ac:dyDescent="0.2">
      <c r="A76" s="14" t="s">
        <v>60</v>
      </c>
      <c r="B76" s="20">
        <v>5</v>
      </c>
    </row>
    <row r="77" spans="1:3" ht="15" x14ac:dyDescent="0.2">
      <c r="A77" s="14" t="s">
        <v>65</v>
      </c>
      <c r="B77" s="20">
        <v>1</v>
      </c>
      <c r="C77" s="15"/>
    </row>
    <row r="78" spans="1:3" ht="15" x14ac:dyDescent="0.2">
      <c r="A78" s="14" t="s">
        <v>56</v>
      </c>
      <c r="B78" s="20">
        <v>2</v>
      </c>
      <c r="C78" s="16"/>
    </row>
    <row r="79" spans="1:3" x14ac:dyDescent="0.2">
      <c r="A79" s="14" t="s">
        <v>74</v>
      </c>
      <c r="B79" s="20">
        <v>2</v>
      </c>
    </row>
    <row r="80" spans="1:3" x14ac:dyDescent="0.2">
      <c r="A80" s="14" t="s">
        <v>19</v>
      </c>
      <c r="B80" s="20">
        <v>5</v>
      </c>
    </row>
    <row r="81" spans="1:2" x14ac:dyDescent="0.2">
      <c r="A81" s="14" t="s">
        <v>122</v>
      </c>
      <c r="B81" s="20">
        <v>2</v>
      </c>
    </row>
    <row r="82" spans="1:2" x14ac:dyDescent="0.2">
      <c r="A82" s="14" t="s">
        <v>84</v>
      </c>
      <c r="B82" s="20">
        <v>0</v>
      </c>
    </row>
    <row r="83" spans="1:2" x14ac:dyDescent="0.2">
      <c r="A83" s="14" t="s">
        <v>141</v>
      </c>
      <c r="B83" s="20">
        <v>33</v>
      </c>
    </row>
  </sheetData>
  <pageMargins left="0.511811024" right="0.511811024" top="0.78740157499999996" bottom="0.78740157499999996" header="0.31496062000000002" footer="0.3149606200000000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19"/>
  <sheetViews>
    <sheetView workbookViewId="0">
      <selection activeCell="D30" sqref="A1:P48"/>
    </sheetView>
  </sheetViews>
  <sheetFormatPr defaultColWidth="12.5703125" defaultRowHeight="15.75" customHeight="1" x14ac:dyDescent="0.2"/>
  <cols>
    <col min="1" max="1" width="14.7109375" customWidth="1"/>
    <col min="3" max="4" width="12" customWidth="1"/>
    <col min="5" max="5" width="16.5703125" customWidth="1"/>
    <col min="6" max="6" width="26.42578125" customWidth="1"/>
    <col min="7" max="7" width="16" customWidth="1"/>
    <col min="8" max="8" width="25.140625" customWidth="1"/>
    <col min="9" max="9" width="19.42578125" customWidth="1"/>
    <col min="10" max="10" width="31.42578125" customWidth="1"/>
    <col min="11" max="11" width="17.7109375" customWidth="1"/>
  </cols>
  <sheetData>
    <row r="1" spans="1:16" ht="29.25" customHeight="1" x14ac:dyDescent="0.25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 ht="15.75" customHeight="1" x14ac:dyDescent="0.25">
      <c r="A2" s="3">
        <v>1</v>
      </c>
      <c r="B2" s="4" t="s">
        <v>16</v>
      </c>
      <c r="C2" s="5">
        <v>35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9">
        <v>80000</v>
      </c>
      <c r="J2" s="4" t="s">
        <v>22</v>
      </c>
      <c r="K2" s="5">
        <v>2</v>
      </c>
      <c r="L2" s="5">
        <v>40</v>
      </c>
      <c r="M2" s="4" t="s">
        <v>23</v>
      </c>
      <c r="N2" s="4" t="s">
        <v>24</v>
      </c>
      <c r="O2" s="4" t="s">
        <v>25</v>
      </c>
      <c r="P2" s="6">
        <v>8</v>
      </c>
    </row>
    <row r="3" spans="1:16" ht="15.75" customHeight="1" x14ac:dyDescent="0.25">
      <c r="A3" s="3">
        <v>2</v>
      </c>
      <c r="B3" s="4" t="s">
        <v>26</v>
      </c>
      <c r="C3" s="5">
        <v>42</v>
      </c>
      <c r="D3" s="4" t="s">
        <v>27</v>
      </c>
      <c r="E3" s="4" t="s">
        <v>28</v>
      </c>
      <c r="F3" s="4" t="s">
        <v>29</v>
      </c>
      <c r="G3" s="4" t="s">
        <v>30</v>
      </c>
      <c r="H3" s="4" t="s">
        <v>31</v>
      </c>
      <c r="I3" s="9">
        <v>100000</v>
      </c>
      <c r="J3" s="4" t="s">
        <v>32</v>
      </c>
      <c r="K3" s="5">
        <v>1</v>
      </c>
      <c r="L3" s="5">
        <v>50</v>
      </c>
      <c r="M3" s="4" t="s">
        <v>33</v>
      </c>
      <c r="N3" s="4" t="s">
        <v>34</v>
      </c>
      <c r="O3" s="4" t="s">
        <v>25</v>
      </c>
      <c r="P3" s="6">
        <v>9</v>
      </c>
    </row>
    <row r="4" spans="1:16" ht="15.75" customHeight="1" x14ac:dyDescent="0.25">
      <c r="A4" s="3">
        <v>3</v>
      </c>
      <c r="B4" s="4" t="s">
        <v>35</v>
      </c>
      <c r="C4" s="5">
        <v>28</v>
      </c>
      <c r="D4" s="4" t="s">
        <v>17</v>
      </c>
      <c r="E4" s="4" t="s">
        <v>36</v>
      </c>
      <c r="F4" s="4" t="s">
        <v>37</v>
      </c>
      <c r="G4" s="4" t="s">
        <v>38</v>
      </c>
      <c r="H4" s="4" t="s">
        <v>21</v>
      </c>
      <c r="I4" s="9">
        <v>90000</v>
      </c>
      <c r="J4" s="4" t="s">
        <v>39</v>
      </c>
      <c r="K4" s="5">
        <v>0</v>
      </c>
      <c r="L4" s="5">
        <v>45</v>
      </c>
      <c r="M4" s="4" t="s">
        <v>40</v>
      </c>
      <c r="N4" s="4" t="s">
        <v>41</v>
      </c>
      <c r="O4" s="4" t="s">
        <v>25</v>
      </c>
      <c r="P4" s="6">
        <v>7</v>
      </c>
    </row>
    <row r="5" spans="1:16" ht="15.75" customHeight="1" x14ac:dyDescent="0.25">
      <c r="A5" s="3">
        <v>4</v>
      </c>
      <c r="B5" s="4" t="s">
        <v>42</v>
      </c>
      <c r="C5" s="5">
        <v>31</v>
      </c>
      <c r="D5" s="4" t="s">
        <v>27</v>
      </c>
      <c r="E5" s="4" t="s">
        <v>43</v>
      </c>
      <c r="F5" s="4" t="s">
        <v>44</v>
      </c>
      <c r="G5" s="4" t="s">
        <v>45</v>
      </c>
      <c r="H5" s="4" t="s">
        <v>21</v>
      </c>
      <c r="I5" s="9">
        <v>75000</v>
      </c>
      <c r="J5" s="4" t="s">
        <v>46</v>
      </c>
      <c r="K5" s="5">
        <v>0</v>
      </c>
      <c r="L5" s="5">
        <v>50</v>
      </c>
      <c r="M5" s="4" t="s">
        <v>23</v>
      </c>
      <c r="N5" s="4" t="s">
        <v>34</v>
      </c>
      <c r="O5" s="4" t="s">
        <v>25</v>
      </c>
      <c r="P5" s="6">
        <v>9</v>
      </c>
    </row>
    <row r="6" spans="1:16" ht="15.75" customHeight="1" x14ac:dyDescent="0.25">
      <c r="A6" s="3">
        <v>5</v>
      </c>
      <c r="B6" s="4" t="s">
        <v>47</v>
      </c>
      <c r="C6" s="5">
        <v>45</v>
      </c>
      <c r="D6" s="4" t="s">
        <v>17</v>
      </c>
      <c r="E6" s="4" t="s">
        <v>48</v>
      </c>
      <c r="F6" s="4" t="s">
        <v>49</v>
      </c>
      <c r="G6" s="4" t="s">
        <v>50</v>
      </c>
      <c r="H6" s="4" t="s">
        <v>31</v>
      </c>
      <c r="I6" s="9">
        <v>60000</v>
      </c>
      <c r="J6" s="4" t="s">
        <v>51</v>
      </c>
      <c r="K6" s="5">
        <v>2</v>
      </c>
      <c r="L6" s="5">
        <v>35</v>
      </c>
      <c r="M6" s="4" t="s">
        <v>52</v>
      </c>
      <c r="N6" s="4" t="s">
        <v>53</v>
      </c>
      <c r="O6" s="4" t="s">
        <v>54</v>
      </c>
      <c r="P6" s="6">
        <v>6</v>
      </c>
    </row>
    <row r="7" spans="1:16" ht="15.75" customHeight="1" x14ac:dyDescent="0.25">
      <c r="A7" s="3">
        <v>6</v>
      </c>
      <c r="B7" s="4" t="s">
        <v>55</v>
      </c>
      <c r="C7" s="5">
        <v>37</v>
      </c>
      <c r="D7" s="4" t="s">
        <v>27</v>
      </c>
      <c r="E7" s="4" t="s">
        <v>18</v>
      </c>
      <c r="F7" s="4" t="s">
        <v>56</v>
      </c>
      <c r="G7" s="4" t="s">
        <v>57</v>
      </c>
      <c r="H7" s="4" t="s">
        <v>31</v>
      </c>
      <c r="I7" s="9">
        <v>65000</v>
      </c>
      <c r="J7" s="4" t="s">
        <v>46</v>
      </c>
      <c r="K7" s="5">
        <v>0</v>
      </c>
      <c r="L7" s="5">
        <v>40</v>
      </c>
      <c r="M7" s="4" t="s">
        <v>33</v>
      </c>
      <c r="N7" s="4" t="s">
        <v>34</v>
      </c>
      <c r="O7" s="4" t="s">
        <v>25</v>
      </c>
      <c r="P7" s="6">
        <v>7</v>
      </c>
    </row>
    <row r="8" spans="1:16" ht="15.75" customHeight="1" x14ac:dyDescent="0.25">
      <c r="A8" s="3">
        <v>7</v>
      </c>
      <c r="B8" s="4" t="s">
        <v>58</v>
      </c>
      <c r="C8" s="5">
        <v>29</v>
      </c>
      <c r="D8" s="4" t="s">
        <v>17</v>
      </c>
      <c r="E8" s="4" t="s">
        <v>59</v>
      </c>
      <c r="F8" s="4" t="s">
        <v>60</v>
      </c>
      <c r="G8" s="4" t="s">
        <v>61</v>
      </c>
      <c r="H8" s="4" t="s">
        <v>21</v>
      </c>
      <c r="I8" s="9">
        <v>70000</v>
      </c>
      <c r="J8" s="4" t="s">
        <v>39</v>
      </c>
      <c r="K8" s="5">
        <v>1</v>
      </c>
      <c r="L8" s="5">
        <v>40</v>
      </c>
      <c r="M8" s="4" t="s">
        <v>62</v>
      </c>
      <c r="N8" s="4" t="s">
        <v>34</v>
      </c>
      <c r="O8" s="4" t="s">
        <v>25</v>
      </c>
      <c r="P8" s="6">
        <v>8</v>
      </c>
    </row>
    <row r="9" spans="1:16" ht="15.75" customHeight="1" x14ac:dyDescent="0.25">
      <c r="A9" s="3">
        <v>8</v>
      </c>
      <c r="B9" s="4" t="s">
        <v>63</v>
      </c>
      <c r="C9" s="5">
        <v>33</v>
      </c>
      <c r="D9" s="4" t="s">
        <v>27</v>
      </c>
      <c r="E9" s="4" t="s">
        <v>64</v>
      </c>
      <c r="F9" s="4" t="s">
        <v>65</v>
      </c>
      <c r="G9" s="4" t="s">
        <v>66</v>
      </c>
      <c r="H9" s="4" t="s">
        <v>31</v>
      </c>
      <c r="I9" s="9">
        <v>85000</v>
      </c>
      <c r="J9" s="4" t="s">
        <v>32</v>
      </c>
      <c r="K9" s="5">
        <v>1</v>
      </c>
      <c r="L9" s="5">
        <v>50</v>
      </c>
      <c r="M9" s="4" t="s">
        <v>67</v>
      </c>
      <c r="N9" s="4" t="s">
        <v>24</v>
      </c>
      <c r="O9" s="4" t="s">
        <v>25</v>
      </c>
      <c r="P9" s="6">
        <v>9</v>
      </c>
    </row>
    <row r="10" spans="1:16" ht="15.75" customHeight="1" x14ac:dyDescent="0.25">
      <c r="A10" s="3">
        <v>9</v>
      </c>
      <c r="B10" s="4" t="s">
        <v>68</v>
      </c>
      <c r="C10" s="5">
        <v>26</v>
      </c>
      <c r="D10" s="4" t="s">
        <v>17</v>
      </c>
      <c r="E10" s="4" t="s">
        <v>69</v>
      </c>
      <c r="F10" s="4" t="s">
        <v>70</v>
      </c>
      <c r="G10" s="4" t="s">
        <v>71</v>
      </c>
      <c r="H10" s="4" t="s">
        <v>21</v>
      </c>
      <c r="I10" s="9">
        <v>70000</v>
      </c>
      <c r="J10" s="4" t="s">
        <v>39</v>
      </c>
      <c r="K10" s="5">
        <v>0</v>
      </c>
      <c r="L10" s="5">
        <v>45</v>
      </c>
      <c r="M10" s="4" t="s">
        <v>23</v>
      </c>
      <c r="N10" s="4" t="s">
        <v>34</v>
      </c>
      <c r="O10" s="4" t="s">
        <v>25</v>
      </c>
      <c r="P10" s="6">
        <v>8</v>
      </c>
    </row>
    <row r="11" spans="1:16" ht="15.75" customHeight="1" x14ac:dyDescent="0.25">
      <c r="A11" s="3">
        <v>10</v>
      </c>
      <c r="B11" s="4" t="s">
        <v>72</v>
      </c>
      <c r="C11" s="5">
        <v>31</v>
      </c>
      <c r="D11" s="4" t="s">
        <v>27</v>
      </c>
      <c r="E11" s="4" t="s">
        <v>73</v>
      </c>
      <c r="F11" s="4" t="s">
        <v>74</v>
      </c>
      <c r="G11" s="4" t="s">
        <v>75</v>
      </c>
      <c r="H11" s="4" t="s">
        <v>21</v>
      </c>
      <c r="I11" s="9">
        <v>90000</v>
      </c>
      <c r="J11" s="4" t="s">
        <v>32</v>
      </c>
      <c r="K11" s="5">
        <v>2</v>
      </c>
      <c r="L11" s="5">
        <v>45</v>
      </c>
      <c r="M11" s="4" t="s">
        <v>40</v>
      </c>
      <c r="N11" s="4" t="s">
        <v>24</v>
      </c>
      <c r="O11" s="4" t="s">
        <v>25</v>
      </c>
      <c r="P11" s="6">
        <v>7</v>
      </c>
    </row>
    <row r="12" spans="1:16" ht="15.75" customHeight="1" x14ac:dyDescent="0.25">
      <c r="A12" s="3">
        <v>11</v>
      </c>
      <c r="B12" s="4" t="s">
        <v>76</v>
      </c>
      <c r="C12" s="5">
        <v>38</v>
      </c>
      <c r="D12" s="4" t="s">
        <v>17</v>
      </c>
      <c r="E12" s="4" t="s">
        <v>28</v>
      </c>
      <c r="F12" s="4" t="s">
        <v>77</v>
      </c>
      <c r="G12" s="4" t="s">
        <v>78</v>
      </c>
      <c r="H12" s="4" t="s">
        <v>21</v>
      </c>
      <c r="I12" s="9">
        <v>85000</v>
      </c>
      <c r="J12" s="4" t="s">
        <v>51</v>
      </c>
      <c r="K12" s="5">
        <v>1</v>
      </c>
      <c r="L12" s="5">
        <v>40</v>
      </c>
      <c r="M12" s="4" t="s">
        <v>40</v>
      </c>
      <c r="N12" s="4" t="s">
        <v>24</v>
      </c>
      <c r="O12" s="4" t="s">
        <v>25</v>
      </c>
      <c r="P12" s="6">
        <v>9</v>
      </c>
    </row>
    <row r="13" spans="1:16" ht="15.75" customHeight="1" x14ac:dyDescent="0.25">
      <c r="A13" s="3">
        <v>12</v>
      </c>
      <c r="B13" s="4" t="s">
        <v>79</v>
      </c>
      <c r="C13" s="5">
        <v>45</v>
      </c>
      <c r="D13" s="4" t="s">
        <v>27</v>
      </c>
      <c r="E13" s="4" t="s">
        <v>36</v>
      </c>
      <c r="F13" s="4" t="s">
        <v>80</v>
      </c>
      <c r="G13" s="4" t="s">
        <v>81</v>
      </c>
      <c r="H13" s="4" t="s">
        <v>21</v>
      </c>
      <c r="I13" s="9">
        <v>95000</v>
      </c>
      <c r="J13" s="4" t="s">
        <v>32</v>
      </c>
      <c r="K13" s="5">
        <v>2</v>
      </c>
      <c r="L13" s="5">
        <v>45</v>
      </c>
      <c r="M13" s="4" t="s">
        <v>82</v>
      </c>
      <c r="N13" s="4" t="s">
        <v>34</v>
      </c>
      <c r="O13" s="4" t="s">
        <v>25</v>
      </c>
      <c r="P13" s="6">
        <v>8</v>
      </c>
    </row>
    <row r="14" spans="1:16" ht="15.75" customHeight="1" x14ac:dyDescent="0.25">
      <c r="A14" s="3">
        <v>13</v>
      </c>
      <c r="B14" s="4" t="s">
        <v>83</v>
      </c>
      <c r="C14" s="5">
        <v>29</v>
      </c>
      <c r="D14" s="4" t="s">
        <v>17</v>
      </c>
      <c r="E14" s="4" t="s">
        <v>64</v>
      </c>
      <c r="F14" s="4" t="s">
        <v>84</v>
      </c>
      <c r="G14" s="4" t="s">
        <v>85</v>
      </c>
      <c r="H14" s="4" t="s">
        <v>31</v>
      </c>
      <c r="I14" s="9">
        <v>80000</v>
      </c>
      <c r="J14" s="4" t="s">
        <v>39</v>
      </c>
      <c r="K14" s="5">
        <v>0</v>
      </c>
      <c r="L14" s="5">
        <v>50</v>
      </c>
      <c r="M14" s="4" t="s">
        <v>23</v>
      </c>
      <c r="N14" s="4" t="s">
        <v>34</v>
      </c>
      <c r="O14" s="4" t="s">
        <v>25</v>
      </c>
      <c r="P14" s="6">
        <v>7</v>
      </c>
    </row>
    <row r="15" spans="1:16" ht="15.75" customHeight="1" x14ac:dyDescent="0.25">
      <c r="A15" s="3">
        <v>14</v>
      </c>
      <c r="B15" s="4" t="s">
        <v>86</v>
      </c>
      <c r="C15" s="5">
        <v>34</v>
      </c>
      <c r="D15" s="4" t="s">
        <v>27</v>
      </c>
      <c r="E15" s="4" t="s">
        <v>73</v>
      </c>
      <c r="F15" s="4" t="s">
        <v>87</v>
      </c>
      <c r="G15" s="4" t="s">
        <v>88</v>
      </c>
      <c r="H15" s="4" t="s">
        <v>21</v>
      </c>
      <c r="I15" s="9">
        <v>85000</v>
      </c>
      <c r="J15" s="4" t="s">
        <v>46</v>
      </c>
      <c r="K15" s="5">
        <v>0</v>
      </c>
      <c r="L15" s="5">
        <v>45</v>
      </c>
      <c r="M15" s="4" t="s">
        <v>89</v>
      </c>
      <c r="N15" s="4" t="s">
        <v>34</v>
      </c>
      <c r="O15" s="4" t="s">
        <v>25</v>
      </c>
      <c r="P15" s="6">
        <v>9</v>
      </c>
    </row>
    <row r="16" spans="1:16" ht="15.75" customHeight="1" x14ac:dyDescent="0.25">
      <c r="A16" s="3">
        <v>15</v>
      </c>
      <c r="B16" s="4" t="s">
        <v>90</v>
      </c>
      <c r="C16" s="5">
        <v>41</v>
      </c>
      <c r="D16" s="4" t="s">
        <v>17</v>
      </c>
      <c r="E16" s="4" t="s">
        <v>18</v>
      </c>
      <c r="F16" s="4" t="s">
        <v>19</v>
      </c>
      <c r="G16" s="4" t="s">
        <v>91</v>
      </c>
      <c r="H16" s="4" t="s">
        <v>21</v>
      </c>
      <c r="I16" s="9">
        <v>120000</v>
      </c>
      <c r="J16" s="4" t="s">
        <v>51</v>
      </c>
      <c r="K16" s="5">
        <v>2</v>
      </c>
      <c r="L16" s="5">
        <v>50</v>
      </c>
      <c r="M16" s="4" t="s">
        <v>23</v>
      </c>
      <c r="N16" s="4" t="s">
        <v>24</v>
      </c>
      <c r="O16" s="4" t="s">
        <v>25</v>
      </c>
      <c r="P16" s="6">
        <v>8</v>
      </c>
    </row>
    <row r="17" spans="1:16" ht="15.75" customHeight="1" x14ac:dyDescent="0.25">
      <c r="A17" s="3">
        <v>16</v>
      </c>
      <c r="B17" s="4" t="s">
        <v>92</v>
      </c>
      <c r="C17" s="5">
        <v>32</v>
      </c>
      <c r="D17" s="4" t="s">
        <v>27</v>
      </c>
      <c r="E17" s="4" t="s">
        <v>43</v>
      </c>
      <c r="F17" s="4" t="s">
        <v>93</v>
      </c>
      <c r="G17" s="4" t="s">
        <v>94</v>
      </c>
      <c r="H17" s="4" t="s">
        <v>21</v>
      </c>
      <c r="I17" s="9">
        <v>70000</v>
      </c>
      <c r="J17" s="4" t="s">
        <v>46</v>
      </c>
      <c r="K17" s="5">
        <v>0</v>
      </c>
      <c r="L17" s="5">
        <v>40</v>
      </c>
      <c r="M17" s="4" t="s">
        <v>95</v>
      </c>
      <c r="N17" s="4" t="s">
        <v>34</v>
      </c>
      <c r="O17" s="4" t="s">
        <v>25</v>
      </c>
      <c r="P17" s="6">
        <v>7</v>
      </c>
    </row>
    <row r="18" spans="1:16" ht="15.75" customHeight="1" x14ac:dyDescent="0.25">
      <c r="A18" s="3">
        <v>17</v>
      </c>
      <c r="B18" s="4" t="s">
        <v>96</v>
      </c>
      <c r="C18" s="5">
        <v>27</v>
      </c>
      <c r="D18" s="4" t="s">
        <v>17</v>
      </c>
      <c r="E18" s="4" t="s">
        <v>36</v>
      </c>
      <c r="F18" s="4" t="s">
        <v>80</v>
      </c>
      <c r="G18" s="4" t="s">
        <v>97</v>
      </c>
      <c r="H18" s="4" t="s">
        <v>31</v>
      </c>
      <c r="I18" s="9">
        <v>60000</v>
      </c>
      <c r="J18" s="4" t="s">
        <v>39</v>
      </c>
      <c r="K18" s="5">
        <v>0</v>
      </c>
      <c r="L18" s="5">
        <v>35</v>
      </c>
      <c r="M18" s="4" t="s">
        <v>62</v>
      </c>
      <c r="N18" s="4" t="s">
        <v>53</v>
      </c>
      <c r="O18" s="4" t="s">
        <v>54</v>
      </c>
      <c r="P18" s="6">
        <v>6</v>
      </c>
    </row>
    <row r="19" spans="1:16" ht="15.75" customHeight="1" x14ac:dyDescent="0.25">
      <c r="A19" s="3">
        <v>18</v>
      </c>
      <c r="B19" s="4" t="s">
        <v>98</v>
      </c>
      <c r="C19" s="5">
        <v>39</v>
      </c>
      <c r="D19" s="4" t="s">
        <v>27</v>
      </c>
      <c r="E19" s="4" t="s">
        <v>28</v>
      </c>
      <c r="F19" s="4" t="s">
        <v>99</v>
      </c>
      <c r="G19" s="4" t="s">
        <v>100</v>
      </c>
      <c r="H19" s="4" t="s">
        <v>21</v>
      </c>
      <c r="I19" s="9">
        <v>110000</v>
      </c>
      <c r="J19" s="4" t="s">
        <v>32</v>
      </c>
      <c r="K19" s="5">
        <v>3</v>
      </c>
      <c r="L19" s="5">
        <v>50</v>
      </c>
      <c r="M19" s="4" t="s">
        <v>101</v>
      </c>
      <c r="N19" s="4" t="s">
        <v>24</v>
      </c>
      <c r="O19" s="4" t="s">
        <v>25</v>
      </c>
      <c r="P19" s="6">
        <v>9</v>
      </c>
    </row>
    <row r="20" spans="1:16" ht="15.75" customHeight="1" x14ac:dyDescent="0.25">
      <c r="A20" s="3">
        <v>19</v>
      </c>
      <c r="B20" s="4" t="s">
        <v>102</v>
      </c>
      <c r="C20" s="5">
        <v>33</v>
      </c>
      <c r="D20" s="4" t="s">
        <v>17</v>
      </c>
      <c r="E20" s="4" t="s">
        <v>59</v>
      </c>
      <c r="F20" s="4" t="s">
        <v>103</v>
      </c>
      <c r="G20" s="4" t="s">
        <v>104</v>
      </c>
      <c r="H20" s="4" t="s">
        <v>21</v>
      </c>
      <c r="I20" s="9">
        <v>75000</v>
      </c>
      <c r="J20" s="4" t="s">
        <v>39</v>
      </c>
      <c r="K20" s="5">
        <v>0</v>
      </c>
      <c r="L20" s="5">
        <v>40</v>
      </c>
      <c r="M20" s="4" t="s">
        <v>105</v>
      </c>
      <c r="N20" s="4" t="s">
        <v>34</v>
      </c>
      <c r="O20" s="4" t="s">
        <v>25</v>
      </c>
      <c r="P20" s="6">
        <v>8</v>
      </c>
    </row>
    <row r="21" spans="1:16" ht="15.75" customHeight="1" x14ac:dyDescent="0.25">
      <c r="A21" s="3">
        <v>20</v>
      </c>
      <c r="B21" s="4" t="s">
        <v>106</v>
      </c>
      <c r="C21" s="5">
        <v>30</v>
      </c>
      <c r="D21" s="4" t="s">
        <v>27</v>
      </c>
      <c r="E21" s="4" t="s">
        <v>18</v>
      </c>
      <c r="F21" s="4" t="s">
        <v>107</v>
      </c>
      <c r="G21" s="4" t="s">
        <v>108</v>
      </c>
      <c r="H21" s="4" t="s">
        <v>31</v>
      </c>
      <c r="I21" s="9">
        <v>50000</v>
      </c>
      <c r="J21" s="4" t="s">
        <v>46</v>
      </c>
      <c r="K21" s="5">
        <v>0</v>
      </c>
      <c r="L21" s="5">
        <v>35</v>
      </c>
      <c r="M21" s="4" t="s">
        <v>52</v>
      </c>
      <c r="N21" s="4" t="s">
        <v>53</v>
      </c>
      <c r="O21" s="4" t="s">
        <v>54</v>
      </c>
      <c r="P21" s="6">
        <v>6</v>
      </c>
    </row>
    <row r="22" spans="1:16" ht="15.75" customHeight="1" x14ac:dyDescent="0.25">
      <c r="A22" s="3">
        <v>21</v>
      </c>
      <c r="B22" s="4" t="s">
        <v>109</v>
      </c>
      <c r="C22" s="5">
        <v>37</v>
      </c>
      <c r="D22" s="4" t="s">
        <v>17</v>
      </c>
      <c r="E22" s="4" t="s">
        <v>73</v>
      </c>
      <c r="F22" s="4" t="s">
        <v>110</v>
      </c>
      <c r="G22" s="4" t="s">
        <v>111</v>
      </c>
      <c r="H22" s="4" t="s">
        <v>21</v>
      </c>
      <c r="I22" s="9">
        <v>150000</v>
      </c>
      <c r="J22" s="4" t="s">
        <v>22</v>
      </c>
      <c r="K22" s="5">
        <v>2</v>
      </c>
      <c r="L22" s="5">
        <v>50</v>
      </c>
      <c r="M22" s="4" t="s">
        <v>67</v>
      </c>
      <c r="N22" s="4" t="s">
        <v>24</v>
      </c>
      <c r="O22" s="4" t="s">
        <v>25</v>
      </c>
      <c r="P22" s="6">
        <v>8</v>
      </c>
    </row>
    <row r="23" spans="1:16" ht="15.75" customHeight="1" x14ac:dyDescent="0.25">
      <c r="A23" s="3">
        <v>22</v>
      </c>
      <c r="B23" s="4" t="s">
        <v>112</v>
      </c>
      <c r="C23" s="5">
        <v>29</v>
      </c>
      <c r="D23" s="4" t="s">
        <v>27</v>
      </c>
      <c r="E23" s="4" t="s">
        <v>113</v>
      </c>
      <c r="F23" s="4" t="s">
        <v>114</v>
      </c>
      <c r="G23" s="4" t="s">
        <v>45</v>
      </c>
      <c r="H23" s="4" t="s">
        <v>31</v>
      </c>
      <c r="I23" s="9">
        <v>80000</v>
      </c>
      <c r="J23" s="4" t="s">
        <v>46</v>
      </c>
      <c r="K23" s="5">
        <v>0</v>
      </c>
      <c r="L23" s="5">
        <v>45</v>
      </c>
      <c r="M23" s="4" t="s">
        <v>23</v>
      </c>
      <c r="N23" s="4" t="s">
        <v>34</v>
      </c>
      <c r="O23" s="4" t="s">
        <v>25</v>
      </c>
      <c r="P23" s="6">
        <v>7</v>
      </c>
    </row>
    <row r="24" spans="1:16" ht="15" x14ac:dyDescent="0.25">
      <c r="A24" s="3">
        <v>23</v>
      </c>
      <c r="B24" s="4" t="s">
        <v>115</v>
      </c>
      <c r="C24" s="5">
        <v>43</v>
      </c>
      <c r="D24" s="4" t="s">
        <v>17</v>
      </c>
      <c r="E24" s="4" t="s">
        <v>18</v>
      </c>
      <c r="F24" s="4" t="s">
        <v>56</v>
      </c>
      <c r="G24" s="4" t="s">
        <v>38</v>
      </c>
      <c r="H24" s="4" t="s">
        <v>21</v>
      </c>
      <c r="I24" s="9">
        <v>95000</v>
      </c>
      <c r="J24" s="4" t="s">
        <v>116</v>
      </c>
      <c r="K24" s="5">
        <v>1</v>
      </c>
      <c r="L24" s="5">
        <v>40</v>
      </c>
      <c r="M24" s="4" t="s">
        <v>40</v>
      </c>
      <c r="N24" s="4" t="s">
        <v>24</v>
      </c>
      <c r="O24" s="4" t="s">
        <v>25</v>
      </c>
      <c r="P24" s="6">
        <v>9</v>
      </c>
    </row>
    <row r="25" spans="1:16" ht="15" x14ac:dyDescent="0.25">
      <c r="A25" s="3">
        <v>24</v>
      </c>
      <c r="B25" s="4" t="s">
        <v>117</v>
      </c>
      <c r="C25" s="5">
        <v>35</v>
      </c>
      <c r="D25" s="4" t="s">
        <v>27</v>
      </c>
      <c r="E25" s="4" t="s">
        <v>59</v>
      </c>
      <c r="F25" s="4" t="s">
        <v>60</v>
      </c>
      <c r="G25" s="4" t="s">
        <v>118</v>
      </c>
      <c r="H25" s="4" t="s">
        <v>21</v>
      </c>
      <c r="I25" s="9">
        <v>120000</v>
      </c>
      <c r="J25" s="4" t="s">
        <v>32</v>
      </c>
      <c r="K25" s="5">
        <v>2</v>
      </c>
      <c r="L25" s="5">
        <v>45</v>
      </c>
      <c r="M25" s="4" t="s">
        <v>33</v>
      </c>
      <c r="N25" s="4" t="s">
        <v>34</v>
      </c>
      <c r="O25" s="4" t="s">
        <v>25</v>
      </c>
      <c r="P25" s="6">
        <v>8</v>
      </c>
    </row>
    <row r="26" spans="1:16" ht="15" x14ac:dyDescent="0.25">
      <c r="A26" s="3">
        <v>25</v>
      </c>
      <c r="B26" s="4" t="s">
        <v>119</v>
      </c>
      <c r="C26" s="5">
        <v>31</v>
      </c>
      <c r="D26" s="4" t="s">
        <v>17</v>
      </c>
      <c r="E26" s="4" t="s">
        <v>36</v>
      </c>
      <c r="F26" s="4" t="s">
        <v>37</v>
      </c>
      <c r="G26" s="4" t="s">
        <v>71</v>
      </c>
      <c r="H26" s="4" t="s">
        <v>21</v>
      </c>
      <c r="I26" s="9">
        <v>90000</v>
      </c>
      <c r="J26" s="4" t="s">
        <v>39</v>
      </c>
      <c r="K26" s="5">
        <v>0</v>
      </c>
      <c r="L26" s="5">
        <v>50</v>
      </c>
      <c r="M26" s="4" t="s">
        <v>23</v>
      </c>
      <c r="N26" s="4" t="s">
        <v>34</v>
      </c>
      <c r="O26" s="4" t="s">
        <v>25</v>
      </c>
      <c r="P26" s="6">
        <v>7</v>
      </c>
    </row>
    <row r="27" spans="1:16" ht="15" x14ac:dyDescent="0.25">
      <c r="A27" s="3">
        <v>26</v>
      </c>
      <c r="B27" s="4" t="s">
        <v>120</v>
      </c>
      <c r="C27" s="5">
        <v>39</v>
      </c>
      <c r="D27" s="4" t="s">
        <v>27</v>
      </c>
      <c r="E27" s="4" t="s">
        <v>121</v>
      </c>
      <c r="F27" s="4" t="s">
        <v>122</v>
      </c>
      <c r="G27" s="4" t="s">
        <v>123</v>
      </c>
      <c r="H27" s="4" t="s">
        <v>21</v>
      </c>
      <c r="I27" s="9">
        <v>110000</v>
      </c>
      <c r="J27" s="4" t="s">
        <v>32</v>
      </c>
      <c r="K27" s="5">
        <v>2</v>
      </c>
      <c r="L27" s="5">
        <v>40</v>
      </c>
      <c r="M27" s="4" t="s">
        <v>23</v>
      </c>
      <c r="N27" s="4" t="s">
        <v>34</v>
      </c>
      <c r="O27" s="4" t="s">
        <v>25</v>
      </c>
      <c r="P27" s="6">
        <v>9</v>
      </c>
    </row>
    <row r="28" spans="1:16" ht="15" x14ac:dyDescent="0.25">
      <c r="A28" s="3">
        <v>27</v>
      </c>
      <c r="B28" s="4" t="s">
        <v>124</v>
      </c>
      <c r="C28" s="5">
        <v>25</v>
      </c>
      <c r="D28" s="4" t="s">
        <v>17</v>
      </c>
      <c r="E28" s="4" t="s">
        <v>73</v>
      </c>
      <c r="F28" s="4" t="s">
        <v>74</v>
      </c>
      <c r="G28" s="4" t="s">
        <v>125</v>
      </c>
      <c r="H28" s="4" t="s">
        <v>31</v>
      </c>
      <c r="I28" s="9">
        <v>60000</v>
      </c>
      <c r="J28" s="4" t="s">
        <v>39</v>
      </c>
      <c r="K28" s="5">
        <v>0</v>
      </c>
      <c r="L28" s="5">
        <v>45</v>
      </c>
      <c r="M28" s="4" t="s">
        <v>126</v>
      </c>
      <c r="N28" s="4" t="s">
        <v>34</v>
      </c>
      <c r="O28" s="4" t="s">
        <v>25</v>
      </c>
      <c r="P28" s="6">
        <v>8</v>
      </c>
    </row>
    <row r="29" spans="1:16" ht="15" x14ac:dyDescent="0.25">
      <c r="A29" s="3">
        <v>28</v>
      </c>
      <c r="B29" s="4" t="s">
        <v>127</v>
      </c>
      <c r="C29" s="5">
        <v>34</v>
      </c>
      <c r="D29" s="4" t="s">
        <v>27</v>
      </c>
      <c r="E29" s="4" t="s">
        <v>36</v>
      </c>
      <c r="F29" s="4" t="s">
        <v>37</v>
      </c>
      <c r="G29" s="4" t="s">
        <v>81</v>
      </c>
      <c r="H29" s="4" t="s">
        <v>21</v>
      </c>
      <c r="I29" s="9">
        <v>85000</v>
      </c>
      <c r="J29" s="4" t="s">
        <v>32</v>
      </c>
      <c r="K29" s="5">
        <v>1</v>
      </c>
      <c r="L29" s="5">
        <v>50</v>
      </c>
      <c r="M29" s="4" t="s">
        <v>82</v>
      </c>
      <c r="N29" s="4" t="s">
        <v>34</v>
      </c>
      <c r="O29" s="4" t="s">
        <v>25</v>
      </c>
      <c r="P29" s="6">
        <v>7</v>
      </c>
    </row>
    <row r="30" spans="1:16" ht="15" x14ac:dyDescent="0.25">
      <c r="A30" s="3">
        <v>29</v>
      </c>
      <c r="B30" s="4" t="s">
        <v>128</v>
      </c>
      <c r="C30" s="5">
        <v>29</v>
      </c>
      <c r="D30" s="4" t="s">
        <v>17</v>
      </c>
      <c r="E30" s="4" t="s">
        <v>28</v>
      </c>
      <c r="F30" s="4" t="s">
        <v>29</v>
      </c>
      <c r="G30" s="4" t="s">
        <v>20</v>
      </c>
      <c r="H30" s="4" t="s">
        <v>21</v>
      </c>
      <c r="I30" s="9">
        <v>100000</v>
      </c>
      <c r="J30" s="4" t="s">
        <v>39</v>
      </c>
      <c r="K30" s="5">
        <v>0</v>
      </c>
      <c r="L30" s="5">
        <v>40</v>
      </c>
      <c r="M30" s="4" t="s">
        <v>101</v>
      </c>
      <c r="N30" s="4" t="s">
        <v>34</v>
      </c>
      <c r="O30" s="4" t="s">
        <v>25</v>
      </c>
      <c r="P30" s="6">
        <v>9</v>
      </c>
    </row>
    <row r="31" spans="1:16" ht="15" x14ac:dyDescent="0.25">
      <c r="A31" s="3">
        <v>30</v>
      </c>
      <c r="B31" s="4" t="s">
        <v>129</v>
      </c>
      <c r="C31" s="5">
        <v>32</v>
      </c>
      <c r="D31" s="4" t="s">
        <v>27</v>
      </c>
      <c r="E31" s="4" t="s">
        <v>73</v>
      </c>
      <c r="F31" s="4" t="s">
        <v>87</v>
      </c>
      <c r="G31" s="4" t="s">
        <v>66</v>
      </c>
      <c r="H31" s="4" t="s">
        <v>31</v>
      </c>
      <c r="I31" s="9">
        <v>90000</v>
      </c>
      <c r="J31" s="4" t="s">
        <v>46</v>
      </c>
      <c r="K31" s="5">
        <v>0</v>
      </c>
      <c r="L31" s="5">
        <v>35</v>
      </c>
      <c r="M31" s="4" t="s">
        <v>67</v>
      </c>
      <c r="N31" s="4" t="s">
        <v>24</v>
      </c>
      <c r="O31" s="4" t="s">
        <v>25</v>
      </c>
      <c r="P31" s="6">
        <v>8</v>
      </c>
    </row>
    <row r="32" spans="1:16" ht="15" x14ac:dyDescent="0.25">
      <c r="A32" s="3">
        <v>31</v>
      </c>
      <c r="B32" s="4" t="s">
        <v>130</v>
      </c>
      <c r="C32" s="5">
        <v>39</v>
      </c>
      <c r="D32" s="4" t="s">
        <v>17</v>
      </c>
      <c r="E32" s="4" t="s">
        <v>18</v>
      </c>
      <c r="F32" s="4" t="s">
        <v>19</v>
      </c>
      <c r="G32" s="4" t="s">
        <v>85</v>
      </c>
      <c r="H32" s="4" t="s">
        <v>21</v>
      </c>
      <c r="I32" s="9">
        <v>80000</v>
      </c>
      <c r="J32" s="4" t="s">
        <v>51</v>
      </c>
      <c r="K32" s="5">
        <v>1</v>
      </c>
      <c r="L32" s="5">
        <v>50</v>
      </c>
      <c r="M32" s="4" t="s">
        <v>23</v>
      </c>
      <c r="N32" s="4" t="s">
        <v>34</v>
      </c>
      <c r="O32" s="4" t="s">
        <v>25</v>
      </c>
      <c r="P32" s="6">
        <v>7</v>
      </c>
    </row>
    <row r="33" spans="1:16" ht="15" x14ac:dyDescent="0.25">
      <c r="A33" s="3">
        <v>32</v>
      </c>
      <c r="B33" s="4" t="s">
        <v>131</v>
      </c>
      <c r="C33" s="5">
        <v>27</v>
      </c>
      <c r="D33" s="4" t="s">
        <v>27</v>
      </c>
      <c r="E33" s="4" t="s">
        <v>43</v>
      </c>
      <c r="F33" s="4" t="s">
        <v>93</v>
      </c>
      <c r="G33" s="4" t="s">
        <v>75</v>
      </c>
      <c r="H33" s="4" t="s">
        <v>21</v>
      </c>
      <c r="I33" s="9">
        <v>70000</v>
      </c>
      <c r="J33" s="4" t="s">
        <v>46</v>
      </c>
      <c r="K33" s="5">
        <v>0</v>
      </c>
      <c r="L33" s="5">
        <v>40</v>
      </c>
      <c r="M33" s="4" t="s">
        <v>40</v>
      </c>
      <c r="N33" s="4" t="s">
        <v>34</v>
      </c>
      <c r="O33" s="4" t="s">
        <v>25</v>
      </c>
      <c r="P33" s="6">
        <v>9</v>
      </c>
    </row>
    <row r="34" spans="1:16" ht="15" x14ac:dyDescent="0.25">
      <c r="A34" s="3">
        <v>33</v>
      </c>
      <c r="B34" s="4" t="s">
        <v>132</v>
      </c>
      <c r="C34" s="5">
        <v>25</v>
      </c>
      <c r="D34" s="4" t="s">
        <v>17</v>
      </c>
      <c r="E34" s="4" t="s">
        <v>69</v>
      </c>
      <c r="F34" s="4" t="s">
        <v>70</v>
      </c>
      <c r="G34" s="4" t="s">
        <v>61</v>
      </c>
      <c r="H34" s="4" t="s">
        <v>31</v>
      </c>
      <c r="I34" s="9">
        <v>60000</v>
      </c>
      <c r="J34" s="4" t="s">
        <v>39</v>
      </c>
      <c r="K34" s="5">
        <v>0</v>
      </c>
      <c r="L34" s="5">
        <v>45</v>
      </c>
      <c r="M34" s="4" t="s">
        <v>62</v>
      </c>
      <c r="N34" s="4" t="s">
        <v>53</v>
      </c>
      <c r="O34" s="4" t="s">
        <v>54</v>
      </c>
      <c r="P34" s="6">
        <v>6</v>
      </c>
    </row>
    <row r="35" spans="1:16" ht="15" x14ac:dyDescent="0.25">
      <c r="A35" s="3">
        <v>34</v>
      </c>
      <c r="B35" s="4" t="s">
        <v>133</v>
      </c>
      <c r="C35" s="5">
        <v>41</v>
      </c>
      <c r="D35" s="4" t="s">
        <v>27</v>
      </c>
      <c r="E35" s="4" t="s">
        <v>28</v>
      </c>
      <c r="F35" s="4" t="s">
        <v>77</v>
      </c>
      <c r="G35" s="4" t="s">
        <v>91</v>
      </c>
      <c r="H35" s="4" t="s">
        <v>21</v>
      </c>
      <c r="I35" s="9">
        <v>120000</v>
      </c>
      <c r="J35" s="4" t="s">
        <v>32</v>
      </c>
      <c r="K35" s="5">
        <v>2</v>
      </c>
      <c r="L35" s="5">
        <v>50</v>
      </c>
      <c r="M35" s="4" t="s">
        <v>23</v>
      </c>
      <c r="N35" s="4" t="s">
        <v>24</v>
      </c>
      <c r="O35" s="4" t="s">
        <v>25</v>
      </c>
      <c r="P35" s="6">
        <v>8</v>
      </c>
    </row>
    <row r="36" spans="1:16" ht="15" x14ac:dyDescent="0.25">
      <c r="A36" s="3">
        <v>35</v>
      </c>
      <c r="B36" s="4" t="s">
        <v>134</v>
      </c>
      <c r="C36" s="5">
        <v>35</v>
      </c>
      <c r="D36" s="4" t="s">
        <v>17</v>
      </c>
      <c r="E36" s="4" t="s">
        <v>59</v>
      </c>
      <c r="F36" s="4" t="s">
        <v>103</v>
      </c>
      <c r="G36" s="4" t="s">
        <v>104</v>
      </c>
      <c r="H36" s="4" t="s">
        <v>21</v>
      </c>
      <c r="I36" s="9">
        <v>85000</v>
      </c>
      <c r="J36" s="4" t="s">
        <v>39</v>
      </c>
      <c r="K36" s="5">
        <v>0</v>
      </c>
      <c r="L36" s="5">
        <v>40</v>
      </c>
      <c r="M36" s="4" t="s">
        <v>105</v>
      </c>
      <c r="N36" s="4" t="s">
        <v>34</v>
      </c>
      <c r="O36" s="4" t="s">
        <v>25</v>
      </c>
      <c r="P36" s="6">
        <v>7</v>
      </c>
    </row>
    <row r="37" spans="1:16" ht="15" x14ac:dyDescent="0.25">
      <c r="A37" s="3">
        <v>36</v>
      </c>
      <c r="B37" s="4" t="s">
        <v>135</v>
      </c>
      <c r="C37" s="5">
        <v>30</v>
      </c>
      <c r="D37" s="4" t="s">
        <v>27</v>
      </c>
      <c r="E37" s="4" t="s">
        <v>18</v>
      </c>
      <c r="F37" s="4" t="s">
        <v>107</v>
      </c>
      <c r="G37" s="4" t="s">
        <v>108</v>
      </c>
      <c r="H37" s="4" t="s">
        <v>31</v>
      </c>
      <c r="I37" s="9">
        <v>50000</v>
      </c>
      <c r="J37" s="4" t="s">
        <v>46</v>
      </c>
      <c r="K37" s="5">
        <v>0</v>
      </c>
      <c r="L37" s="5">
        <v>35</v>
      </c>
      <c r="M37" s="4" t="s">
        <v>52</v>
      </c>
      <c r="N37" s="4" t="s">
        <v>53</v>
      </c>
      <c r="O37" s="4" t="s">
        <v>54</v>
      </c>
      <c r="P37" s="6">
        <v>6</v>
      </c>
    </row>
    <row r="38" spans="1:16" ht="15" x14ac:dyDescent="0.25">
      <c r="A38" s="3">
        <v>37</v>
      </c>
      <c r="B38" s="4" t="s">
        <v>136</v>
      </c>
      <c r="C38" s="5">
        <v>38</v>
      </c>
      <c r="D38" s="4" t="s">
        <v>17</v>
      </c>
      <c r="E38" s="4" t="s">
        <v>73</v>
      </c>
      <c r="F38" s="4" t="s">
        <v>110</v>
      </c>
      <c r="G38" s="4" t="s">
        <v>111</v>
      </c>
      <c r="H38" s="4" t="s">
        <v>21</v>
      </c>
      <c r="I38" s="9">
        <v>150000</v>
      </c>
      <c r="J38" s="4" t="s">
        <v>22</v>
      </c>
      <c r="K38" s="5">
        <v>2</v>
      </c>
      <c r="L38" s="5">
        <v>50</v>
      </c>
      <c r="M38" s="4" t="s">
        <v>67</v>
      </c>
      <c r="N38" s="4" t="s">
        <v>24</v>
      </c>
      <c r="O38" s="4" t="s">
        <v>25</v>
      </c>
      <c r="P38" s="6">
        <v>8</v>
      </c>
    </row>
    <row r="39" spans="1:16" ht="15" x14ac:dyDescent="0.25">
      <c r="A39" s="3">
        <v>38</v>
      </c>
      <c r="B39" s="4" t="s">
        <v>137</v>
      </c>
      <c r="C39" s="5">
        <v>29</v>
      </c>
      <c r="D39" s="4" t="s">
        <v>27</v>
      </c>
      <c r="E39" s="4" t="s">
        <v>113</v>
      </c>
      <c r="F39" s="4" t="s">
        <v>114</v>
      </c>
      <c r="G39" s="4" t="s">
        <v>45</v>
      </c>
      <c r="H39" s="4" t="s">
        <v>31</v>
      </c>
      <c r="I39" s="9">
        <v>80000</v>
      </c>
      <c r="J39" s="4" t="s">
        <v>46</v>
      </c>
      <c r="K39" s="5">
        <v>0</v>
      </c>
      <c r="L39" s="5">
        <v>45</v>
      </c>
      <c r="M39" s="4" t="s">
        <v>23</v>
      </c>
      <c r="N39" s="4" t="s">
        <v>34</v>
      </c>
      <c r="O39" s="4" t="s">
        <v>25</v>
      </c>
      <c r="P39" s="6">
        <v>7</v>
      </c>
    </row>
    <row r="40" spans="1:16" ht="15" x14ac:dyDescent="0.25">
      <c r="A40" s="3">
        <v>39</v>
      </c>
      <c r="B40" s="4" t="s">
        <v>138</v>
      </c>
      <c r="C40" s="5">
        <v>43</v>
      </c>
      <c r="D40" s="4" t="s">
        <v>17</v>
      </c>
      <c r="E40" s="4" t="s">
        <v>18</v>
      </c>
      <c r="F40" s="4" t="s">
        <v>56</v>
      </c>
      <c r="G40" s="4" t="s">
        <v>38</v>
      </c>
      <c r="H40" s="4" t="s">
        <v>21</v>
      </c>
      <c r="I40" s="9">
        <v>95000</v>
      </c>
      <c r="J40" s="4" t="s">
        <v>116</v>
      </c>
      <c r="K40" s="5">
        <v>1</v>
      </c>
      <c r="L40" s="5">
        <v>40</v>
      </c>
      <c r="M40" s="4" t="s">
        <v>40</v>
      </c>
      <c r="N40" s="4" t="s">
        <v>24</v>
      </c>
      <c r="O40" s="4" t="s">
        <v>25</v>
      </c>
      <c r="P40" s="6">
        <v>9</v>
      </c>
    </row>
    <row r="41" spans="1:16" ht="15" x14ac:dyDescent="0.25">
      <c r="A41" s="3">
        <v>40</v>
      </c>
      <c r="B41" s="4" t="s">
        <v>139</v>
      </c>
      <c r="C41" s="5">
        <v>35</v>
      </c>
      <c r="D41" s="4" t="s">
        <v>27</v>
      </c>
      <c r="E41" s="4" t="s">
        <v>59</v>
      </c>
      <c r="F41" s="4" t="s">
        <v>60</v>
      </c>
      <c r="G41" s="4" t="s">
        <v>118</v>
      </c>
      <c r="H41" s="4" t="s">
        <v>21</v>
      </c>
      <c r="I41" s="9">
        <v>120000</v>
      </c>
      <c r="J41" s="4" t="s">
        <v>32</v>
      </c>
      <c r="K41" s="5">
        <v>2</v>
      </c>
      <c r="L41" s="5">
        <v>45</v>
      </c>
      <c r="M41" s="4" t="s">
        <v>33</v>
      </c>
      <c r="N41" s="4" t="s">
        <v>34</v>
      </c>
      <c r="O41" s="4" t="s">
        <v>25</v>
      </c>
      <c r="P41" s="6">
        <v>8</v>
      </c>
    </row>
    <row r="42" spans="1:16" ht="15" x14ac:dyDescent="0.25">
      <c r="A42" s="3">
        <v>41</v>
      </c>
      <c r="B42" s="4" t="s">
        <v>140</v>
      </c>
      <c r="C42" s="5">
        <v>31</v>
      </c>
      <c r="D42" s="4" t="s">
        <v>17</v>
      </c>
      <c r="E42" s="4" t="s">
        <v>69</v>
      </c>
      <c r="F42" s="4" t="s">
        <v>70</v>
      </c>
      <c r="G42" s="4" t="s">
        <v>71</v>
      </c>
      <c r="H42" s="4" t="s">
        <v>21</v>
      </c>
      <c r="I42" s="9">
        <v>90000</v>
      </c>
      <c r="J42" s="4" t="s">
        <v>39</v>
      </c>
      <c r="K42" s="5">
        <v>0</v>
      </c>
      <c r="L42" s="5">
        <v>50</v>
      </c>
      <c r="M42" s="4" t="s">
        <v>23</v>
      </c>
      <c r="N42" s="4" t="s">
        <v>34</v>
      </c>
      <c r="O42" s="4" t="s">
        <v>25</v>
      </c>
      <c r="P42" s="6">
        <v>7</v>
      </c>
    </row>
    <row r="43" spans="1:16" ht="12.75" x14ac:dyDescent="0.2">
      <c r="C43">
        <f>STDEV(C2:C42)</f>
        <v>5.6078124946907479</v>
      </c>
      <c r="I43" s="10">
        <f>AVERAGE(I2:I42)</f>
        <v>87682.926829268297</v>
      </c>
      <c r="J43" s="7"/>
      <c r="K43">
        <f>AVERAGE(K2:K42)</f>
        <v>0.80487804878048785</v>
      </c>
      <c r="L43">
        <f>AVERAGE(L2:L42)</f>
        <v>43.902439024390247</v>
      </c>
      <c r="P43">
        <f>AVERAGE(P2:P42)</f>
        <v>7.7317073170731705</v>
      </c>
    </row>
    <row r="44" spans="1:16" ht="12.75" x14ac:dyDescent="0.2">
      <c r="I44" s="10">
        <f>MODE(I3:I42)</f>
        <v>90000</v>
      </c>
      <c r="J44" s="7"/>
      <c r="K44">
        <f>MODE(K2:K42)</f>
        <v>0</v>
      </c>
      <c r="L44">
        <f>MODE(L2:L42)</f>
        <v>50</v>
      </c>
      <c r="P44">
        <f>MODE(P2:P42)</f>
        <v>8</v>
      </c>
    </row>
    <row r="45" spans="1:16" ht="12.75" x14ac:dyDescent="0.2">
      <c r="I45">
        <f>MEDIAN(I2:I42)</f>
        <v>85000</v>
      </c>
      <c r="J45" s="7"/>
      <c r="K45">
        <f>MEDIAN(K2:K42)</f>
        <v>0</v>
      </c>
      <c r="L45">
        <f>MEDIAN(L2:L42)</f>
        <v>45</v>
      </c>
      <c r="P45">
        <f>MEDIAN(P2:P42)</f>
        <v>8</v>
      </c>
    </row>
    <row r="46" spans="1:16" ht="12.75" x14ac:dyDescent="0.2">
      <c r="I46">
        <f>MAX(I2:I42)</f>
        <v>150000</v>
      </c>
      <c r="J46" s="7"/>
      <c r="K46">
        <f>MAX(K2:K42)</f>
        <v>3</v>
      </c>
      <c r="L46">
        <f>MAX(L2:L42)</f>
        <v>50</v>
      </c>
      <c r="P46">
        <f>MAX(P2:P42)</f>
        <v>9</v>
      </c>
    </row>
    <row r="47" spans="1:16" ht="12.75" x14ac:dyDescent="0.2">
      <c r="I47">
        <f>MIN(I2:I42)</f>
        <v>50000</v>
      </c>
      <c r="J47" s="7"/>
      <c r="K47">
        <f>MIN(K2:K42)</f>
        <v>0</v>
      </c>
      <c r="L47">
        <f>MIN(L2:L42)</f>
        <v>35</v>
      </c>
      <c r="P47">
        <f>MIN(P2:P42)</f>
        <v>6</v>
      </c>
    </row>
    <row r="48" spans="1:16" ht="12.75" x14ac:dyDescent="0.2">
      <c r="I48">
        <f>STDEV(I2:I42)</f>
        <v>23321.06239474336</v>
      </c>
      <c r="J48" s="7"/>
      <c r="K48">
        <f>STDEV(K2:K42)</f>
        <v>0.92788771398057512</v>
      </c>
      <c r="L48">
        <f>STDEV(L2:L42)</f>
        <v>5.1855803824103459</v>
      </c>
      <c r="P48">
        <f>STDEV(P2:P42)</f>
        <v>1.0006095703095792</v>
      </c>
    </row>
    <row r="49" spans="10:10" ht="12.75" x14ac:dyDescent="0.2">
      <c r="J49" s="7"/>
    </row>
    <row r="50" spans="10:10" ht="12.75" x14ac:dyDescent="0.2">
      <c r="J50" s="7"/>
    </row>
    <row r="51" spans="10:10" ht="12.75" x14ac:dyDescent="0.2">
      <c r="J51" s="7"/>
    </row>
    <row r="52" spans="10:10" ht="12.75" x14ac:dyDescent="0.2">
      <c r="J52" s="7"/>
    </row>
    <row r="53" spans="10:10" ht="12.75" x14ac:dyDescent="0.2">
      <c r="J53" s="7"/>
    </row>
    <row r="54" spans="10:10" ht="12.75" x14ac:dyDescent="0.2">
      <c r="J54" s="7"/>
    </row>
    <row r="55" spans="10:10" ht="12.75" x14ac:dyDescent="0.2">
      <c r="J55" s="7"/>
    </row>
    <row r="56" spans="10:10" ht="12.75" x14ac:dyDescent="0.2">
      <c r="J56" s="7"/>
    </row>
    <row r="57" spans="10:10" ht="12.75" x14ac:dyDescent="0.2">
      <c r="J57" s="7"/>
    </row>
    <row r="58" spans="10:10" ht="12.75" x14ac:dyDescent="0.2">
      <c r="J58" s="7"/>
    </row>
    <row r="59" spans="10:10" ht="12.75" x14ac:dyDescent="0.2">
      <c r="J59" s="7"/>
    </row>
    <row r="60" spans="10:10" ht="12.75" x14ac:dyDescent="0.2">
      <c r="J60" s="7"/>
    </row>
    <row r="61" spans="10:10" ht="12.75" x14ac:dyDescent="0.2">
      <c r="J61" s="7"/>
    </row>
    <row r="62" spans="10:10" ht="12.75" x14ac:dyDescent="0.2">
      <c r="J62" s="7"/>
    </row>
    <row r="63" spans="10:10" ht="12.75" x14ac:dyDescent="0.2">
      <c r="J63" s="7"/>
    </row>
    <row r="64" spans="10:10" ht="12.75" x14ac:dyDescent="0.2">
      <c r="J64" s="7"/>
    </row>
    <row r="65" spans="10:10" ht="12.75" x14ac:dyDescent="0.2">
      <c r="J65" s="7"/>
    </row>
    <row r="66" spans="10:10" ht="12.75" x14ac:dyDescent="0.2">
      <c r="J66" s="7"/>
    </row>
    <row r="67" spans="10:10" ht="12.75" x14ac:dyDescent="0.2">
      <c r="J67" s="7"/>
    </row>
    <row r="68" spans="10:10" ht="12.75" x14ac:dyDescent="0.2">
      <c r="J68" s="7"/>
    </row>
    <row r="69" spans="10:10" ht="12.75" x14ac:dyDescent="0.2">
      <c r="J69" s="7"/>
    </row>
    <row r="70" spans="10:10" ht="12.75" x14ac:dyDescent="0.2">
      <c r="J70" s="7"/>
    </row>
    <row r="71" spans="10:10" ht="12.75" x14ac:dyDescent="0.2">
      <c r="J71" s="7"/>
    </row>
    <row r="72" spans="10:10" ht="12.75" x14ac:dyDescent="0.2">
      <c r="J72" s="7"/>
    </row>
    <row r="73" spans="10:10" ht="12.75" x14ac:dyDescent="0.2">
      <c r="J73" s="7"/>
    </row>
    <row r="74" spans="10:10" ht="12.75" x14ac:dyDescent="0.2">
      <c r="J74" s="7"/>
    </row>
    <row r="75" spans="10:10" ht="12.75" x14ac:dyDescent="0.2">
      <c r="J75" s="7"/>
    </row>
    <row r="76" spans="10:10" ht="12.75" x14ac:dyDescent="0.2">
      <c r="J76" s="7"/>
    </row>
    <row r="77" spans="10:10" ht="12.75" x14ac:dyDescent="0.2">
      <c r="J77" s="7"/>
    </row>
    <row r="78" spans="10:10" ht="12.75" x14ac:dyDescent="0.2">
      <c r="J78" s="7"/>
    </row>
    <row r="79" spans="10:10" ht="12.75" x14ac:dyDescent="0.2">
      <c r="J79" s="7"/>
    </row>
    <row r="80" spans="10:10" ht="12.75" x14ac:dyDescent="0.2">
      <c r="J80" s="7"/>
    </row>
    <row r="81" spans="10:10" ht="12.75" x14ac:dyDescent="0.2">
      <c r="J81" s="7"/>
    </row>
    <row r="82" spans="10:10" ht="12.75" x14ac:dyDescent="0.2">
      <c r="J82" s="7"/>
    </row>
    <row r="83" spans="10:10" ht="12.75" x14ac:dyDescent="0.2">
      <c r="J83" s="7"/>
    </row>
    <row r="84" spans="10:10" ht="12.75" x14ac:dyDescent="0.2">
      <c r="J84" s="7"/>
    </row>
    <row r="85" spans="10:10" ht="12.75" x14ac:dyDescent="0.2">
      <c r="J85" s="7"/>
    </row>
    <row r="86" spans="10:10" ht="12.75" x14ac:dyDescent="0.2">
      <c r="J86" s="7"/>
    </row>
    <row r="87" spans="10:10" ht="12.75" x14ac:dyDescent="0.2">
      <c r="J87" s="7"/>
    </row>
    <row r="88" spans="10:10" ht="12.75" x14ac:dyDescent="0.2">
      <c r="J88" s="7"/>
    </row>
    <row r="89" spans="10:10" ht="12.75" x14ac:dyDescent="0.2">
      <c r="J89" s="7"/>
    </row>
    <row r="90" spans="10:10" ht="12.75" x14ac:dyDescent="0.2">
      <c r="J90" s="7"/>
    </row>
    <row r="91" spans="10:10" ht="12.75" x14ac:dyDescent="0.2">
      <c r="J91" s="7"/>
    </row>
    <row r="92" spans="10:10" ht="12.75" x14ac:dyDescent="0.2">
      <c r="J92" s="7"/>
    </row>
    <row r="93" spans="10:10" ht="12.75" x14ac:dyDescent="0.2">
      <c r="J93" s="7"/>
    </row>
    <row r="94" spans="10:10" ht="12.75" x14ac:dyDescent="0.2">
      <c r="J94" s="7"/>
    </row>
    <row r="95" spans="10:10" ht="12.75" x14ac:dyDescent="0.2">
      <c r="J95" s="7"/>
    </row>
    <row r="96" spans="10:10" ht="12.75" x14ac:dyDescent="0.2">
      <c r="J96" s="7"/>
    </row>
    <row r="97" spans="10:10" ht="12.75" x14ac:dyDescent="0.2">
      <c r="J97" s="7"/>
    </row>
    <row r="98" spans="10:10" ht="12.75" x14ac:dyDescent="0.2">
      <c r="J98" s="7"/>
    </row>
    <row r="99" spans="10:10" ht="12.75" x14ac:dyDescent="0.2">
      <c r="J99" s="7"/>
    </row>
    <row r="100" spans="10:10" ht="12.75" x14ac:dyDescent="0.2">
      <c r="J100" s="7"/>
    </row>
    <row r="101" spans="10:10" ht="12.75" x14ac:dyDescent="0.2">
      <c r="J101" s="7"/>
    </row>
    <row r="102" spans="10:10" ht="12.75" x14ac:dyDescent="0.2">
      <c r="J102" s="7"/>
    </row>
    <row r="103" spans="10:10" ht="12.75" x14ac:dyDescent="0.2">
      <c r="J103" s="7"/>
    </row>
    <row r="104" spans="10:10" ht="12.75" x14ac:dyDescent="0.2">
      <c r="J104" s="7"/>
    </row>
    <row r="105" spans="10:10" ht="12.75" x14ac:dyDescent="0.2">
      <c r="J105" s="7"/>
    </row>
    <row r="106" spans="10:10" ht="12.75" x14ac:dyDescent="0.2">
      <c r="J106" s="7"/>
    </row>
    <row r="107" spans="10:10" ht="12.75" x14ac:dyDescent="0.2">
      <c r="J107" s="7"/>
    </row>
    <row r="108" spans="10:10" ht="12.75" x14ac:dyDescent="0.2">
      <c r="J108" s="7"/>
    </row>
    <row r="109" spans="10:10" ht="12.75" x14ac:dyDescent="0.2">
      <c r="J109" s="7"/>
    </row>
    <row r="110" spans="10:10" ht="12.75" x14ac:dyDescent="0.2">
      <c r="J110" s="7"/>
    </row>
    <row r="111" spans="10:10" ht="12.75" x14ac:dyDescent="0.2">
      <c r="J111" s="7"/>
    </row>
    <row r="112" spans="10:10" ht="12.75" x14ac:dyDescent="0.2">
      <c r="J112" s="7"/>
    </row>
    <row r="113" spans="10:10" ht="12.75" x14ac:dyDescent="0.2">
      <c r="J113" s="7"/>
    </row>
    <row r="114" spans="10:10" ht="12.75" x14ac:dyDescent="0.2">
      <c r="J114" s="7"/>
    </row>
    <row r="115" spans="10:10" ht="12.75" x14ac:dyDescent="0.2">
      <c r="J115" s="7"/>
    </row>
    <row r="116" spans="10:10" ht="12.75" x14ac:dyDescent="0.2">
      <c r="J116" s="7"/>
    </row>
    <row r="117" spans="10:10" ht="12.75" x14ac:dyDescent="0.2">
      <c r="J117" s="7"/>
    </row>
    <row r="118" spans="10:10" ht="12.75" x14ac:dyDescent="0.2">
      <c r="J118" s="7"/>
    </row>
    <row r="119" spans="10:10" ht="12.75" x14ac:dyDescent="0.2">
      <c r="J119" s="7"/>
    </row>
    <row r="120" spans="10:10" ht="12.75" x14ac:dyDescent="0.2">
      <c r="J120" s="7"/>
    </row>
    <row r="121" spans="10:10" ht="12.75" x14ac:dyDescent="0.2">
      <c r="J121" s="7"/>
    </row>
    <row r="122" spans="10:10" ht="12.75" x14ac:dyDescent="0.2">
      <c r="J122" s="7"/>
    </row>
    <row r="123" spans="10:10" ht="12.75" x14ac:dyDescent="0.2">
      <c r="J123" s="7"/>
    </row>
    <row r="124" spans="10:10" ht="12.75" x14ac:dyDescent="0.2">
      <c r="J124" s="7"/>
    </row>
    <row r="125" spans="10:10" ht="12.75" x14ac:dyDescent="0.2">
      <c r="J125" s="7"/>
    </row>
    <row r="126" spans="10:10" ht="12.75" x14ac:dyDescent="0.2">
      <c r="J126" s="7"/>
    </row>
    <row r="127" spans="10:10" ht="12.75" x14ac:dyDescent="0.2">
      <c r="J127" s="7"/>
    </row>
    <row r="128" spans="10:10" ht="12.75" x14ac:dyDescent="0.2">
      <c r="J128" s="7"/>
    </row>
    <row r="129" spans="10:10" ht="12.75" x14ac:dyDescent="0.2">
      <c r="J129" s="7"/>
    </row>
    <row r="130" spans="10:10" ht="12.75" x14ac:dyDescent="0.2">
      <c r="J130" s="7"/>
    </row>
    <row r="131" spans="10:10" ht="12.75" x14ac:dyDescent="0.2">
      <c r="J131" s="7"/>
    </row>
    <row r="132" spans="10:10" ht="12.75" x14ac:dyDescent="0.2">
      <c r="J132" s="7"/>
    </row>
    <row r="133" spans="10:10" ht="12.75" x14ac:dyDescent="0.2">
      <c r="J133" s="7"/>
    </row>
    <row r="134" spans="10:10" ht="12.75" x14ac:dyDescent="0.2">
      <c r="J134" s="7"/>
    </row>
    <row r="135" spans="10:10" ht="12.75" x14ac:dyDescent="0.2">
      <c r="J135" s="7"/>
    </row>
    <row r="136" spans="10:10" ht="12.75" x14ac:dyDescent="0.2">
      <c r="J136" s="7"/>
    </row>
    <row r="137" spans="10:10" ht="12.75" x14ac:dyDescent="0.2">
      <c r="J137" s="7"/>
    </row>
    <row r="138" spans="10:10" ht="12.75" x14ac:dyDescent="0.2">
      <c r="J138" s="7"/>
    </row>
    <row r="139" spans="10:10" ht="12.75" x14ac:dyDescent="0.2">
      <c r="J139" s="7"/>
    </row>
    <row r="140" spans="10:10" ht="12.75" x14ac:dyDescent="0.2">
      <c r="J140" s="7"/>
    </row>
    <row r="141" spans="10:10" ht="12.75" x14ac:dyDescent="0.2">
      <c r="J141" s="7"/>
    </row>
    <row r="142" spans="10:10" ht="12.75" x14ac:dyDescent="0.2">
      <c r="J142" s="7"/>
    </row>
    <row r="143" spans="10:10" ht="12.75" x14ac:dyDescent="0.2">
      <c r="J143" s="7"/>
    </row>
    <row r="144" spans="10:10" ht="12.75" x14ac:dyDescent="0.2">
      <c r="J144" s="7"/>
    </row>
    <row r="145" spans="10:10" ht="12.75" x14ac:dyDescent="0.2">
      <c r="J145" s="7"/>
    </row>
    <row r="146" spans="10:10" ht="12.75" x14ac:dyDescent="0.2">
      <c r="J146" s="7"/>
    </row>
    <row r="147" spans="10:10" ht="12.75" x14ac:dyDescent="0.2">
      <c r="J147" s="7"/>
    </row>
    <row r="148" spans="10:10" ht="12.75" x14ac:dyDescent="0.2">
      <c r="J148" s="7"/>
    </row>
    <row r="149" spans="10:10" ht="12.75" x14ac:dyDescent="0.2">
      <c r="J149" s="7"/>
    </row>
    <row r="150" spans="10:10" ht="12.75" x14ac:dyDescent="0.2">
      <c r="J150" s="7"/>
    </row>
    <row r="151" spans="10:10" ht="12.75" x14ac:dyDescent="0.2">
      <c r="J151" s="7"/>
    </row>
    <row r="152" spans="10:10" ht="12.75" x14ac:dyDescent="0.2">
      <c r="J152" s="7"/>
    </row>
    <row r="153" spans="10:10" ht="12.75" x14ac:dyDescent="0.2">
      <c r="J153" s="7"/>
    </row>
    <row r="154" spans="10:10" ht="12.75" x14ac:dyDescent="0.2">
      <c r="J154" s="7"/>
    </row>
    <row r="155" spans="10:10" ht="12.75" x14ac:dyDescent="0.2">
      <c r="J155" s="7"/>
    </row>
    <row r="156" spans="10:10" ht="12.75" x14ac:dyDescent="0.2">
      <c r="J156" s="7"/>
    </row>
    <row r="157" spans="10:10" ht="12.75" x14ac:dyDescent="0.2">
      <c r="J157" s="7"/>
    </row>
    <row r="158" spans="10:10" ht="12.75" x14ac:dyDescent="0.2">
      <c r="J158" s="7"/>
    </row>
    <row r="159" spans="10:10" ht="12.75" x14ac:dyDescent="0.2">
      <c r="J159" s="7"/>
    </row>
    <row r="160" spans="10:10" ht="12.75" x14ac:dyDescent="0.2">
      <c r="J160" s="7"/>
    </row>
    <row r="161" spans="10:10" ht="12.75" x14ac:dyDescent="0.2">
      <c r="J161" s="7"/>
    </row>
    <row r="162" spans="10:10" ht="12.75" x14ac:dyDescent="0.2">
      <c r="J162" s="7"/>
    </row>
    <row r="163" spans="10:10" ht="12.75" x14ac:dyDescent="0.2">
      <c r="J163" s="7"/>
    </row>
    <row r="164" spans="10:10" ht="12.75" x14ac:dyDescent="0.2">
      <c r="J164" s="7"/>
    </row>
    <row r="165" spans="10:10" ht="12.75" x14ac:dyDescent="0.2">
      <c r="J165" s="7"/>
    </row>
    <row r="166" spans="10:10" ht="12.75" x14ac:dyDescent="0.2">
      <c r="J166" s="7"/>
    </row>
    <row r="167" spans="10:10" ht="12.75" x14ac:dyDescent="0.2">
      <c r="J167" s="7"/>
    </row>
    <row r="168" spans="10:10" ht="12.75" x14ac:dyDescent="0.2">
      <c r="J168" s="7"/>
    </row>
    <row r="169" spans="10:10" ht="12.75" x14ac:dyDescent="0.2">
      <c r="J169" s="7"/>
    </row>
    <row r="170" spans="10:10" ht="12.75" x14ac:dyDescent="0.2">
      <c r="J170" s="7"/>
    </row>
    <row r="171" spans="10:10" ht="12.75" x14ac:dyDescent="0.2">
      <c r="J171" s="7"/>
    </row>
    <row r="172" spans="10:10" ht="12.75" x14ac:dyDescent="0.2">
      <c r="J172" s="7"/>
    </row>
    <row r="173" spans="10:10" ht="12.75" x14ac:dyDescent="0.2">
      <c r="J173" s="7"/>
    </row>
    <row r="174" spans="10:10" ht="12.75" x14ac:dyDescent="0.2">
      <c r="J174" s="7"/>
    </row>
    <row r="175" spans="10:10" ht="12.75" x14ac:dyDescent="0.2">
      <c r="J175" s="7"/>
    </row>
    <row r="176" spans="10:10" ht="12.75" x14ac:dyDescent="0.2">
      <c r="J176" s="7"/>
    </row>
    <row r="177" spans="10:10" ht="12.75" x14ac:dyDescent="0.2">
      <c r="J177" s="7"/>
    </row>
    <row r="178" spans="10:10" ht="12.75" x14ac:dyDescent="0.2">
      <c r="J178" s="7"/>
    </row>
    <row r="179" spans="10:10" ht="12.75" x14ac:dyDescent="0.2">
      <c r="J179" s="7"/>
    </row>
    <row r="180" spans="10:10" ht="12.75" x14ac:dyDescent="0.2">
      <c r="J180" s="7"/>
    </row>
    <row r="181" spans="10:10" ht="12.75" x14ac:dyDescent="0.2">
      <c r="J181" s="7"/>
    </row>
    <row r="182" spans="10:10" ht="12.75" x14ac:dyDescent="0.2">
      <c r="J182" s="7"/>
    </row>
    <row r="183" spans="10:10" ht="12.75" x14ac:dyDescent="0.2">
      <c r="J183" s="7"/>
    </row>
    <row r="184" spans="10:10" ht="12.75" x14ac:dyDescent="0.2">
      <c r="J184" s="7"/>
    </row>
    <row r="185" spans="10:10" ht="12.75" x14ac:dyDescent="0.2">
      <c r="J185" s="7"/>
    </row>
    <row r="186" spans="10:10" ht="12.75" x14ac:dyDescent="0.2">
      <c r="J186" s="7"/>
    </row>
    <row r="187" spans="10:10" ht="12.75" x14ac:dyDescent="0.2">
      <c r="J187" s="7"/>
    </row>
    <row r="188" spans="10:10" ht="12.75" x14ac:dyDescent="0.2">
      <c r="J188" s="7"/>
    </row>
    <row r="189" spans="10:10" ht="12.75" x14ac:dyDescent="0.2">
      <c r="J189" s="7"/>
    </row>
    <row r="190" spans="10:10" ht="12.75" x14ac:dyDescent="0.2">
      <c r="J190" s="7"/>
    </row>
    <row r="191" spans="10:10" ht="12.75" x14ac:dyDescent="0.2">
      <c r="J191" s="7"/>
    </row>
    <row r="192" spans="10:10" ht="12.75" x14ac:dyDescent="0.2">
      <c r="J192" s="7"/>
    </row>
    <row r="193" spans="10:10" ht="12.75" x14ac:dyDescent="0.2">
      <c r="J193" s="7"/>
    </row>
    <row r="194" spans="10:10" ht="12.75" x14ac:dyDescent="0.2">
      <c r="J194" s="7"/>
    </row>
    <row r="195" spans="10:10" ht="12.75" x14ac:dyDescent="0.2">
      <c r="J195" s="7"/>
    </row>
    <row r="196" spans="10:10" ht="12.75" x14ac:dyDescent="0.2">
      <c r="J196" s="7"/>
    </row>
    <row r="197" spans="10:10" ht="12.75" x14ac:dyDescent="0.2">
      <c r="J197" s="7"/>
    </row>
    <row r="198" spans="10:10" ht="12.75" x14ac:dyDescent="0.2">
      <c r="J198" s="7"/>
    </row>
    <row r="199" spans="10:10" ht="12.75" x14ac:dyDescent="0.2">
      <c r="J199" s="7"/>
    </row>
    <row r="200" spans="10:10" ht="12.75" x14ac:dyDescent="0.2">
      <c r="J200" s="7"/>
    </row>
    <row r="201" spans="10:10" ht="12.75" x14ac:dyDescent="0.2">
      <c r="J201" s="7"/>
    </row>
    <row r="202" spans="10:10" ht="12.75" x14ac:dyDescent="0.2">
      <c r="J202" s="7"/>
    </row>
    <row r="203" spans="10:10" ht="12.75" x14ac:dyDescent="0.2">
      <c r="J203" s="7"/>
    </row>
    <row r="204" spans="10:10" ht="12.75" x14ac:dyDescent="0.2">
      <c r="J204" s="7"/>
    </row>
    <row r="205" spans="10:10" ht="12.75" x14ac:dyDescent="0.2">
      <c r="J205" s="7"/>
    </row>
    <row r="206" spans="10:10" ht="12.75" x14ac:dyDescent="0.2">
      <c r="J206" s="7"/>
    </row>
    <row r="207" spans="10:10" ht="12.75" x14ac:dyDescent="0.2">
      <c r="J207" s="7"/>
    </row>
    <row r="208" spans="10:10" ht="12.75" x14ac:dyDescent="0.2">
      <c r="J208" s="7"/>
    </row>
    <row r="209" spans="10:10" ht="12.75" x14ac:dyDescent="0.2">
      <c r="J209" s="7"/>
    </row>
    <row r="210" spans="10:10" ht="12.75" x14ac:dyDescent="0.2">
      <c r="J210" s="7"/>
    </row>
    <row r="211" spans="10:10" ht="12.75" x14ac:dyDescent="0.2">
      <c r="J211" s="7"/>
    </row>
    <row r="212" spans="10:10" ht="12.75" x14ac:dyDescent="0.2">
      <c r="J212" s="7"/>
    </row>
    <row r="213" spans="10:10" ht="12.75" x14ac:dyDescent="0.2">
      <c r="J213" s="7"/>
    </row>
    <row r="214" spans="10:10" ht="12.75" x14ac:dyDescent="0.2">
      <c r="J214" s="7"/>
    </row>
    <row r="215" spans="10:10" ht="12.75" x14ac:dyDescent="0.2">
      <c r="J215" s="7"/>
    </row>
    <row r="216" spans="10:10" ht="12.75" x14ac:dyDescent="0.2">
      <c r="J216" s="7"/>
    </row>
    <row r="217" spans="10:10" ht="12.75" x14ac:dyDescent="0.2">
      <c r="J217" s="7"/>
    </row>
    <row r="218" spans="10:10" ht="12.75" x14ac:dyDescent="0.2">
      <c r="J218" s="7"/>
    </row>
    <row r="219" spans="10:10" ht="12.75" x14ac:dyDescent="0.2">
      <c r="J219" s="7"/>
    </row>
    <row r="220" spans="10:10" ht="12.75" x14ac:dyDescent="0.2">
      <c r="J220" s="7"/>
    </row>
    <row r="221" spans="10:10" ht="12.75" x14ac:dyDescent="0.2">
      <c r="J221" s="7"/>
    </row>
    <row r="222" spans="10:10" ht="12.75" x14ac:dyDescent="0.2">
      <c r="J222" s="7"/>
    </row>
    <row r="223" spans="10:10" ht="12.75" x14ac:dyDescent="0.2">
      <c r="J223" s="7"/>
    </row>
    <row r="224" spans="10:10" ht="12.75" x14ac:dyDescent="0.2">
      <c r="J224" s="7"/>
    </row>
    <row r="225" spans="10:10" ht="12.75" x14ac:dyDescent="0.2">
      <c r="J225" s="7"/>
    </row>
    <row r="226" spans="10:10" ht="12.75" x14ac:dyDescent="0.2">
      <c r="J226" s="7"/>
    </row>
    <row r="227" spans="10:10" ht="12.75" x14ac:dyDescent="0.2">
      <c r="J227" s="7"/>
    </row>
    <row r="228" spans="10:10" ht="12.75" x14ac:dyDescent="0.2">
      <c r="J228" s="7"/>
    </row>
    <row r="229" spans="10:10" ht="12.75" x14ac:dyDescent="0.2">
      <c r="J229" s="7"/>
    </row>
    <row r="230" spans="10:10" ht="12.75" x14ac:dyDescent="0.2">
      <c r="J230" s="7"/>
    </row>
    <row r="231" spans="10:10" ht="12.75" x14ac:dyDescent="0.2">
      <c r="J231" s="7"/>
    </row>
    <row r="232" spans="10:10" ht="12.75" x14ac:dyDescent="0.2">
      <c r="J232" s="7"/>
    </row>
    <row r="233" spans="10:10" ht="12.75" x14ac:dyDescent="0.2">
      <c r="J233" s="7"/>
    </row>
    <row r="234" spans="10:10" ht="12.75" x14ac:dyDescent="0.2">
      <c r="J234" s="7"/>
    </row>
    <row r="235" spans="10:10" ht="12.75" x14ac:dyDescent="0.2">
      <c r="J235" s="7"/>
    </row>
    <row r="236" spans="10:10" ht="12.75" x14ac:dyDescent="0.2">
      <c r="J236" s="7"/>
    </row>
    <row r="237" spans="10:10" ht="12.75" x14ac:dyDescent="0.2">
      <c r="J237" s="7"/>
    </row>
    <row r="238" spans="10:10" ht="12.75" x14ac:dyDescent="0.2">
      <c r="J238" s="7"/>
    </row>
    <row r="239" spans="10:10" ht="12.75" x14ac:dyDescent="0.2">
      <c r="J239" s="7"/>
    </row>
    <row r="240" spans="10:10" ht="12.75" x14ac:dyDescent="0.2">
      <c r="J240" s="7"/>
    </row>
    <row r="241" spans="10:10" ht="12.75" x14ac:dyDescent="0.2">
      <c r="J241" s="7"/>
    </row>
    <row r="242" spans="10:10" ht="12.75" x14ac:dyDescent="0.2">
      <c r="J242" s="7"/>
    </row>
    <row r="243" spans="10:10" ht="12.75" x14ac:dyDescent="0.2">
      <c r="J243" s="7"/>
    </row>
    <row r="244" spans="10:10" ht="12.75" x14ac:dyDescent="0.2">
      <c r="J244" s="7"/>
    </row>
    <row r="245" spans="10:10" ht="12.75" x14ac:dyDescent="0.2">
      <c r="J245" s="7"/>
    </row>
    <row r="246" spans="10:10" ht="12.75" x14ac:dyDescent="0.2">
      <c r="J246" s="7"/>
    </row>
    <row r="247" spans="10:10" ht="12.75" x14ac:dyDescent="0.2">
      <c r="J247" s="7"/>
    </row>
    <row r="248" spans="10:10" ht="12.75" x14ac:dyDescent="0.2">
      <c r="J248" s="7"/>
    </row>
    <row r="249" spans="10:10" ht="12.75" x14ac:dyDescent="0.2">
      <c r="J249" s="7"/>
    </row>
    <row r="250" spans="10:10" ht="12.75" x14ac:dyDescent="0.2">
      <c r="J250" s="7"/>
    </row>
    <row r="251" spans="10:10" ht="12.75" x14ac:dyDescent="0.2">
      <c r="J251" s="7"/>
    </row>
    <row r="252" spans="10:10" ht="12.75" x14ac:dyDescent="0.2">
      <c r="J252" s="7"/>
    </row>
    <row r="253" spans="10:10" ht="12.75" x14ac:dyDescent="0.2">
      <c r="J253" s="7"/>
    </row>
    <row r="254" spans="10:10" ht="12.75" x14ac:dyDescent="0.2">
      <c r="J254" s="7"/>
    </row>
    <row r="255" spans="10:10" ht="12.75" x14ac:dyDescent="0.2">
      <c r="J255" s="7"/>
    </row>
    <row r="256" spans="10:10" ht="12.75" x14ac:dyDescent="0.2">
      <c r="J256" s="7"/>
    </row>
    <row r="257" spans="10:10" ht="12.75" x14ac:dyDescent="0.2">
      <c r="J257" s="7"/>
    </row>
    <row r="258" spans="10:10" ht="12.75" x14ac:dyDescent="0.2">
      <c r="J258" s="7"/>
    </row>
    <row r="259" spans="10:10" ht="12.75" x14ac:dyDescent="0.2">
      <c r="J259" s="7"/>
    </row>
    <row r="260" spans="10:10" ht="12.75" x14ac:dyDescent="0.2">
      <c r="J260" s="7"/>
    </row>
    <row r="261" spans="10:10" ht="12.75" x14ac:dyDescent="0.2">
      <c r="J261" s="7"/>
    </row>
    <row r="262" spans="10:10" ht="12.75" x14ac:dyDescent="0.2">
      <c r="J262" s="7"/>
    </row>
    <row r="263" spans="10:10" ht="12.75" x14ac:dyDescent="0.2">
      <c r="J263" s="7"/>
    </row>
    <row r="264" spans="10:10" ht="12.75" x14ac:dyDescent="0.2">
      <c r="J264" s="7"/>
    </row>
    <row r="265" spans="10:10" ht="12.75" x14ac:dyDescent="0.2">
      <c r="J265" s="7"/>
    </row>
    <row r="266" spans="10:10" ht="12.75" x14ac:dyDescent="0.2">
      <c r="J266" s="7"/>
    </row>
    <row r="267" spans="10:10" ht="12.75" x14ac:dyDescent="0.2">
      <c r="J267" s="7"/>
    </row>
    <row r="268" spans="10:10" ht="12.75" x14ac:dyDescent="0.2">
      <c r="J268" s="7"/>
    </row>
    <row r="269" spans="10:10" ht="12.75" x14ac:dyDescent="0.2">
      <c r="J269" s="7"/>
    </row>
    <row r="270" spans="10:10" ht="12.75" x14ac:dyDescent="0.2">
      <c r="J270" s="7"/>
    </row>
    <row r="271" spans="10:10" ht="12.75" x14ac:dyDescent="0.2">
      <c r="J271" s="7"/>
    </row>
    <row r="272" spans="10:10" ht="12.75" x14ac:dyDescent="0.2">
      <c r="J272" s="7"/>
    </row>
    <row r="273" spans="10:10" ht="12.75" x14ac:dyDescent="0.2">
      <c r="J273" s="7"/>
    </row>
    <row r="274" spans="10:10" ht="12.75" x14ac:dyDescent="0.2">
      <c r="J274" s="7"/>
    </row>
    <row r="275" spans="10:10" ht="12.75" x14ac:dyDescent="0.2">
      <c r="J275" s="7"/>
    </row>
    <row r="276" spans="10:10" ht="12.75" x14ac:dyDescent="0.2">
      <c r="J276" s="7"/>
    </row>
    <row r="277" spans="10:10" ht="12.75" x14ac:dyDescent="0.2">
      <c r="J277" s="7"/>
    </row>
    <row r="278" spans="10:10" ht="12.75" x14ac:dyDescent="0.2">
      <c r="J278" s="7"/>
    </row>
    <row r="279" spans="10:10" ht="12.75" x14ac:dyDescent="0.2">
      <c r="J279" s="7"/>
    </row>
    <row r="280" spans="10:10" ht="12.75" x14ac:dyDescent="0.2">
      <c r="J280" s="7"/>
    </row>
    <row r="281" spans="10:10" ht="12.75" x14ac:dyDescent="0.2">
      <c r="J281" s="7"/>
    </row>
    <row r="282" spans="10:10" ht="12.75" x14ac:dyDescent="0.2">
      <c r="J282" s="7"/>
    </row>
    <row r="283" spans="10:10" ht="12.75" x14ac:dyDescent="0.2">
      <c r="J283" s="7"/>
    </row>
    <row r="284" spans="10:10" ht="12.75" x14ac:dyDescent="0.2">
      <c r="J284" s="7"/>
    </row>
    <row r="285" spans="10:10" ht="12.75" x14ac:dyDescent="0.2">
      <c r="J285" s="7"/>
    </row>
    <row r="286" spans="10:10" ht="12.75" x14ac:dyDescent="0.2">
      <c r="J286" s="7"/>
    </row>
    <row r="287" spans="10:10" ht="12.75" x14ac:dyDescent="0.2">
      <c r="J287" s="7"/>
    </row>
    <row r="288" spans="10:10" ht="12.75" x14ac:dyDescent="0.2">
      <c r="J288" s="7"/>
    </row>
    <row r="289" spans="10:10" ht="12.75" x14ac:dyDescent="0.2">
      <c r="J289" s="7"/>
    </row>
    <row r="290" spans="10:10" ht="12.75" x14ac:dyDescent="0.2">
      <c r="J290" s="7"/>
    </row>
    <row r="291" spans="10:10" ht="12.75" x14ac:dyDescent="0.2">
      <c r="J291" s="7"/>
    </row>
    <row r="292" spans="10:10" ht="12.75" x14ac:dyDescent="0.2">
      <c r="J292" s="7"/>
    </row>
    <row r="293" spans="10:10" ht="12.75" x14ac:dyDescent="0.2">
      <c r="J293" s="7"/>
    </row>
    <row r="294" spans="10:10" ht="12.75" x14ac:dyDescent="0.2">
      <c r="J294" s="7"/>
    </row>
    <row r="295" spans="10:10" ht="12.75" x14ac:dyDescent="0.2">
      <c r="J295" s="7"/>
    </row>
    <row r="296" spans="10:10" ht="12.75" x14ac:dyDescent="0.2">
      <c r="J296" s="7"/>
    </row>
    <row r="297" spans="10:10" ht="12.75" x14ac:dyDescent="0.2">
      <c r="J297" s="7"/>
    </row>
    <row r="298" spans="10:10" ht="12.75" x14ac:dyDescent="0.2">
      <c r="J298" s="7"/>
    </row>
    <row r="299" spans="10:10" ht="12.75" x14ac:dyDescent="0.2">
      <c r="J299" s="7"/>
    </row>
    <row r="300" spans="10:10" ht="12.75" x14ac:dyDescent="0.2">
      <c r="J300" s="7"/>
    </row>
    <row r="301" spans="10:10" ht="12.75" x14ac:dyDescent="0.2">
      <c r="J301" s="7"/>
    </row>
    <row r="302" spans="10:10" ht="12.75" x14ac:dyDescent="0.2">
      <c r="J302" s="7"/>
    </row>
    <row r="303" spans="10:10" ht="12.75" x14ac:dyDescent="0.2">
      <c r="J303" s="7"/>
    </row>
    <row r="304" spans="10:10" ht="12.75" x14ac:dyDescent="0.2">
      <c r="J304" s="7"/>
    </row>
    <row r="305" spans="10:10" ht="12.75" x14ac:dyDescent="0.2">
      <c r="J305" s="7"/>
    </row>
    <row r="306" spans="10:10" ht="12.75" x14ac:dyDescent="0.2">
      <c r="J306" s="7"/>
    </row>
    <row r="307" spans="10:10" ht="12.75" x14ac:dyDescent="0.2">
      <c r="J307" s="7"/>
    </row>
    <row r="308" spans="10:10" ht="12.75" x14ac:dyDescent="0.2">
      <c r="J308" s="7"/>
    </row>
    <row r="309" spans="10:10" ht="12.75" x14ac:dyDescent="0.2">
      <c r="J309" s="7"/>
    </row>
    <row r="310" spans="10:10" ht="12.75" x14ac:dyDescent="0.2">
      <c r="J310" s="7"/>
    </row>
    <row r="311" spans="10:10" ht="12.75" x14ac:dyDescent="0.2">
      <c r="J311" s="7"/>
    </row>
    <row r="312" spans="10:10" ht="12.75" x14ac:dyDescent="0.2">
      <c r="J312" s="7"/>
    </row>
    <row r="313" spans="10:10" ht="12.75" x14ac:dyDescent="0.2">
      <c r="J313" s="7"/>
    </row>
    <row r="314" spans="10:10" ht="12.75" x14ac:dyDescent="0.2">
      <c r="J314" s="7"/>
    </row>
    <row r="315" spans="10:10" ht="12.75" x14ac:dyDescent="0.2">
      <c r="J315" s="7"/>
    </row>
    <row r="316" spans="10:10" ht="12.75" x14ac:dyDescent="0.2">
      <c r="J316" s="7"/>
    </row>
    <row r="317" spans="10:10" ht="12.75" x14ac:dyDescent="0.2">
      <c r="J317" s="7"/>
    </row>
    <row r="318" spans="10:10" ht="12.75" x14ac:dyDescent="0.2">
      <c r="J318" s="7"/>
    </row>
    <row r="319" spans="10:10" ht="12.75" x14ac:dyDescent="0.2">
      <c r="J319" s="7"/>
    </row>
    <row r="320" spans="10:10" ht="12.75" x14ac:dyDescent="0.2">
      <c r="J320" s="7"/>
    </row>
    <row r="321" spans="10:10" ht="12.75" x14ac:dyDescent="0.2">
      <c r="J321" s="7"/>
    </row>
    <row r="322" spans="10:10" ht="12.75" x14ac:dyDescent="0.2">
      <c r="J322" s="7"/>
    </row>
    <row r="323" spans="10:10" ht="12.75" x14ac:dyDescent="0.2">
      <c r="J323" s="7"/>
    </row>
    <row r="324" spans="10:10" ht="12.75" x14ac:dyDescent="0.2">
      <c r="J324" s="7"/>
    </row>
    <row r="325" spans="10:10" ht="12.75" x14ac:dyDescent="0.2">
      <c r="J325" s="7"/>
    </row>
    <row r="326" spans="10:10" ht="12.75" x14ac:dyDescent="0.2">
      <c r="J326" s="7"/>
    </row>
    <row r="327" spans="10:10" ht="12.75" x14ac:dyDescent="0.2">
      <c r="J327" s="7"/>
    </row>
    <row r="328" spans="10:10" ht="12.75" x14ac:dyDescent="0.2">
      <c r="J328" s="7"/>
    </row>
    <row r="329" spans="10:10" ht="12.75" x14ac:dyDescent="0.2">
      <c r="J329" s="7"/>
    </row>
    <row r="330" spans="10:10" ht="12.75" x14ac:dyDescent="0.2">
      <c r="J330" s="7"/>
    </row>
    <row r="331" spans="10:10" ht="12.75" x14ac:dyDescent="0.2">
      <c r="J331" s="7"/>
    </row>
    <row r="332" spans="10:10" ht="12.75" x14ac:dyDescent="0.2">
      <c r="J332" s="7"/>
    </row>
    <row r="333" spans="10:10" ht="12.75" x14ac:dyDescent="0.2">
      <c r="J333" s="7"/>
    </row>
    <row r="334" spans="10:10" ht="12.75" x14ac:dyDescent="0.2">
      <c r="J334" s="7"/>
    </row>
    <row r="335" spans="10:10" ht="12.75" x14ac:dyDescent="0.2">
      <c r="J335" s="7"/>
    </row>
    <row r="336" spans="10:10" ht="12.75" x14ac:dyDescent="0.2">
      <c r="J336" s="7"/>
    </row>
    <row r="337" spans="10:10" ht="12.75" x14ac:dyDescent="0.2">
      <c r="J337" s="7"/>
    </row>
    <row r="338" spans="10:10" ht="12.75" x14ac:dyDescent="0.2">
      <c r="J338" s="7"/>
    </row>
    <row r="339" spans="10:10" ht="12.75" x14ac:dyDescent="0.2">
      <c r="J339" s="7"/>
    </row>
    <row r="340" spans="10:10" ht="12.75" x14ac:dyDescent="0.2">
      <c r="J340" s="7"/>
    </row>
    <row r="341" spans="10:10" ht="12.75" x14ac:dyDescent="0.2">
      <c r="J341" s="7"/>
    </row>
    <row r="342" spans="10:10" ht="12.75" x14ac:dyDescent="0.2">
      <c r="J342" s="7"/>
    </row>
    <row r="343" spans="10:10" ht="12.75" x14ac:dyDescent="0.2">
      <c r="J343" s="7"/>
    </row>
    <row r="344" spans="10:10" ht="12.75" x14ac:dyDescent="0.2">
      <c r="J344" s="7"/>
    </row>
    <row r="345" spans="10:10" ht="12.75" x14ac:dyDescent="0.2">
      <c r="J345" s="7"/>
    </row>
    <row r="346" spans="10:10" ht="12.75" x14ac:dyDescent="0.2">
      <c r="J346" s="7"/>
    </row>
    <row r="347" spans="10:10" ht="12.75" x14ac:dyDescent="0.2">
      <c r="J347" s="7"/>
    </row>
    <row r="348" spans="10:10" ht="12.75" x14ac:dyDescent="0.2">
      <c r="J348" s="7"/>
    </row>
    <row r="349" spans="10:10" ht="12.75" x14ac:dyDescent="0.2">
      <c r="J349" s="7"/>
    </row>
    <row r="350" spans="10:10" ht="12.75" x14ac:dyDescent="0.2">
      <c r="J350" s="7"/>
    </row>
    <row r="351" spans="10:10" ht="12.75" x14ac:dyDescent="0.2">
      <c r="J351" s="7"/>
    </row>
    <row r="352" spans="10:10" ht="12.75" x14ac:dyDescent="0.2">
      <c r="J352" s="7"/>
    </row>
    <row r="353" spans="10:10" ht="12.75" x14ac:dyDescent="0.2">
      <c r="J353" s="7"/>
    </row>
    <row r="354" spans="10:10" ht="12.75" x14ac:dyDescent="0.2">
      <c r="J354" s="7"/>
    </row>
    <row r="355" spans="10:10" ht="12.75" x14ac:dyDescent="0.2">
      <c r="J355" s="7"/>
    </row>
    <row r="356" spans="10:10" ht="12.75" x14ac:dyDescent="0.2">
      <c r="J356" s="7"/>
    </row>
    <row r="357" spans="10:10" ht="12.75" x14ac:dyDescent="0.2">
      <c r="J357" s="7"/>
    </row>
    <row r="358" spans="10:10" ht="12.75" x14ac:dyDescent="0.2">
      <c r="J358" s="7"/>
    </row>
    <row r="359" spans="10:10" ht="12.75" x14ac:dyDescent="0.2">
      <c r="J359" s="7"/>
    </row>
    <row r="360" spans="10:10" ht="12.75" x14ac:dyDescent="0.2">
      <c r="J360" s="7"/>
    </row>
    <row r="361" spans="10:10" ht="12.75" x14ac:dyDescent="0.2">
      <c r="J361" s="7"/>
    </row>
    <row r="362" spans="10:10" ht="12.75" x14ac:dyDescent="0.2">
      <c r="J362" s="7"/>
    </row>
    <row r="363" spans="10:10" ht="12.75" x14ac:dyDescent="0.2">
      <c r="J363" s="7"/>
    </row>
    <row r="364" spans="10:10" ht="12.75" x14ac:dyDescent="0.2">
      <c r="J364" s="7"/>
    </row>
    <row r="365" spans="10:10" ht="12.75" x14ac:dyDescent="0.2">
      <c r="J365" s="7"/>
    </row>
    <row r="366" spans="10:10" ht="12.75" x14ac:dyDescent="0.2">
      <c r="J366" s="7"/>
    </row>
    <row r="367" spans="10:10" ht="12.75" x14ac:dyDescent="0.2">
      <c r="J367" s="7"/>
    </row>
    <row r="368" spans="10:10" ht="12.75" x14ac:dyDescent="0.2">
      <c r="J368" s="7"/>
    </row>
    <row r="369" spans="10:10" ht="12.75" x14ac:dyDescent="0.2">
      <c r="J369" s="7"/>
    </row>
    <row r="370" spans="10:10" ht="12.75" x14ac:dyDescent="0.2">
      <c r="J370" s="7"/>
    </row>
    <row r="371" spans="10:10" ht="12.75" x14ac:dyDescent="0.2">
      <c r="J371" s="7"/>
    </row>
    <row r="372" spans="10:10" ht="12.75" x14ac:dyDescent="0.2">
      <c r="J372" s="7"/>
    </row>
    <row r="373" spans="10:10" ht="12.75" x14ac:dyDescent="0.2">
      <c r="J373" s="7"/>
    </row>
    <row r="374" spans="10:10" ht="12.75" x14ac:dyDescent="0.2">
      <c r="J374" s="7"/>
    </row>
    <row r="375" spans="10:10" ht="12.75" x14ac:dyDescent="0.2">
      <c r="J375" s="7"/>
    </row>
    <row r="376" spans="10:10" ht="12.75" x14ac:dyDescent="0.2">
      <c r="J376" s="7"/>
    </row>
    <row r="377" spans="10:10" ht="12.75" x14ac:dyDescent="0.2">
      <c r="J377" s="7"/>
    </row>
    <row r="378" spans="10:10" ht="12.75" x14ac:dyDescent="0.2">
      <c r="J378" s="7"/>
    </row>
    <row r="379" spans="10:10" ht="12.75" x14ac:dyDescent="0.2">
      <c r="J379" s="7"/>
    </row>
    <row r="380" spans="10:10" ht="12.75" x14ac:dyDescent="0.2">
      <c r="J380" s="7"/>
    </row>
    <row r="381" spans="10:10" ht="12.75" x14ac:dyDescent="0.2">
      <c r="J381" s="7"/>
    </row>
    <row r="382" spans="10:10" ht="12.75" x14ac:dyDescent="0.2">
      <c r="J382" s="7"/>
    </row>
    <row r="383" spans="10:10" ht="12.75" x14ac:dyDescent="0.2">
      <c r="J383" s="7"/>
    </row>
    <row r="384" spans="10:10" ht="12.75" x14ac:dyDescent="0.2">
      <c r="J384" s="7"/>
    </row>
    <row r="385" spans="10:10" ht="12.75" x14ac:dyDescent="0.2">
      <c r="J385" s="7"/>
    </row>
    <row r="386" spans="10:10" ht="12.75" x14ac:dyDescent="0.2">
      <c r="J386" s="7"/>
    </row>
    <row r="387" spans="10:10" ht="12.75" x14ac:dyDescent="0.2">
      <c r="J387" s="7"/>
    </row>
    <row r="388" spans="10:10" ht="12.75" x14ac:dyDescent="0.2">
      <c r="J388" s="7"/>
    </row>
    <row r="389" spans="10:10" ht="12.75" x14ac:dyDescent="0.2">
      <c r="J389" s="7"/>
    </row>
    <row r="390" spans="10:10" ht="12.75" x14ac:dyDescent="0.2">
      <c r="J390" s="7"/>
    </row>
    <row r="391" spans="10:10" ht="12.75" x14ac:dyDescent="0.2">
      <c r="J391" s="7"/>
    </row>
    <row r="392" spans="10:10" ht="12.75" x14ac:dyDescent="0.2">
      <c r="J392" s="7"/>
    </row>
    <row r="393" spans="10:10" ht="12.75" x14ac:dyDescent="0.2">
      <c r="J393" s="7"/>
    </row>
    <row r="394" spans="10:10" ht="12.75" x14ac:dyDescent="0.2">
      <c r="J394" s="7"/>
    </row>
    <row r="395" spans="10:10" ht="12.75" x14ac:dyDescent="0.2">
      <c r="J395" s="7"/>
    </row>
    <row r="396" spans="10:10" ht="12.75" x14ac:dyDescent="0.2">
      <c r="J396" s="7"/>
    </row>
    <row r="397" spans="10:10" ht="12.75" x14ac:dyDescent="0.2">
      <c r="J397" s="7"/>
    </row>
    <row r="398" spans="10:10" ht="12.75" x14ac:dyDescent="0.2">
      <c r="J398" s="7"/>
    </row>
    <row r="399" spans="10:10" ht="12.75" x14ac:dyDescent="0.2">
      <c r="J399" s="7"/>
    </row>
    <row r="400" spans="10:10" ht="12.75" x14ac:dyDescent="0.2">
      <c r="J400" s="7"/>
    </row>
    <row r="401" spans="10:10" ht="12.75" x14ac:dyDescent="0.2">
      <c r="J401" s="7"/>
    </row>
    <row r="402" spans="10:10" ht="12.75" x14ac:dyDescent="0.2">
      <c r="J402" s="7"/>
    </row>
    <row r="403" spans="10:10" ht="12.75" x14ac:dyDescent="0.2">
      <c r="J403" s="7"/>
    </row>
    <row r="404" spans="10:10" ht="12.75" x14ac:dyDescent="0.2">
      <c r="J404" s="7"/>
    </row>
    <row r="405" spans="10:10" ht="12.75" x14ac:dyDescent="0.2">
      <c r="J405" s="7"/>
    </row>
    <row r="406" spans="10:10" ht="12.75" x14ac:dyDescent="0.2">
      <c r="J406" s="7"/>
    </row>
    <row r="407" spans="10:10" ht="12.75" x14ac:dyDescent="0.2">
      <c r="J407" s="7"/>
    </row>
    <row r="408" spans="10:10" ht="12.75" x14ac:dyDescent="0.2">
      <c r="J408" s="7"/>
    </row>
    <row r="409" spans="10:10" ht="12.75" x14ac:dyDescent="0.2">
      <c r="J409" s="7"/>
    </row>
    <row r="410" spans="10:10" ht="12.75" x14ac:dyDescent="0.2">
      <c r="J410" s="7"/>
    </row>
    <row r="411" spans="10:10" ht="12.75" x14ac:dyDescent="0.2">
      <c r="J411" s="7"/>
    </row>
    <row r="412" spans="10:10" ht="12.75" x14ac:dyDescent="0.2">
      <c r="J412" s="7"/>
    </row>
    <row r="413" spans="10:10" ht="12.75" x14ac:dyDescent="0.2">
      <c r="J413" s="7"/>
    </row>
    <row r="414" spans="10:10" ht="12.75" x14ac:dyDescent="0.2">
      <c r="J414" s="7"/>
    </row>
    <row r="415" spans="10:10" ht="12.75" x14ac:dyDescent="0.2">
      <c r="J415" s="7"/>
    </row>
    <row r="416" spans="10:10" ht="12.75" x14ac:dyDescent="0.2">
      <c r="J416" s="7"/>
    </row>
    <row r="417" spans="10:10" ht="12.75" x14ac:dyDescent="0.2">
      <c r="J417" s="7"/>
    </row>
    <row r="418" spans="10:10" ht="12.75" x14ac:dyDescent="0.2">
      <c r="J418" s="7"/>
    </row>
    <row r="419" spans="10:10" ht="12.75" x14ac:dyDescent="0.2">
      <c r="J419" s="7"/>
    </row>
    <row r="420" spans="10:10" ht="12.75" x14ac:dyDescent="0.2">
      <c r="J420" s="7"/>
    </row>
    <row r="421" spans="10:10" ht="12.75" x14ac:dyDescent="0.2">
      <c r="J421" s="7"/>
    </row>
    <row r="422" spans="10:10" ht="12.75" x14ac:dyDescent="0.2">
      <c r="J422" s="7"/>
    </row>
    <row r="423" spans="10:10" ht="12.75" x14ac:dyDescent="0.2">
      <c r="J423" s="7"/>
    </row>
    <row r="424" spans="10:10" ht="12.75" x14ac:dyDescent="0.2">
      <c r="J424" s="7"/>
    </row>
    <row r="425" spans="10:10" ht="12.75" x14ac:dyDescent="0.2">
      <c r="J425" s="7"/>
    </row>
    <row r="426" spans="10:10" ht="12.75" x14ac:dyDescent="0.2">
      <c r="J426" s="7"/>
    </row>
    <row r="427" spans="10:10" ht="12.75" x14ac:dyDescent="0.2">
      <c r="J427" s="7"/>
    </row>
    <row r="428" spans="10:10" ht="12.75" x14ac:dyDescent="0.2">
      <c r="J428" s="7"/>
    </row>
    <row r="429" spans="10:10" ht="12.75" x14ac:dyDescent="0.2">
      <c r="J429" s="7"/>
    </row>
    <row r="430" spans="10:10" ht="12.75" x14ac:dyDescent="0.2">
      <c r="J430" s="7"/>
    </row>
    <row r="431" spans="10:10" ht="12.75" x14ac:dyDescent="0.2">
      <c r="J431" s="7"/>
    </row>
    <row r="432" spans="10:10" ht="12.75" x14ac:dyDescent="0.2">
      <c r="J432" s="7"/>
    </row>
    <row r="433" spans="10:10" ht="12.75" x14ac:dyDescent="0.2">
      <c r="J433" s="7"/>
    </row>
    <row r="434" spans="10:10" ht="12.75" x14ac:dyDescent="0.2">
      <c r="J434" s="7"/>
    </row>
    <row r="435" spans="10:10" ht="12.75" x14ac:dyDescent="0.2">
      <c r="J435" s="7"/>
    </row>
    <row r="436" spans="10:10" ht="12.75" x14ac:dyDescent="0.2">
      <c r="J436" s="7"/>
    </row>
    <row r="437" spans="10:10" ht="12.75" x14ac:dyDescent="0.2">
      <c r="J437" s="7"/>
    </row>
    <row r="438" spans="10:10" ht="12.75" x14ac:dyDescent="0.2">
      <c r="J438" s="7"/>
    </row>
    <row r="439" spans="10:10" ht="12.75" x14ac:dyDescent="0.2">
      <c r="J439" s="7"/>
    </row>
    <row r="440" spans="10:10" ht="12.75" x14ac:dyDescent="0.2">
      <c r="J440" s="7"/>
    </row>
    <row r="441" spans="10:10" ht="12.75" x14ac:dyDescent="0.2">
      <c r="J441" s="7"/>
    </row>
    <row r="442" spans="10:10" ht="12.75" x14ac:dyDescent="0.2">
      <c r="J442" s="7"/>
    </row>
    <row r="443" spans="10:10" ht="12.75" x14ac:dyDescent="0.2">
      <c r="J443" s="7"/>
    </row>
    <row r="444" spans="10:10" ht="12.75" x14ac:dyDescent="0.2">
      <c r="J444" s="7"/>
    </row>
    <row r="445" spans="10:10" ht="12.75" x14ac:dyDescent="0.2">
      <c r="J445" s="7"/>
    </row>
    <row r="446" spans="10:10" ht="12.75" x14ac:dyDescent="0.2">
      <c r="J446" s="7"/>
    </row>
    <row r="447" spans="10:10" ht="12.75" x14ac:dyDescent="0.2">
      <c r="J447" s="7"/>
    </row>
    <row r="448" spans="10:10" ht="12.75" x14ac:dyDescent="0.2">
      <c r="J448" s="7"/>
    </row>
    <row r="449" spans="10:10" ht="12.75" x14ac:dyDescent="0.2">
      <c r="J449" s="7"/>
    </row>
    <row r="450" spans="10:10" ht="12.75" x14ac:dyDescent="0.2">
      <c r="J450" s="7"/>
    </row>
    <row r="451" spans="10:10" ht="12.75" x14ac:dyDescent="0.2">
      <c r="J451" s="7"/>
    </row>
    <row r="452" spans="10:10" ht="12.75" x14ac:dyDescent="0.2">
      <c r="J452" s="7"/>
    </row>
    <row r="453" spans="10:10" ht="12.75" x14ac:dyDescent="0.2">
      <c r="J453" s="7"/>
    </row>
    <row r="454" spans="10:10" ht="12.75" x14ac:dyDescent="0.2">
      <c r="J454" s="7"/>
    </row>
    <row r="455" spans="10:10" ht="12.75" x14ac:dyDescent="0.2">
      <c r="J455" s="7"/>
    </row>
    <row r="456" spans="10:10" ht="12.75" x14ac:dyDescent="0.2">
      <c r="J456" s="7"/>
    </row>
    <row r="457" spans="10:10" ht="12.75" x14ac:dyDescent="0.2">
      <c r="J457" s="7"/>
    </row>
    <row r="458" spans="10:10" ht="12.75" x14ac:dyDescent="0.2">
      <c r="J458" s="7"/>
    </row>
    <row r="459" spans="10:10" ht="12.75" x14ac:dyDescent="0.2">
      <c r="J459" s="7"/>
    </row>
    <row r="460" spans="10:10" ht="12.75" x14ac:dyDescent="0.2">
      <c r="J460" s="7"/>
    </row>
    <row r="461" spans="10:10" ht="12.75" x14ac:dyDescent="0.2">
      <c r="J461" s="7"/>
    </row>
    <row r="462" spans="10:10" ht="12.75" x14ac:dyDescent="0.2">
      <c r="J462" s="7"/>
    </row>
    <row r="463" spans="10:10" ht="12.75" x14ac:dyDescent="0.2">
      <c r="J463" s="7"/>
    </row>
    <row r="464" spans="10:10" ht="12.75" x14ac:dyDescent="0.2">
      <c r="J464" s="7"/>
    </row>
    <row r="465" spans="10:10" ht="12.75" x14ac:dyDescent="0.2">
      <c r="J465" s="7"/>
    </row>
    <row r="466" spans="10:10" ht="12.75" x14ac:dyDescent="0.2">
      <c r="J466" s="7"/>
    </row>
    <row r="467" spans="10:10" ht="12.75" x14ac:dyDescent="0.2">
      <c r="J467" s="7"/>
    </row>
    <row r="468" spans="10:10" ht="12.75" x14ac:dyDescent="0.2">
      <c r="J468" s="7"/>
    </row>
    <row r="469" spans="10:10" ht="12.75" x14ac:dyDescent="0.2">
      <c r="J469" s="7"/>
    </row>
    <row r="470" spans="10:10" ht="12.75" x14ac:dyDescent="0.2">
      <c r="J470" s="7"/>
    </row>
    <row r="471" spans="10:10" ht="12.75" x14ac:dyDescent="0.2">
      <c r="J471" s="7"/>
    </row>
    <row r="472" spans="10:10" ht="12.75" x14ac:dyDescent="0.2">
      <c r="J472" s="7"/>
    </row>
    <row r="473" spans="10:10" ht="12.75" x14ac:dyDescent="0.2">
      <c r="J473" s="7"/>
    </row>
    <row r="474" spans="10:10" ht="12.75" x14ac:dyDescent="0.2">
      <c r="J474" s="7"/>
    </row>
    <row r="475" spans="10:10" ht="12.75" x14ac:dyDescent="0.2">
      <c r="J475" s="7"/>
    </row>
    <row r="476" spans="10:10" ht="12.75" x14ac:dyDescent="0.2">
      <c r="J476" s="7"/>
    </row>
    <row r="477" spans="10:10" ht="12.75" x14ac:dyDescent="0.2">
      <c r="J477" s="7"/>
    </row>
    <row r="478" spans="10:10" ht="12.75" x14ac:dyDescent="0.2">
      <c r="J478" s="7"/>
    </row>
    <row r="479" spans="10:10" ht="12.75" x14ac:dyDescent="0.2">
      <c r="J479" s="7"/>
    </row>
    <row r="480" spans="10:10" ht="12.75" x14ac:dyDescent="0.2">
      <c r="J480" s="7"/>
    </row>
    <row r="481" spans="10:10" ht="12.75" x14ac:dyDescent="0.2">
      <c r="J481" s="7"/>
    </row>
    <row r="482" spans="10:10" ht="12.75" x14ac:dyDescent="0.2">
      <c r="J482" s="7"/>
    </row>
    <row r="483" spans="10:10" ht="12.75" x14ac:dyDescent="0.2">
      <c r="J483" s="7"/>
    </row>
    <row r="484" spans="10:10" ht="12.75" x14ac:dyDescent="0.2">
      <c r="J484" s="7"/>
    </row>
    <row r="485" spans="10:10" ht="12.75" x14ac:dyDescent="0.2">
      <c r="J485" s="7"/>
    </row>
    <row r="486" spans="10:10" ht="12.75" x14ac:dyDescent="0.2">
      <c r="J486" s="7"/>
    </row>
    <row r="487" spans="10:10" ht="12.75" x14ac:dyDescent="0.2">
      <c r="J487" s="7"/>
    </row>
    <row r="488" spans="10:10" ht="12.75" x14ac:dyDescent="0.2">
      <c r="J488" s="7"/>
    </row>
    <row r="489" spans="10:10" ht="12.75" x14ac:dyDescent="0.2">
      <c r="J489" s="7"/>
    </row>
    <row r="490" spans="10:10" ht="12.75" x14ac:dyDescent="0.2">
      <c r="J490" s="7"/>
    </row>
    <row r="491" spans="10:10" ht="12.75" x14ac:dyDescent="0.2">
      <c r="J491" s="7"/>
    </row>
    <row r="492" spans="10:10" ht="12.75" x14ac:dyDescent="0.2">
      <c r="J492" s="7"/>
    </row>
    <row r="493" spans="10:10" ht="12.75" x14ac:dyDescent="0.2">
      <c r="J493" s="7"/>
    </row>
    <row r="494" spans="10:10" ht="12.75" x14ac:dyDescent="0.2">
      <c r="J494" s="7"/>
    </row>
    <row r="495" spans="10:10" ht="12.75" x14ac:dyDescent="0.2">
      <c r="J495" s="7"/>
    </row>
    <row r="496" spans="10:10" ht="12.75" x14ac:dyDescent="0.2">
      <c r="J496" s="7"/>
    </row>
    <row r="497" spans="10:10" ht="12.75" x14ac:dyDescent="0.2">
      <c r="J497" s="7"/>
    </row>
    <row r="498" spans="10:10" ht="12.75" x14ac:dyDescent="0.2">
      <c r="J498" s="7"/>
    </row>
    <row r="499" spans="10:10" ht="12.75" x14ac:dyDescent="0.2">
      <c r="J499" s="7"/>
    </row>
    <row r="500" spans="10:10" ht="12.75" x14ac:dyDescent="0.2">
      <c r="J500" s="7"/>
    </row>
    <row r="501" spans="10:10" ht="12.75" x14ac:dyDescent="0.2">
      <c r="J501" s="7"/>
    </row>
    <row r="502" spans="10:10" ht="12.75" x14ac:dyDescent="0.2">
      <c r="J502" s="7"/>
    </row>
    <row r="503" spans="10:10" ht="12.75" x14ac:dyDescent="0.2">
      <c r="J503" s="7"/>
    </row>
    <row r="504" spans="10:10" ht="12.75" x14ac:dyDescent="0.2">
      <c r="J504" s="7"/>
    </row>
    <row r="505" spans="10:10" ht="12.75" x14ac:dyDescent="0.2">
      <c r="J505" s="7"/>
    </row>
    <row r="506" spans="10:10" ht="12.75" x14ac:dyDescent="0.2">
      <c r="J506" s="7"/>
    </row>
    <row r="507" spans="10:10" ht="12.75" x14ac:dyDescent="0.2">
      <c r="J507" s="7"/>
    </row>
    <row r="508" spans="10:10" ht="12.75" x14ac:dyDescent="0.2">
      <c r="J508" s="7"/>
    </row>
    <row r="509" spans="10:10" ht="12.75" x14ac:dyDescent="0.2">
      <c r="J509" s="7"/>
    </row>
    <row r="510" spans="10:10" ht="12.75" x14ac:dyDescent="0.2">
      <c r="J510" s="7"/>
    </row>
    <row r="511" spans="10:10" ht="12.75" x14ac:dyDescent="0.2">
      <c r="J511" s="7"/>
    </row>
    <row r="512" spans="10:10" ht="12.75" x14ac:dyDescent="0.2">
      <c r="J512" s="7"/>
    </row>
    <row r="513" spans="10:10" ht="12.75" x14ac:dyDescent="0.2">
      <c r="J513" s="7"/>
    </row>
    <row r="514" spans="10:10" ht="12.75" x14ac:dyDescent="0.2">
      <c r="J514" s="7"/>
    </row>
    <row r="515" spans="10:10" ht="12.75" x14ac:dyDescent="0.2">
      <c r="J515" s="7"/>
    </row>
    <row r="516" spans="10:10" ht="12.75" x14ac:dyDescent="0.2">
      <c r="J516" s="7"/>
    </row>
    <row r="517" spans="10:10" ht="12.75" x14ac:dyDescent="0.2">
      <c r="J517" s="7"/>
    </row>
    <row r="518" spans="10:10" ht="12.75" x14ac:dyDescent="0.2">
      <c r="J518" s="7"/>
    </row>
    <row r="519" spans="10:10" ht="12.75" x14ac:dyDescent="0.2">
      <c r="J519" s="7"/>
    </row>
    <row r="520" spans="10:10" ht="12.75" x14ac:dyDescent="0.2">
      <c r="J520" s="7"/>
    </row>
    <row r="521" spans="10:10" ht="12.75" x14ac:dyDescent="0.2">
      <c r="J521" s="7"/>
    </row>
    <row r="522" spans="10:10" ht="12.75" x14ac:dyDescent="0.2">
      <c r="J522" s="7"/>
    </row>
    <row r="523" spans="10:10" ht="12.75" x14ac:dyDescent="0.2">
      <c r="J523" s="7"/>
    </row>
    <row r="524" spans="10:10" ht="12.75" x14ac:dyDescent="0.2">
      <c r="J524" s="7"/>
    </row>
    <row r="525" spans="10:10" ht="12.75" x14ac:dyDescent="0.2">
      <c r="J525" s="7"/>
    </row>
    <row r="526" spans="10:10" ht="12.75" x14ac:dyDescent="0.2">
      <c r="J526" s="7"/>
    </row>
    <row r="527" spans="10:10" ht="12.75" x14ac:dyDescent="0.2">
      <c r="J527" s="7"/>
    </row>
    <row r="528" spans="10:10" ht="12.75" x14ac:dyDescent="0.2">
      <c r="J528" s="7"/>
    </row>
    <row r="529" spans="10:10" ht="12.75" x14ac:dyDescent="0.2">
      <c r="J529" s="7"/>
    </row>
    <row r="530" spans="10:10" ht="12.75" x14ac:dyDescent="0.2">
      <c r="J530" s="7"/>
    </row>
    <row r="531" spans="10:10" ht="12.75" x14ac:dyDescent="0.2">
      <c r="J531" s="7"/>
    </row>
    <row r="532" spans="10:10" ht="12.75" x14ac:dyDescent="0.2">
      <c r="J532" s="7"/>
    </row>
    <row r="533" spans="10:10" ht="12.75" x14ac:dyDescent="0.2">
      <c r="J533" s="7"/>
    </row>
    <row r="534" spans="10:10" ht="12.75" x14ac:dyDescent="0.2">
      <c r="J534" s="7"/>
    </row>
    <row r="535" spans="10:10" ht="12.75" x14ac:dyDescent="0.2">
      <c r="J535" s="7"/>
    </row>
    <row r="536" spans="10:10" ht="12.75" x14ac:dyDescent="0.2">
      <c r="J536" s="7"/>
    </row>
    <row r="537" spans="10:10" ht="12.75" x14ac:dyDescent="0.2">
      <c r="J537" s="7"/>
    </row>
    <row r="538" spans="10:10" ht="12.75" x14ac:dyDescent="0.2">
      <c r="J538" s="7"/>
    </row>
    <row r="539" spans="10:10" ht="12.75" x14ac:dyDescent="0.2">
      <c r="J539" s="7"/>
    </row>
    <row r="540" spans="10:10" ht="12.75" x14ac:dyDescent="0.2">
      <c r="J540" s="7"/>
    </row>
    <row r="541" spans="10:10" ht="12.75" x14ac:dyDescent="0.2">
      <c r="J541" s="7"/>
    </row>
    <row r="542" spans="10:10" ht="12.75" x14ac:dyDescent="0.2">
      <c r="J542" s="7"/>
    </row>
    <row r="543" spans="10:10" ht="12.75" x14ac:dyDescent="0.2">
      <c r="J543" s="7"/>
    </row>
    <row r="544" spans="10:10" ht="12.75" x14ac:dyDescent="0.2">
      <c r="J544" s="7"/>
    </row>
    <row r="545" spans="10:10" ht="12.75" x14ac:dyDescent="0.2">
      <c r="J545" s="7"/>
    </row>
    <row r="546" spans="10:10" ht="12.75" x14ac:dyDescent="0.2">
      <c r="J546" s="7"/>
    </row>
    <row r="547" spans="10:10" ht="12.75" x14ac:dyDescent="0.2">
      <c r="J547" s="7"/>
    </row>
    <row r="548" spans="10:10" ht="12.75" x14ac:dyDescent="0.2">
      <c r="J548" s="7"/>
    </row>
    <row r="549" spans="10:10" ht="12.75" x14ac:dyDescent="0.2">
      <c r="J549" s="7"/>
    </row>
    <row r="550" spans="10:10" ht="12.75" x14ac:dyDescent="0.2">
      <c r="J550" s="7"/>
    </row>
    <row r="551" spans="10:10" ht="12.75" x14ac:dyDescent="0.2">
      <c r="J551" s="7"/>
    </row>
    <row r="552" spans="10:10" ht="12.75" x14ac:dyDescent="0.2">
      <c r="J552" s="7"/>
    </row>
    <row r="553" spans="10:10" ht="12.75" x14ac:dyDescent="0.2">
      <c r="J553" s="7"/>
    </row>
    <row r="554" spans="10:10" ht="12.75" x14ac:dyDescent="0.2">
      <c r="J554" s="7"/>
    </row>
    <row r="555" spans="10:10" ht="12.75" x14ac:dyDescent="0.2">
      <c r="J555" s="7"/>
    </row>
    <row r="556" spans="10:10" ht="12.75" x14ac:dyDescent="0.2">
      <c r="J556" s="7"/>
    </row>
    <row r="557" spans="10:10" ht="12.75" x14ac:dyDescent="0.2">
      <c r="J557" s="7"/>
    </row>
    <row r="558" spans="10:10" ht="12.75" x14ac:dyDescent="0.2">
      <c r="J558" s="7"/>
    </row>
    <row r="559" spans="10:10" ht="12.75" x14ac:dyDescent="0.2">
      <c r="J559" s="7"/>
    </row>
    <row r="560" spans="10:10" ht="12.75" x14ac:dyDescent="0.2">
      <c r="J560" s="7"/>
    </row>
    <row r="561" spans="10:10" ht="12.75" x14ac:dyDescent="0.2">
      <c r="J561" s="7"/>
    </row>
    <row r="562" spans="10:10" ht="12.75" x14ac:dyDescent="0.2">
      <c r="J562" s="7"/>
    </row>
    <row r="563" spans="10:10" ht="12.75" x14ac:dyDescent="0.2">
      <c r="J563" s="7"/>
    </row>
    <row r="564" spans="10:10" ht="12.75" x14ac:dyDescent="0.2">
      <c r="J564" s="7"/>
    </row>
    <row r="565" spans="10:10" ht="12.75" x14ac:dyDescent="0.2">
      <c r="J565" s="7"/>
    </row>
    <row r="566" spans="10:10" ht="12.75" x14ac:dyDescent="0.2">
      <c r="J566" s="7"/>
    </row>
    <row r="567" spans="10:10" ht="12.75" x14ac:dyDescent="0.2">
      <c r="J567" s="7"/>
    </row>
    <row r="568" spans="10:10" ht="12.75" x14ac:dyDescent="0.2">
      <c r="J568" s="7"/>
    </row>
    <row r="569" spans="10:10" ht="12.75" x14ac:dyDescent="0.2">
      <c r="J569" s="7"/>
    </row>
    <row r="570" spans="10:10" ht="12.75" x14ac:dyDescent="0.2">
      <c r="J570" s="7"/>
    </row>
    <row r="571" spans="10:10" ht="12.75" x14ac:dyDescent="0.2">
      <c r="J571" s="7"/>
    </row>
    <row r="572" spans="10:10" ht="12.75" x14ac:dyDescent="0.2">
      <c r="J572" s="7"/>
    </row>
    <row r="573" spans="10:10" ht="12.75" x14ac:dyDescent="0.2">
      <c r="J573" s="7"/>
    </row>
    <row r="574" spans="10:10" ht="12.75" x14ac:dyDescent="0.2">
      <c r="J574" s="7"/>
    </row>
    <row r="575" spans="10:10" ht="12.75" x14ac:dyDescent="0.2">
      <c r="J575" s="7"/>
    </row>
    <row r="576" spans="10:10" ht="12.75" x14ac:dyDescent="0.2">
      <c r="J576" s="7"/>
    </row>
    <row r="577" spans="10:10" ht="12.75" x14ac:dyDescent="0.2">
      <c r="J577" s="7"/>
    </row>
    <row r="578" spans="10:10" ht="12.75" x14ac:dyDescent="0.2">
      <c r="J578" s="7"/>
    </row>
    <row r="579" spans="10:10" ht="12.75" x14ac:dyDescent="0.2">
      <c r="J579" s="7"/>
    </row>
    <row r="580" spans="10:10" ht="12.75" x14ac:dyDescent="0.2">
      <c r="J580" s="7"/>
    </row>
    <row r="581" spans="10:10" ht="12.75" x14ac:dyDescent="0.2">
      <c r="J581" s="7"/>
    </row>
    <row r="582" spans="10:10" ht="12.75" x14ac:dyDescent="0.2">
      <c r="J582" s="7"/>
    </row>
    <row r="583" spans="10:10" ht="12.75" x14ac:dyDescent="0.2">
      <c r="J583" s="7"/>
    </row>
    <row r="584" spans="10:10" ht="12.75" x14ac:dyDescent="0.2">
      <c r="J584" s="7"/>
    </row>
    <row r="585" spans="10:10" ht="12.75" x14ac:dyDescent="0.2">
      <c r="J585" s="7"/>
    </row>
    <row r="586" spans="10:10" ht="12.75" x14ac:dyDescent="0.2">
      <c r="J586" s="7"/>
    </row>
    <row r="587" spans="10:10" ht="12.75" x14ac:dyDescent="0.2">
      <c r="J587" s="7"/>
    </row>
    <row r="588" spans="10:10" ht="12.75" x14ac:dyDescent="0.2">
      <c r="J588" s="7"/>
    </row>
    <row r="589" spans="10:10" ht="12.75" x14ac:dyDescent="0.2">
      <c r="J589" s="7"/>
    </row>
    <row r="590" spans="10:10" ht="12.75" x14ac:dyDescent="0.2">
      <c r="J590" s="7"/>
    </row>
    <row r="591" spans="10:10" ht="12.75" x14ac:dyDescent="0.2">
      <c r="J591" s="7"/>
    </row>
    <row r="592" spans="10:10" ht="12.75" x14ac:dyDescent="0.2">
      <c r="J592" s="7"/>
    </row>
    <row r="593" spans="10:10" ht="12.75" x14ac:dyDescent="0.2">
      <c r="J593" s="7"/>
    </row>
    <row r="594" spans="10:10" ht="12.75" x14ac:dyDescent="0.2">
      <c r="J594" s="7"/>
    </row>
    <row r="595" spans="10:10" ht="12.75" x14ac:dyDescent="0.2">
      <c r="J595" s="7"/>
    </row>
    <row r="596" spans="10:10" ht="12.75" x14ac:dyDescent="0.2">
      <c r="J596" s="7"/>
    </row>
    <row r="597" spans="10:10" ht="12.75" x14ac:dyDescent="0.2">
      <c r="J597" s="7"/>
    </row>
    <row r="598" spans="10:10" ht="12.75" x14ac:dyDescent="0.2">
      <c r="J598" s="7"/>
    </row>
    <row r="599" spans="10:10" ht="12.75" x14ac:dyDescent="0.2">
      <c r="J599" s="7"/>
    </row>
    <row r="600" spans="10:10" ht="12.75" x14ac:dyDescent="0.2">
      <c r="J600" s="7"/>
    </row>
    <row r="601" spans="10:10" ht="12.75" x14ac:dyDescent="0.2">
      <c r="J601" s="7"/>
    </row>
    <row r="602" spans="10:10" ht="12.75" x14ac:dyDescent="0.2">
      <c r="J602" s="7"/>
    </row>
    <row r="603" spans="10:10" ht="12.75" x14ac:dyDescent="0.2">
      <c r="J603" s="7"/>
    </row>
    <row r="604" spans="10:10" ht="12.75" x14ac:dyDescent="0.2">
      <c r="J604" s="7"/>
    </row>
    <row r="605" spans="10:10" ht="12.75" x14ac:dyDescent="0.2">
      <c r="J605" s="7"/>
    </row>
    <row r="606" spans="10:10" ht="12.75" x14ac:dyDescent="0.2">
      <c r="J606" s="7"/>
    </row>
    <row r="607" spans="10:10" ht="12.75" x14ac:dyDescent="0.2">
      <c r="J607" s="7"/>
    </row>
    <row r="608" spans="10:10" ht="12.75" x14ac:dyDescent="0.2">
      <c r="J608" s="7"/>
    </row>
    <row r="609" spans="10:10" ht="12.75" x14ac:dyDescent="0.2">
      <c r="J609" s="7"/>
    </row>
    <row r="610" spans="10:10" ht="12.75" x14ac:dyDescent="0.2">
      <c r="J610" s="7"/>
    </row>
    <row r="611" spans="10:10" ht="12.75" x14ac:dyDescent="0.2">
      <c r="J611" s="7"/>
    </row>
    <row r="612" spans="10:10" ht="12.75" x14ac:dyDescent="0.2">
      <c r="J612" s="7"/>
    </row>
    <row r="613" spans="10:10" ht="12.75" x14ac:dyDescent="0.2">
      <c r="J613" s="7"/>
    </row>
    <row r="614" spans="10:10" ht="12.75" x14ac:dyDescent="0.2">
      <c r="J614" s="7"/>
    </row>
    <row r="615" spans="10:10" ht="12.75" x14ac:dyDescent="0.2">
      <c r="J615" s="7"/>
    </row>
    <row r="616" spans="10:10" ht="12.75" x14ac:dyDescent="0.2">
      <c r="J616" s="7"/>
    </row>
    <row r="617" spans="10:10" ht="12.75" x14ac:dyDescent="0.2">
      <c r="J617" s="7"/>
    </row>
    <row r="618" spans="10:10" ht="12.75" x14ac:dyDescent="0.2">
      <c r="J618" s="7"/>
    </row>
    <row r="619" spans="10:10" ht="12.75" x14ac:dyDescent="0.2">
      <c r="J619" s="7"/>
    </row>
    <row r="620" spans="10:10" ht="12.75" x14ac:dyDescent="0.2">
      <c r="J620" s="7"/>
    </row>
    <row r="621" spans="10:10" ht="12.75" x14ac:dyDescent="0.2">
      <c r="J621" s="7"/>
    </row>
    <row r="622" spans="10:10" ht="12.75" x14ac:dyDescent="0.2">
      <c r="J622" s="7"/>
    </row>
    <row r="623" spans="10:10" ht="12.75" x14ac:dyDescent="0.2">
      <c r="J623" s="7"/>
    </row>
    <row r="624" spans="10:10" ht="12.75" x14ac:dyDescent="0.2">
      <c r="J624" s="7"/>
    </row>
    <row r="625" spans="10:10" ht="12.75" x14ac:dyDescent="0.2">
      <c r="J625" s="7"/>
    </row>
    <row r="626" spans="10:10" ht="12.75" x14ac:dyDescent="0.2">
      <c r="J626" s="7"/>
    </row>
    <row r="627" spans="10:10" ht="12.75" x14ac:dyDescent="0.2">
      <c r="J627" s="7"/>
    </row>
    <row r="628" spans="10:10" ht="12.75" x14ac:dyDescent="0.2">
      <c r="J628" s="7"/>
    </row>
    <row r="629" spans="10:10" ht="12.75" x14ac:dyDescent="0.2">
      <c r="J629" s="7"/>
    </row>
    <row r="630" spans="10:10" ht="12.75" x14ac:dyDescent="0.2">
      <c r="J630" s="7"/>
    </row>
    <row r="631" spans="10:10" ht="12.75" x14ac:dyDescent="0.2">
      <c r="J631" s="7"/>
    </row>
    <row r="632" spans="10:10" ht="12.75" x14ac:dyDescent="0.2">
      <c r="J632" s="7"/>
    </row>
    <row r="633" spans="10:10" ht="12.75" x14ac:dyDescent="0.2">
      <c r="J633" s="7"/>
    </row>
    <row r="634" spans="10:10" ht="12.75" x14ac:dyDescent="0.2">
      <c r="J634" s="7"/>
    </row>
    <row r="635" spans="10:10" ht="12.75" x14ac:dyDescent="0.2">
      <c r="J635" s="7"/>
    </row>
    <row r="636" spans="10:10" ht="12.75" x14ac:dyDescent="0.2">
      <c r="J636" s="7"/>
    </row>
    <row r="637" spans="10:10" ht="12.75" x14ac:dyDescent="0.2">
      <c r="J637" s="7"/>
    </row>
    <row r="638" spans="10:10" ht="12.75" x14ac:dyDescent="0.2">
      <c r="J638" s="7"/>
    </row>
    <row r="639" spans="10:10" ht="12.75" x14ac:dyDescent="0.2">
      <c r="J639" s="7"/>
    </row>
    <row r="640" spans="10:10" ht="12.75" x14ac:dyDescent="0.2">
      <c r="J640" s="7"/>
    </row>
    <row r="641" spans="10:10" ht="12.75" x14ac:dyDescent="0.2">
      <c r="J641" s="7"/>
    </row>
    <row r="642" spans="10:10" ht="12.75" x14ac:dyDescent="0.2">
      <c r="J642" s="7"/>
    </row>
    <row r="643" spans="10:10" ht="12.75" x14ac:dyDescent="0.2">
      <c r="J643" s="7"/>
    </row>
    <row r="644" spans="10:10" ht="12.75" x14ac:dyDescent="0.2">
      <c r="J644" s="7"/>
    </row>
    <row r="645" spans="10:10" ht="12.75" x14ac:dyDescent="0.2">
      <c r="J645" s="7"/>
    </row>
    <row r="646" spans="10:10" ht="12.75" x14ac:dyDescent="0.2">
      <c r="J646" s="7"/>
    </row>
    <row r="647" spans="10:10" ht="12.75" x14ac:dyDescent="0.2">
      <c r="J647" s="7"/>
    </row>
    <row r="648" spans="10:10" ht="12.75" x14ac:dyDescent="0.2">
      <c r="J648" s="7"/>
    </row>
    <row r="649" spans="10:10" ht="12.75" x14ac:dyDescent="0.2">
      <c r="J649" s="7"/>
    </row>
    <row r="650" spans="10:10" ht="12.75" x14ac:dyDescent="0.2">
      <c r="J650" s="7"/>
    </row>
    <row r="651" spans="10:10" ht="12.75" x14ac:dyDescent="0.2">
      <c r="J651" s="7"/>
    </row>
    <row r="652" spans="10:10" ht="12.75" x14ac:dyDescent="0.2">
      <c r="J652" s="7"/>
    </row>
    <row r="653" spans="10:10" ht="12.75" x14ac:dyDescent="0.2">
      <c r="J653" s="7"/>
    </row>
    <row r="654" spans="10:10" ht="12.75" x14ac:dyDescent="0.2">
      <c r="J654" s="7"/>
    </row>
    <row r="655" spans="10:10" ht="12.75" x14ac:dyDescent="0.2">
      <c r="J655" s="7"/>
    </row>
    <row r="656" spans="10:10" ht="12.75" x14ac:dyDescent="0.2">
      <c r="J656" s="7"/>
    </row>
    <row r="657" spans="10:10" ht="12.75" x14ac:dyDescent="0.2">
      <c r="J657" s="7"/>
    </row>
    <row r="658" spans="10:10" ht="12.75" x14ac:dyDescent="0.2">
      <c r="J658" s="7"/>
    </row>
    <row r="659" spans="10:10" ht="12.75" x14ac:dyDescent="0.2">
      <c r="J659" s="7"/>
    </row>
    <row r="660" spans="10:10" ht="12.75" x14ac:dyDescent="0.2">
      <c r="J660" s="7"/>
    </row>
    <row r="661" spans="10:10" ht="12.75" x14ac:dyDescent="0.2">
      <c r="J661" s="7"/>
    </row>
    <row r="662" spans="10:10" ht="12.75" x14ac:dyDescent="0.2">
      <c r="J662" s="7"/>
    </row>
    <row r="663" spans="10:10" ht="12.75" x14ac:dyDescent="0.2">
      <c r="J663" s="7"/>
    </row>
    <row r="664" spans="10:10" ht="12.75" x14ac:dyDescent="0.2">
      <c r="J664" s="7"/>
    </row>
    <row r="665" spans="10:10" ht="12.75" x14ac:dyDescent="0.2">
      <c r="J665" s="7"/>
    </row>
    <row r="666" spans="10:10" ht="12.75" x14ac:dyDescent="0.2">
      <c r="J666" s="7"/>
    </row>
    <row r="667" spans="10:10" ht="12.75" x14ac:dyDescent="0.2">
      <c r="J667" s="7"/>
    </row>
    <row r="668" spans="10:10" ht="12.75" x14ac:dyDescent="0.2">
      <c r="J668" s="7"/>
    </row>
    <row r="669" spans="10:10" ht="12.75" x14ac:dyDescent="0.2">
      <c r="J669" s="7"/>
    </row>
    <row r="670" spans="10:10" ht="12.75" x14ac:dyDescent="0.2">
      <c r="J670" s="7"/>
    </row>
    <row r="671" spans="10:10" ht="12.75" x14ac:dyDescent="0.2">
      <c r="J671" s="7"/>
    </row>
    <row r="672" spans="10:10" ht="12.75" x14ac:dyDescent="0.2">
      <c r="J672" s="7"/>
    </row>
    <row r="673" spans="10:10" ht="12.75" x14ac:dyDescent="0.2">
      <c r="J673" s="7"/>
    </row>
    <row r="674" spans="10:10" ht="12.75" x14ac:dyDescent="0.2">
      <c r="J674" s="7"/>
    </row>
    <row r="675" spans="10:10" ht="12.75" x14ac:dyDescent="0.2">
      <c r="J675" s="7"/>
    </row>
    <row r="676" spans="10:10" ht="12.75" x14ac:dyDescent="0.2">
      <c r="J676" s="7"/>
    </row>
    <row r="677" spans="10:10" ht="12.75" x14ac:dyDescent="0.2">
      <c r="J677" s="7"/>
    </row>
    <row r="678" spans="10:10" ht="12.75" x14ac:dyDescent="0.2">
      <c r="J678" s="7"/>
    </row>
    <row r="679" spans="10:10" ht="12.75" x14ac:dyDescent="0.2">
      <c r="J679" s="7"/>
    </row>
    <row r="680" spans="10:10" ht="12.75" x14ac:dyDescent="0.2">
      <c r="J680" s="7"/>
    </row>
    <row r="681" spans="10:10" ht="12.75" x14ac:dyDescent="0.2">
      <c r="J681" s="7"/>
    </row>
    <row r="682" spans="10:10" ht="12.75" x14ac:dyDescent="0.2">
      <c r="J682" s="7"/>
    </row>
    <row r="683" spans="10:10" ht="12.75" x14ac:dyDescent="0.2">
      <c r="J683" s="7"/>
    </row>
    <row r="684" spans="10:10" ht="12.75" x14ac:dyDescent="0.2">
      <c r="J684" s="7"/>
    </row>
    <row r="685" spans="10:10" ht="12.75" x14ac:dyDescent="0.2">
      <c r="J685" s="7"/>
    </row>
    <row r="686" spans="10:10" ht="12.75" x14ac:dyDescent="0.2">
      <c r="J686" s="7"/>
    </row>
    <row r="687" spans="10:10" ht="12.75" x14ac:dyDescent="0.2">
      <c r="J687" s="7"/>
    </row>
    <row r="688" spans="10:10" ht="12.75" x14ac:dyDescent="0.2">
      <c r="J688" s="7"/>
    </row>
    <row r="689" spans="10:10" ht="12.75" x14ac:dyDescent="0.2">
      <c r="J689" s="7"/>
    </row>
    <row r="690" spans="10:10" ht="12.75" x14ac:dyDescent="0.2">
      <c r="J690" s="7"/>
    </row>
    <row r="691" spans="10:10" ht="12.75" x14ac:dyDescent="0.2">
      <c r="J691" s="7"/>
    </row>
    <row r="692" spans="10:10" ht="12.75" x14ac:dyDescent="0.2">
      <c r="J692" s="7"/>
    </row>
    <row r="693" spans="10:10" ht="12.75" x14ac:dyDescent="0.2">
      <c r="J693" s="7"/>
    </row>
    <row r="694" spans="10:10" ht="12.75" x14ac:dyDescent="0.2">
      <c r="J694" s="7"/>
    </row>
    <row r="695" spans="10:10" ht="12.75" x14ac:dyDescent="0.2">
      <c r="J695" s="7"/>
    </row>
    <row r="696" spans="10:10" ht="12.75" x14ac:dyDescent="0.2">
      <c r="J696" s="7"/>
    </row>
    <row r="697" spans="10:10" ht="12.75" x14ac:dyDescent="0.2">
      <c r="J697" s="7"/>
    </row>
    <row r="698" spans="10:10" ht="12.75" x14ac:dyDescent="0.2">
      <c r="J698" s="7"/>
    </row>
    <row r="699" spans="10:10" ht="12.75" x14ac:dyDescent="0.2">
      <c r="J699" s="7"/>
    </row>
    <row r="700" spans="10:10" ht="12.75" x14ac:dyDescent="0.2">
      <c r="J700" s="7"/>
    </row>
    <row r="701" spans="10:10" ht="12.75" x14ac:dyDescent="0.2">
      <c r="J701" s="7"/>
    </row>
    <row r="702" spans="10:10" ht="12.75" x14ac:dyDescent="0.2">
      <c r="J702" s="7"/>
    </row>
    <row r="703" spans="10:10" ht="12.75" x14ac:dyDescent="0.2">
      <c r="J703" s="7"/>
    </row>
    <row r="704" spans="10:10" ht="12.75" x14ac:dyDescent="0.2">
      <c r="J704" s="7"/>
    </row>
    <row r="705" spans="10:10" ht="12.75" x14ac:dyDescent="0.2">
      <c r="J705" s="7"/>
    </row>
    <row r="706" spans="10:10" ht="12.75" x14ac:dyDescent="0.2">
      <c r="J706" s="7"/>
    </row>
    <row r="707" spans="10:10" ht="12.75" x14ac:dyDescent="0.2">
      <c r="J707" s="7"/>
    </row>
    <row r="708" spans="10:10" ht="12.75" x14ac:dyDescent="0.2">
      <c r="J708" s="7"/>
    </row>
    <row r="709" spans="10:10" ht="12.75" x14ac:dyDescent="0.2">
      <c r="J709" s="7"/>
    </row>
    <row r="710" spans="10:10" ht="12.75" x14ac:dyDescent="0.2">
      <c r="J710" s="7"/>
    </row>
    <row r="711" spans="10:10" ht="12.75" x14ac:dyDescent="0.2">
      <c r="J711" s="7"/>
    </row>
    <row r="712" spans="10:10" ht="12.75" x14ac:dyDescent="0.2">
      <c r="J712" s="7"/>
    </row>
    <row r="713" spans="10:10" ht="12.75" x14ac:dyDescent="0.2">
      <c r="J713" s="7"/>
    </row>
    <row r="714" spans="10:10" ht="12.75" x14ac:dyDescent="0.2">
      <c r="J714" s="7"/>
    </row>
    <row r="715" spans="10:10" ht="12.75" x14ac:dyDescent="0.2">
      <c r="J715" s="7"/>
    </row>
    <row r="716" spans="10:10" ht="12.75" x14ac:dyDescent="0.2">
      <c r="J716" s="7"/>
    </row>
    <row r="717" spans="10:10" ht="12.75" x14ac:dyDescent="0.2">
      <c r="J717" s="7"/>
    </row>
    <row r="718" spans="10:10" ht="12.75" x14ac:dyDescent="0.2">
      <c r="J718" s="7"/>
    </row>
    <row r="719" spans="10:10" ht="12.75" x14ac:dyDescent="0.2">
      <c r="J719" s="7"/>
    </row>
    <row r="720" spans="10:10" ht="12.75" x14ac:dyDescent="0.2">
      <c r="J720" s="7"/>
    </row>
    <row r="721" spans="10:10" ht="12.75" x14ac:dyDescent="0.2">
      <c r="J721" s="7"/>
    </row>
    <row r="722" spans="10:10" ht="12.75" x14ac:dyDescent="0.2">
      <c r="J722" s="7"/>
    </row>
    <row r="723" spans="10:10" ht="12.75" x14ac:dyDescent="0.2">
      <c r="J723" s="7"/>
    </row>
    <row r="724" spans="10:10" ht="12.75" x14ac:dyDescent="0.2">
      <c r="J724" s="7"/>
    </row>
    <row r="725" spans="10:10" ht="12.75" x14ac:dyDescent="0.2">
      <c r="J725" s="7"/>
    </row>
    <row r="726" spans="10:10" ht="12.75" x14ac:dyDescent="0.2">
      <c r="J726" s="7"/>
    </row>
    <row r="727" spans="10:10" ht="12.75" x14ac:dyDescent="0.2">
      <c r="J727" s="7"/>
    </row>
    <row r="728" spans="10:10" ht="12.75" x14ac:dyDescent="0.2">
      <c r="J728" s="7"/>
    </row>
    <row r="729" spans="10:10" ht="12.75" x14ac:dyDescent="0.2">
      <c r="J729" s="7"/>
    </row>
    <row r="730" spans="10:10" ht="12.75" x14ac:dyDescent="0.2">
      <c r="J730" s="7"/>
    </row>
    <row r="731" spans="10:10" ht="12.75" x14ac:dyDescent="0.2">
      <c r="J731" s="7"/>
    </row>
    <row r="732" spans="10:10" ht="12.75" x14ac:dyDescent="0.2">
      <c r="J732" s="7"/>
    </row>
    <row r="733" spans="10:10" ht="12.75" x14ac:dyDescent="0.2">
      <c r="J733" s="7"/>
    </row>
    <row r="734" spans="10:10" ht="12.75" x14ac:dyDescent="0.2">
      <c r="J734" s="7"/>
    </row>
    <row r="735" spans="10:10" ht="12.75" x14ac:dyDescent="0.2">
      <c r="J735" s="7"/>
    </row>
    <row r="736" spans="10:10" ht="12.75" x14ac:dyDescent="0.2">
      <c r="J736" s="7"/>
    </row>
    <row r="737" spans="10:10" ht="12.75" x14ac:dyDescent="0.2">
      <c r="J737" s="7"/>
    </row>
    <row r="738" spans="10:10" ht="12.75" x14ac:dyDescent="0.2">
      <c r="J738" s="7"/>
    </row>
    <row r="739" spans="10:10" ht="12.75" x14ac:dyDescent="0.2">
      <c r="J739" s="7"/>
    </row>
    <row r="740" spans="10:10" ht="12.75" x14ac:dyDescent="0.2">
      <c r="J740" s="7"/>
    </row>
    <row r="741" spans="10:10" ht="12.75" x14ac:dyDescent="0.2">
      <c r="J741" s="7"/>
    </row>
    <row r="742" spans="10:10" ht="12.75" x14ac:dyDescent="0.2">
      <c r="J742" s="7"/>
    </row>
    <row r="743" spans="10:10" ht="12.75" x14ac:dyDescent="0.2">
      <c r="J743" s="7"/>
    </row>
    <row r="744" spans="10:10" ht="12.75" x14ac:dyDescent="0.2">
      <c r="J744" s="7"/>
    </row>
    <row r="745" spans="10:10" ht="12.75" x14ac:dyDescent="0.2">
      <c r="J745" s="7"/>
    </row>
    <row r="746" spans="10:10" ht="12.75" x14ac:dyDescent="0.2">
      <c r="J746" s="7"/>
    </row>
    <row r="747" spans="10:10" ht="12.75" x14ac:dyDescent="0.2">
      <c r="J747" s="7"/>
    </row>
    <row r="748" spans="10:10" ht="12.75" x14ac:dyDescent="0.2">
      <c r="J748" s="7"/>
    </row>
    <row r="749" spans="10:10" ht="12.75" x14ac:dyDescent="0.2">
      <c r="J749" s="7"/>
    </row>
    <row r="750" spans="10:10" ht="12.75" x14ac:dyDescent="0.2">
      <c r="J750" s="7"/>
    </row>
    <row r="751" spans="10:10" ht="12.75" x14ac:dyDescent="0.2">
      <c r="J751" s="7"/>
    </row>
    <row r="752" spans="10:10" ht="12.75" x14ac:dyDescent="0.2">
      <c r="J752" s="7"/>
    </row>
    <row r="753" spans="10:10" ht="12.75" x14ac:dyDescent="0.2">
      <c r="J753" s="7"/>
    </row>
    <row r="754" spans="10:10" ht="12.75" x14ac:dyDescent="0.2">
      <c r="J754" s="7"/>
    </row>
    <row r="755" spans="10:10" ht="12.75" x14ac:dyDescent="0.2">
      <c r="J755" s="7"/>
    </row>
    <row r="756" spans="10:10" ht="12.75" x14ac:dyDescent="0.2">
      <c r="J756" s="7"/>
    </row>
    <row r="757" spans="10:10" ht="12.75" x14ac:dyDescent="0.2">
      <c r="J757" s="7"/>
    </row>
    <row r="758" spans="10:10" ht="12.75" x14ac:dyDescent="0.2">
      <c r="J758" s="7"/>
    </row>
    <row r="759" spans="10:10" ht="12.75" x14ac:dyDescent="0.2">
      <c r="J759" s="7"/>
    </row>
    <row r="760" spans="10:10" ht="12.75" x14ac:dyDescent="0.2">
      <c r="J760" s="7"/>
    </row>
    <row r="761" spans="10:10" ht="12.75" x14ac:dyDescent="0.2">
      <c r="J761" s="7"/>
    </row>
    <row r="762" spans="10:10" ht="12.75" x14ac:dyDescent="0.2">
      <c r="J762" s="7"/>
    </row>
    <row r="763" spans="10:10" ht="12.75" x14ac:dyDescent="0.2">
      <c r="J763" s="7"/>
    </row>
    <row r="764" spans="10:10" ht="12.75" x14ac:dyDescent="0.2">
      <c r="J764" s="7"/>
    </row>
    <row r="765" spans="10:10" ht="12.75" x14ac:dyDescent="0.2">
      <c r="J765" s="7"/>
    </row>
    <row r="766" spans="10:10" ht="12.75" x14ac:dyDescent="0.2">
      <c r="J766" s="7"/>
    </row>
    <row r="767" spans="10:10" ht="12.75" x14ac:dyDescent="0.2">
      <c r="J767" s="7"/>
    </row>
    <row r="768" spans="10:10" ht="12.75" x14ac:dyDescent="0.2">
      <c r="J768" s="7"/>
    </row>
    <row r="769" spans="10:10" ht="12.75" x14ac:dyDescent="0.2">
      <c r="J769" s="7"/>
    </row>
    <row r="770" spans="10:10" ht="12.75" x14ac:dyDescent="0.2">
      <c r="J770" s="7"/>
    </row>
    <row r="771" spans="10:10" ht="12.75" x14ac:dyDescent="0.2">
      <c r="J771" s="7"/>
    </row>
    <row r="772" spans="10:10" ht="12.75" x14ac:dyDescent="0.2">
      <c r="J772" s="7"/>
    </row>
    <row r="773" spans="10:10" ht="12.75" x14ac:dyDescent="0.2">
      <c r="J773" s="7"/>
    </row>
    <row r="774" spans="10:10" ht="12.75" x14ac:dyDescent="0.2">
      <c r="J774" s="7"/>
    </row>
    <row r="775" spans="10:10" ht="12.75" x14ac:dyDescent="0.2">
      <c r="J775" s="7"/>
    </row>
    <row r="776" spans="10:10" ht="12.75" x14ac:dyDescent="0.2">
      <c r="J776" s="7"/>
    </row>
    <row r="777" spans="10:10" ht="12.75" x14ac:dyDescent="0.2">
      <c r="J777" s="7"/>
    </row>
    <row r="778" spans="10:10" ht="12.75" x14ac:dyDescent="0.2">
      <c r="J778" s="7"/>
    </row>
    <row r="779" spans="10:10" ht="12.75" x14ac:dyDescent="0.2">
      <c r="J779" s="7"/>
    </row>
    <row r="780" spans="10:10" ht="12.75" x14ac:dyDescent="0.2">
      <c r="J780" s="7"/>
    </row>
    <row r="781" spans="10:10" ht="12.75" x14ac:dyDescent="0.2">
      <c r="J781" s="7"/>
    </row>
    <row r="782" spans="10:10" ht="12.75" x14ac:dyDescent="0.2">
      <c r="J782" s="7"/>
    </row>
    <row r="783" spans="10:10" ht="12.75" x14ac:dyDescent="0.2">
      <c r="J783" s="7"/>
    </row>
    <row r="784" spans="10:10" ht="12.75" x14ac:dyDescent="0.2">
      <c r="J784" s="7"/>
    </row>
    <row r="785" spans="10:10" ht="12.75" x14ac:dyDescent="0.2">
      <c r="J785" s="7"/>
    </row>
    <row r="786" spans="10:10" ht="12.75" x14ac:dyDescent="0.2">
      <c r="J786" s="7"/>
    </row>
    <row r="787" spans="10:10" ht="12.75" x14ac:dyDescent="0.2">
      <c r="J787" s="7"/>
    </row>
    <row r="788" spans="10:10" ht="12.75" x14ac:dyDescent="0.2">
      <c r="J788" s="7"/>
    </row>
    <row r="789" spans="10:10" ht="12.75" x14ac:dyDescent="0.2">
      <c r="J789" s="7"/>
    </row>
    <row r="790" spans="10:10" ht="12.75" x14ac:dyDescent="0.2">
      <c r="J790" s="7"/>
    </row>
    <row r="791" spans="10:10" ht="12.75" x14ac:dyDescent="0.2">
      <c r="J791" s="7"/>
    </row>
    <row r="792" spans="10:10" ht="12.75" x14ac:dyDescent="0.2">
      <c r="J792" s="7"/>
    </row>
    <row r="793" spans="10:10" ht="12.75" x14ac:dyDescent="0.2">
      <c r="J793" s="7"/>
    </row>
    <row r="794" spans="10:10" ht="12.75" x14ac:dyDescent="0.2">
      <c r="J794" s="7"/>
    </row>
    <row r="795" spans="10:10" ht="12.75" x14ac:dyDescent="0.2">
      <c r="J795" s="7"/>
    </row>
    <row r="796" spans="10:10" ht="12.75" x14ac:dyDescent="0.2">
      <c r="J796" s="7"/>
    </row>
    <row r="797" spans="10:10" ht="12.75" x14ac:dyDescent="0.2">
      <c r="J797" s="7"/>
    </row>
    <row r="798" spans="10:10" ht="12.75" x14ac:dyDescent="0.2">
      <c r="J798" s="7"/>
    </row>
    <row r="799" spans="10:10" ht="12.75" x14ac:dyDescent="0.2">
      <c r="J799" s="7"/>
    </row>
    <row r="800" spans="10:10" ht="12.75" x14ac:dyDescent="0.2">
      <c r="J800" s="7"/>
    </row>
    <row r="801" spans="10:10" ht="12.75" x14ac:dyDescent="0.2">
      <c r="J801" s="7"/>
    </row>
    <row r="802" spans="10:10" ht="12.75" x14ac:dyDescent="0.2">
      <c r="J802" s="7"/>
    </row>
    <row r="803" spans="10:10" ht="12.75" x14ac:dyDescent="0.2">
      <c r="J803" s="7"/>
    </row>
    <row r="804" spans="10:10" ht="12.75" x14ac:dyDescent="0.2">
      <c r="J804" s="7"/>
    </row>
    <row r="805" spans="10:10" ht="12.75" x14ac:dyDescent="0.2">
      <c r="J805" s="7"/>
    </row>
    <row r="806" spans="10:10" ht="12.75" x14ac:dyDescent="0.2">
      <c r="J806" s="7"/>
    </row>
    <row r="807" spans="10:10" ht="12.75" x14ac:dyDescent="0.2">
      <c r="J807" s="7"/>
    </row>
    <row r="808" spans="10:10" ht="12.75" x14ac:dyDescent="0.2">
      <c r="J808" s="7"/>
    </row>
    <row r="809" spans="10:10" ht="12.75" x14ac:dyDescent="0.2">
      <c r="J809" s="7"/>
    </row>
    <row r="810" spans="10:10" ht="12.75" x14ac:dyDescent="0.2">
      <c r="J810" s="7"/>
    </row>
    <row r="811" spans="10:10" ht="12.75" x14ac:dyDescent="0.2">
      <c r="J811" s="7"/>
    </row>
    <row r="812" spans="10:10" ht="12.75" x14ac:dyDescent="0.2">
      <c r="J812" s="7"/>
    </row>
    <row r="813" spans="10:10" ht="12.75" x14ac:dyDescent="0.2">
      <c r="J813" s="7"/>
    </row>
    <row r="814" spans="10:10" ht="12.75" x14ac:dyDescent="0.2">
      <c r="J814" s="7"/>
    </row>
    <row r="815" spans="10:10" ht="12.75" x14ac:dyDescent="0.2">
      <c r="J815" s="7"/>
    </row>
    <row r="816" spans="10:10" ht="12.75" x14ac:dyDescent="0.2">
      <c r="J816" s="7"/>
    </row>
    <row r="817" spans="10:10" ht="12.75" x14ac:dyDescent="0.2">
      <c r="J817" s="7"/>
    </row>
    <row r="818" spans="10:10" ht="12.75" x14ac:dyDescent="0.2">
      <c r="J818" s="7"/>
    </row>
    <row r="819" spans="10:10" ht="12.75" x14ac:dyDescent="0.2">
      <c r="J819" s="7"/>
    </row>
    <row r="820" spans="10:10" ht="12.75" x14ac:dyDescent="0.2">
      <c r="J820" s="7"/>
    </row>
    <row r="821" spans="10:10" ht="12.75" x14ac:dyDescent="0.2">
      <c r="J821" s="7"/>
    </row>
    <row r="822" spans="10:10" ht="12.75" x14ac:dyDescent="0.2">
      <c r="J822" s="7"/>
    </row>
    <row r="823" spans="10:10" ht="12.75" x14ac:dyDescent="0.2">
      <c r="J823" s="7"/>
    </row>
    <row r="824" spans="10:10" ht="12.75" x14ac:dyDescent="0.2">
      <c r="J824" s="7"/>
    </row>
    <row r="825" spans="10:10" ht="12.75" x14ac:dyDescent="0.2">
      <c r="J825" s="7"/>
    </row>
    <row r="826" spans="10:10" ht="12.75" x14ac:dyDescent="0.2">
      <c r="J826" s="7"/>
    </row>
    <row r="827" spans="10:10" ht="12.75" x14ac:dyDescent="0.2">
      <c r="J827" s="7"/>
    </row>
    <row r="828" spans="10:10" ht="12.75" x14ac:dyDescent="0.2">
      <c r="J828" s="7"/>
    </row>
    <row r="829" spans="10:10" ht="12.75" x14ac:dyDescent="0.2">
      <c r="J829" s="7"/>
    </row>
    <row r="830" spans="10:10" ht="12.75" x14ac:dyDescent="0.2">
      <c r="J830" s="7"/>
    </row>
    <row r="831" spans="10:10" ht="12.75" x14ac:dyDescent="0.2">
      <c r="J831" s="7"/>
    </row>
    <row r="832" spans="10:10" ht="12.75" x14ac:dyDescent="0.2">
      <c r="J832" s="7"/>
    </row>
    <row r="833" spans="10:10" ht="12.75" x14ac:dyDescent="0.2">
      <c r="J833" s="7"/>
    </row>
    <row r="834" spans="10:10" ht="12.75" x14ac:dyDescent="0.2">
      <c r="J834" s="7"/>
    </row>
    <row r="835" spans="10:10" ht="12.75" x14ac:dyDescent="0.2">
      <c r="J835" s="7"/>
    </row>
    <row r="836" spans="10:10" ht="12.75" x14ac:dyDescent="0.2">
      <c r="J836" s="7"/>
    </row>
    <row r="837" spans="10:10" ht="12.75" x14ac:dyDescent="0.2">
      <c r="J837" s="7"/>
    </row>
    <row r="838" spans="10:10" ht="12.75" x14ac:dyDescent="0.2">
      <c r="J838" s="7"/>
    </row>
    <row r="839" spans="10:10" ht="12.75" x14ac:dyDescent="0.2">
      <c r="J839" s="7"/>
    </row>
    <row r="840" spans="10:10" ht="12.75" x14ac:dyDescent="0.2">
      <c r="J840" s="7"/>
    </row>
    <row r="841" spans="10:10" ht="12.75" x14ac:dyDescent="0.2">
      <c r="J841" s="7"/>
    </row>
    <row r="842" spans="10:10" ht="12.75" x14ac:dyDescent="0.2">
      <c r="J842" s="7"/>
    </row>
    <row r="843" spans="10:10" ht="12.75" x14ac:dyDescent="0.2">
      <c r="J843" s="7"/>
    </row>
    <row r="844" spans="10:10" ht="12.75" x14ac:dyDescent="0.2">
      <c r="J844" s="7"/>
    </row>
    <row r="845" spans="10:10" ht="12.75" x14ac:dyDescent="0.2">
      <c r="J845" s="7"/>
    </row>
    <row r="846" spans="10:10" ht="12.75" x14ac:dyDescent="0.2">
      <c r="J846" s="7"/>
    </row>
    <row r="847" spans="10:10" ht="12.75" x14ac:dyDescent="0.2">
      <c r="J847" s="7"/>
    </row>
    <row r="848" spans="10:10" ht="12.75" x14ac:dyDescent="0.2">
      <c r="J848" s="7"/>
    </row>
    <row r="849" spans="10:10" ht="12.75" x14ac:dyDescent="0.2">
      <c r="J849" s="7"/>
    </row>
    <row r="850" spans="10:10" ht="12.75" x14ac:dyDescent="0.2">
      <c r="J850" s="7"/>
    </row>
    <row r="851" spans="10:10" ht="12.75" x14ac:dyDescent="0.2">
      <c r="J851" s="7"/>
    </row>
    <row r="852" spans="10:10" ht="12.75" x14ac:dyDescent="0.2">
      <c r="J852" s="7"/>
    </row>
    <row r="853" spans="10:10" ht="12.75" x14ac:dyDescent="0.2">
      <c r="J853" s="7"/>
    </row>
    <row r="854" spans="10:10" ht="12.75" x14ac:dyDescent="0.2">
      <c r="J854" s="7"/>
    </row>
    <row r="855" spans="10:10" ht="12.75" x14ac:dyDescent="0.2">
      <c r="J855" s="7"/>
    </row>
    <row r="856" spans="10:10" ht="12.75" x14ac:dyDescent="0.2">
      <c r="J856" s="7"/>
    </row>
    <row r="857" spans="10:10" ht="12.75" x14ac:dyDescent="0.2">
      <c r="J857" s="7"/>
    </row>
    <row r="858" spans="10:10" ht="12.75" x14ac:dyDescent="0.2">
      <c r="J858" s="7"/>
    </row>
    <row r="859" spans="10:10" ht="12.75" x14ac:dyDescent="0.2">
      <c r="J859" s="7"/>
    </row>
    <row r="860" spans="10:10" ht="12.75" x14ac:dyDescent="0.2">
      <c r="J860" s="7"/>
    </row>
    <row r="861" spans="10:10" ht="12.75" x14ac:dyDescent="0.2">
      <c r="J861" s="7"/>
    </row>
    <row r="862" spans="10:10" ht="12.75" x14ac:dyDescent="0.2">
      <c r="J862" s="7"/>
    </row>
    <row r="863" spans="10:10" ht="12.75" x14ac:dyDescent="0.2">
      <c r="J863" s="7"/>
    </row>
    <row r="864" spans="10:10" ht="12.75" x14ac:dyDescent="0.2">
      <c r="J864" s="7"/>
    </row>
    <row r="865" spans="10:10" ht="12.75" x14ac:dyDescent="0.2">
      <c r="J865" s="7"/>
    </row>
    <row r="866" spans="10:10" ht="12.75" x14ac:dyDescent="0.2">
      <c r="J866" s="7"/>
    </row>
    <row r="867" spans="10:10" ht="12.75" x14ac:dyDescent="0.2">
      <c r="J867" s="7"/>
    </row>
    <row r="868" spans="10:10" ht="12.75" x14ac:dyDescent="0.2">
      <c r="J868" s="7"/>
    </row>
    <row r="869" spans="10:10" ht="12.75" x14ac:dyDescent="0.2">
      <c r="J869" s="7"/>
    </row>
    <row r="870" spans="10:10" ht="12.75" x14ac:dyDescent="0.2">
      <c r="J870" s="7"/>
    </row>
    <row r="871" spans="10:10" ht="12.75" x14ac:dyDescent="0.2">
      <c r="J871" s="7"/>
    </row>
    <row r="872" spans="10:10" ht="12.75" x14ac:dyDescent="0.2">
      <c r="J872" s="7"/>
    </row>
    <row r="873" spans="10:10" ht="12.75" x14ac:dyDescent="0.2">
      <c r="J873" s="7"/>
    </row>
    <row r="874" spans="10:10" ht="12.75" x14ac:dyDescent="0.2">
      <c r="J874" s="7"/>
    </row>
    <row r="875" spans="10:10" ht="12.75" x14ac:dyDescent="0.2">
      <c r="J875" s="7"/>
    </row>
    <row r="876" spans="10:10" ht="12.75" x14ac:dyDescent="0.2">
      <c r="J876" s="7"/>
    </row>
    <row r="877" spans="10:10" ht="12.75" x14ac:dyDescent="0.2">
      <c r="J877" s="7"/>
    </row>
    <row r="878" spans="10:10" ht="12.75" x14ac:dyDescent="0.2">
      <c r="J878" s="7"/>
    </row>
    <row r="879" spans="10:10" ht="12.75" x14ac:dyDescent="0.2">
      <c r="J879" s="7"/>
    </row>
    <row r="880" spans="10:10" ht="12.75" x14ac:dyDescent="0.2">
      <c r="J880" s="7"/>
    </row>
    <row r="881" spans="10:10" ht="12.75" x14ac:dyDescent="0.2">
      <c r="J881" s="7"/>
    </row>
    <row r="882" spans="10:10" ht="12.75" x14ac:dyDescent="0.2">
      <c r="J882" s="7"/>
    </row>
    <row r="883" spans="10:10" ht="12.75" x14ac:dyDescent="0.2">
      <c r="J883" s="7"/>
    </row>
    <row r="884" spans="10:10" ht="12.75" x14ac:dyDescent="0.2">
      <c r="J884" s="7"/>
    </row>
    <row r="885" spans="10:10" ht="12.75" x14ac:dyDescent="0.2">
      <c r="J885" s="7"/>
    </row>
    <row r="886" spans="10:10" ht="12.75" x14ac:dyDescent="0.2">
      <c r="J886" s="7"/>
    </row>
    <row r="887" spans="10:10" ht="12.75" x14ac:dyDescent="0.2">
      <c r="J887" s="7"/>
    </row>
    <row r="888" spans="10:10" ht="12.75" x14ac:dyDescent="0.2">
      <c r="J888" s="7"/>
    </row>
    <row r="889" spans="10:10" ht="12.75" x14ac:dyDescent="0.2">
      <c r="J889" s="7"/>
    </row>
    <row r="890" spans="10:10" ht="12.75" x14ac:dyDescent="0.2">
      <c r="J890" s="7"/>
    </row>
    <row r="891" spans="10:10" ht="12.75" x14ac:dyDescent="0.2">
      <c r="J891" s="7"/>
    </row>
    <row r="892" spans="10:10" ht="12.75" x14ac:dyDescent="0.2">
      <c r="J892" s="7"/>
    </row>
    <row r="893" spans="10:10" ht="12.75" x14ac:dyDescent="0.2">
      <c r="J893" s="7"/>
    </row>
    <row r="894" spans="10:10" ht="12.75" x14ac:dyDescent="0.2">
      <c r="J894" s="7"/>
    </row>
    <row r="895" spans="10:10" ht="12.75" x14ac:dyDescent="0.2">
      <c r="J895" s="7"/>
    </row>
    <row r="896" spans="10:10" ht="12.75" x14ac:dyDescent="0.2">
      <c r="J896" s="7"/>
    </row>
    <row r="897" spans="10:10" ht="12.75" x14ac:dyDescent="0.2">
      <c r="J897" s="7"/>
    </row>
    <row r="898" spans="10:10" ht="12.75" x14ac:dyDescent="0.2">
      <c r="J898" s="7"/>
    </row>
    <row r="899" spans="10:10" ht="12.75" x14ac:dyDescent="0.2">
      <c r="J899" s="7"/>
    </row>
    <row r="900" spans="10:10" ht="12.75" x14ac:dyDescent="0.2">
      <c r="J900" s="7"/>
    </row>
    <row r="901" spans="10:10" ht="12.75" x14ac:dyDescent="0.2">
      <c r="J901" s="7"/>
    </row>
    <row r="902" spans="10:10" ht="12.75" x14ac:dyDescent="0.2">
      <c r="J902" s="7"/>
    </row>
    <row r="903" spans="10:10" ht="12.75" x14ac:dyDescent="0.2">
      <c r="J903" s="7"/>
    </row>
    <row r="904" spans="10:10" ht="12.75" x14ac:dyDescent="0.2">
      <c r="J904" s="7"/>
    </row>
    <row r="905" spans="10:10" ht="12.75" x14ac:dyDescent="0.2">
      <c r="J905" s="7"/>
    </row>
    <row r="906" spans="10:10" ht="12.75" x14ac:dyDescent="0.2">
      <c r="J906" s="7"/>
    </row>
    <row r="907" spans="10:10" ht="12.75" x14ac:dyDescent="0.2">
      <c r="J907" s="7"/>
    </row>
    <row r="908" spans="10:10" ht="12.75" x14ac:dyDescent="0.2">
      <c r="J908" s="7"/>
    </row>
    <row r="909" spans="10:10" ht="12.75" x14ac:dyDescent="0.2">
      <c r="J909" s="7"/>
    </row>
    <row r="910" spans="10:10" ht="12.75" x14ac:dyDescent="0.2">
      <c r="J910" s="7"/>
    </row>
    <row r="911" spans="10:10" ht="12.75" x14ac:dyDescent="0.2">
      <c r="J911" s="7"/>
    </row>
    <row r="912" spans="10:10" ht="12.75" x14ac:dyDescent="0.2">
      <c r="J912" s="7"/>
    </row>
    <row r="913" spans="10:10" ht="12.75" x14ac:dyDescent="0.2">
      <c r="J913" s="7"/>
    </row>
    <row r="914" spans="10:10" ht="12.75" x14ac:dyDescent="0.2">
      <c r="J914" s="7"/>
    </row>
    <row r="915" spans="10:10" ht="12.75" x14ac:dyDescent="0.2">
      <c r="J915" s="7"/>
    </row>
    <row r="916" spans="10:10" ht="12.75" x14ac:dyDescent="0.2">
      <c r="J916" s="7"/>
    </row>
    <row r="917" spans="10:10" ht="12.75" x14ac:dyDescent="0.2">
      <c r="J917" s="7"/>
    </row>
    <row r="918" spans="10:10" ht="12.75" x14ac:dyDescent="0.2">
      <c r="J918" s="7"/>
    </row>
    <row r="919" spans="10:10" ht="12.75" x14ac:dyDescent="0.2">
      <c r="J919" s="7"/>
    </row>
  </sheetData>
  <dataConsolidate/>
  <conditionalFormatting sqref="B1:B1048576">
    <cfRule type="duplicateValues" dxfId="13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GRAFICOS</vt:lpstr>
      <vt:lpstr>Dados_Base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MORAIS</cp:lastModifiedBy>
  <dcterms:modified xsi:type="dcterms:W3CDTF">2024-04-11T22:46:55Z</dcterms:modified>
</cp:coreProperties>
</file>