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_PERACS\GitHub\"/>
    </mc:Choice>
  </mc:AlternateContent>
  <xr:revisionPtr revIDLastSave="0" documentId="13_ncr:1_{5E2AB8AC-9DA6-447D-840C-739484AEED8E}" xr6:coauthVersionLast="47" xr6:coauthVersionMax="47" xr10:uidLastSave="{00000000-0000-0000-0000-000000000000}"/>
  <bookViews>
    <workbookView xWindow="19090" yWindow="-110" windowWidth="19420" windowHeight="10420" xr2:uid="{29B0A3A1-9E66-4959-9198-733034450113}"/>
  </bookViews>
  <sheets>
    <sheet name="Cashflows" sheetId="1" r:id="rId1"/>
  </sheets>
  <definedNames>
    <definedName name="_xlnm._FilterDatabase" localSheetId="0" hidden="1">Cashflows!$A$1:$D$802</definedName>
    <definedName name="CIQWBGuid" hidden="1">"477037b1-be3c-4220-acd1-2df983e2132a"</definedName>
    <definedName name="IQ_ADDIN" hidden="1">"AUTO"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"05/05/2012 11:56:14"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G7" i="1"/>
  <c r="G6" i="1"/>
  <c r="G5" i="1"/>
  <c r="G4" i="1"/>
  <c r="G3" i="1"/>
  <c r="G20" i="1"/>
  <c r="G21" i="1"/>
  <c r="G51" i="1"/>
  <c r="G27" i="1"/>
  <c r="G63" i="1"/>
  <c r="G64" i="1"/>
  <c r="G28" i="1"/>
  <c r="G36" i="1"/>
  <c r="G44" i="1"/>
  <c r="G45" i="1"/>
  <c r="G38" i="1"/>
  <c r="G23" i="1"/>
  <c r="G24" i="1"/>
  <c r="G33" i="1"/>
  <c r="G16" i="1"/>
  <c r="G14" i="1"/>
  <c r="G13" i="1"/>
  <c r="G12" i="1"/>
  <c r="G66" i="1"/>
  <c r="G25" i="1"/>
  <c r="G52" i="1"/>
  <c r="G53" i="1"/>
  <c r="G46" i="1"/>
  <c r="G31" i="1"/>
  <c r="G32" i="1"/>
  <c r="G41" i="1"/>
  <c r="G11" i="1" a="1"/>
  <c r="G35" i="1"/>
  <c r="G30" i="1"/>
  <c r="G67" i="1"/>
  <c r="G60" i="1"/>
  <c r="G61" i="1"/>
  <c r="G54" i="1"/>
  <c r="G39" i="1"/>
  <c r="G40" i="1"/>
  <c r="G49" i="1"/>
  <c r="G18" i="1" a="1"/>
  <c r="G29" i="1"/>
  <c r="G58" i="1"/>
  <c r="G68" i="1"/>
  <c r="G26" i="1"/>
  <c r="G62" i="1"/>
  <c r="G47" i="1"/>
  <c r="G48" i="1"/>
  <c r="G57" i="1"/>
  <c r="G22" i="1"/>
  <c r="G42" i="1"/>
  <c r="G43" i="1"/>
  <c r="G59" i="1"/>
  <c r="G50" i="1"/>
  <c r="G34" i="1"/>
  <c r="G55" i="1"/>
  <c r="G56" i="1"/>
  <c r="G65" i="1"/>
  <c r="G19" i="1"/>
  <c r="G37" i="1"/>
  <c r="G15" i="1"/>
  <c r="G18" i="1" l="1"/>
  <c r="G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<sst xmlns="http://schemas.openxmlformats.org/spreadsheetml/2006/main" count="1675" uniqueCount="65">
  <si>
    <t>Fund I</t>
  </si>
  <si>
    <t>Fund II</t>
  </si>
  <si>
    <t>Fund III</t>
  </si>
  <si>
    <t>Fund IV</t>
  </si>
  <si>
    <t>Fund V</t>
  </si>
  <si>
    <t>All Funds</t>
  </si>
  <si>
    <t>Investment 10</t>
  </si>
  <si>
    <t>Investment 11</t>
  </si>
  <si>
    <t>Investment 12</t>
  </si>
  <si>
    <t>Investment 13</t>
  </si>
  <si>
    <t>Investment 14</t>
  </si>
  <si>
    <t>Investment 15</t>
  </si>
  <si>
    <t>Investment 16</t>
  </si>
  <si>
    <t>Investment 17</t>
  </si>
  <si>
    <t>Investment 18</t>
  </si>
  <si>
    <t>Investment 19</t>
  </si>
  <si>
    <t>Investment 20</t>
  </si>
  <si>
    <t>Investment 21</t>
  </si>
  <si>
    <t>Investment 22</t>
  </si>
  <si>
    <t>Investment 23</t>
  </si>
  <si>
    <t>Investment 24</t>
  </si>
  <si>
    <t>Investment 26</t>
  </si>
  <si>
    <t>Investment 25</t>
  </si>
  <si>
    <t>Investment 27</t>
  </si>
  <si>
    <t>Investment 28</t>
  </si>
  <si>
    <t>Investment 01</t>
  </si>
  <si>
    <t>Investment 02</t>
  </si>
  <si>
    <t>Investment 03</t>
  </si>
  <si>
    <t>Investment 04</t>
  </si>
  <si>
    <t>Investment 05</t>
  </si>
  <si>
    <t>Investment 06</t>
  </si>
  <si>
    <t>Investment 07</t>
  </si>
  <si>
    <t>Investment 08</t>
  </si>
  <si>
    <t>Investment 09</t>
  </si>
  <si>
    <t>Investment 29</t>
  </si>
  <si>
    <t>Investment 30</t>
  </si>
  <si>
    <t>Investment 31</t>
  </si>
  <si>
    <t>Investment 32</t>
  </si>
  <si>
    <t>Investment 33</t>
  </si>
  <si>
    <t>Investment 34</t>
  </si>
  <si>
    <t>Investment 35</t>
  </si>
  <si>
    <t>Investment 36</t>
  </si>
  <si>
    <t>Investment 37</t>
  </si>
  <si>
    <t>Investment 38</t>
  </si>
  <si>
    <t>Investment 39</t>
  </si>
  <si>
    <t>Investment 40</t>
  </si>
  <si>
    <t>Investment 41</t>
  </si>
  <si>
    <t>Investment 42</t>
  </si>
  <si>
    <t>Investment 43</t>
  </si>
  <si>
    <t>Investment 44</t>
  </si>
  <si>
    <t>Investment 45</t>
  </si>
  <si>
    <t>Investment 46</t>
  </si>
  <si>
    <t>Investment 47</t>
  </si>
  <si>
    <t>Investment 48</t>
  </si>
  <si>
    <t>Investment 49</t>
  </si>
  <si>
    <t>Investment 50</t>
  </si>
  <si>
    <t>Fund</t>
  </si>
  <si>
    <t>Investment</t>
  </si>
  <si>
    <t>Date</t>
  </si>
  <si>
    <t>Cash Flow</t>
  </si>
  <si>
    <t>XIRR Formula:</t>
  </si>
  <si>
    <t>All Investments</t>
  </si>
  <si>
    <t>XIRRIF Formula:</t>
  </si>
  <si>
    <t>&lt;&lt;&lt; Formula with condition</t>
  </si>
  <si>
    <t>&lt;&lt;&lt; Formula has no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</si>
</sst>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/>
    <xf numFmtId="4" fontId="1" fillId="0" borderId="0" xfId="0" applyNumberFormat="1" applyFont="1"/>
    <xf numFmtId="0" fontId="1" fillId="0" borderId="0" xfId="0" applyFont="1" applyAlignment="1"/>
    <xf numFmtId="0" fontId="4" fillId="0" borderId="0" xfId="0" applyFont="1"/>
    <xf numFmtId="0" fontId="1" fillId="2" borderId="0" xfId="0" applyFont="1" applyFill="1"/>
    <xf numFmtId="10" fontId="1" fillId="2" borderId="0" xfId="0" applyNumberFormat="1" applyFont="1" applyFill="1" applyAlignment="1">
      <alignment vertical="top" wrapText="1"/>
    </xf>
    <xf numFmtId="0" fontId="1" fillId="3" borderId="0" xfId="0" applyFont="1" applyFill="1"/>
    <xf numFmtId="10" fontId="1" fillId="3" borderId="0" xfId="0" applyNumberFormat="1" applyFont="1" applyFill="1" applyAlignment="1">
      <alignment vertical="top" wrapText="1"/>
    </xf>
    <xf numFmtId="10" fontId="1" fillId="0" borderId="0" xfId="0" applyNumberFormat="1" applyFont="1" applyAlignment="1">
      <alignment horizontal="center" vertical="top" wrapText="1"/>
    </xf>
    <xf numFmtId="10" fontId="1" fillId="0" borderId="0" xfId="0" applyNumberFormat="1" applyFont="1"/>
    <xf numFmtId="0" fontId="1" fillId="4" borderId="0" xfId="0" applyFont="1" applyFill="1" applyAlignment="1"/>
    <xf numFmtId="4" fontId="1" fillId="4" borderId="0" xfId="0" applyNumberFormat="1" applyFont="1" applyFill="1"/>
    <xf numFmtId="14" fontId="3" fillId="5" borderId="1" xfId="0" applyNumberFormat="1" applyFont="1" applyFill="1" applyBorder="1" applyAlignment="1">
      <alignment horizontal="center" vertical="top" wrapText="1"/>
    </xf>
    <xf numFmtId="4" fontId="3" fillId="5" borderId="1" xfId="0" applyNumberFormat="1" applyFont="1" applyFill="1" applyBorder="1" applyAlignment="1">
      <alignment horizontal="center" vertical="top" wrapText="1"/>
    </xf>
    <xf numFmtId="0" fontId="1" fillId="6" borderId="0" xfId="0" applyFont="1" applyFill="1"/>
    <xf numFmtId="10" fontId="1" fillId="6" borderId="0" xfId="0" applyNumberFormat="1" applyFont="1" applyFill="1" applyAlignment="1">
      <alignment vertical="top" wrapText="1"/>
    </xf>
    <xf numFmtId="0" fontId="5" fillId="0" borderId="0" xfId="0" applyFont="1"/>
    <xf numFmtId="14" fontId="1" fillId="4" borderId="0" xfId="0" applyNumberFormat="1" applyFont="1" applyFill="1" applyAlignment="1"/>
    <xf numFmtId="14" fontId="1" fillId="0" borderId="0" xfId="0" applyNumberFormat="1" applyFont="1" applyAlignment="1"/>
    <xf numFmtId="0" fontId="3" fillId="5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B665-5650-4CAA-9F80-A7D11743C518}">
  <sheetPr codeName="Sheet1"/>
  <dimension ref="A1:H802"/>
  <sheetViews>
    <sheetView tabSelected="1" workbookViewId="0"/>
  </sheetViews>
  <sheetFormatPr defaultColWidth="10.6328125" defaultRowHeight="15.5" x14ac:dyDescent="0.35"/>
  <cols>
    <col min="1" max="2" width="20.6328125" style="4" customWidth="1"/>
    <col min="3" max="3" width="20.6328125" style="20" customWidth="1"/>
    <col min="4" max="4" width="20.6328125" style="3" customWidth="1"/>
    <col min="5" max="5" width="10.6328125" style="2"/>
    <col min="6" max="6" width="20.6328125" style="2" customWidth="1"/>
    <col min="7" max="7" width="10.6328125" style="11"/>
    <col min="8" max="16384" width="10.6328125" style="2"/>
  </cols>
  <sheetData>
    <row r="1" spans="1:8" s="1" customFormat="1" x14ac:dyDescent="0.35">
      <c r="A1" s="21" t="s">
        <v>56</v>
      </c>
      <c r="B1" s="21" t="s">
        <v>57</v>
      </c>
      <c r="C1" s="14" t="s">
        <v>58</v>
      </c>
      <c r="D1" s="15" t="s">
        <v>59</v>
      </c>
      <c r="F1" s="2"/>
      <c r="G1" s="11"/>
    </row>
    <row r="2" spans="1:8" x14ac:dyDescent="0.35">
      <c r="A2" s="12" t="s">
        <v>0</v>
      </c>
      <c r="B2" s="12" t="s">
        <v>25</v>
      </c>
      <c r="C2" s="19">
        <v>38623</v>
      </c>
      <c r="D2" s="13">
        <v>-6378979.5300000003</v>
      </c>
      <c r="F2" s="5" t="s">
        <v>60</v>
      </c>
      <c r="G2" s="10"/>
    </row>
    <row r="3" spans="1:8" x14ac:dyDescent="0.35">
      <c r="A3" s="12" t="s">
        <v>0</v>
      </c>
      <c r="B3" s="12" t="s">
        <v>25</v>
      </c>
      <c r="C3" s="19">
        <v>38868</v>
      </c>
      <c r="D3" s="13">
        <v>280000</v>
      </c>
      <c r="F3" s="6" t="s">
        <v>5</v>
      </c>
      <c r="G3" s="7">
        <f>XIRR(D2:D802,C2:C802,10%)</f>
        <v>0.24772451519966129</v>
      </c>
    </row>
    <row r="4" spans="1:8" x14ac:dyDescent="0.35">
      <c r="A4" s="12" t="s">
        <v>0</v>
      </c>
      <c r="B4" s="12" t="s">
        <v>25</v>
      </c>
      <c r="C4" s="19">
        <v>39219</v>
      </c>
      <c r="D4" s="13">
        <v>50000</v>
      </c>
      <c r="F4" s="6" t="s">
        <v>0</v>
      </c>
      <c r="G4" s="7">
        <f>XIRR(D2:D115,C2:C115,10%)</f>
        <v>0.26488359570503239</v>
      </c>
    </row>
    <row r="5" spans="1:8" x14ac:dyDescent="0.35">
      <c r="A5" s="12" t="s">
        <v>0</v>
      </c>
      <c r="B5" s="12" t="s">
        <v>25</v>
      </c>
      <c r="C5" s="19">
        <v>40298</v>
      </c>
      <c r="D5" s="13">
        <v>73774072</v>
      </c>
      <c r="F5" s="6" t="s">
        <v>1</v>
      </c>
      <c r="G5" s="7">
        <f>XIRR(D116:D376,C116:C376,10%)</f>
        <v>0.17596135735511778</v>
      </c>
    </row>
    <row r="6" spans="1:8" x14ac:dyDescent="0.35">
      <c r="A6" s="12" t="s">
        <v>0</v>
      </c>
      <c r="B6" s="12" t="s">
        <v>25</v>
      </c>
      <c r="C6" s="19">
        <v>40540</v>
      </c>
      <c r="D6" s="13">
        <v>78533.789999999994</v>
      </c>
      <c r="F6" s="6" t="s">
        <v>2</v>
      </c>
      <c r="G6" s="7">
        <f>XIRR(D377:D494,C377:C494,10%)</f>
        <v>0.32394233345985413</v>
      </c>
    </row>
    <row r="7" spans="1:8" x14ac:dyDescent="0.35">
      <c r="A7" s="12" t="s">
        <v>0</v>
      </c>
      <c r="B7" s="12" t="s">
        <v>25</v>
      </c>
      <c r="C7" s="19">
        <v>41628</v>
      </c>
      <c r="D7" s="13">
        <v>478298</v>
      </c>
      <c r="F7" s="6" t="s">
        <v>3</v>
      </c>
      <c r="G7" s="7">
        <f>XIRR(D495:D640,C495:C640,10%)</f>
        <v>0.27758384346961973</v>
      </c>
    </row>
    <row r="8" spans="1:8" x14ac:dyDescent="0.35">
      <c r="A8" s="12" t="s">
        <v>0</v>
      </c>
      <c r="B8" s="12" t="s">
        <v>26</v>
      </c>
      <c r="C8" s="19">
        <v>37327</v>
      </c>
      <c r="D8" s="13">
        <v>-12370000</v>
      </c>
      <c r="F8" s="6" t="s">
        <v>4</v>
      </c>
      <c r="G8" s="7">
        <f>XIRR(D641:D802,C641:C802,10%)</f>
        <v>0.29631801247596756</v>
      </c>
    </row>
    <row r="9" spans="1:8" x14ac:dyDescent="0.35">
      <c r="A9" s="12" t="s">
        <v>0</v>
      </c>
      <c r="B9" s="12" t="s">
        <v>26</v>
      </c>
      <c r="C9" s="19">
        <v>37539</v>
      </c>
      <c r="D9" s="13">
        <v>100656</v>
      </c>
    </row>
    <row r="10" spans="1:8" x14ac:dyDescent="0.35">
      <c r="A10" s="12" t="s">
        <v>0</v>
      </c>
      <c r="B10" s="12" t="s">
        <v>26</v>
      </c>
      <c r="C10" s="19">
        <v>37539</v>
      </c>
      <c r="D10" s="13">
        <v>2399344</v>
      </c>
      <c r="F10" s="5" t="s">
        <v>62</v>
      </c>
    </row>
    <row r="11" spans="1:8" x14ac:dyDescent="0.35">
      <c r="A11" s="12" t="s">
        <v>0</v>
      </c>
      <c r="B11" s="12" t="s">
        <v>26</v>
      </c>
      <c r="C11" s="19">
        <v>38813</v>
      </c>
      <c r="D11" s="13">
        <v>4084690</v>
      </c>
      <c r="F11" s="16" t="s">
        <v>5</v>
      </c>
      <c r="G11" s="17" cm="1">
        <f t="array" aca="1" ref="G11" ca="1">XIRR(INDIRECT(ADDRESS(MATCH("Fund",A:A,0)+1,MATCH("Cash Flow",$1:$1,0))):INDIRECT(ADDRESS(MATCH(TRUE,ISBLANK(A:A),0)-1,MATCH("Cash Flow",$1:$1,0))),INDIRECT(ADDRESS(MATCH("Fund",A:A,0)+1,MATCH("Date",$1:$1,0))):INDIRECT(ADDRESS(MATCH(TRUE,ISBLANK(A:A),0)-1,MATCH("Date",$1:$1,0))),10%)</f>
        <v>0.24772451519966129</v>
      </c>
      <c r="H11" s="18" t="s">
        <v>64</v>
      </c>
    </row>
    <row r="12" spans="1:8" x14ac:dyDescent="0.35">
      <c r="A12" s="12" t="s">
        <v>0</v>
      </c>
      <c r="B12" s="12" t="s">
        <v>26</v>
      </c>
      <c r="C12" s="19">
        <v>40109</v>
      </c>
      <c r="D12" s="13">
        <v>100000</v>
      </c>
      <c r="F12" s="8" t="s">
        <v>0</v>
      </c>
      <c r="G12" s="9">
        <f ca="1">XIRR(INDIRECT(ADDRESS(MATCH(F12,A:A,0),MATCH("Cash Flow",$1:$1,0))):INDIRECT(ADDRESS(MATCH(F12,A:A,1),MATCH("Cash Flow",$1:$1,0))), INDIRECT(ADDRESS(MATCH(F12,A:A,0),MATCH("Date",$1:$1,0))):INDIRECT(ADDRESS(MATCH(F12,A:A,1),MATCH("Date",$1:$1,0))), 10%)</f>
        <v>0.26488359570503239</v>
      </c>
      <c r="H12" s="18" t="s">
        <v>63</v>
      </c>
    </row>
    <row r="13" spans="1:8" x14ac:dyDescent="0.35">
      <c r="A13" s="12" t="s">
        <v>0</v>
      </c>
      <c r="B13" s="12" t="s">
        <v>26</v>
      </c>
      <c r="C13" s="19">
        <v>40347</v>
      </c>
      <c r="D13" s="13">
        <v>67115949</v>
      </c>
      <c r="F13" s="8" t="s">
        <v>1</v>
      </c>
      <c r="G13" s="9">
        <f ca="1">XIRR(INDIRECT(ADDRESS(MATCH(F13,A:A,0),MATCH("Cash Flow",$1:$1,0))):INDIRECT(ADDRESS(MATCH(F13,A:A,1),MATCH("Cash Flow",$1:$1,0))), INDIRECT(ADDRESS(MATCH(F13,A:A,0),MATCH("Date",$1:$1,0))):INDIRECT(ADDRESS(MATCH(F13,A:A,1),MATCH("Date",$1:$1,0))), 10%)</f>
        <v>0.17596135735511778</v>
      </c>
    </row>
    <row r="14" spans="1:8" x14ac:dyDescent="0.35">
      <c r="A14" s="12" t="s">
        <v>0</v>
      </c>
      <c r="B14" s="12" t="s">
        <v>26</v>
      </c>
      <c r="C14" s="19">
        <v>40438</v>
      </c>
      <c r="D14" s="13">
        <v>1222772</v>
      </c>
      <c r="F14" s="8" t="s">
        <v>2</v>
      </c>
      <c r="G14" s="9">
        <f ca="1">XIRR(INDIRECT(ADDRESS(MATCH(F14,A:A,0),MATCH("Cash Flow",$1:$1,0))):INDIRECT(ADDRESS(MATCH(F14,A:A,1),MATCH("Cash Flow",$1:$1,0))), INDIRECT(ADDRESS(MATCH(F14,A:A,0),MATCH("Date",$1:$1,0))):INDIRECT(ADDRESS(MATCH(F14,A:A,1),MATCH("Date",$1:$1,0))), 10%)</f>
        <v>0.32394233345985413</v>
      </c>
    </row>
    <row r="15" spans="1:8" x14ac:dyDescent="0.35">
      <c r="A15" s="12" t="s">
        <v>0</v>
      </c>
      <c r="B15" s="12" t="s">
        <v>26</v>
      </c>
      <c r="C15" s="19">
        <v>40687</v>
      </c>
      <c r="D15" s="13">
        <v>53224</v>
      </c>
      <c r="F15" s="8" t="s">
        <v>3</v>
      </c>
      <c r="G15" s="9">
        <f ca="1">XIRR(INDIRECT(ADDRESS(MATCH(F15,A:A,0),MATCH("Cash Flow",$1:$1,0))):INDIRECT(ADDRESS(MATCH(F15,A:A,1),MATCH("Cash Flow",$1:$1,0))), INDIRECT(ADDRESS(MATCH(F15,A:A,0),MATCH("Date",$1:$1,0))):INDIRECT(ADDRESS(MATCH(F15,A:A,1),MATCH("Date",$1:$1,0))), 10%)</f>
        <v>0.27758384346961973</v>
      </c>
    </row>
    <row r="16" spans="1:8" x14ac:dyDescent="0.35">
      <c r="A16" s="12" t="s">
        <v>0</v>
      </c>
      <c r="B16" s="12" t="s">
        <v>26</v>
      </c>
      <c r="C16" s="19">
        <v>40711</v>
      </c>
      <c r="D16" s="13">
        <v>3276728</v>
      </c>
      <c r="F16" s="8" t="s">
        <v>4</v>
      </c>
      <c r="G16" s="9">
        <f ca="1">XIRR(INDIRECT(ADDRESS(MATCH(F16,A:A,0),MATCH("Cash Flow",$1:$1,0))):INDIRECT(ADDRESS(MATCH(F16,A:A,1),MATCH("Cash Flow",$1:$1,0))), INDIRECT(ADDRESS(MATCH(F16,A:A,0),MATCH("Date",$1:$1,0))):INDIRECT(ADDRESS(MATCH(F16,A:A,1),MATCH("Date",$1:$1,0))), 10%)</f>
        <v>0.29631801247596756</v>
      </c>
    </row>
    <row r="17" spans="1:8" x14ac:dyDescent="0.35">
      <c r="A17" s="12" t="s">
        <v>0</v>
      </c>
      <c r="B17" s="12" t="s">
        <v>26</v>
      </c>
      <c r="C17" s="19">
        <v>40716</v>
      </c>
      <c r="D17" s="13">
        <v>2761105</v>
      </c>
    </row>
    <row r="18" spans="1:8" x14ac:dyDescent="0.35">
      <c r="A18" s="12" t="s">
        <v>0</v>
      </c>
      <c r="B18" s="12" t="s">
        <v>26</v>
      </c>
      <c r="C18" s="19">
        <v>40996</v>
      </c>
      <c r="D18" s="13">
        <v>3276728.46</v>
      </c>
      <c r="F18" s="16" t="s">
        <v>61</v>
      </c>
      <c r="G18" s="17" cm="1">
        <f t="array" aca="1" ref="G18" ca="1">XIRR(INDIRECT(ADDRESS(MATCH("Investment",B:B,0)+1,MATCH("Cash Flow",$1:$1,0))):INDIRECT(ADDRESS(MATCH(TRUE,ISBLANK(B:B),0)-1,MATCH("Cash Flow",$1:$1,0))),INDIRECT(ADDRESS(MATCH("Investment",B:B,0)+1,MATCH("Date",$1:$1,0))):INDIRECT(ADDRESS(MATCH(TRUE,ISBLANK(B:B),0)-1,MATCH("Date",$1:$1,0))),10%)</f>
        <v>0.24772451519966129</v>
      </c>
      <c r="H18" s="18" t="s">
        <v>64</v>
      </c>
    </row>
    <row r="19" spans="1:8" x14ac:dyDescent="0.35">
      <c r="A19" s="12" t="s">
        <v>0</v>
      </c>
      <c r="B19" s="12" t="s">
        <v>26</v>
      </c>
      <c r="C19" s="19">
        <v>41031</v>
      </c>
      <c r="D19" s="13">
        <v>3769843.1</v>
      </c>
      <c r="F19" s="8" t="s">
        <v>25</v>
      </c>
      <c r="G19" s="9">
        <f ca="1">XIRR(INDIRECT(ADDRESS(MATCH(F19,B:B,0),MATCH("Cash Flow",$1:$1,0))):INDIRECT(ADDRESS(MATCH(F19,B:B,1),MATCH("Cash Flow",$1:$1,0))), INDIRECT(ADDRESS(MATCH(F19,B:B,0),MATCH("Date",$1:$1,0))):INDIRECT(ADDRESS(MATCH(F19,B:B,1),MATCH("Date",$1:$1,0))), 10%)</f>
        <v>0.71821638345718375</v>
      </c>
      <c r="H19" s="18" t="s">
        <v>63</v>
      </c>
    </row>
    <row r="20" spans="1:8" x14ac:dyDescent="0.35">
      <c r="A20" s="12" t="s">
        <v>0</v>
      </c>
      <c r="B20" s="12" t="s">
        <v>26</v>
      </c>
      <c r="C20" s="19">
        <v>41037</v>
      </c>
      <c r="D20" s="13">
        <v>37095</v>
      </c>
      <c r="F20" s="8" t="s">
        <v>26</v>
      </c>
      <c r="G20" s="9">
        <f ca="1">XIRR(INDIRECT(ADDRESS(MATCH(F20,B:B,0),MATCH("Cash Flow",$1:$1,0))):INDIRECT(ADDRESS(MATCH(F20,B:B,1),MATCH("Cash Flow",$1:$1,0))), INDIRECT(ADDRESS(MATCH(F20,B:B,0),MATCH("Date",$1:$1,0))):INDIRECT(ADDRESS(MATCH(F20,B:B,1),MATCH("Date",$1:$1,0))), 10%)</f>
        <v>0.30044277310371403</v>
      </c>
    </row>
    <row r="21" spans="1:8" x14ac:dyDescent="0.35">
      <c r="A21" s="12" t="s">
        <v>0</v>
      </c>
      <c r="B21" s="12" t="s">
        <v>26</v>
      </c>
      <c r="C21" s="19">
        <v>41142</v>
      </c>
      <c r="D21" s="13">
        <v>185658</v>
      </c>
      <c r="F21" s="8" t="s">
        <v>27</v>
      </c>
      <c r="G21" s="9">
        <f ca="1">XIRR(INDIRECT(ADDRESS(MATCH(F21,B:B,0),MATCH("Cash Flow",$1:$1,0))):INDIRECT(ADDRESS(MATCH(F21,B:B,1),MATCH("Cash Flow",$1:$1,0))), INDIRECT(ADDRESS(MATCH(F21,B:B,0),MATCH("Date",$1:$1,0))):INDIRECT(ADDRESS(MATCH(F21,B:B,1),MATCH("Date",$1:$1,0))), 10%)</f>
        <v>2.9802322387695314E-9</v>
      </c>
    </row>
    <row r="22" spans="1:8" x14ac:dyDescent="0.35">
      <c r="A22" s="12" t="s">
        <v>0</v>
      </c>
      <c r="B22" s="12" t="s">
        <v>27</v>
      </c>
      <c r="C22" s="19">
        <v>38782</v>
      </c>
      <c r="D22" s="13">
        <v>-12185000</v>
      </c>
      <c r="F22" s="8" t="s">
        <v>28</v>
      </c>
      <c r="G22" s="9">
        <f ca="1">XIRR(INDIRECT(ADDRESS(MATCH(F22,B:B,0),MATCH("Cash Flow",$1:$1,0))):INDIRECT(ADDRESS(MATCH(F22,B:B,1),MATCH("Cash Flow",$1:$1,0))), INDIRECT(ADDRESS(MATCH(F22,B:B,0),MATCH("Date",$1:$1,0))):INDIRECT(ADDRESS(MATCH(F22,B:B,1),MATCH("Date",$1:$1,0))), 10%)</f>
        <v>0.49286876320838935</v>
      </c>
    </row>
    <row r="23" spans="1:8" x14ac:dyDescent="0.35">
      <c r="A23" s="12" t="s">
        <v>0</v>
      </c>
      <c r="B23" s="12" t="s">
        <v>27</v>
      </c>
      <c r="C23" s="19">
        <v>39078</v>
      </c>
      <c r="D23" s="13">
        <v>-850000</v>
      </c>
      <c r="F23" s="8" t="s">
        <v>29</v>
      </c>
      <c r="G23" s="9">
        <f ca="1">XIRR(INDIRECT(ADDRESS(MATCH(F23,B:B,0),MATCH("Cash Flow",$1:$1,0))):INDIRECT(ADDRESS(MATCH(F23,B:B,1),MATCH("Cash Flow",$1:$1,0))), INDIRECT(ADDRESS(MATCH(F23,B:B,0),MATCH("Date",$1:$1,0))):INDIRECT(ADDRESS(MATCH(F23,B:B,1),MATCH("Date",$1:$1,0))), 10%)</f>
        <v>-0.33275336269289257</v>
      </c>
    </row>
    <row r="24" spans="1:8" x14ac:dyDescent="0.35">
      <c r="A24" s="12" t="s">
        <v>0</v>
      </c>
      <c r="B24" s="12" t="s">
        <v>27</v>
      </c>
      <c r="C24" s="19">
        <v>39084</v>
      </c>
      <c r="D24" s="13">
        <v>-10450000</v>
      </c>
      <c r="F24" s="8" t="s">
        <v>30</v>
      </c>
      <c r="G24" s="9">
        <f ca="1">XIRR(INDIRECT(ADDRESS(MATCH(F24,B:B,0),MATCH("Cash Flow",$1:$1,0))):INDIRECT(ADDRESS(MATCH(F24,B:B,1),MATCH("Cash Flow",$1:$1,0))), INDIRECT(ADDRESS(MATCH(F24,B:B,0),MATCH("Date",$1:$1,0))):INDIRECT(ADDRESS(MATCH(F24,B:B,1),MATCH("Date",$1:$1,0))), 10%)</f>
        <v>0.72103863954544067</v>
      </c>
    </row>
    <row r="25" spans="1:8" x14ac:dyDescent="0.35">
      <c r="A25" s="12" t="s">
        <v>0</v>
      </c>
      <c r="B25" s="12" t="s">
        <v>27</v>
      </c>
      <c r="C25" s="19">
        <v>39090</v>
      </c>
      <c r="D25" s="13">
        <v>-250000</v>
      </c>
      <c r="F25" s="8" t="s">
        <v>31</v>
      </c>
      <c r="G25" s="9">
        <f ca="1">XIRR(INDIRECT(ADDRESS(MATCH(F25,B:B,0),MATCH("Cash Flow",$1:$1,0))):INDIRECT(ADDRESS(MATCH(F25,B:B,1),MATCH("Cash Flow",$1:$1,0))), INDIRECT(ADDRESS(MATCH(F25,B:B,0),MATCH("Date",$1:$1,0))):INDIRECT(ADDRESS(MATCH(F25,B:B,1),MATCH("Date",$1:$1,0))), 10%)</f>
        <v>4.8392835259437564E-2</v>
      </c>
    </row>
    <row r="26" spans="1:8" x14ac:dyDescent="0.35">
      <c r="A26" s="12" t="s">
        <v>0</v>
      </c>
      <c r="B26" s="12" t="s">
        <v>27</v>
      </c>
      <c r="C26" s="19">
        <v>39098</v>
      </c>
      <c r="D26" s="13">
        <v>8108</v>
      </c>
      <c r="F26" s="8" t="s">
        <v>32</v>
      </c>
      <c r="G26" s="9">
        <f ca="1">XIRR(INDIRECT(ADDRESS(MATCH(F26,B:B,0),MATCH("Cash Flow",$1:$1,0))):INDIRECT(ADDRESS(MATCH(F26,B:B,1),MATCH("Cash Flow",$1:$1,0))), INDIRECT(ADDRESS(MATCH(F26,B:B,0),MATCH("Date",$1:$1,0))):INDIRECT(ADDRESS(MATCH(F26,B:B,1),MATCH("Date",$1:$1,0))), 10%)</f>
        <v>2.9802322387695314E-9</v>
      </c>
    </row>
    <row r="27" spans="1:8" x14ac:dyDescent="0.35">
      <c r="A27" s="12" t="s">
        <v>0</v>
      </c>
      <c r="B27" s="12" t="s">
        <v>27</v>
      </c>
      <c r="C27" s="19">
        <v>39098</v>
      </c>
      <c r="D27" s="13">
        <v>1100000</v>
      </c>
      <c r="F27" s="8" t="s">
        <v>33</v>
      </c>
      <c r="G27" s="9">
        <f ca="1">XIRR(INDIRECT(ADDRESS(MATCH(F27,B:B,0),MATCH("Cash Flow",$1:$1,0))):INDIRECT(ADDRESS(MATCH(F27,B:B,1),MATCH("Cash Flow",$1:$1,0))), INDIRECT(ADDRESS(MATCH(F27,B:B,0),MATCH("Date",$1:$1,0))):INDIRECT(ADDRESS(MATCH(F27,B:B,1),MATCH("Date",$1:$1,0))), 10%)</f>
        <v>0.53604066967964181</v>
      </c>
    </row>
    <row r="28" spans="1:8" x14ac:dyDescent="0.35">
      <c r="A28" s="12" t="s">
        <v>0</v>
      </c>
      <c r="B28" s="12" t="s">
        <v>27</v>
      </c>
      <c r="C28" s="19">
        <v>39187</v>
      </c>
      <c r="D28" s="13">
        <v>-600000</v>
      </c>
      <c r="F28" s="8" t="s">
        <v>6</v>
      </c>
      <c r="G28" s="9">
        <f ca="1">XIRR(INDIRECT(ADDRESS(MATCH(F28,B:B,0),MATCH("Cash Flow",$1:$1,0))):INDIRECT(ADDRESS(MATCH(F28,B:B,1),MATCH("Cash Flow",$1:$1,0))), INDIRECT(ADDRESS(MATCH(F28,B:B,0),MATCH("Date",$1:$1,0))):INDIRECT(ADDRESS(MATCH(F28,B:B,1),MATCH("Date",$1:$1,0))), 10%)</f>
        <v>0.16999985575675963</v>
      </c>
    </row>
    <row r="29" spans="1:8" x14ac:dyDescent="0.35">
      <c r="A29" s="12" t="s">
        <v>0</v>
      </c>
      <c r="B29" s="12" t="s">
        <v>27</v>
      </c>
      <c r="C29" s="19">
        <v>39241</v>
      </c>
      <c r="D29" s="13">
        <v>-1600000</v>
      </c>
      <c r="F29" s="8" t="s">
        <v>7</v>
      </c>
      <c r="G29" s="9">
        <f ca="1">XIRR(INDIRECT(ADDRESS(MATCH(F29,B:B,0),MATCH("Cash Flow",$1:$1,0))):INDIRECT(ADDRESS(MATCH(F29,B:B,1),MATCH("Cash Flow",$1:$1,0))), INDIRECT(ADDRESS(MATCH(F29,B:B,0),MATCH("Date",$1:$1,0))):INDIRECT(ADDRESS(MATCH(F29,B:B,1),MATCH("Date",$1:$1,0))), 10%)</f>
        <v>0.15481447577476501</v>
      </c>
    </row>
    <row r="30" spans="1:8" x14ac:dyDescent="0.35">
      <c r="A30" s="12" t="s">
        <v>0</v>
      </c>
      <c r="B30" s="12" t="s">
        <v>27</v>
      </c>
      <c r="C30" s="19">
        <v>39470</v>
      </c>
      <c r="D30" s="13">
        <v>-500000</v>
      </c>
      <c r="F30" s="8" t="s">
        <v>8</v>
      </c>
      <c r="G30" s="9">
        <f ca="1">XIRR(INDIRECT(ADDRESS(MATCH(F30,B:B,0),MATCH("Cash Flow",$1:$1,0))):INDIRECT(ADDRESS(MATCH(F30,B:B,1),MATCH("Cash Flow",$1:$1,0))), INDIRECT(ADDRESS(MATCH(F30,B:B,0),MATCH("Date",$1:$1,0))):INDIRECT(ADDRESS(MATCH(F30,B:B,1),MATCH("Date",$1:$1,0))), 10%)</f>
        <v>-0.34430969376116999</v>
      </c>
    </row>
    <row r="31" spans="1:8" x14ac:dyDescent="0.35">
      <c r="A31" s="12" t="s">
        <v>0</v>
      </c>
      <c r="B31" s="12" t="s">
        <v>27</v>
      </c>
      <c r="C31" s="19">
        <v>39483</v>
      </c>
      <c r="D31" s="13">
        <v>-1401754.58</v>
      </c>
      <c r="F31" s="8" t="s">
        <v>9</v>
      </c>
      <c r="G31" s="9">
        <f ca="1">XIRR(INDIRECT(ADDRESS(MATCH(F31,B:B,0),MATCH("Cash Flow",$1:$1,0))):INDIRECT(ADDRESS(MATCH(F31,B:B,1),MATCH("Cash Flow",$1:$1,0))), INDIRECT(ADDRESS(MATCH(F31,B:B,0),MATCH("Date",$1:$1,0))):INDIRECT(ADDRESS(MATCH(F31,B:B,1),MATCH("Date",$1:$1,0))), 10%)</f>
        <v>-5.4797241091728205E-2</v>
      </c>
    </row>
    <row r="32" spans="1:8" x14ac:dyDescent="0.35">
      <c r="A32" s="12" t="s">
        <v>0</v>
      </c>
      <c r="B32" s="12" t="s">
        <v>27</v>
      </c>
      <c r="C32" s="19">
        <v>39625</v>
      </c>
      <c r="D32" s="13">
        <v>37376.410000000003</v>
      </c>
      <c r="F32" s="8" t="s">
        <v>10</v>
      </c>
      <c r="G32" s="9">
        <f ca="1">XIRR(INDIRECT(ADDRESS(MATCH(F32,B:B,0),MATCH("Cash Flow",$1:$1,0))):INDIRECT(ADDRESS(MATCH(F32,B:B,1),MATCH("Cash Flow",$1:$1,0))), INDIRECT(ADDRESS(MATCH(F32,B:B,0),MATCH("Date",$1:$1,0))):INDIRECT(ADDRESS(MATCH(F32,B:B,1),MATCH("Date",$1:$1,0))), 10%)</f>
        <v>2.9802322387695314E-9</v>
      </c>
    </row>
    <row r="33" spans="1:7" x14ac:dyDescent="0.35">
      <c r="A33" s="12" t="s">
        <v>0</v>
      </c>
      <c r="B33" s="12" t="s">
        <v>27</v>
      </c>
      <c r="C33" s="19">
        <v>39829</v>
      </c>
      <c r="D33" s="13">
        <v>-2000000</v>
      </c>
      <c r="F33" s="8" t="s">
        <v>11</v>
      </c>
      <c r="G33" s="9">
        <f ca="1">XIRR(INDIRECT(ADDRESS(MATCH(F33,B:B,0),MATCH("Cash Flow",$1:$1,0))):INDIRECT(ADDRESS(MATCH(F33,B:B,1),MATCH("Cash Flow",$1:$1,0))), INDIRECT(ADDRESS(MATCH(F33,B:B,0),MATCH("Date",$1:$1,0))):INDIRECT(ADDRESS(MATCH(F33,B:B,1),MATCH("Date",$1:$1,0))), 10%)</f>
        <v>0.27097831368446357</v>
      </c>
    </row>
    <row r="34" spans="1:7" x14ac:dyDescent="0.35">
      <c r="A34" s="12" t="s">
        <v>0</v>
      </c>
      <c r="B34" s="12" t="s">
        <v>27</v>
      </c>
      <c r="C34" s="19">
        <v>40308</v>
      </c>
      <c r="D34" s="13">
        <v>-3000000</v>
      </c>
      <c r="F34" s="8" t="s">
        <v>12</v>
      </c>
      <c r="G34" s="9">
        <f ca="1">XIRR(INDIRECT(ADDRESS(MATCH(F34,B:B,0),MATCH("Cash Flow",$1:$1,0))):INDIRECT(ADDRESS(MATCH(F34,B:B,1),MATCH("Cash Flow",$1:$1,0))), INDIRECT(ADDRESS(MATCH(F34,B:B,0),MATCH("Date",$1:$1,0))):INDIRECT(ADDRESS(MATCH(F34,B:B,1),MATCH("Date",$1:$1,0))), 10%)</f>
        <v>0.10371976494789123</v>
      </c>
    </row>
    <row r="35" spans="1:7" x14ac:dyDescent="0.35">
      <c r="A35" s="12" t="s">
        <v>0</v>
      </c>
      <c r="B35" s="12" t="s">
        <v>27</v>
      </c>
      <c r="C35" s="19">
        <v>40505</v>
      </c>
      <c r="D35" s="13">
        <v>886858</v>
      </c>
      <c r="F35" s="8" t="s">
        <v>13</v>
      </c>
      <c r="G35" s="9">
        <f ca="1">XIRR(INDIRECT(ADDRESS(MATCH(F35,B:B,0),MATCH("Cash Flow",$1:$1,0))):INDIRECT(ADDRESS(MATCH(F35,B:B,1),MATCH("Cash Flow",$1:$1,0))), INDIRECT(ADDRESS(MATCH(F35,B:B,0),MATCH("Date",$1:$1,0))):INDIRECT(ADDRESS(MATCH(F35,B:B,1),MATCH("Date",$1:$1,0))), 10%)</f>
        <v>0.41986277699470531</v>
      </c>
    </row>
    <row r="36" spans="1:7" x14ac:dyDescent="0.35">
      <c r="A36" s="12" t="s">
        <v>0</v>
      </c>
      <c r="B36" s="12" t="s">
        <v>27</v>
      </c>
      <c r="C36" s="19">
        <v>41211</v>
      </c>
      <c r="D36" s="13">
        <v>-800000</v>
      </c>
      <c r="F36" s="8" t="s">
        <v>14</v>
      </c>
      <c r="G36" s="9">
        <f ca="1">XIRR(INDIRECT(ADDRESS(MATCH(F36,B:B,0),MATCH("Cash Flow",$1:$1,0))):INDIRECT(ADDRESS(MATCH(F36,B:B,1),MATCH("Cash Flow",$1:$1,0))), INDIRECT(ADDRESS(MATCH(F36,B:B,0),MATCH("Date",$1:$1,0))):INDIRECT(ADDRESS(MATCH(F36,B:B,1),MATCH("Date",$1:$1,0))), 10%)</f>
        <v>0.49890771508216858</v>
      </c>
    </row>
    <row r="37" spans="1:7" x14ac:dyDescent="0.35">
      <c r="A37" s="12" t="s">
        <v>0</v>
      </c>
      <c r="B37" s="12" t="s">
        <v>27</v>
      </c>
      <c r="C37" s="19">
        <v>41240</v>
      </c>
      <c r="D37" s="13">
        <v>-1600000</v>
      </c>
      <c r="F37" s="8" t="s">
        <v>15</v>
      </c>
      <c r="G37" s="9">
        <f ca="1">XIRR(INDIRECT(ADDRESS(MATCH(F37,B:B,0),MATCH("Cash Flow",$1:$1,0))):INDIRECT(ADDRESS(MATCH(F37,B:B,1),MATCH("Cash Flow",$1:$1,0))), INDIRECT(ADDRESS(MATCH(F37,B:B,0),MATCH("Date",$1:$1,0))):INDIRECT(ADDRESS(MATCH(F37,B:B,1),MATCH("Date",$1:$1,0))), 10%)</f>
        <v>0.47158271670341489</v>
      </c>
    </row>
    <row r="38" spans="1:7" x14ac:dyDescent="0.35">
      <c r="A38" s="12" t="s">
        <v>0</v>
      </c>
      <c r="B38" s="12" t="s">
        <v>27</v>
      </c>
      <c r="C38" s="19">
        <v>41270</v>
      </c>
      <c r="D38" s="13">
        <v>-600000</v>
      </c>
      <c r="F38" s="8" t="s">
        <v>16</v>
      </c>
      <c r="G38" s="9">
        <f ca="1">XIRR(INDIRECT(ADDRESS(MATCH(F38,B:B,0),MATCH("Cash Flow",$1:$1,0))):INDIRECT(ADDRESS(MATCH(F38,B:B,1),MATCH("Cash Flow",$1:$1,0))), INDIRECT(ADDRESS(MATCH(F38,B:B,0),MATCH("Date",$1:$1,0))):INDIRECT(ADDRESS(MATCH(F38,B:B,1),MATCH("Date",$1:$1,0))), 10%)</f>
        <v>-6.4810052514076247E-2</v>
      </c>
    </row>
    <row r="39" spans="1:7" x14ac:dyDescent="0.35">
      <c r="A39" s="12" t="s">
        <v>0</v>
      </c>
      <c r="B39" s="12" t="s">
        <v>27</v>
      </c>
      <c r="C39" s="19">
        <v>41333</v>
      </c>
      <c r="D39" s="13">
        <v>-500000</v>
      </c>
      <c r="F39" s="8" t="s">
        <v>17</v>
      </c>
      <c r="G39" s="9">
        <f ca="1">XIRR(INDIRECT(ADDRESS(MATCH(F39,B:B,0),MATCH("Cash Flow",$1:$1,0))):INDIRECT(ADDRESS(MATCH(F39,B:B,1),MATCH("Cash Flow",$1:$1,0))), INDIRECT(ADDRESS(MATCH(F39,B:B,0),MATCH("Date",$1:$1,0))):INDIRECT(ADDRESS(MATCH(F39,B:B,1),MATCH("Date",$1:$1,0))), 10%)</f>
        <v>2.9802322387695314E-9</v>
      </c>
    </row>
    <row r="40" spans="1:7" x14ac:dyDescent="0.35">
      <c r="A40" s="12" t="s">
        <v>0</v>
      </c>
      <c r="B40" s="12" t="s">
        <v>28</v>
      </c>
      <c r="C40" s="19">
        <v>38219</v>
      </c>
      <c r="D40" s="13">
        <v>-19250000</v>
      </c>
      <c r="F40" s="8" t="s">
        <v>18</v>
      </c>
      <c r="G40" s="9">
        <f ca="1">XIRR(INDIRECT(ADDRESS(MATCH(F40,B:B,0),MATCH("Cash Flow",$1:$1,0))):INDIRECT(ADDRESS(MATCH(F40,B:B,1),MATCH("Cash Flow",$1:$1,0))), INDIRECT(ADDRESS(MATCH(F40,B:B,0),MATCH("Date",$1:$1,0))):INDIRECT(ADDRESS(MATCH(F40,B:B,1),MATCH("Date",$1:$1,0))), 10%)</f>
        <v>0.53146447539329533</v>
      </c>
    </row>
    <row r="41" spans="1:7" x14ac:dyDescent="0.35">
      <c r="A41" s="12" t="s">
        <v>0</v>
      </c>
      <c r="B41" s="12" t="s">
        <v>28</v>
      </c>
      <c r="C41" s="19">
        <v>38425</v>
      </c>
      <c r="D41" s="13">
        <v>7293</v>
      </c>
      <c r="F41" s="8" t="s">
        <v>19</v>
      </c>
      <c r="G41" s="9">
        <f ca="1">XIRR(INDIRECT(ADDRESS(MATCH(F41,B:B,0),MATCH("Cash Flow",$1:$1,0))):INDIRECT(ADDRESS(MATCH(F41,B:B,1),MATCH("Cash Flow",$1:$1,0))), INDIRECT(ADDRESS(MATCH(F41,B:B,0),MATCH("Date",$1:$1,0))):INDIRECT(ADDRESS(MATCH(F41,B:B,1),MATCH("Date",$1:$1,0))), 10%)</f>
        <v>0.4862266480922699</v>
      </c>
    </row>
    <row r="42" spans="1:7" x14ac:dyDescent="0.35">
      <c r="A42" s="12" t="s">
        <v>0</v>
      </c>
      <c r="B42" s="12" t="s">
        <v>28</v>
      </c>
      <c r="C42" s="19">
        <v>38425</v>
      </c>
      <c r="D42" s="13">
        <v>366667</v>
      </c>
      <c r="F42" s="8" t="s">
        <v>20</v>
      </c>
      <c r="G42" s="9">
        <f ca="1">XIRR(INDIRECT(ADDRESS(MATCH(F42,B:B,0),MATCH("Cash Flow",$1:$1,0))):INDIRECT(ADDRESS(MATCH(F42,B:B,1),MATCH("Cash Flow",$1:$1,0))), INDIRECT(ADDRESS(MATCH(F42,B:B,0),MATCH("Date",$1:$1,0))):INDIRECT(ADDRESS(MATCH(F42,B:B,1),MATCH("Date",$1:$1,0))), 10%)</f>
        <v>0.52506244778633127</v>
      </c>
    </row>
    <row r="43" spans="1:7" x14ac:dyDescent="0.35">
      <c r="A43" s="12" t="s">
        <v>0</v>
      </c>
      <c r="B43" s="12" t="s">
        <v>28</v>
      </c>
      <c r="C43" s="19">
        <v>38960</v>
      </c>
      <c r="D43" s="13">
        <v>8092839.0999999996</v>
      </c>
      <c r="F43" s="8" t="s">
        <v>22</v>
      </c>
      <c r="G43" s="9">
        <f ca="1">XIRR(INDIRECT(ADDRESS(MATCH(F43,B:B,0),MATCH("Cash Flow",$1:$1,0))):INDIRECT(ADDRESS(MATCH(F43,B:B,1),MATCH("Cash Flow",$1:$1,0))), INDIRECT(ADDRESS(MATCH(F43,B:B,0),MATCH("Date",$1:$1,0))):INDIRECT(ADDRESS(MATCH(F43,B:B,1),MATCH("Date",$1:$1,0))), 10%)</f>
        <v>0.44433515667915346</v>
      </c>
    </row>
    <row r="44" spans="1:7" x14ac:dyDescent="0.35">
      <c r="A44" s="12" t="s">
        <v>0</v>
      </c>
      <c r="B44" s="12" t="s">
        <v>28</v>
      </c>
      <c r="C44" s="19">
        <v>39358</v>
      </c>
      <c r="D44" s="13">
        <v>47380438</v>
      </c>
      <c r="F44" s="8" t="s">
        <v>21</v>
      </c>
      <c r="G44" s="9">
        <f ca="1">XIRR(INDIRECT(ADDRESS(MATCH(F44,B:B,0),MATCH("Cash Flow",$1:$1,0))):INDIRECT(ADDRESS(MATCH(F44,B:B,1),MATCH("Cash Flow",$1:$1,0))), INDIRECT(ADDRESS(MATCH(F44,B:B,0),MATCH("Date",$1:$1,0))):INDIRECT(ADDRESS(MATCH(F44,B:B,1),MATCH("Date",$1:$1,0))), 10%)</f>
        <v>0.68705824017524719</v>
      </c>
    </row>
    <row r="45" spans="1:7" x14ac:dyDescent="0.35">
      <c r="A45" s="12" t="s">
        <v>0</v>
      </c>
      <c r="B45" s="12" t="s">
        <v>28</v>
      </c>
      <c r="C45" s="19">
        <v>39483</v>
      </c>
      <c r="D45" s="13">
        <v>116859.4</v>
      </c>
      <c r="F45" s="8" t="s">
        <v>23</v>
      </c>
      <c r="G45" s="9">
        <f ca="1">XIRR(INDIRECT(ADDRESS(MATCH(F45,B:B,0),MATCH("Cash Flow",$1:$1,0))):INDIRECT(ADDRESS(MATCH(F45,B:B,1),MATCH("Cash Flow",$1:$1,0))), INDIRECT(ADDRESS(MATCH(F45,B:B,0),MATCH("Date",$1:$1,0))):INDIRECT(ADDRESS(MATCH(F45,B:B,1),MATCH("Date",$1:$1,0))), 10%)</f>
        <v>0.50292060971260055</v>
      </c>
    </row>
    <row r="46" spans="1:7" x14ac:dyDescent="0.35">
      <c r="A46" s="12" t="s">
        <v>0</v>
      </c>
      <c r="B46" s="12" t="s">
        <v>28</v>
      </c>
      <c r="C46" s="19">
        <v>39507</v>
      </c>
      <c r="D46" s="13">
        <v>105481.09</v>
      </c>
      <c r="F46" s="8" t="s">
        <v>24</v>
      </c>
      <c r="G46" s="9">
        <f ca="1">XIRR(INDIRECT(ADDRESS(MATCH(F46,B:B,0),MATCH("Cash Flow",$1:$1,0))):INDIRECT(ADDRESS(MATCH(F46,B:B,1),MATCH("Cash Flow",$1:$1,0))), INDIRECT(ADDRESS(MATCH(F46,B:B,0),MATCH("Date",$1:$1,0))):INDIRECT(ADDRESS(MATCH(F46,B:B,1),MATCH("Date",$1:$1,0))), 10%)</f>
        <v>0.41275156140327451</v>
      </c>
    </row>
    <row r="47" spans="1:7" x14ac:dyDescent="0.35">
      <c r="A47" s="12" t="s">
        <v>0</v>
      </c>
      <c r="B47" s="12" t="s">
        <v>28</v>
      </c>
      <c r="C47" s="19">
        <v>39632</v>
      </c>
      <c r="D47" s="13">
        <v>4198183.8499999996</v>
      </c>
      <c r="F47" s="8" t="s">
        <v>34</v>
      </c>
      <c r="G47" s="9">
        <f ca="1">XIRR(INDIRECT(ADDRESS(MATCH(F47,B:B,0),MATCH("Cash Flow",$1:$1,0))):INDIRECT(ADDRESS(MATCH(F47,B:B,1),MATCH("Cash Flow",$1:$1,0))), INDIRECT(ADDRESS(MATCH(F47,B:B,0),MATCH("Date",$1:$1,0))):INDIRECT(ADDRESS(MATCH(F47,B:B,1),MATCH("Date",$1:$1,0))), 10%)</f>
        <v>-0.19291324578225613</v>
      </c>
    </row>
    <row r="48" spans="1:7" x14ac:dyDescent="0.35">
      <c r="A48" s="12" t="s">
        <v>0</v>
      </c>
      <c r="B48" s="12" t="s">
        <v>28</v>
      </c>
      <c r="C48" s="19">
        <v>39906</v>
      </c>
      <c r="D48" s="13">
        <v>4198183.8499999996</v>
      </c>
      <c r="F48" s="8" t="s">
        <v>35</v>
      </c>
      <c r="G48" s="9">
        <f ca="1">XIRR(INDIRECT(ADDRESS(MATCH(F48,B:B,0),MATCH("Cash Flow",$1:$1,0))):INDIRECT(ADDRESS(MATCH(F48,B:B,1),MATCH("Cash Flow",$1:$1,0))), INDIRECT(ADDRESS(MATCH(F48,B:B,0),MATCH("Date",$1:$1,0))):INDIRECT(ADDRESS(MATCH(F48,B:B,1),MATCH("Date",$1:$1,0))), 10%)</f>
        <v>2.9802322387695314E-9</v>
      </c>
    </row>
    <row r="49" spans="1:7" x14ac:dyDescent="0.35">
      <c r="A49" s="12" t="s">
        <v>0</v>
      </c>
      <c r="B49" s="12" t="s">
        <v>28</v>
      </c>
      <c r="C49" s="19">
        <v>39906</v>
      </c>
      <c r="D49" s="13">
        <v>196682.69</v>
      </c>
      <c r="F49" s="8" t="s">
        <v>36</v>
      </c>
      <c r="G49" s="9">
        <f ca="1">XIRR(INDIRECT(ADDRESS(MATCH(F49,B:B,0),MATCH("Cash Flow",$1:$1,0))):INDIRECT(ADDRESS(MATCH(F49,B:B,1),MATCH("Cash Flow",$1:$1,0))), INDIRECT(ADDRESS(MATCH(F49,B:B,0),MATCH("Date",$1:$1,0))):INDIRECT(ADDRESS(MATCH(F49,B:B,1),MATCH("Date",$1:$1,0))), 10%)</f>
        <v>7.2042039036750799E-2</v>
      </c>
    </row>
    <row r="50" spans="1:7" x14ac:dyDescent="0.35">
      <c r="A50" s="12" t="s">
        <v>0</v>
      </c>
      <c r="B50" s="12" t="s">
        <v>28</v>
      </c>
      <c r="C50" s="19">
        <v>40455</v>
      </c>
      <c r="D50" s="13">
        <v>1866643.78</v>
      </c>
      <c r="F50" s="8" t="s">
        <v>37</v>
      </c>
      <c r="G50" s="9">
        <f ca="1">XIRR(INDIRECT(ADDRESS(MATCH(F50,B:B,0),MATCH("Cash Flow",$1:$1,0))):INDIRECT(ADDRESS(MATCH(F50,B:B,1),MATCH("Cash Flow",$1:$1,0))), INDIRECT(ADDRESS(MATCH(F50,B:B,0),MATCH("Date",$1:$1,0))):INDIRECT(ADDRESS(MATCH(F50,B:B,1),MATCH("Date",$1:$1,0))), 10%)</f>
        <v>9.87397611141205E-2</v>
      </c>
    </row>
    <row r="51" spans="1:7" x14ac:dyDescent="0.35">
      <c r="A51" s="12" t="s">
        <v>0</v>
      </c>
      <c r="B51" s="12" t="s">
        <v>29</v>
      </c>
      <c r="C51" s="19">
        <v>37397</v>
      </c>
      <c r="D51" s="13">
        <v>-17000000</v>
      </c>
      <c r="F51" s="8" t="s">
        <v>38</v>
      </c>
      <c r="G51" s="9">
        <f ca="1">XIRR(INDIRECT(ADDRESS(MATCH(F51,B:B,0),MATCH("Cash Flow",$1:$1,0))):INDIRECT(ADDRESS(MATCH(F51,B:B,1),MATCH("Cash Flow",$1:$1,0))), INDIRECT(ADDRESS(MATCH(F51,B:B,0),MATCH("Date",$1:$1,0))):INDIRECT(ADDRESS(MATCH(F51,B:B,1),MATCH("Date",$1:$1,0))), 10%)</f>
        <v>-0.62775915376842029</v>
      </c>
    </row>
    <row r="52" spans="1:7" x14ac:dyDescent="0.35">
      <c r="A52" s="12" t="s">
        <v>0</v>
      </c>
      <c r="B52" s="12" t="s">
        <v>29</v>
      </c>
      <c r="C52" s="19">
        <v>37652</v>
      </c>
      <c r="D52" s="13">
        <v>-2000000</v>
      </c>
      <c r="F52" s="8" t="s">
        <v>39</v>
      </c>
      <c r="G52" s="9">
        <f ca="1">XIRR(INDIRECT(ADDRESS(MATCH(F52,B:B,0),MATCH("Cash Flow",$1:$1,0))):INDIRECT(ADDRESS(MATCH(F52,B:B,1),MATCH("Cash Flow",$1:$1,0))), INDIRECT(ADDRESS(MATCH(F52,B:B,0),MATCH("Date",$1:$1,0))):INDIRECT(ADDRESS(MATCH(F52,B:B,1),MATCH("Date",$1:$1,0))), 10%)</f>
        <v>0.18094876408576968</v>
      </c>
    </row>
    <row r="53" spans="1:7" x14ac:dyDescent="0.35">
      <c r="A53" s="12" t="s">
        <v>0</v>
      </c>
      <c r="B53" s="12" t="s">
        <v>29</v>
      </c>
      <c r="C53" s="19">
        <v>37659</v>
      </c>
      <c r="D53" s="13">
        <v>-500000</v>
      </c>
      <c r="F53" s="8" t="s">
        <v>40</v>
      </c>
      <c r="G53" s="9">
        <f ca="1">XIRR(INDIRECT(ADDRESS(MATCH(F53,B:B,0),MATCH("Cash Flow",$1:$1,0))):INDIRECT(ADDRESS(MATCH(F53,B:B,1),MATCH("Cash Flow",$1:$1,0))), INDIRECT(ADDRESS(MATCH(F53,B:B,0),MATCH("Date",$1:$1,0))):INDIRECT(ADDRESS(MATCH(F53,B:B,1),MATCH("Date",$1:$1,0))), 10%)</f>
        <v>0.10265629887580877</v>
      </c>
    </row>
    <row r="54" spans="1:7" x14ac:dyDescent="0.35">
      <c r="A54" s="12" t="s">
        <v>0</v>
      </c>
      <c r="B54" s="12" t="s">
        <v>29</v>
      </c>
      <c r="C54" s="19">
        <v>37685</v>
      </c>
      <c r="D54" s="13">
        <v>142686</v>
      </c>
      <c r="F54" s="8" t="s">
        <v>41</v>
      </c>
      <c r="G54" s="9">
        <f ca="1">XIRR(INDIRECT(ADDRESS(MATCH(F54,B:B,0),MATCH("Cash Flow",$1:$1,0))):INDIRECT(ADDRESS(MATCH(F54,B:B,1),MATCH("Cash Flow",$1:$1,0))), INDIRECT(ADDRESS(MATCH(F54,B:B,0),MATCH("Date",$1:$1,0))):INDIRECT(ADDRESS(MATCH(F54,B:B,1),MATCH("Date",$1:$1,0))), 10%)</f>
        <v>0.16573982834815981</v>
      </c>
    </row>
    <row r="55" spans="1:7" x14ac:dyDescent="0.35">
      <c r="A55" s="12" t="s">
        <v>0</v>
      </c>
      <c r="B55" s="12" t="s">
        <v>29</v>
      </c>
      <c r="C55" s="19">
        <v>37685</v>
      </c>
      <c r="D55" s="13">
        <v>7495</v>
      </c>
      <c r="F55" s="8" t="s">
        <v>42</v>
      </c>
      <c r="G55" s="9">
        <f ca="1">XIRR(INDIRECT(ADDRESS(MATCH(F55,B:B,0),MATCH("Cash Flow",$1:$1,0))):INDIRECT(ADDRESS(MATCH(F55,B:B,1),MATCH("Cash Flow",$1:$1,0))), INDIRECT(ADDRESS(MATCH(F55,B:B,0),MATCH("Date",$1:$1,0))):INDIRECT(ADDRESS(MATCH(F55,B:B,1),MATCH("Date",$1:$1,0))), 10%)</f>
        <v>0.19143163561820986</v>
      </c>
    </row>
    <row r="56" spans="1:7" x14ac:dyDescent="0.35">
      <c r="A56" s="12" t="s">
        <v>0</v>
      </c>
      <c r="B56" s="12" t="s">
        <v>29</v>
      </c>
      <c r="C56" s="19">
        <v>37685</v>
      </c>
      <c r="D56" s="13">
        <v>2500000</v>
      </c>
      <c r="F56" s="8" t="s">
        <v>43</v>
      </c>
      <c r="G56" s="9">
        <f ca="1">XIRR(INDIRECT(ADDRESS(MATCH(F56,B:B,0),MATCH("Cash Flow",$1:$1,0))):INDIRECT(ADDRESS(MATCH(F56,B:B,1),MATCH("Cash Flow",$1:$1,0))), INDIRECT(ADDRESS(MATCH(F56,B:B,0),MATCH("Date",$1:$1,0))):INDIRECT(ADDRESS(MATCH(F56,B:B,1),MATCH("Date",$1:$1,0))), 10%)</f>
        <v>0.21855860352516177</v>
      </c>
    </row>
    <row r="57" spans="1:7" x14ac:dyDescent="0.35">
      <c r="A57" s="12" t="s">
        <v>0</v>
      </c>
      <c r="B57" s="12" t="s">
        <v>29</v>
      </c>
      <c r="C57" s="19">
        <v>37820</v>
      </c>
      <c r="D57" s="13">
        <v>-6226400</v>
      </c>
      <c r="F57" s="8" t="s">
        <v>44</v>
      </c>
      <c r="G57" s="9">
        <f ca="1">XIRR(INDIRECT(ADDRESS(MATCH(F57,B:B,0),MATCH("Cash Flow",$1:$1,0))):INDIRECT(ADDRESS(MATCH(F57,B:B,1),MATCH("Cash Flow",$1:$1,0))), INDIRECT(ADDRESS(MATCH(F57,B:B,0),MATCH("Date",$1:$1,0))):INDIRECT(ADDRESS(MATCH(F57,B:B,1),MATCH("Date",$1:$1,0))), 10%)</f>
        <v>0.67935261130332958</v>
      </c>
    </row>
    <row r="58" spans="1:7" x14ac:dyDescent="0.35">
      <c r="A58" s="12" t="s">
        <v>0</v>
      </c>
      <c r="B58" s="12" t="s">
        <v>29</v>
      </c>
      <c r="C58" s="19">
        <v>37978</v>
      </c>
      <c r="D58" s="13">
        <v>-1116000</v>
      </c>
      <c r="F58" s="8" t="s">
        <v>45</v>
      </c>
      <c r="G58" s="9">
        <f ca="1">XIRR(INDIRECT(ADDRESS(MATCH(F58,B:B,0),MATCH("Cash Flow",$1:$1,0))):INDIRECT(ADDRESS(MATCH(F58,B:B,1),MATCH("Cash Flow",$1:$1,0))), INDIRECT(ADDRESS(MATCH(F58,B:B,0),MATCH("Date",$1:$1,0))):INDIRECT(ADDRESS(MATCH(F58,B:B,1),MATCH("Date",$1:$1,0))), 10%)</f>
        <v>0.12332059741020202</v>
      </c>
    </row>
    <row r="59" spans="1:7" x14ac:dyDescent="0.35">
      <c r="A59" s="12" t="s">
        <v>0</v>
      </c>
      <c r="B59" s="12" t="s">
        <v>29</v>
      </c>
      <c r="C59" s="19">
        <v>37995</v>
      </c>
      <c r="D59" s="13">
        <v>-1181000</v>
      </c>
      <c r="F59" s="8" t="s">
        <v>46</v>
      </c>
      <c r="G59" s="9">
        <f ca="1">XIRR(INDIRECT(ADDRESS(MATCH(F59,B:B,0),MATCH("Cash Flow",$1:$1,0))):INDIRECT(ADDRESS(MATCH(F59,B:B,1),MATCH("Cash Flow",$1:$1,0))), INDIRECT(ADDRESS(MATCH(F59,B:B,0),MATCH("Date",$1:$1,0))):INDIRECT(ADDRESS(MATCH(F59,B:B,1),MATCH("Date",$1:$1,0))), 10%)</f>
        <v>0.82349542379379281</v>
      </c>
    </row>
    <row r="60" spans="1:7" x14ac:dyDescent="0.35">
      <c r="A60" s="12" t="s">
        <v>0</v>
      </c>
      <c r="B60" s="12" t="s">
        <v>29</v>
      </c>
      <c r="C60" s="19">
        <v>37999</v>
      </c>
      <c r="D60" s="13">
        <v>65000</v>
      </c>
      <c r="F60" s="8" t="s">
        <v>47</v>
      </c>
      <c r="G60" s="9">
        <f ca="1">XIRR(INDIRECT(ADDRESS(MATCH(F60,B:B,0),MATCH("Cash Flow",$1:$1,0))):INDIRECT(ADDRESS(MATCH(F60,B:B,1),MATCH("Cash Flow",$1:$1,0))), INDIRECT(ADDRESS(MATCH(F60,B:B,0),MATCH("Date",$1:$1,0))):INDIRECT(ADDRESS(MATCH(F60,B:B,1),MATCH("Date",$1:$1,0))), 10%)</f>
        <v>0.46624507308006291</v>
      </c>
    </row>
    <row r="61" spans="1:7" x14ac:dyDescent="0.35">
      <c r="A61" s="12" t="s">
        <v>0</v>
      </c>
      <c r="B61" s="12" t="s">
        <v>29</v>
      </c>
      <c r="C61" s="19">
        <v>38159</v>
      </c>
      <c r="D61" s="13">
        <v>-2500000</v>
      </c>
      <c r="F61" s="8" t="s">
        <v>48</v>
      </c>
      <c r="G61" s="9">
        <f ca="1">XIRR(INDIRECT(ADDRESS(MATCH(F61,B:B,0),MATCH("Cash Flow",$1:$1,0))):INDIRECT(ADDRESS(MATCH(F61,B:B,1),MATCH("Cash Flow",$1:$1,0))), INDIRECT(ADDRESS(MATCH(F61,B:B,0),MATCH("Date",$1:$1,0))):INDIRECT(ADDRESS(MATCH(F61,B:B,1),MATCH("Date",$1:$1,0))), 10%)</f>
        <v>0.28014387488365178</v>
      </c>
    </row>
    <row r="62" spans="1:7" x14ac:dyDescent="0.35">
      <c r="A62" s="12" t="s">
        <v>0</v>
      </c>
      <c r="B62" s="12" t="s">
        <v>29</v>
      </c>
      <c r="C62" s="19">
        <v>38180</v>
      </c>
      <c r="D62" s="13">
        <v>-1500000</v>
      </c>
      <c r="F62" s="8" t="s">
        <v>49</v>
      </c>
      <c r="G62" s="9">
        <f ca="1">XIRR(INDIRECT(ADDRESS(MATCH(F62,B:B,0),MATCH("Cash Flow",$1:$1,0))):INDIRECT(ADDRESS(MATCH(F62,B:B,1),MATCH("Cash Flow",$1:$1,0))), INDIRECT(ADDRESS(MATCH(F62,B:B,0),MATCH("Date",$1:$1,0))):INDIRECT(ADDRESS(MATCH(F62,B:B,1),MATCH("Date",$1:$1,0))), 10%)</f>
        <v>2.9802322387695314E-9</v>
      </c>
    </row>
    <row r="63" spans="1:7" x14ac:dyDescent="0.35">
      <c r="A63" s="12" t="s">
        <v>0</v>
      </c>
      <c r="B63" s="12" t="s">
        <v>29</v>
      </c>
      <c r="C63" s="19">
        <v>38197</v>
      </c>
      <c r="D63" s="13">
        <v>-2500000</v>
      </c>
      <c r="F63" s="8" t="s">
        <v>50</v>
      </c>
      <c r="G63" s="9">
        <f ca="1">XIRR(INDIRECT(ADDRESS(MATCH(F63,B:B,0),MATCH("Cash Flow",$1:$1,0))):INDIRECT(ADDRESS(MATCH(F63,B:B,1),MATCH("Cash Flow",$1:$1,0))), INDIRECT(ADDRESS(MATCH(F63,B:B,0),MATCH("Date",$1:$1,0))):INDIRECT(ADDRESS(MATCH(F63,B:B,1),MATCH("Date",$1:$1,0))), 10%)</f>
        <v>0.25183796286582949</v>
      </c>
    </row>
    <row r="64" spans="1:7" x14ac:dyDescent="0.35">
      <c r="A64" s="12" t="s">
        <v>0</v>
      </c>
      <c r="B64" s="12" t="s">
        <v>29</v>
      </c>
      <c r="C64" s="19">
        <v>38231</v>
      </c>
      <c r="D64" s="13">
        <v>-1000000</v>
      </c>
      <c r="F64" s="8" t="s">
        <v>51</v>
      </c>
      <c r="G64" s="9">
        <f ca="1">XIRR(INDIRECT(ADDRESS(MATCH(F64,B:B,0),MATCH("Cash Flow",$1:$1,0))):INDIRECT(ADDRESS(MATCH(F64,B:B,1),MATCH("Cash Flow",$1:$1,0))), INDIRECT(ADDRESS(MATCH(F64,B:B,0),MATCH("Date",$1:$1,0))):INDIRECT(ADDRESS(MATCH(F64,B:B,1),MATCH("Date",$1:$1,0))), 10%)</f>
        <v>0.18536208271980287</v>
      </c>
    </row>
    <row r="65" spans="1:7" x14ac:dyDescent="0.35">
      <c r="A65" s="12" t="s">
        <v>0</v>
      </c>
      <c r="B65" s="12" t="s">
        <v>29</v>
      </c>
      <c r="C65" s="19">
        <v>38299</v>
      </c>
      <c r="D65" s="13">
        <v>-1000000</v>
      </c>
      <c r="F65" s="8" t="s">
        <v>52</v>
      </c>
      <c r="G65" s="9">
        <f ca="1">XIRR(INDIRECT(ADDRESS(MATCH(F65,B:B,0),MATCH("Cash Flow",$1:$1,0))):INDIRECT(ADDRESS(MATCH(F65,B:B,1),MATCH("Cash Flow",$1:$1,0))), INDIRECT(ADDRESS(MATCH(F65,B:B,0),MATCH("Date",$1:$1,0))):INDIRECT(ADDRESS(MATCH(F65,B:B,1),MATCH("Date",$1:$1,0))), 10%)</f>
        <v>0.26532981991767879</v>
      </c>
    </row>
    <row r="66" spans="1:7" x14ac:dyDescent="0.35">
      <c r="A66" s="12" t="s">
        <v>0</v>
      </c>
      <c r="B66" s="12" t="s">
        <v>29</v>
      </c>
      <c r="C66" s="19">
        <v>38327</v>
      </c>
      <c r="D66" s="13">
        <v>-500000</v>
      </c>
      <c r="F66" s="8" t="s">
        <v>53</v>
      </c>
      <c r="G66" s="9">
        <f ca="1">XIRR(INDIRECT(ADDRESS(MATCH(F66,B:B,0),MATCH("Cash Flow",$1:$1,0))):INDIRECT(ADDRESS(MATCH(F66,B:B,1),MATCH("Cash Flow",$1:$1,0))), INDIRECT(ADDRESS(MATCH(F66,B:B,0),MATCH("Date",$1:$1,0))):INDIRECT(ADDRESS(MATCH(F66,B:B,1),MATCH("Date",$1:$1,0))), 10%)</f>
        <v>0.28490043282508859</v>
      </c>
    </row>
    <row r="67" spans="1:7" x14ac:dyDescent="0.35">
      <c r="A67" s="12" t="s">
        <v>0</v>
      </c>
      <c r="B67" s="12" t="s">
        <v>29</v>
      </c>
      <c r="C67" s="19">
        <v>38329</v>
      </c>
      <c r="D67" s="13">
        <v>-500000</v>
      </c>
      <c r="F67" s="8" t="s">
        <v>54</v>
      </c>
      <c r="G67" s="9">
        <f ca="1">XIRR(INDIRECT(ADDRESS(MATCH(F67,B:B,0),MATCH("Cash Flow",$1:$1,0))):INDIRECT(ADDRESS(MATCH(F67,B:B,1),MATCH("Cash Flow",$1:$1,0))), INDIRECT(ADDRESS(MATCH(F67,B:B,0),MATCH("Date",$1:$1,0))):INDIRECT(ADDRESS(MATCH(F67,B:B,1),MATCH("Date",$1:$1,0))), 10%)</f>
        <v>0.23464767336845396</v>
      </c>
    </row>
    <row r="68" spans="1:7" x14ac:dyDescent="0.35">
      <c r="A68" s="12" t="s">
        <v>0</v>
      </c>
      <c r="B68" s="12" t="s">
        <v>29</v>
      </c>
      <c r="C68" s="19">
        <v>38342</v>
      </c>
      <c r="D68" s="13">
        <v>-500000</v>
      </c>
      <c r="F68" s="8" t="s">
        <v>55</v>
      </c>
      <c r="G68" s="9">
        <f ca="1">XIRR(INDIRECT(ADDRESS(MATCH(F68,B:B,0),MATCH("Cash Flow",$1:$1,0))):INDIRECT(ADDRESS(MATCH(F68,B:B,1),MATCH("Cash Flow",$1:$1,0))), INDIRECT(ADDRESS(MATCH(F68,B:B,0),MATCH("Date",$1:$1,0))):INDIRECT(ADDRESS(MATCH(F68,B:B,1),MATCH("Date",$1:$1,0))), 10%)</f>
        <v>0.61853212714195271</v>
      </c>
    </row>
    <row r="69" spans="1:7" x14ac:dyDescent="0.35">
      <c r="A69" s="12" t="s">
        <v>0</v>
      </c>
      <c r="B69" s="12" t="s">
        <v>29</v>
      </c>
      <c r="C69" s="19">
        <v>38450</v>
      </c>
      <c r="D69" s="13">
        <v>-2000000</v>
      </c>
    </row>
    <row r="70" spans="1:7" x14ac:dyDescent="0.35">
      <c r="A70" s="12" t="s">
        <v>0</v>
      </c>
      <c r="B70" s="12" t="s">
        <v>29</v>
      </c>
      <c r="C70" s="19">
        <v>38609</v>
      </c>
      <c r="D70" s="13">
        <v>-2000000</v>
      </c>
    </row>
    <row r="71" spans="1:7" x14ac:dyDescent="0.35">
      <c r="A71" s="12" t="s">
        <v>0</v>
      </c>
      <c r="B71" s="12" t="s">
        <v>29</v>
      </c>
      <c r="C71" s="19">
        <v>39234</v>
      </c>
      <c r="D71" s="13">
        <v>9127642</v>
      </c>
    </row>
    <row r="72" spans="1:7" x14ac:dyDescent="0.35">
      <c r="A72" s="12" t="s">
        <v>0</v>
      </c>
      <c r="B72" s="12" t="s">
        <v>30</v>
      </c>
      <c r="C72" s="19">
        <v>38026</v>
      </c>
      <c r="D72" s="13">
        <v>-31000000</v>
      </c>
    </row>
    <row r="73" spans="1:7" x14ac:dyDescent="0.35">
      <c r="A73" s="12" t="s">
        <v>0</v>
      </c>
      <c r="B73" s="12" t="s">
        <v>30</v>
      </c>
      <c r="C73" s="19">
        <v>38340</v>
      </c>
      <c r="D73" s="13">
        <v>952156</v>
      </c>
    </row>
    <row r="74" spans="1:7" x14ac:dyDescent="0.35">
      <c r="A74" s="12" t="s">
        <v>0</v>
      </c>
      <c r="B74" s="12" t="s">
        <v>30</v>
      </c>
      <c r="C74" s="19">
        <v>38340</v>
      </c>
      <c r="D74" s="13">
        <v>11835344</v>
      </c>
    </row>
    <row r="75" spans="1:7" x14ac:dyDescent="0.35">
      <c r="A75" s="12" t="s">
        <v>0</v>
      </c>
      <c r="B75" s="12" t="s">
        <v>30</v>
      </c>
      <c r="C75" s="19">
        <v>38454</v>
      </c>
      <c r="D75" s="13">
        <v>1346267</v>
      </c>
    </row>
    <row r="76" spans="1:7" x14ac:dyDescent="0.35">
      <c r="A76" s="12" t="s">
        <v>0</v>
      </c>
      <c r="B76" s="12" t="s">
        <v>30</v>
      </c>
      <c r="C76" s="19">
        <v>38518</v>
      </c>
      <c r="D76" s="13">
        <v>8454785</v>
      </c>
    </row>
    <row r="77" spans="1:7" x14ac:dyDescent="0.35">
      <c r="A77" s="12" t="s">
        <v>0</v>
      </c>
      <c r="B77" s="12" t="s">
        <v>30</v>
      </c>
      <c r="C77" s="19">
        <v>38673</v>
      </c>
      <c r="D77" s="13">
        <v>4610801</v>
      </c>
    </row>
    <row r="78" spans="1:7" x14ac:dyDescent="0.35">
      <c r="A78" s="12" t="s">
        <v>0</v>
      </c>
      <c r="B78" s="12" t="s">
        <v>30</v>
      </c>
      <c r="C78" s="19">
        <v>38800</v>
      </c>
      <c r="D78" s="13">
        <v>26483289.730000004</v>
      </c>
    </row>
    <row r="79" spans="1:7" x14ac:dyDescent="0.35">
      <c r="A79" s="12" t="s">
        <v>0</v>
      </c>
      <c r="B79" s="12" t="s">
        <v>30</v>
      </c>
      <c r="C79" s="19">
        <v>38947</v>
      </c>
      <c r="D79" s="13">
        <v>30946476.059999999</v>
      </c>
    </row>
    <row r="80" spans="1:7" x14ac:dyDescent="0.35">
      <c r="A80" s="12" t="s">
        <v>0</v>
      </c>
      <c r="B80" s="12" t="s">
        <v>30</v>
      </c>
      <c r="C80" s="19">
        <v>39041</v>
      </c>
      <c r="D80" s="13">
        <v>-368662.2</v>
      </c>
    </row>
    <row r="81" spans="1:4" x14ac:dyDescent="0.35">
      <c r="A81" s="12" t="s">
        <v>0</v>
      </c>
      <c r="B81" s="12" t="s">
        <v>30</v>
      </c>
      <c r="C81" s="19">
        <v>39295</v>
      </c>
      <c r="D81" s="13">
        <v>1866005.54</v>
      </c>
    </row>
    <row r="82" spans="1:4" x14ac:dyDescent="0.35">
      <c r="A82" s="12" t="s">
        <v>0</v>
      </c>
      <c r="B82" s="12" t="s">
        <v>30</v>
      </c>
      <c r="C82" s="19">
        <v>39405</v>
      </c>
      <c r="D82" s="13">
        <v>31830.5</v>
      </c>
    </row>
    <row r="83" spans="1:4" x14ac:dyDescent="0.35">
      <c r="A83" s="12" t="s">
        <v>0</v>
      </c>
      <c r="B83" s="12" t="s">
        <v>31</v>
      </c>
      <c r="C83" s="19">
        <v>38411</v>
      </c>
      <c r="D83" s="13">
        <v>-34500000</v>
      </c>
    </row>
    <row r="84" spans="1:4" x14ac:dyDescent="0.35">
      <c r="A84" s="12" t="s">
        <v>0</v>
      </c>
      <c r="B84" s="12" t="s">
        <v>31</v>
      </c>
      <c r="C84" s="19">
        <v>38547</v>
      </c>
      <c r="D84" s="13">
        <v>106959</v>
      </c>
    </row>
    <row r="85" spans="1:4" x14ac:dyDescent="0.35">
      <c r="A85" s="12" t="s">
        <v>0</v>
      </c>
      <c r="B85" s="12" t="s">
        <v>31</v>
      </c>
      <c r="C85" s="19">
        <v>38548</v>
      </c>
      <c r="D85" s="13">
        <v>8000000</v>
      </c>
    </row>
    <row r="86" spans="1:4" x14ac:dyDescent="0.35">
      <c r="A86" s="12" t="s">
        <v>0</v>
      </c>
      <c r="B86" s="12" t="s">
        <v>31</v>
      </c>
      <c r="C86" s="19">
        <v>39995</v>
      </c>
      <c r="D86" s="13">
        <v>25809201</v>
      </c>
    </row>
    <row r="87" spans="1:4" x14ac:dyDescent="0.35">
      <c r="A87" s="12" t="s">
        <v>0</v>
      </c>
      <c r="B87" s="12" t="s">
        <v>31</v>
      </c>
      <c r="C87" s="19">
        <v>40178</v>
      </c>
      <c r="D87" s="13">
        <v>329898.84999999998</v>
      </c>
    </row>
    <row r="88" spans="1:4" x14ac:dyDescent="0.35">
      <c r="A88" s="12" t="s">
        <v>0</v>
      </c>
      <c r="B88" s="12" t="s">
        <v>31</v>
      </c>
      <c r="C88" s="19">
        <v>40217</v>
      </c>
      <c r="D88" s="13">
        <v>190012.17</v>
      </c>
    </row>
    <row r="89" spans="1:4" x14ac:dyDescent="0.35">
      <c r="A89" s="12" t="s">
        <v>0</v>
      </c>
      <c r="B89" s="12" t="s">
        <v>31</v>
      </c>
      <c r="C89" s="19">
        <v>40463</v>
      </c>
      <c r="D89" s="13">
        <v>6650985</v>
      </c>
    </row>
    <row r="90" spans="1:4" x14ac:dyDescent="0.35">
      <c r="A90" s="12" t="s">
        <v>0</v>
      </c>
      <c r="B90" s="12" t="s">
        <v>32</v>
      </c>
      <c r="C90" s="19">
        <v>37599</v>
      </c>
      <c r="D90" s="13">
        <v>-9895000</v>
      </c>
    </row>
    <row r="91" spans="1:4" x14ac:dyDescent="0.35">
      <c r="A91" s="12" t="s">
        <v>0</v>
      </c>
      <c r="B91" s="12" t="s">
        <v>32</v>
      </c>
      <c r="C91" s="19">
        <v>37833</v>
      </c>
      <c r="D91" s="13">
        <v>-9850000</v>
      </c>
    </row>
    <row r="92" spans="1:4" x14ac:dyDescent="0.35">
      <c r="A92" s="12" t="s">
        <v>0</v>
      </c>
      <c r="B92" s="12" t="s">
        <v>32</v>
      </c>
      <c r="C92" s="19">
        <v>37965</v>
      </c>
      <c r="D92" s="13">
        <v>739237</v>
      </c>
    </row>
    <row r="93" spans="1:4" x14ac:dyDescent="0.35">
      <c r="A93" s="12" t="s">
        <v>0</v>
      </c>
      <c r="B93" s="12" t="s">
        <v>32</v>
      </c>
      <c r="C93" s="19">
        <v>38861</v>
      </c>
      <c r="D93" s="13">
        <v>8327950.0100000007</v>
      </c>
    </row>
    <row r="94" spans="1:4" x14ac:dyDescent="0.35">
      <c r="A94" s="12" t="s">
        <v>0</v>
      </c>
      <c r="B94" s="12" t="s">
        <v>32</v>
      </c>
      <c r="C94" s="19">
        <v>38898</v>
      </c>
      <c r="D94" s="13">
        <v>-501532</v>
      </c>
    </row>
    <row r="95" spans="1:4" x14ac:dyDescent="0.35">
      <c r="A95" s="12" t="s">
        <v>0</v>
      </c>
      <c r="B95" s="12" t="s">
        <v>32</v>
      </c>
      <c r="C95" s="19">
        <v>39336</v>
      </c>
      <c r="D95" s="13">
        <v>-1000000</v>
      </c>
    </row>
    <row r="96" spans="1:4" x14ac:dyDescent="0.35">
      <c r="A96" s="12" t="s">
        <v>0</v>
      </c>
      <c r="B96" s="12" t="s">
        <v>32</v>
      </c>
      <c r="C96" s="19">
        <v>39351</v>
      </c>
      <c r="D96" s="13">
        <v>-2000000</v>
      </c>
    </row>
    <row r="97" spans="1:4" x14ac:dyDescent="0.35">
      <c r="A97" s="12" t="s">
        <v>0</v>
      </c>
      <c r="B97" s="12" t="s">
        <v>32</v>
      </c>
      <c r="C97" s="19">
        <v>39457</v>
      </c>
      <c r="D97" s="13">
        <v>-500000</v>
      </c>
    </row>
    <row r="98" spans="1:4" x14ac:dyDescent="0.35">
      <c r="A98" s="12" t="s">
        <v>0</v>
      </c>
      <c r="B98" s="12" t="s">
        <v>32</v>
      </c>
      <c r="C98" s="19">
        <v>39462</v>
      </c>
      <c r="D98" s="13">
        <v>-500000</v>
      </c>
    </row>
    <row r="99" spans="1:4" x14ac:dyDescent="0.35">
      <c r="A99" s="12" t="s">
        <v>0</v>
      </c>
      <c r="B99" s="12" t="s">
        <v>32</v>
      </c>
      <c r="C99" s="19">
        <v>39465</v>
      </c>
      <c r="D99" s="13">
        <v>-451000</v>
      </c>
    </row>
    <row r="100" spans="1:4" x14ac:dyDescent="0.35">
      <c r="A100" s="12" t="s">
        <v>0</v>
      </c>
      <c r="B100" s="12" t="s">
        <v>32</v>
      </c>
      <c r="C100" s="19">
        <v>39470</v>
      </c>
      <c r="D100" s="13">
        <v>-3549000</v>
      </c>
    </row>
    <row r="101" spans="1:4" x14ac:dyDescent="0.35">
      <c r="A101" s="12" t="s">
        <v>0</v>
      </c>
      <c r="B101" s="12" t="s">
        <v>32</v>
      </c>
      <c r="C101" s="19">
        <v>39843</v>
      </c>
      <c r="D101" s="13">
        <v>-12073997.08</v>
      </c>
    </row>
    <row r="102" spans="1:4" x14ac:dyDescent="0.35">
      <c r="A102" s="12" t="s">
        <v>0</v>
      </c>
      <c r="B102" s="12" t="s">
        <v>33</v>
      </c>
      <c r="C102" s="19">
        <v>37935</v>
      </c>
      <c r="D102" s="13">
        <v>-34145123</v>
      </c>
    </row>
    <row r="103" spans="1:4" x14ac:dyDescent="0.35">
      <c r="A103" s="12" t="s">
        <v>0</v>
      </c>
      <c r="B103" s="12" t="s">
        <v>33</v>
      </c>
      <c r="C103" s="19">
        <v>38478</v>
      </c>
      <c r="D103" s="13">
        <v>6000000</v>
      </c>
    </row>
    <row r="104" spans="1:4" x14ac:dyDescent="0.35">
      <c r="A104" s="12" t="s">
        <v>0</v>
      </c>
      <c r="B104" s="12" t="s">
        <v>33</v>
      </c>
      <c r="C104" s="19">
        <v>38624</v>
      </c>
      <c r="D104" s="13">
        <v>-50691577.509999998</v>
      </c>
    </row>
    <row r="105" spans="1:4" x14ac:dyDescent="0.35">
      <c r="A105" s="12" t="s">
        <v>0</v>
      </c>
      <c r="B105" s="12" t="s">
        <v>33</v>
      </c>
      <c r="C105" s="19">
        <v>38755</v>
      </c>
      <c r="D105" s="13">
        <v>20000000</v>
      </c>
    </row>
    <row r="106" spans="1:4" x14ac:dyDescent="0.35">
      <c r="A106" s="12" t="s">
        <v>0</v>
      </c>
      <c r="B106" s="12" t="s">
        <v>33</v>
      </c>
      <c r="C106" s="19">
        <v>38776</v>
      </c>
      <c r="D106" s="13">
        <v>25000</v>
      </c>
    </row>
    <row r="107" spans="1:4" x14ac:dyDescent="0.35">
      <c r="A107" s="12" t="s">
        <v>0</v>
      </c>
      <c r="B107" s="12" t="s">
        <v>33</v>
      </c>
      <c r="C107" s="19">
        <v>38777</v>
      </c>
      <c r="D107" s="13">
        <v>50000</v>
      </c>
    </row>
    <row r="108" spans="1:4" x14ac:dyDescent="0.35">
      <c r="A108" s="12" t="s">
        <v>0</v>
      </c>
      <c r="B108" s="12" t="s">
        <v>33</v>
      </c>
      <c r="C108" s="19">
        <v>38863</v>
      </c>
      <c r="D108" s="13">
        <v>28128</v>
      </c>
    </row>
    <row r="109" spans="1:4" x14ac:dyDescent="0.35">
      <c r="A109" s="12" t="s">
        <v>0</v>
      </c>
      <c r="B109" s="12" t="s">
        <v>33</v>
      </c>
      <c r="C109" s="19">
        <v>38863</v>
      </c>
      <c r="D109" s="13">
        <v>500000</v>
      </c>
    </row>
    <row r="110" spans="1:4" x14ac:dyDescent="0.35">
      <c r="A110" s="12" t="s">
        <v>0</v>
      </c>
      <c r="B110" s="12" t="s">
        <v>33</v>
      </c>
      <c r="C110" s="19">
        <v>38908</v>
      </c>
      <c r="D110" s="13">
        <v>42714335.407834716</v>
      </c>
    </row>
    <row r="111" spans="1:4" x14ac:dyDescent="0.35">
      <c r="A111" s="12" t="s">
        <v>0</v>
      </c>
      <c r="B111" s="12" t="s">
        <v>33</v>
      </c>
      <c r="C111" s="19">
        <v>38908</v>
      </c>
      <c r="D111" s="13">
        <v>6623196.4880617689</v>
      </c>
    </row>
    <row r="112" spans="1:4" x14ac:dyDescent="0.35">
      <c r="A112" s="12" t="s">
        <v>0</v>
      </c>
      <c r="B112" s="12" t="s">
        <v>33</v>
      </c>
      <c r="C112" s="19">
        <v>39426</v>
      </c>
      <c r="D112" s="13">
        <v>170828818</v>
      </c>
    </row>
    <row r="113" spans="1:4" x14ac:dyDescent="0.35">
      <c r="A113" s="12" t="s">
        <v>0</v>
      </c>
      <c r="B113" s="12" t="s">
        <v>33</v>
      </c>
      <c r="C113" s="19">
        <v>39618</v>
      </c>
      <c r="D113" s="13">
        <v>1965907.59</v>
      </c>
    </row>
    <row r="114" spans="1:4" x14ac:dyDescent="0.35">
      <c r="A114" s="12" t="s">
        <v>0</v>
      </c>
      <c r="B114" s="12" t="s">
        <v>33</v>
      </c>
      <c r="C114" s="19">
        <v>39664</v>
      </c>
      <c r="D114" s="13">
        <v>884480.1</v>
      </c>
    </row>
    <row r="115" spans="1:4" x14ac:dyDescent="0.35">
      <c r="A115" s="12" t="s">
        <v>0</v>
      </c>
      <c r="B115" s="12" t="s">
        <v>33</v>
      </c>
      <c r="C115" s="19">
        <v>42720</v>
      </c>
      <c r="D115" s="13">
        <v>778028</v>
      </c>
    </row>
    <row r="116" spans="1:4" x14ac:dyDescent="0.35">
      <c r="A116" s="12" t="s">
        <v>1</v>
      </c>
      <c r="B116" s="12" t="s">
        <v>6</v>
      </c>
      <c r="C116" s="19">
        <v>40137</v>
      </c>
      <c r="D116" s="13">
        <v>-2000000</v>
      </c>
    </row>
    <row r="117" spans="1:4" x14ac:dyDescent="0.35">
      <c r="A117" s="12" t="s">
        <v>1</v>
      </c>
      <c r="B117" s="12" t="s">
        <v>6</v>
      </c>
      <c r="C117" s="19">
        <v>40178</v>
      </c>
      <c r="D117" s="13">
        <v>-4800000</v>
      </c>
    </row>
    <row r="118" spans="1:4" x14ac:dyDescent="0.35">
      <c r="A118" s="12" t="s">
        <v>1</v>
      </c>
      <c r="B118" s="12" t="s">
        <v>6</v>
      </c>
      <c r="C118" s="19">
        <v>40262</v>
      </c>
      <c r="D118" s="13">
        <v>-1020410</v>
      </c>
    </row>
    <row r="119" spans="1:4" x14ac:dyDescent="0.35">
      <c r="A119" s="12" t="s">
        <v>1</v>
      </c>
      <c r="B119" s="12" t="s">
        <v>6</v>
      </c>
      <c r="C119" s="19">
        <v>40350</v>
      </c>
      <c r="D119" s="13">
        <v>-23400000</v>
      </c>
    </row>
    <row r="120" spans="1:4" x14ac:dyDescent="0.35">
      <c r="A120" s="12" t="s">
        <v>1</v>
      </c>
      <c r="B120" s="12" t="s">
        <v>6</v>
      </c>
      <c r="C120" s="19">
        <v>40525</v>
      </c>
      <c r="D120" s="13">
        <v>-2000000</v>
      </c>
    </row>
    <row r="121" spans="1:4" x14ac:dyDescent="0.35">
      <c r="A121" s="12" t="s">
        <v>1</v>
      </c>
      <c r="B121" s="12" t="s">
        <v>6</v>
      </c>
      <c r="C121" s="19">
        <v>40584</v>
      </c>
      <c r="D121" s="13">
        <v>-1200000</v>
      </c>
    </row>
    <row r="122" spans="1:4" x14ac:dyDescent="0.35">
      <c r="A122" s="12" t="s">
        <v>1</v>
      </c>
      <c r="B122" s="12" t="s">
        <v>6</v>
      </c>
      <c r="C122" s="19">
        <v>41905</v>
      </c>
      <c r="D122" s="13">
        <v>63106337</v>
      </c>
    </row>
    <row r="123" spans="1:4" x14ac:dyDescent="0.35">
      <c r="A123" s="12" t="s">
        <v>1</v>
      </c>
      <c r="B123" s="12" t="s">
        <v>6</v>
      </c>
      <c r="C123" s="19">
        <v>41996</v>
      </c>
      <c r="D123" s="13">
        <v>178786</v>
      </c>
    </row>
    <row r="124" spans="1:4" x14ac:dyDescent="0.35">
      <c r="A124" s="12" t="s">
        <v>1</v>
      </c>
      <c r="B124" s="12" t="s">
        <v>6</v>
      </c>
      <c r="C124" s="19">
        <v>42457</v>
      </c>
      <c r="D124" s="13">
        <v>4530830</v>
      </c>
    </row>
    <row r="125" spans="1:4" x14ac:dyDescent="0.35">
      <c r="A125" s="12" t="s">
        <v>1</v>
      </c>
      <c r="B125" s="12" t="s">
        <v>6</v>
      </c>
      <c r="C125" s="19">
        <v>43007</v>
      </c>
      <c r="D125" s="13">
        <v>1513907.12</v>
      </c>
    </row>
    <row r="126" spans="1:4" x14ac:dyDescent="0.35">
      <c r="A126" s="12" t="s">
        <v>1</v>
      </c>
      <c r="B126" s="12" t="s">
        <v>6</v>
      </c>
      <c r="C126" s="19">
        <v>43012</v>
      </c>
      <c r="D126" s="13">
        <v>177.6</v>
      </c>
    </row>
    <row r="127" spans="1:4" x14ac:dyDescent="0.35">
      <c r="A127" s="12" t="s">
        <v>1</v>
      </c>
      <c r="B127" s="12" t="s">
        <v>6</v>
      </c>
      <c r="C127" s="19">
        <v>43290</v>
      </c>
      <c r="D127" s="13">
        <v>108568</v>
      </c>
    </row>
    <row r="128" spans="1:4" x14ac:dyDescent="0.35">
      <c r="A128" s="12" t="s">
        <v>1</v>
      </c>
      <c r="B128" s="12" t="s">
        <v>7</v>
      </c>
      <c r="C128" s="19">
        <v>39493</v>
      </c>
      <c r="D128" s="13">
        <v>-44039549</v>
      </c>
    </row>
    <row r="129" spans="1:4" x14ac:dyDescent="0.35">
      <c r="A129" s="12" t="s">
        <v>1</v>
      </c>
      <c r="B129" s="12" t="s">
        <v>7</v>
      </c>
      <c r="C129" s="19">
        <v>41192</v>
      </c>
      <c r="D129" s="13">
        <v>5328030.9627339588</v>
      </c>
    </row>
    <row r="130" spans="1:4" x14ac:dyDescent="0.35">
      <c r="A130" s="12" t="s">
        <v>1</v>
      </c>
      <c r="B130" s="12" t="s">
        <v>7</v>
      </c>
      <c r="C130" s="19">
        <v>41192</v>
      </c>
      <c r="D130" s="13">
        <v>27126512.157266043</v>
      </c>
    </row>
    <row r="131" spans="1:4" x14ac:dyDescent="0.35">
      <c r="A131" s="12" t="s">
        <v>1</v>
      </c>
      <c r="B131" s="12" t="s">
        <v>7</v>
      </c>
      <c r="C131" s="19">
        <v>41985</v>
      </c>
      <c r="D131" s="13">
        <v>55538862</v>
      </c>
    </row>
    <row r="132" spans="1:4" x14ac:dyDescent="0.35">
      <c r="A132" s="12" t="s">
        <v>1</v>
      </c>
      <c r="B132" s="12" t="s">
        <v>7</v>
      </c>
      <c r="C132" s="19">
        <v>42073</v>
      </c>
      <c r="D132" s="13">
        <v>8768876.5899999999</v>
      </c>
    </row>
    <row r="133" spans="1:4" x14ac:dyDescent="0.35">
      <c r="A133" s="12" t="s">
        <v>1</v>
      </c>
      <c r="B133" s="12" t="s">
        <v>7</v>
      </c>
      <c r="C133" s="19">
        <v>42265</v>
      </c>
      <c r="D133" s="13">
        <v>220060</v>
      </c>
    </row>
    <row r="134" spans="1:4" x14ac:dyDescent="0.35">
      <c r="A134" s="12" t="s">
        <v>1</v>
      </c>
      <c r="B134" s="12" t="s">
        <v>7</v>
      </c>
      <c r="C134" s="19">
        <v>42432</v>
      </c>
      <c r="D134" s="13">
        <v>475000</v>
      </c>
    </row>
    <row r="135" spans="1:4" x14ac:dyDescent="0.35">
      <c r="A135" s="12" t="s">
        <v>1</v>
      </c>
      <c r="B135" s="12" t="s">
        <v>7</v>
      </c>
      <c r="C135" s="19">
        <v>42433</v>
      </c>
      <c r="D135" s="13">
        <v>887222</v>
      </c>
    </row>
    <row r="136" spans="1:4" x14ac:dyDescent="0.35">
      <c r="A136" s="12" t="s">
        <v>1</v>
      </c>
      <c r="B136" s="12" t="s">
        <v>7</v>
      </c>
      <c r="C136" s="19">
        <v>42460</v>
      </c>
      <c r="D136" s="13">
        <v>224461</v>
      </c>
    </row>
    <row r="137" spans="1:4" x14ac:dyDescent="0.35">
      <c r="A137" s="12" t="s">
        <v>1</v>
      </c>
      <c r="B137" s="12" t="s">
        <v>7</v>
      </c>
      <c r="C137" s="19">
        <v>42597</v>
      </c>
      <c r="D137" s="13">
        <v>8825070.0600000005</v>
      </c>
    </row>
    <row r="138" spans="1:4" x14ac:dyDescent="0.35">
      <c r="A138" s="12" t="s">
        <v>1</v>
      </c>
      <c r="B138" s="12" t="s">
        <v>7</v>
      </c>
      <c r="C138" s="19">
        <v>42634</v>
      </c>
      <c r="D138" s="13">
        <v>171.81</v>
      </c>
    </row>
    <row r="139" spans="1:4" x14ac:dyDescent="0.35">
      <c r="A139" s="12" t="s">
        <v>1</v>
      </c>
      <c r="B139" s="12" t="s">
        <v>7</v>
      </c>
      <c r="C139" s="19">
        <v>42773</v>
      </c>
      <c r="D139" s="13">
        <v>293045.82</v>
      </c>
    </row>
    <row r="140" spans="1:4" x14ac:dyDescent="0.35">
      <c r="A140" s="12" t="s">
        <v>1</v>
      </c>
      <c r="B140" s="12" t="s">
        <v>7</v>
      </c>
      <c r="C140" s="19">
        <v>43619</v>
      </c>
      <c r="D140" s="13">
        <v>100000</v>
      </c>
    </row>
    <row r="141" spans="1:4" x14ac:dyDescent="0.35">
      <c r="A141" s="12" t="s">
        <v>1</v>
      </c>
      <c r="B141" s="12" t="s">
        <v>7</v>
      </c>
      <c r="C141" s="19">
        <v>43619</v>
      </c>
      <c r="D141" s="13">
        <v>-11976.04</v>
      </c>
    </row>
    <row r="142" spans="1:4" x14ac:dyDescent="0.35">
      <c r="A142" s="12" t="s">
        <v>1</v>
      </c>
      <c r="B142" s="12" t="s">
        <v>7</v>
      </c>
      <c r="C142" s="19">
        <v>43773</v>
      </c>
      <c r="D142" s="13">
        <v>1143988.81</v>
      </c>
    </row>
    <row r="143" spans="1:4" x14ac:dyDescent="0.35">
      <c r="A143" s="12" t="s">
        <v>1</v>
      </c>
      <c r="B143" s="12" t="s">
        <v>8</v>
      </c>
      <c r="C143" s="19">
        <v>39542</v>
      </c>
      <c r="D143" s="13">
        <v>-17000000</v>
      </c>
    </row>
    <row r="144" spans="1:4" x14ac:dyDescent="0.35">
      <c r="A144" s="12" t="s">
        <v>1</v>
      </c>
      <c r="B144" s="12" t="s">
        <v>8</v>
      </c>
      <c r="C144" s="19">
        <v>39542</v>
      </c>
      <c r="D144" s="13">
        <v>-665386.76</v>
      </c>
    </row>
    <row r="145" spans="1:4" x14ac:dyDescent="0.35">
      <c r="A145" s="12" t="s">
        <v>1</v>
      </c>
      <c r="B145" s="12" t="s">
        <v>8</v>
      </c>
      <c r="C145" s="19">
        <v>39576</v>
      </c>
      <c r="D145" s="13">
        <v>19073.54</v>
      </c>
    </row>
    <row r="146" spans="1:4" x14ac:dyDescent="0.35">
      <c r="A146" s="12" t="s">
        <v>1</v>
      </c>
      <c r="B146" s="12" t="s">
        <v>8</v>
      </c>
      <c r="C146" s="19">
        <v>39576</v>
      </c>
      <c r="D146" s="13">
        <v>2000000</v>
      </c>
    </row>
    <row r="147" spans="1:4" x14ac:dyDescent="0.35">
      <c r="A147" s="12" t="s">
        <v>1</v>
      </c>
      <c r="B147" s="12" t="s">
        <v>8</v>
      </c>
      <c r="C147" s="19">
        <v>39755</v>
      </c>
      <c r="D147" s="13">
        <v>-4000000</v>
      </c>
    </row>
    <row r="148" spans="1:4" x14ac:dyDescent="0.35">
      <c r="A148" s="12" t="s">
        <v>1</v>
      </c>
      <c r="B148" s="12" t="s">
        <v>8</v>
      </c>
      <c r="C148" s="19">
        <v>40801</v>
      </c>
      <c r="D148" s="13">
        <v>-300000</v>
      </c>
    </row>
    <row r="149" spans="1:4" x14ac:dyDescent="0.35">
      <c r="A149" s="12" t="s">
        <v>1</v>
      </c>
      <c r="B149" s="12" t="s">
        <v>8</v>
      </c>
      <c r="C149" s="19">
        <v>41002</v>
      </c>
      <c r="D149" s="13">
        <v>-300000</v>
      </c>
    </row>
    <row r="150" spans="1:4" x14ac:dyDescent="0.35">
      <c r="A150" s="12" t="s">
        <v>1</v>
      </c>
      <c r="B150" s="12" t="s">
        <v>8</v>
      </c>
      <c r="C150" s="19">
        <v>41241</v>
      </c>
      <c r="D150" s="13">
        <v>-250000</v>
      </c>
    </row>
    <row r="151" spans="1:4" x14ac:dyDescent="0.35">
      <c r="A151" s="12" t="s">
        <v>1</v>
      </c>
      <c r="B151" s="12" t="s">
        <v>8</v>
      </c>
      <c r="C151" s="19">
        <v>42538</v>
      </c>
      <c r="D151" s="13">
        <v>700000</v>
      </c>
    </row>
    <row r="152" spans="1:4" x14ac:dyDescent="0.35">
      <c r="A152" s="12" t="s">
        <v>1</v>
      </c>
      <c r="B152" s="12" t="s">
        <v>8</v>
      </c>
      <c r="C152" s="19">
        <v>42838</v>
      </c>
      <c r="D152" s="13">
        <v>66458</v>
      </c>
    </row>
    <row r="153" spans="1:4" x14ac:dyDescent="0.35">
      <c r="A153" s="12" t="s">
        <v>1</v>
      </c>
      <c r="B153" s="12" t="s">
        <v>9</v>
      </c>
      <c r="C153" s="19">
        <v>39478</v>
      </c>
      <c r="D153" s="13">
        <v>-31125892</v>
      </c>
    </row>
    <row r="154" spans="1:4" x14ac:dyDescent="0.35">
      <c r="A154" s="12" t="s">
        <v>1</v>
      </c>
      <c r="B154" s="12" t="s">
        <v>9</v>
      </c>
      <c r="C154" s="19">
        <v>39842</v>
      </c>
      <c r="D154" s="13">
        <v>15030000</v>
      </c>
    </row>
    <row r="155" spans="1:4" x14ac:dyDescent="0.35">
      <c r="A155" s="12" t="s">
        <v>1</v>
      </c>
      <c r="B155" s="12" t="s">
        <v>9</v>
      </c>
      <c r="C155" s="19">
        <v>40359</v>
      </c>
      <c r="D155" s="13">
        <v>-576000</v>
      </c>
    </row>
    <row r="156" spans="1:4" x14ac:dyDescent="0.35">
      <c r="A156" s="12" t="s">
        <v>1</v>
      </c>
      <c r="B156" s="12" t="s">
        <v>9</v>
      </c>
      <c r="C156" s="19">
        <v>41289</v>
      </c>
      <c r="D156" s="13">
        <v>364036</v>
      </c>
    </row>
    <row r="157" spans="1:4" x14ac:dyDescent="0.35">
      <c r="A157" s="12" t="s">
        <v>1</v>
      </c>
      <c r="B157" s="12" t="s">
        <v>9</v>
      </c>
      <c r="C157" s="19">
        <v>41320</v>
      </c>
      <c r="D157" s="13">
        <v>542559.59</v>
      </c>
    </row>
    <row r="158" spans="1:4" x14ac:dyDescent="0.35">
      <c r="A158" s="12" t="s">
        <v>1</v>
      </c>
      <c r="B158" s="12" t="s">
        <v>9</v>
      </c>
      <c r="C158" s="19">
        <v>41348</v>
      </c>
      <c r="D158" s="13">
        <v>871956.11</v>
      </c>
    </row>
    <row r="159" spans="1:4" x14ac:dyDescent="0.35">
      <c r="A159" s="12" t="s">
        <v>1</v>
      </c>
      <c r="B159" s="12" t="s">
        <v>9</v>
      </c>
      <c r="C159" s="19">
        <v>41379</v>
      </c>
      <c r="D159" s="13">
        <v>889566.98</v>
      </c>
    </row>
    <row r="160" spans="1:4" x14ac:dyDescent="0.35">
      <c r="A160" s="12" t="s">
        <v>1</v>
      </c>
      <c r="B160" s="12" t="s">
        <v>9</v>
      </c>
      <c r="C160" s="19">
        <v>41409</v>
      </c>
      <c r="D160" s="13">
        <v>868635.8</v>
      </c>
    </row>
    <row r="161" spans="1:4" x14ac:dyDescent="0.35">
      <c r="A161" s="12" t="s">
        <v>1</v>
      </c>
      <c r="B161" s="12" t="s">
        <v>9</v>
      </c>
      <c r="C161" s="19">
        <v>41442</v>
      </c>
      <c r="D161" s="13">
        <v>100636.05</v>
      </c>
    </row>
    <row r="162" spans="1:4" x14ac:dyDescent="0.35">
      <c r="A162" s="12" t="s">
        <v>1</v>
      </c>
      <c r="B162" s="12" t="s">
        <v>9</v>
      </c>
      <c r="C162" s="19">
        <v>41442</v>
      </c>
      <c r="D162" s="13">
        <v>100000</v>
      </c>
    </row>
    <row r="163" spans="1:4" x14ac:dyDescent="0.35">
      <c r="A163" s="12" t="s">
        <v>1</v>
      </c>
      <c r="B163" s="12" t="s">
        <v>9</v>
      </c>
      <c r="C163" s="19">
        <v>41442</v>
      </c>
      <c r="D163" s="13">
        <v>100000</v>
      </c>
    </row>
    <row r="164" spans="1:4" x14ac:dyDescent="0.35">
      <c r="A164" s="12" t="s">
        <v>1</v>
      </c>
      <c r="B164" s="12" t="s">
        <v>9</v>
      </c>
      <c r="C164" s="19">
        <v>41442</v>
      </c>
      <c r="D164" s="13">
        <v>100000</v>
      </c>
    </row>
    <row r="165" spans="1:4" x14ac:dyDescent="0.35">
      <c r="A165" s="12" t="s">
        <v>1</v>
      </c>
      <c r="B165" s="12" t="s">
        <v>9</v>
      </c>
      <c r="C165" s="19">
        <v>41442</v>
      </c>
      <c r="D165" s="13">
        <v>100000</v>
      </c>
    </row>
    <row r="166" spans="1:4" x14ac:dyDescent="0.35">
      <c r="A166" s="12" t="s">
        <v>1</v>
      </c>
      <c r="B166" s="12" t="s">
        <v>9</v>
      </c>
      <c r="C166" s="19">
        <v>41442</v>
      </c>
      <c r="D166" s="13">
        <v>100000</v>
      </c>
    </row>
    <row r="167" spans="1:4" x14ac:dyDescent="0.35">
      <c r="A167" s="12" t="s">
        <v>1</v>
      </c>
      <c r="B167" s="12" t="s">
        <v>9</v>
      </c>
      <c r="C167" s="19">
        <v>41442</v>
      </c>
      <c r="D167" s="13">
        <v>100000</v>
      </c>
    </row>
    <row r="168" spans="1:4" x14ac:dyDescent="0.35">
      <c r="A168" s="12" t="s">
        <v>1</v>
      </c>
      <c r="B168" s="12" t="s">
        <v>9</v>
      </c>
      <c r="C168" s="19">
        <v>41470</v>
      </c>
      <c r="D168" s="13">
        <v>564628</v>
      </c>
    </row>
    <row r="169" spans="1:4" x14ac:dyDescent="0.35">
      <c r="A169" s="12" t="s">
        <v>1</v>
      </c>
      <c r="B169" s="12" t="s">
        <v>9</v>
      </c>
      <c r="C169" s="19">
        <v>41501</v>
      </c>
      <c r="D169" s="13">
        <v>750581.88</v>
      </c>
    </row>
    <row r="170" spans="1:4" x14ac:dyDescent="0.35">
      <c r="A170" s="12" t="s">
        <v>1</v>
      </c>
      <c r="B170" s="12" t="s">
        <v>9</v>
      </c>
      <c r="C170" s="19">
        <v>41533</v>
      </c>
      <c r="D170" s="13">
        <v>481607.13</v>
      </c>
    </row>
    <row r="171" spans="1:4" x14ac:dyDescent="0.35">
      <c r="A171" s="12" t="s">
        <v>1</v>
      </c>
      <c r="B171" s="12" t="s">
        <v>9</v>
      </c>
      <c r="C171" s="19">
        <v>41562</v>
      </c>
      <c r="D171" s="13">
        <v>487615</v>
      </c>
    </row>
    <row r="172" spans="1:4" x14ac:dyDescent="0.35">
      <c r="A172" s="12" t="s">
        <v>1</v>
      </c>
      <c r="B172" s="12" t="s">
        <v>9</v>
      </c>
      <c r="C172" s="19">
        <v>41593</v>
      </c>
      <c r="D172" s="13">
        <v>404390</v>
      </c>
    </row>
    <row r="173" spans="1:4" x14ac:dyDescent="0.35">
      <c r="A173" s="12" t="s">
        <v>1</v>
      </c>
      <c r="B173" s="12" t="s">
        <v>9</v>
      </c>
      <c r="C173" s="19">
        <v>41621</v>
      </c>
      <c r="D173" s="13">
        <v>334536</v>
      </c>
    </row>
    <row r="174" spans="1:4" x14ac:dyDescent="0.35">
      <c r="A174" s="12" t="s">
        <v>1</v>
      </c>
      <c r="B174" s="12" t="s">
        <v>9</v>
      </c>
      <c r="C174" s="19">
        <v>41654</v>
      </c>
      <c r="D174" s="13">
        <v>307344</v>
      </c>
    </row>
    <row r="175" spans="1:4" x14ac:dyDescent="0.35">
      <c r="A175" s="12" t="s">
        <v>1</v>
      </c>
      <c r="B175" s="12" t="s">
        <v>9</v>
      </c>
      <c r="C175" s="19">
        <v>41688</v>
      </c>
      <c r="D175" s="13">
        <v>353700</v>
      </c>
    </row>
    <row r="176" spans="1:4" x14ac:dyDescent="0.35">
      <c r="A176" s="12" t="s">
        <v>1</v>
      </c>
      <c r="B176" s="12" t="s">
        <v>9</v>
      </c>
      <c r="C176" s="19">
        <v>41715</v>
      </c>
      <c r="D176" s="13">
        <v>275761</v>
      </c>
    </row>
    <row r="177" spans="1:4" x14ac:dyDescent="0.35">
      <c r="A177" s="12" t="s">
        <v>1</v>
      </c>
      <c r="B177" s="12" t="s">
        <v>9</v>
      </c>
      <c r="C177" s="19">
        <v>41744</v>
      </c>
      <c r="D177" s="13">
        <v>266220.75</v>
      </c>
    </row>
    <row r="178" spans="1:4" x14ac:dyDescent="0.35">
      <c r="A178" s="12" t="s">
        <v>1</v>
      </c>
      <c r="B178" s="12" t="s">
        <v>9</v>
      </c>
      <c r="C178" s="19">
        <v>41774</v>
      </c>
      <c r="D178" s="13">
        <v>217779.74</v>
      </c>
    </row>
    <row r="179" spans="1:4" x14ac:dyDescent="0.35">
      <c r="A179" s="12" t="s">
        <v>1</v>
      </c>
      <c r="B179" s="12" t="s">
        <v>9</v>
      </c>
      <c r="C179" s="19">
        <v>41806</v>
      </c>
      <c r="D179" s="13">
        <v>145578.99</v>
      </c>
    </row>
    <row r="180" spans="1:4" x14ac:dyDescent="0.35">
      <c r="A180" s="12" t="s">
        <v>1</v>
      </c>
      <c r="B180" s="12" t="s">
        <v>9</v>
      </c>
      <c r="C180" s="19">
        <v>41835</v>
      </c>
      <c r="D180" s="13">
        <v>181794.1</v>
      </c>
    </row>
    <row r="181" spans="1:4" x14ac:dyDescent="0.35">
      <c r="A181" s="12" t="s">
        <v>1</v>
      </c>
      <c r="B181" s="12" t="s">
        <v>9</v>
      </c>
      <c r="C181" s="19">
        <v>41866</v>
      </c>
      <c r="D181" s="13">
        <v>189610.52</v>
      </c>
    </row>
    <row r="182" spans="1:4" x14ac:dyDescent="0.35">
      <c r="A182" s="12" t="s">
        <v>1</v>
      </c>
      <c r="B182" s="12" t="s">
        <v>9</v>
      </c>
      <c r="C182" s="19">
        <v>41897</v>
      </c>
      <c r="D182" s="13">
        <v>127264.12</v>
      </c>
    </row>
    <row r="183" spans="1:4" x14ac:dyDescent="0.35">
      <c r="A183" s="12" t="s">
        <v>1</v>
      </c>
      <c r="B183" s="12" t="s">
        <v>9</v>
      </c>
      <c r="C183" s="19">
        <v>41927</v>
      </c>
      <c r="D183" s="13">
        <v>145529</v>
      </c>
    </row>
    <row r="184" spans="1:4" x14ac:dyDescent="0.35">
      <c r="A184" s="12" t="s">
        <v>1</v>
      </c>
      <c r="B184" s="12" t="s">
        <v>9</v>
      </c>
      <c r="C184" s="19">
        <v>41957</v>
      </c>
      <c r="D184" s="13">
        <v>129954</v>
      </c>
    </row>
    <row r="185" spans="1:4" x14ac:dyDescent="0.35">
      <c r="A185" s="12" t="s">
        <v>1</v>
      </c>
      <c r="B185" s="12" t="s">
        <v>9</v>
      </c>
      <c r="C185" s="19">
        <v>41985</v>
      </c>
      <c r="D185" s="13">
        <v>90113</v>
      </c>
    </row>
    <row r="186" spans="1:4" x14ac:dyDescent="0.35">
      <c r="A186" s="12" t="s">
        <v>1</v>
      </c>
      <c r="B186" s="12" t="s">
        <v>9</v>
      </c>
      <c r="C186" s="19">
        <v>42019</v>
      </c>
      <c r="D186" s="13">
        <v>98125.92</v>
      </c>
    </row>
    <row r="187" spans="1:4" x14ac:dyDescent="0.35">
      <c r="A187" s="12" t="s">
        <v>1</v>
      </c>
      <c r="B187" s="12" t="s">
        <v>9</v>
      </c>
      <c r="C187" s="19">
        <v>42047</v>
      </c>
      <c r="D187" s="13">
        <v>75299.8</v>
      </c>
    </row>
    <row r="188" spans="1:4" x14ac:dyDescent="0.35">
      <c r="A188" s="12" t="s">
        <v>1</v>
      </c>
      <c r="B188" s="12" t="s">
        <v>9</v>
      </c>
      <c r="C188" s="19">
        <v>42076</v>
      </c>
      <c r="D188" s="13">
        <v>67401</v>
      </c>
    </row>
    <row r="189" spans="1:4" x14ac:dyDescent="0.35">
      <c r="A189" s="12" t="s">
        <v>1</v>
      </c>
      <c r="B189" s="12" t="s">
        <v>9</v>
      </c>
      <c r="C189" s="19">
        <v>42109</v>
      </c>
      <c r="D189" s="13">
        <v>77436.25</v>
      </c>
    </row>
    <row r="190" spans="1:4" x14ac:dyDescent="0.35">
      <c r="A190" s="12" t="s">
        <v>1</v>
      </c>
      <c r="B190" s="12" t="s">
        <v>9</v>
      </c>
      <c r="C190" s="19">
        <v>42139</v>
      </c>
      <c r="D190" s="13">
        <v>55029.46</v>
      </c>
    </row>
    <row r="191" spans="1:4" x14ac:dyDescent="0.35">
      <c r="A191" s="12" t="s">
        <v>1</v>
      </c>
      <c r="B191" s="12" t="s">
        <v>9</v>
      </c>
      <c r="C191" s="19">
        <v>42170</v>
      </c>
      <c r="D191" s="13">
        <v>44846.16</v>
      </c>
    </row>
    <row r="192" spans="1:4" x14ac:dyDescent="0.35">
      <c r="A192" s="12" t="s">
        <v>1</v>
      </c>
      <c r="B192" s="12" t="s">
        <v>9</v>
      </c>
      <c r="C192" s="19">
        <v>42200</v>
      </c>
      <c r="D192" s="13">
        <v>46308.81</v>
      </c>
    </row>
    <row r="193" spans="1:4" x14ac:dyDescent="0.35">
      <c r="A193" s="12" t="s">
        <v>1</v>
      </c>
      <c r="B193" s="12" t="s">
        <v>9</v>
      </c>
      <c r="C193" s="19">
        <v>42233</v>
      </c>
      <c r="D193" s="13">
        <v>41806.51</v>
      </c>
    </row>
    <row r="194" spans="1:4" x14ac:dyDescent="0.35">
      <c r="A194" s="12" t="s">
        <v>1</v>
      </c>
      <c r="B194" s="12" t="s">
        <v>9</v>
      </c>
      <c r="C194" s="19">
        <v>42262</v>
      </c>
      <c r="D194" s="13">
        <v>28280.9</v>
      </c>
    </row>
    <row r="195" spans="1:4" x14ac:dyDescent="0.35">
      <c r="A195" s="12" t="s">
        <v>1</v>
      </c>
      <c r="B195" s="12" t="s">
        <v>9</v>
      </c>
      <c r="C195" s="19">
        <v>42292</v>
      </c>
      <c r="D195" s="13">
        <v>21879.33</v>
      </c>
    </row>
    <row r="196" spans="1:4" x14ac:dyDescent="0.35">
      <c r="A196" s="12" t="s">
        <v>1</v>
      </c>
      <c r="B196" s="12" t="s">
        <v>9</v>
      </c>
      <c r="C196" s="19">
        <v>42324</v>
      </c>
      <c r="D196" s="13">
        <v>9321.85</v>
      </c>
    </row>
    <row r="197" spans="1:4" x14ac:dyDescent="0.35">
      <c r="A197" s="12" t="s">
        <v>1</v>
      </c>
      <c r="B197" s="12" t="s">
        <v>9</v>
      </c>
      <c r="C197" s="19">
        <v>42353</v>
      </c>
      <c r="D197" s="13">
        <v>6699.15</v>
      </c>
    </row>
    <row r="198" spans="1:4" x14ac:dyDescent="0.35">
      <c r="A198" s="12" t="s">
        <v>1</v>
      </c>
      <c r="B198" s="12" t="s">
        <v>9</v>
      </c>
      <c r="C198" s="19">
        <v>42384</v>
      </c>
      <c r="D198" s="13">
        <v>4244.66</v>
      </c>
    </row>
    <row r="199" spans="1:4" x14ac:dyDescent="0.35">
      <c r="A199" s="12" t="s">
        <v>1</v>
      </c>
      <c r="B199" s="12" t="s">
        <v>9</v>
      </c>
      <c r="C199" s="19">
        <v>42416</v>
      </c>
      <c r="D199" s="13">
        <v>4549.95</v>
      </c>
    </row>
    <row r="200" spans="1:4" x14ac:dyDescent="0.35">
      <c r="A200" s="12" t="s">
        <v>1</v>
      </c>
      <c r="B200" s="12" t="s">
        <v>9</v>
      </c>
      <c r="C200" s="19">
        <v>42562</v>
      </c>
      <c r="D200" s="13">
        <v>1572.24</v>
      </c>
    </row>
    <row r="201" spans="1:4" x14ac:dyDescent="0.35">
      <c r="A201" s="12" t="s">
        <v>1</v>
      </c>
      <c r="B201" s="12" t="s">
        <v>9</v>
      </c>
      <c r="C201" s="19">
        <v>42599</v>
      </c>
      <c r="D201" s="13">
        <v>1043.55</v>
      </c>
    </row>
    <row r="202" spans="1:4" x14ac:dyDescent="0.35">
      <c r="A202" s="12" t="s">
        <v>1</v>
      </c>
      <c r="B202" s="12" t="s">
        <v>9</v>
      </c>
      <c r="C202" s="19">
        <v>42620</v>
      </c>
      <c r="D202" s="13">
        <v>1000000</v>
      </c>
    </row>
    <row r="203" spans="1:4" x14ac:dyDescent="0.35">
      <c r="A203" s="12" t="s">
        <v>1</v>
      </c>
      <c r="B203" s="12" t="s">
        <v>9</v>
      </c>
      <c r="C203" s="19">
        <v>42621</v>
      </c>
      <c r="D203" s="13">
        <v>943.72</v>
      </c>
    </row>
    <row r="204" spans="1:4" x14ac:dyDescent="0.35">
      <c r="A204" s="12" t="s">
        <v>1</v>
      </c>
      <c r="B204" s="12" t="s">
        <v>9</v>
      </c>
      <c r="C204" s="19">
        <v>42657</v>
      </c>
      <c r="D204" s="13">
        <v>1149.02</v>
      </c>
    </row>
    <row r="205" spans="1:4" x14ac:dyDescent="0.35">
      <c r="A205" s="12" t="s">
        <v>1</v>
      </c>
      <c r="B205" s="12" t="s">
        <v>9</v>
      </c>
      <c r="C205" s="19">
        <v>42684</v>
      </c>
      <c r="D205" s="13">
        <v>1026.57</v>
      </c>
    </row>
    <row r="206" spans="1:4" x14ac:dyDescent="0.35">
      <c r="A206" s="12" t="s">
        <v>1</v>
      </c>
      <c r="B206" s="12" t="s">
        <v>9</v>
      </c>
      <c r="C206" s="19">
        <v>42724</v>
      </c>
      <c r="D206" s="13">
        <v>1531.89</v>
      </c>
    </row>
    <row r="207" spans="1:4" x14ac:dyDescent="0.35">
      <c r="A207" s="12" t="s">
        <v>1</v>
      </c>
      <c r="B207" s="12" t="s">
        <v>9</v>
      </c>
      <c r="C207" s="19">
        <v>42725</v>
      </c>
      <c r="D207" s="13">
        <v>32204</v>
      </c>
    </row>
    <row r="208" spans="1:4" x14ac:dyDescent="0.35">
      <c r="A208" s="12" t="s">
        <v>1</v>
      </c>
      <c r="B208" s="12" t="s">
        <v>9</v>
      </c>
      <c r="C208" s="19">
        <v>42765</v>
      </c>
      <c r="D208" s="13">
        <v>985.97</v>
      </c>
    </row>
    <row r="209" spans="1:4" x14ac:dyDescent="0.35">
      <c r="A209" s="12" t="s">
        <v>1</v>
      </c>
      <c r="B209" s="12" t="s">
        <v>9</v>
      </c>
      <c r="C209" s="19">
        <v>42822</v>
      </c>
      <c r="D209" s="13">
        <v>1306</v>
      </c>
    </row>
    <row r="210" spans="1:4" x14ac:dyDescent="0.35">
      <c r="A210" s="12" t="s">
        <v>1</v>
      </c>
      <c r="B210" s="12" t="s">
        <v>9</v>
      </c>
      <c r="C210" s="19">
        <v>42871</v>
      </c>
      <c r="D210" s="13">
        <v>1231</v>
      </c>
    </row>
    <row r="211" spans="1:4" x14ac:dyDescent="0.35">
      <c r="A211" s="12" t="s">
        <v>1</v>
      </c>
      <c r="B211" s="12" t="s">
        <v>9</v>
      </c>
      <c r="C211" s="19">
        <v>42948</v>
      </c>
      <c r="D211" s="13">
        <v>2579</v>
      </c>
    </row>
    <row r="212" spans="1:4" x14ac:dyDescent="0.35">
      <c r="A212" s="12" t="s">
        <v>1</v>
      </c>
      <c r="B212" s="12" t="s">
        <v>9</v>
      </c>
      <c r="C212" s="19">
        <v>43080</v>
      </c>
      <c r="D212" s="13">
        <v>515.86</v>
      </c>
    </row>
    <row r="213" spans="1:4" x14ac:dyDescent="0.35">
      <c r="A213" s="12" t="s">
        <v>1</v>
      </c>
      <c r="B213" s="12" t="s">
        <v>9</v>
      </c>
      <c r="C213" s="19">
        <v>43439</v>
      </c>
      <c r="D213" s="13">
        <v>4300</v>
      </c>
    </row>
    <row r="214" spans="1:4" x14ac:dyDescent="0.35">
      <c r="A214" s="12" t="s">
        <v>1</v>
      </c>
      <c r="B214" s="12" t="s">
        <v>10</v>
      </c>
      <c r="C214" s="19">
        <v>40210</v>
      </c>
      <c r="D214" s="13">
        <v>-10734857</v>
      </c>
    </row>
    <row r="215" spans="1:4" x14ac:dyDescent="0.35">
      <c r="A215" s="12" t="s">
        <v>1</v>
      </c>
      <c r="B215" s="12" t="s">
        <v>10</v>
      </c>
      <c r="C215" s="19">
        <v>40359</v>
      </c>
      <c r="D215" s="13">
        <v>-1635000</v>
      </c>
    </row>
    <row r="216" spans="1:4" x14ac:dyDescent="0.35">
      <c r="A216" s="12" t="s">
        <v>1</v>
      </c>
      <c r="B216" s="12" t="s">
        <v>10</v>
      </c>
      <c r="C216" s="19">
        <v>40535</v>
      </c>
      <c r="D216" s="13">
        <v>-950000</v>
      </c>
    </row>
    <row r="217" spans="1:4" x14ac:dyDescent="0.35">
      <c r="A217" s="12" t="s">
        <v>1</v>
      </c>
      <c r="B217" s="12" t="s">
        <v>10</v>
      </c>
      <c r="C217" s="19">
        <v>40542</v>
      </c>
      <c r="D217" s="13">
        <v>-2319441</v>
      </c>
    </row>
    <row r="218" spans="1:4" x14ac:dyDescent="0.35">
      <c r="A218" s="12" t="s">
        <v>1</v>
      </c>
      <c r="B218" s="12" t="s">
        <v>10</v>
      </c>
      <c r="C218" s="19">
        <v>40625</v>
      </c>
      <c r="D218" s="13">
        <v>-459000</v>
      </c>
    </row>
    <row r="219" spans="1:4" x14ac:dyDescent="0.35">
      <c r="A219" s="12" t="s">
        <v>1</v>
      </c>
      <c r="B219" s="12" t="s">
        <v>10</v>
      </c>
      <c r="C219" s="19">
        <v>40646</v>
      </c>
      <c r="D219" s="13">
        <v>-306000</v>
      </c>
    </row>
    <row r="220" spans="1:4" x14ac:dyDescent="0.35">
      <c r="A220" s="12" t="s">
        <v>1</v>
      </c>
      <c r="B220" s="12" t="s">
        <v>10</v>
      </c>
      <c r="C220" s="19">
        <v>40669</v>
      </c>
      <c r="D220" s="13">
        <v>-229500</v>
      </c>
    </row>
    <row r="221" spans="1:4" x14ac:dyDescent="0.35">
      <c r="A221" s="12" t="s">
        <v>1</v>
      </c>
      <c r="B221" s="12" t="s">
        <v>10</v>
      </c>
      <c r="C221" s="19">
        <v>40675</v>
      </c>
      <c r="D221" s="13">
        <v>-280500</v>
      </c>
    </row>
    <row r="222" spans="1:4" x14ac:dyDescent="0.35">
      <c r="A222" s="12" t="s">
        <v>1</v>
      </c>
      <c r="B222" s="12" t="s">
        <v>10</v>
      </c>
      <c r="C222" s="19">
        <v>40689</v>
      </c>
      <c r="D222" s="13">
        <v>-255000</v>
      </c>
    </row>
    <row r="223" spans="1:4" x14ac:dyDescent="0.35">
      <c r="A223" s="12" t="s">
        <v>1</v>
      </c>
      <c r="B223" s="12" t="s">
        <v>10</v>
      </c>
      <c r="C223" s="19">
        <v>40707</v>
      </c>
      <c r="D223" s="13">
        <v>-255000</v>
      </c>
    </row>
    <row r="224" spans="1:4" x14ac:dyDescent="0.35">
      <c r="A224" s="12" t="s">
        <v>1</v>
      </c>
      <c r="B224" s="12" t="s">
        <v>10</v>
      </c>
      <c r="C224" s="19">
        <v>40707</v>
      </c>
      <c r="D224" s="13">
        <v>-357000</v>
      </c>
    </row>
    <row r="225" spans="1:4" x14ac:dyDescent="0.35">
      <c r="A225" s="12" t="s">
        <v>1</v>
      </c>
      <c r="B225" s="12" t="s">
        <v>10</v>
      </c>
      <c r="C225" s="19">
        <v>40738</v>
      </c>
      <c r="D225" s="13">
        <v>-306000</v>
      </c>
    </row>
    <row r="226" spans="1:4" x14ac:dyDescent="0.35">
      <c r="A226" s="12" t="s">
        <v>1</v>
      </c>
      <c r="B226" s="12" t="s">
        <v>10</v>
      </c>
      <c r="C226" s="19">
        <v>40798</v>
      </c>
      <c r="D226" s="13">
        <v>339576</v>
      </c>
    </row>
    <row r="227" spans="1:4" x14ac:dyDescent="0.35">
      <c r="A227" s="12" t="s">
        <v>1</v>
      </c>
      <c r="B227" s="12" t="s">
        <v>10</v>
      </c>
      <c r="C227" s="19">
        <v>40798</v>
      </c>
      <c r="D227" s="13">
        <v>717441</v>
      </c>
    </row>
    <row r="228" spans="1:4" x14ac:dyDescent="0.35">
      <c r="A228" s="12" t="s">
        <v>1</v>
      </c>
      <c r="B228" s="12" t="s">
        <v>10</v>
      </c>
      <c r="C228" s="19">
        <v>41124</v>
      </c>
      <c r="D228" s="13">
        <v>-10500000</v>
      </c>
    </row>
    <row r="229" spans="1:4" x14ac:dyDescent="0.35">
      <c r="A229" s="12" t="s">
        <v>1</v>
      </c>
      <c r="B229" s="12" t="s">
        <v>10</v>
      </c>
      <c r="C229" s="19">
        <v>41502</v>
      </c>
      <c r="D229" s="13">
        <v>-13265047.35</v>
      </c>
    </row>
    <row r="230" spans="1:4" x14ac:dyDescent="0.35">
      <c r="A230" s="12" t="s">
        <v>1</v>
      </c>
      <c r="B230" s="12" t="s">
        <v>10</v>
      </c>
      <c r="C230" s="19">
        <v>41551</v>
      </c>
      <c r="D230" s="13">
        <v>-1000000</v>
      </c>
    </row>
    <row r="231" spans="1:4" x14ac:dyDescent="0.35">
      <c r="A231" s="12" t="s">
        <v>1</v>
      </c>
      <c r="B231" s="12" t="s">
        <v>10</v>
      </c>
      <c r="C231" s="19">
        <v>41865</v>
      </c>
      <c r="D231" s="13">
        <v>-500000</v>
      </c>
    </row>
    <row r="232" spans="1:4" x14ac:dyDescent="0.35">
      <c r="A232" s="12" t="s">
        <v>1</v>
      </c>
      <c r="B232" s="12" t="s">
        <v>10</v>
      </c>
      <c r="C232" s="19">
        <v>42117</v>
      </c>
      <c r="D232" s="13">
        <v>-340000</v>
      </c>
    </row>
    <row r="233" spans="1:4" x14ac:dyDescent="0.35">
      <c r="A233" s="12" t="s">
        <v>1</v>
      </c>
      <c r="B233" s="12" t="s">
        <v>10</v>
      </c>
      <c r="C233" s="19">
        <v>42212</v>
      </c>
      <c r="D233" s="13">
        <v>-4843753.34</v>
      </c>
    </row>
    <row r="234" spans="1:4" x14ac:dyDescent="0.35">
      <c r="A234" s="12" t="s">
        <v>1</v>
      </c>
      <c r="B234" s="12" t="s">
        <v>11</v>
      </c>
      <c r="C234" s="19">
        <v>40912</v>
      </c>
      <c r="D234" s="13">
        <v>-30246600</v>
      </c>
    </row>
    <row r="235" spans="1:4" x14ac:dyDescent="0.35">
      <c r="A235" s="12" t="s">
        <v>1</v>
      </c>
      <c r="B235" s="12" t="s">
        <v>11</v>
      </c>
      <c r="C235" s="19">
        <v>41381</v>
      </c>
      <c r="D235" s="13">
        <v>478</v>
      </c>
    </row>
    <row r="236" spans="1:4" x14ac:dyDescent="0.35">
      <c r="A236" s="12" t="s">
        <v>1</v>
      </c>
      <c r="B236" s="12" t="s">
        <v>11</v>
      </c>
      <c r="C236" s="19">
        <v>41557</v>
      </c>
      <c r="D236" s="13">
        <v>1409620</v>
      </c>
    </row>
    <row r="237" spans="1:4" x14ac:dyDescent="0.35">
      <c r="A237" s="12" t="s">
        <v>1</v>
      </c>
      <c r="B237" s="12" t="s">
        <v>11</v>
      </c>
      <c r="C237" s="19">
        <v>41677</v>
      </c>
      <c r="D237" s="13">
        <v>10720744.25</v>
      </c>
    </row>
    <row r="238" spans="1:4" x14ac:dyDescent="0.35">
      <c r="A238" s="12" t="s">
        <v>1</v>
      </c>
      <c r="B238" s="12" t="s">
        <v>11</v>
      </c>
      <c r="C238" s="19">
        <v>43297</v>
      </c>
      <c r="D238" s="13">
        <v>108216710.34999999</v>
      </c>
    </row>
    <row r="239" spans="1:4" x14ac:dyDescent="0.35">
      <c r="A239" s="12" t="s">
        <v>1</v>
      </c>
      <c r="B239" s="12" t="s">
        <v>11</v>
      </c>
      <c r="C239" s="19">
        <v>43374</v>
      </c>
      <c r="D239" s="13">
        <v>890978.04</v>
      </c>
    </row>
    <row r="240" spans="1:4" x14ac:dyDescent="0.35">
      <c r="A240" s="12" t="s">
        <v>1</v>
      </c>
      <c r="B240" s="12" t="s">
        <v>11</v>
      </c>
      <c r="C240" s="19">
        <v>43375</v>
      </c>
      <c r="D240" s="13">
        <v>319589.94</v>
      </c>
    </row>
    <row r="241" spans="1:4" x14ac:dyDescent="0.35">
      <c r="A241" s="12" t="s">
        <v>1</v>
      </c>
      <c r="B241" s="12" t="s">
        <v>11</v>
      </c>
      <c r="C241" s="19">
        <v>44286</v>
      </c>
      <c r="D241" s="13">
        <v>110647.64956018172</v>
      </c>
    </row>
    <row r="242" spans="1:4" x14ac:dyDescent="0.35">
      <c r="A242" s="12" t="s">
        <v>1</v>
      </c>
      <c r="B242" s="12" t="s">
        <v>12</v>
      </c>
      <c r="C242" s="19">
        <v>40343</v>
      </c>
      <c r="D242" s="13">
        <v>-35100000</v>
      </c>
    </row>
    <row r="243" spans="1:4" x14ac:dyDescent="0.35">
      <c r="A243" s="12" t="s">
        <v>1</v>
      </c>
      <c r="B243" s="12" t="s">
        <v>12</v>
      </c>
      <c r="C243" s="19">
        <v>40575</v>
      </c>
      <c r="D243" s="13">
        <v>-4900000</v>
      </c>
    </row>
    <row r="244" spans="1:4" x14ac:dyDescent="0.35">
      <c r="A244" s="12" t="s">
        <v>1</v>
      </c>
      <c r="B244" s="12" t="s">
        <v>12</v>
      </c>
      <c r="C244" s="19">
        <v>41256</v>
      </c>
      <c r="D244" s="13">
        <v>247891</v>
      </c>
    </row>
    <row r="245" spans="1:4" x14ac:dyDescent="0.35">
      <c r="A245" s="12" t="s">
        <v>1</v>
      </c>
      <c r="B245" s="12" t="s">
        <v>12</v>
      </c>
      <c r="C245" s="19">
        <v>41291</v>
      </c>
      <c r="D245" s="13">
        <v>972518</v>
      </c>
    </row>
    <row r="246" spans="1:4" x14ac:dyDescent="0.35">
      <c r="A246" s="12" t="s">
        <v>1</v>
      </c>
      <c r="B246" s="12" t="s">
        <v>12</v>
      </c>
      <c r="C246" s="19">
        <v>41379</v>
      </c>
      <c r="D246" s="13">
        <v>2288585</v>
      </c>
    </row>
    <row r="247" spans="1:4" x14ac:dyDescent="0.35">
      <c r="A247" s="12" t="s">
        <v>1</v>
      </c>
      <c r="B247" s="12" t="s">
        <v>12</v>
      </c>
      <c r="C247" s="19">
        <v>41439</v>
      </c>
      <c r="D247" s="13">
        <v>735177</v>
      </c>
    </row>
    <row r="248" spans="1:4" x14ac:dyDescent="0.35">
      <c r="A248" s="12" t="s">
        <v>1</v>
      </c>
      <c r="B248" s="12" t="s">
        <v>12</v>
      </c>
      <c r="C248" s="19">
        <v>41439</v>
      </c>
      <c r="D248" s="13">
        <v>895</v>
      </c>
    </row>
    <row r="249" spans="1:4" x14ac:dyDescent="0.35">
      <c r="A249" s="12" t="s">
        <v>1</v>
      </c>
      <c r="B249" s="12" t="s">
        <v>12</v>
      </c>
      <c r="C249" s="19">
        <v>41803</v>
      </c>
      <c r="D249" s="13">
        <v>557843</v>
      </c>
    </row>
    <row r="250" spans="1:4" x14ac:dyDescent="0.35">
      <c r="A250" s="12" t="s">
        <v>1</v>
      </c>
      <c r="B250" s="12" t="s">
        <v>12</v>
      </c>
      <c r="C250" s="19">
        <v>41894</v>
      </c>
      <c r="D250" s="13">
        <v>429875</v>
      </c>
    </row>
    <row r="251" spans="1:4" x14ac:dyDescent="0.35">
      <c r="A251" s="12" t="s">
        <v>1</v>
      </c>
      <c r="B251" s="12" t="s">
        <v>12</v>
      </c>
      <c r="C251" s="19">
        <v>41985</v>
      </c>
      <c r="D251" s="13">
        <v>560883</v>
      </c>
    </row>
    <row r="252" spans="1:4" x14ac:dyDescent="0.35">
      <c r="A252" s="12" t="s">
        <v>1</v>
      </c>
      <c r="B252" s="12" t="s">
        <v>12</v>
      </c>
      <c r="C252" s="19">
        <v>42076</v>
      </c>
      <c r="D252" s="13">
        <v>7182</v>
      </c>
    </row>
    <row r="253" spans="1:4" x14ac:dyDescent="0.35">
      <c r="A253" s="12" t="s">
        <v>1</v>
      </c>
      <c r="B253" s="12" t="s">
        <v>12</v>
      </c>
      <c r="C253" s="19">
        <v>42174</v>
      </c>
      <c r="D253" s="13">
        <v>80673</v>
      </c>
    </row>
    <row r="254" spans="1:4" x14ac:dyDescent="0.35">
      <c r="A254" s="12" t="s">
        <v>1</v>
      </c>
      <c r="B254" s="12" t="s">
        <v>12</v>
      </c>
      <c r="C254" s="19">
        <v>42262</v>
      </c>
      <c r="D254" s="13">
        <v>773381</v>
      </c>
    </row>
    <row r="255" spans="1:4" x14ac:dyDescent="0.35">
      <c r="A255" s="12" t="s">
        <v>1</v>
      </c>
      <c r="B255" s="12" t="s">
        <v>12</v>
      </c>
      <c r="C255" s="19">
        <v>42735</v>
      </c>
      <c r="D255" s="13">
        <v>1400900.19</v>
      </c>
    </row>
    <row r="256" spans="1:4" x14ac:dyDescent="0.35">
      <c r="A256" s="12" t="s">
        <v>1</v>
      </c>
      <c r="B256" s="12" t="s">
        <v>12</v>
      </c>
      <c r="C256" s="19">
        <v>42815</v>
      </c>
      <c r="D256" s="13">
        <v>1466237</v>
      </c>
    </row>
    <row r="257" spans="1:4" x14ac:dyDescent="0.35">
      <c r="A257" s="12" t="s">
        <v>1</v>
      </c>
      <c r="B257" s="12" t="s">
        <v>12</v>
      </c>
      <c r="C257" s="19">
        <v>42892</v>
      </c>
      <c r="D257" s="13">
        <v>137811</v>
      </c>
    </row>
    <row r="258" spans="1:4" x14ac:dyDescent="0.35">
      <c r="A258" s="12" t="s">
        <v>1</v>
      </c>
      <c r="B258" s="12" t="s">
        <v>12</v>
      </c>
      <c r="C258" s="19">
        <v>42901</v>
      </c>
      <c r="D258" s="13">
        <v>1778698</v>
      </c>
    </row>
    <row r="259" spans="1:4" x14ac:dyDescent="0.35">
      <c r="A259" s="12" t="s">
        <v>1</v>
      </c>
      <c r="B259" s="12" t="s">
        <v>12</v>
      </c>
      <c r="C259" s="19">
        <v>42993</v>
      </c>
      <c r="D259" s="13">
        <v>1612758</v>
      </c>
    </row>
    <row r="260" spans="1:4" x14ac:dyDescent="0.35">
      <c r="A260" s="12" t="s">
        <v>1</v>
      </c>
      <c r="B260" s="12" t="s">
        <v>12</v>
      </c>
      <c r="C260" s="19">
        <v>43084</v>
      </c>
      <c r="D260" s="13">
        <v>1730938</v>
      </c>
    </row>
    <row r="261" spans="1:4" x14ac:dyDescent="0.35">
      <c r="A261" s="12" t="s">
        <v>1</v>
      </c>
      <c r="B261" s="12" t="s">
        <v>12</v>
      </c>
      <c r="C261" s="19">
        <v>43174</v>
      </c>
      <c r="D261" s="13">
        <v>1675412</v>
      </c>
    </row>
    <row r="262" spans="1:4" x14ac:dyDescent="0.35">
      <c r="A262" s="12" t="s">
        <v>1</v>
      </c>
      <c r="B262" s="12" t="s">
        <v>12</v>
      </c>
      <c r="C262" s="19">
        <v>43347</v>
      </c>
      <c r="D262" s="13">
        <v>63437641.039999999</v>
      </c>
    </row>
    <row r="263" spans="1:4" x14ac:dyDescent="0.35">
      <c r="A263" s="12" t="s">
        <v>1</v>
      </c>
      <c r="B263" s="12" t="s">
        <v>12</v>
      </c>
      <c r="C263" s="19">
        <v>43488</v>
      </c>
      <c r="D263" s="13">
        <v>381700.49</v>
      </c>
    </row>
    <row r="264" spans="1:4" x14ac:dyDescent="0.35">
      <c r="A264" s="12" t="s">
        <v>1</v>
      </c>
      <c r="B264" s="12" t="s">
        <v>12</v>
      </c>
      <c r="C264" s="19">
        <v>43488</v>
      </c>
      <c r="D264" s="13">
        <v>1907258.08</v>
      </c>
    </row>
    <row r="265" spans="1:4" x14ac:dyDescent="0.35">
      <c r="A265" s="12" t="s">
        <v>1</v>
      </c>
      <c r="B265" s="12" t="s">
        <v>12</v>
      </c>
      <c r="C265" s="19">
        <v>44069</v>
      </c>
      <c r="D265" s="13">
        <v>2201077.08</v>
      </c>
    </row>
    <row r="266" spans="1:4" x14ac:dyDescent="0.35">
      <c r="A266" s="12" t="s">
        <v>1</v>
      </c>
      <c r="B266" s="12" t="s">
        <v>12</v>
      </c>
      <c r="C266" s="19">
        <v>44286</v>
      </c>
      <c r="D266" s="13">
        <v>490757.76776331512</v>
      </c>
    </row>
    <row r="267" spans="1:4" x14ac:dyDescent="0.35">
      <c r="A267" s="12" t="s">
        <v>1</v>
      </c>
      <c r="B267" s="12" t="s">
        <v>13</v>
      </c>
      <c r="C267" s="19">
        <v>40291</v>
      </c>
      <c r="D267" s="13">
        <v>-4900000</v>
      </c>
    </row>
    <row r="268" spans="1:4" x14ac:dyDescent="0.35">
      <c r="A268" s="12" t="s">
        <v>1</v>
      </c>
      <c r="B268" s="12" t="s">
        <v>13</v>
      </c>
      <c r="C268" s="19">
        <v>40665</v>
      </c>
      <c r="D268" s="13">
        <v>-1000000</v>
      </c>
    </row>
    <row r="269" spans="1:4" x14ac:dyDescent="0.35">
      <c r="A269" s="12" t="s">
        <v>1</v>
      </c>
      <c r="B269" s="12" t="s">
        <v>13</v>
      </c>
      <c r="C269" s="19">
        <v>40899</v>
      </c>
      <c r="D269" s="13">
        <v>-1000000</v>
      </c>
    </row>
    <row r="270" spans="1:4" x14ac:dyDescent="0.35">
      <c r="A270" s="12" t="s">
        <v>1</v>
      </c>
      <c r="B270" s="12" t="s">
        <v>13</v>
      </c>
      <c r="C270" s="19">
        <v>40961</v>
      </c>
      <c r="D270" s="13">
        <v>67143.92</v>
      </c>
    </row>
    <row r="271" spans="1:4" x14ac:dyDescent="0.35">
      <c r="A271" s="12" t="s">
        <v>1</v>
      </c>
      <c r="B271" s="12" t="s">
        <v>13</v>
      </c>
      <c r="C271" s="19">
        <v>41089</v>
      </c>
      <c r="D271" s="13">
        <v>-50000</v>
      </c>
    </row>
    <row r="272" spans="1:4" x14ac:dyDescent="0.35">
      <c r="A272" s="12" t="s">
        <v>1</v>
      </c>
      <c r="B272" s="12" t="s">
        <v>13</v>
      </c>
      <c r="C272" s="19">
        <v>41091</v>
      </c>
      <c r="D272" s="13">
        <v>-450000</v>
      </c>
    </row>
    <row r="273" spans="1:4" x14ac:dyDescent="0.35">
      <c r="A273" s="12" t="s">
        <v>1</v>
      </c>
      <c r="B273" s="12" t="s">
        <v>13</v>
      </c>
      <c r="C273" s="19">
        <v>41199</v>
      </c>
      <c r="D273" s="13">
        <v>-100000</v>
      </c>
    </row>
    <row r="274" spans="1:4" x14ac:dyDescent="0.35">
      <c r="A274" s="12" t="s">
        <v>1</v>
      </c>
      <c r="B274" s="12" t="s">
        <v>13</v>
      </c>
      <c r="C274" s="19">
        <v>41229</v>
      </c>
      <c r="D274" s="13">
        <v>-110000</v>
      </c>
    </row>
    <row r="275" spans="1:4" x14ac:dyDescent="0.35">
      <c r="A275" s="12" t="s">
        <v>1</v>
      </c>
      <c r="B275" s="12" t="s">
        <v>13</v>
      </c>
      <c r="C275" s="19">
        <v>41281</v>
      </c>
      <c r="D275" s="13">
        <v>-120000</v>
      </c>
    </row>
    <row r="276" spans="1:4" x14ac:dyDescent="0.35">
      <c r="A276" s="12" t="s">
        <v>1</v>
      </c>
      <c r="B276" s="12" t="s">
        <v>13</v>
      </c>
      <c r="C276" s="19">
        <v>41358</v>
      </c>
      <c r="D276" s="13">
        <v>-150000</v>
      </c>
    </row>
    <row r="277" spans="1:4" x14ac:dyDescent="0.35">
      <c r="A277" s="12" t="s">
        <v>1</v>
      </c>
      <c r="B277" s="12" t="s">
        <v>13</v>
      </c>
      <c r="C277" s="19">
        <v>41456</v>
      </c>
      <c r="D277" s="13">
        <v>100</v>
      </c>
    </row>
    <row r="278" spans="1:4" x14ac:dyDescent="0.35">
      <c r="A278" s="12" t="s">
        <v>1</v>
      </c>
      <c r="B278" s="12" t="s">
        <v>13</v>
      </c>
      <c r="C278" s="19">
        <v>41456</v>
      </c>
      <c r="D278" s="13">
        <v>20020000</v>
      </c>
    </row>
    <row r="279" spans="1:4" x14ac:dyDescent="0.35">
      <c r="A279" s="12" t="s">
        <v>1</v>
      </c>
      <c r="B279" s="12" t="s">
        <v>14</v>
      </c>
      <c r="C279" s="19">
        <v>39752</v>
      </c>
      <c r="D279" s="13">
        <v>-27399000</v>
      </c>
    </row>
    <row r="280" spans="1:4" x14ac:dyDescent="0.35">
      <c r="A280" s="12" t="s">
        <v>1</v>
      </c>
      <c r="B280" s="12" t="s">
        <v>14</v>
      </c>
      <c r="C280" s="19">
        <v>39885</v>
      </c>
      <c r="D280" s="13">
        <v>170000</v>
      </c>
    </row>
    <row r="281" spans="1:4" x14ac:dyDescent="0.35">
      <c r="A281" s="12" t="s">
        <v>1</v>
      </c>
      <c r="B281" s="12" t="s">
        <v>14</v>
      </c>
      <c r="C281" s="19">
        <v>40233</v>
      </c>
      <c r="D281" s="13">
        <v>55000</v>
      </c>
    </row>
    <row r="282" spans="1:4" x14ac:dyDescent="0.35">
      <c r="A282" s="12" t="s">
        <v>1</v>
      </c>
      <c r="B282" s="12" t="s">
        <v>14</v>
      </c>
      <c r="C282" s="19">
        <v>40233</v>
      </c>
      <c r="D282" s="13">
        <v>-1852375.92</v>
      </c>
    </row>
    <row r="283" spans="1:4" x14ac:dyDescent="0.35">
      <c r="A283" s="12" t="s">
        <v>1</v>
      </c>
      <c r="B283" s="12" t="s">
        <v>14</v>
      </c>
      <c r="C283" s="19">
        <v>40574</v>
      </c>
      <c r="D283" s="13">
        <v>-924436</v>
      </c>
    </row>
    <row r="284" spans="1:4" x14ac:dyDescent="0.35">
      <c r="A284" s="12" t="s">
        <v>1</v>
      </c>
      <c r="B284" s="12" t="s">
        <v>14</v>
      </c>
      <c r="C284" s="19">
        <v>41024</v>
      </c>
      <c r="D284" s="13">
        <v>29950812</v>
      </c>
    </row>
    <row r="285" spans="1:4" x14ac:dyDescent="0.35">
      <c r="A285" s="12" t="s">
        <v>1</v>
      </c>
      <c r="B285" s="12" t="s">
        <v>14</v>
      </c>
      <c r="C285" s="19">
        <v>41024</v>
      </c>
      <c r="D285" s="13">
        <v>85555399</v>
      </c>
    </row>
    <row r="286" spans="1:4" x14ac:dyDescent="0.35">
      <c r="A286" s="12" t="s">
        <v>1</v>
      </c>
      <c r="B286" s="12" t="s">
        <v>14</v>
      </c>
      <c r="C286" s="19">
        <v>41887</v>
      </c>
      <c r="D286" s="13">
        <v>5246504</v>
      </c>
    </row>
    <row r="287" spans="1:4" x14ac:dyDescent="0.35">
      <c r="A287" s="12" t="s">
        <v>1</v>
      </c>
      <c r="B287" s="12" t="s">
        <v>15</v>
      </c>
      <c r="C287" s="19">
        <v>40511</v>
      </c>
      <c r="D287" s="13">
        <v>-39900000</v>
      </c>
    </row>
    <row r="288" spans="1:4" x14ac:dyDescent="0.35">
      <c r="A288" s="12" t="s">
        <v>1</v>
      </c>
      <c r="B288" s="12" t="s">
        <v>15</v>
      </c>
      <c r="C288" s="19">
        <v>40525</v>
      </c>
      <c r="D288" s="13">
        <v>-23125000</v>
      </c>
    </row>
    <row r="289" spans="1:4" x14ac:dyDescent="0.35">
      <c r="A289" s="12" t="s">
        <v>1</v>
      </c>
      <c r="B289" s="12" t="s">
        <v>15</v>
      </c>
      <c r="C289" s="19">
        <v>40603</v>
      </c>
      <c r="D289" s="13">
        <v>591930</v>
      </c>
    </row>
    <row r="290" spans="1:4" x14ac:dyDescent="0.35">
      <c r="A290" s="12" t="s">
        <v>1</v>
      </c>
      <c r="B290" s="12" t="s">
        <v>15</v>
      </c>
      <c r="C290" s="19">
        <v>40603</v>
      </c>
      <c r="D290" s="13">
        <v>343070</v>
      </c>
    </row>
    <row r="291" spans="1:4" x14ac:dyDescent="0.35">
      <c r="A291" s="12" t="s">
        <v>1</v>
      </c>
      <c r="B291" s="12" t="s">
        <v>15</v>
      </c>
      <c r="C291" s="19">
        <v>40662</v>
      </c>
      <c r="D291" s="13">
        <v>28000000</v>
      </c>
    </row>
    <row r="292" spans="1:4" x14ac:dyDescent="0.35">
      <c r="A292" s="12" t="s">
        <v>1</v>
      </c>
      <c r="B292" s="12" t="s">
        <v>15</v>
      </c>
      <c r="C292" s="19">
        <v>41050</v>
      </c>
      <c r="D292" s="13">
        <v>-581983.5</v>
      </c>
    </row>
    <row r="293" spans="1:4" x14ac:dyDescent="0.35">
      <c r="A293" s="12" t="s">
        <v>1</v>
      </c>
      <c r="B293" s="12" t="s">
        <v>15</v>
      </c>
      <c r="C293" s="19">
        <v>42174</v>
      </c>
      <c r="D293" s="13">
        <v>213618035</v>
      </c>
    </row>
    <row r="294" spans="1:4" x14ac:dyDescent="0.35">
      <c r="A294" s="12" t="s">
        <v>1</v>
      </c>
      <c r="B294" s="12" t="s">
        <v>15</v>
      </c>
      <c r="C294" s="19">
        <v>42271</v>
      </c>
      <c r="D294" s="13">
        <v>5770493.3399999999</v>
      </c>
    </row>
    <row r="295" spans="1:4" x14ac:dyDescent="0.35">
      <c r="A295" s="12" t="s">
        <v>1</v>
      </c>
      <c r="B295" s="12" t="s">
        <v>15</v>
      </c>
      <c r="C295" s="19">
        <v>42551</v>
      </c>
      <c r="D295" s="13">
        <v>2369275.2799999998</v>
      </c>
    </row>
    <row r="296" spans="1:4" x14ac:dyDescent="0.35">
      <c r="A296" s="12" t="s">
        <v>1</v>
      </c>
      <c r="B296" s="12" t="s">
        <v>15</v>
      </c>
      <c r="C296" s="19">
        <v>42793</v>
      </c>
      <c r="D296" s="13">
        <v>2412714.36</v>
      </c>
    </row>
    <row r="297" spans="1:4" x14ac:dyDescent="0.35">
      <c r="A297" s="12" t="s">
        <v>1</v>
      </c>
      <c r="B297" s="12" t="s">
        <v>15</v>
      </c>
      <c r="C297" s="19">
        <v>42894</v>
      </c>
      <c r="D297" s="13">
        <v>165375.41042045815</v>
      </c>
    </row>
    <row r="298" spans="1:4" x14ac:dyDescent="0.35">
      <c r="A298" s="12" t="s">
        <v>1</v>
      </c>
      <c r="B298" s="12" t="s">
        <v>15</v>
      </c>
      <c r="C298" s="19">
        <v>42949</v>
      </c>
      <c r="D298" s="13">
        <v>472359.68560610886</v>
      </c>
    </row>
    <row r="299" spans="1:4" x14ac:dyDescent="0.35">
      <c r="A299" s="12" t="s">
        <v>1</v>
      </c>
      <c r="B299" s="12" t="s">
        <v>15</v>
      </c>
      <c r="C299" s="19">
        <v>42998</v>
      </c>
      <c r="D299" s="13">
        <v>1723878.8608387162</v>
      </c>
    </row>
    <row r="300" spans="1:4" x14ac:dyDescent="0.35">
      <c r="A300" s="12" t="s">
        <v>1</v>
      </c>
      <c r="B300" s="12" t="s">
        <v>16</v>
      </c>
      <c r="C300" s="19">
        <v>39073</v>
      </c>
      <c r="D300" s="13">
        <v>-36368375</v>
      </c>
    </row>
    <row r="301" spans="1:4" x14ac:dyDescent="0.35">
      <c r="A301" s="12" t="s">
        <v>1</v>
      </c>
      <c r="B301" s="12" t="s">
        <v>16</v>
      </c>
      <c r="C301" s="19">
        <v>39280</v>
      </c>
      <c r="D301" s="13">
        <v>34841</v>
      </c>
    </row>
    <row r="302" spans="1:4" x14ac:dyDescent="0.35">
      <c r="A302" s="12" t="s">
        <v>1</v>
      </c>
      <c r="B302" s="12" t="s">
        <v>16</v>
      </c>
      <c r="C302" s="19">
        <v>39280</v>
      </c>
      <c r="D302" s="13">
        <v>782600</v>
      </c>
    </row>
    <row r="303" spans="1:4" x14ac:dyDescent="0.35">
      <c r="A303" s="12" t="s">
        <v>1</v>
      </c>
      <c r="B303" s="12" t="s">
        <v>16</v>
      </c>
      <c r="C303" s="19">
        <v>40295</v>
      </c>
      <c r="D303" s="13">
        <v>-1000000</v>
      </c>
    </row>
    <row r="304" spans="1:4" x14ac:dyDescent="0.35">
      <c r="A304" s="12" t="s">
        <v>1</v>
      </c>
      <c r="B304" s="12" t="s">
        <v>16</v>
      </c>
      <c r="C304" s="19">
        <v>40312</v>
      </c>
      <c r="D304" s="13">
        <v>-3000000</v>
      </c>
    </row>
    <row r="305" spans="1:4" x14ac:dyDescent="0.35">
      <c r="A305" s="12" t="s">
        <v>1</v>
      </c>
      <c r="B305" s="12" t="s">
        <v>16</v>
      </c>
      <c r="C305" s="19">
        <v>40323</v>
      </c>
      <c r="D305" s="13">
        <v>-500000</v>
      </c>
    </row>
    <row r="306" spans="1:4" x14ac:dyDescent="0.35">
      <c r="A306" s="12" t="s">
        <v>1</v>
      </c>
      <c r="B306" s="12" t="s">
        <v>16</v>
      </c>
      <c r="C306" s="19">
        <v>40541</v>
      </c>
      <c r="D306" s="13">
        <v>4500000</v>
      </c>
    </row>
    <row r="307" spans="1:4" x14ac:dyDescent="0.35">
      <c r="A307" s="12" t="s">
        <v>1</v>
      </c>
      <c r="B307" s="12" t="s">
        <v>16</v>
      </c>
      <c r="C307" s="19">
        <v>40725</v>
      </c>
      <c r="D307" s="13">
        <v>-3000000</v>
      </c>
    </row>
    <row r="308" spans="1:4" x14ac:dyDescent="0.35">
      <c r="A308" s="12" t="s">
        <v>1</v>
      </c>
      <c r="B308" s="12" t="s">
        <v>16</v>
      </c>
      <c r="C308" s="19">
        <v>41029</v>
      </c>
      <c r="D308" s="13">
        <v>2128640.4700000002</v>
      </c>
    </row>
    <row r="309" spans="1:4" x14ac:dyDescent="0.35">
      <c r="A309" s="12" t="s">
        <v>1</v>
      </c>
      <c r="B309" s="12" t="s">
        <v>16</v>
      </c>
      <c r="C309" s="19">
        <v>41029</v>
      </c>
      <c r="D309" s="13">
        <v>3000000</v>
      </c>
    </row>
    <row r="310" spans="1:4" x14ac:dyDescent="0.35">
      <c r="A310" s="12" t="s">
        <v>1</v>
      </c>
      <c r="B310" s="12" t="s">
        <v>16</v>
      </c>
      <c r="C310" s="19">
        <v>41771</v>
      </c>
      <c r="D310" s="13">
        <v>-3618751.48</v>
      </c>
    </row>
    <row r="311" spans="1:4" x14ac:dyDescent="0.35">
      <c r="A311" s="12" t="s">
        <v>1</v>
      </c>
      <c r="B311" s="12" t="s">
        <v>16</v>
      </c>
      <c r="C311" s="19">
        <v>42355</v>
      </c>
      <c r="D311" s="13">
        <v>19602287.030000001</v>
      </c>
    </row>
    <row r="312" spans="1:4" x14ac:dyDescent="0.35">
      <c r="A312" s="12" t="s">
        <v>1</v>
      </c>
      <c r="B312" s="12" t="s">
        <v>16</v>
      </c>
      <c r="C312" s="19">
        <v>42744</v>
      </c>
      <c r="D312" s="13">
        <v>225149.48</v>
      </c>
    </row>
    <row r="313" spans="1:4" x14ac:dyDescent="0.35">
      <c r="A313" s="12" t="s">
        <v>1</v>
      </c>
      <c r="B313" s="12" t="s">
        <v>16</v>
      </c>
      <c r="C313" s="19">
        <v>42755</v>
      </c>
      <c r="D313" s="13">
        <v>855672.48</v>
      </c>
    </row>
    <row r="314" spans="1:4" x14ac:dyDescent="0.35">
      <c r="A314" s="12" t="s">
        <v>1</v>
      </c>
      <c r="B314" s="12" t="s">
        <v>17</v>
      </c>
      <c r="C314" s="19">
        <v>39554</v>
      </c>
      <c r="D314" s="13">
        <v>-8000000</v>
      </c>
    </row>
    <row r="315" spans="1:4" x14ac:dyDescent="0.35">
      <c r="A315" s="12" t="s">
        <v>1</v>
      </c>
      <c r="B315" s="12" t="s">
        <v>17</v>
      </c>
      <c r="C315" s="19">
        <v>39589</v>
      </c>
      <c r="D315" s="13">
        <v>-6500000</v>
      </c>
    </row>
    <row r="316" spans="1:4" x14ac:dyDescent="0.35">
      <c r="A316" s="12" t="s">
        <v>1</v>
      </c>
      <c r="B316" s="12" t="s">
        <v>17</v>
      </c>
      <c r="C316" s="19">
        <v>39687</v>
      </c>
      <c r="D316" s="13">
        <v>-6000000</v>
      </c>
    </row>
    <row r="317" spans="1:4" x14ac:dyDescent="0.35">
      <c r="A317" s="12" t="s">
        <v>1</v>
      </c>
      <c r="B317" s="12" t="s">
        <v>17</v>
      </c>
      <c r="C317" s="19">
        <v>39797</v>
      </c>
      <c r="D317" s="13">
        <v>-15500000</v>
      </c>
    </row>
    <row r="318" spans="1:4" x14ac:dyDescent="0.35">
      <c r="A318" s="12" t="s">
        <v>1</v>
      </c>
      <c r="B318" s="12" t="s">
        <v>17</v>
      </c>
      <c r="C318" s="19">
        <v>39934</v>
      </c>
      <c r="D318" s="13">
        <v>-4700000</v>
      </c>
    </row>
    <row r="319" spans="1:4" x14ac:dyDescent="0.35">
      <c r="A319" s="12" t="s">
        <v>1</v>
      </c>
      <c r="B319" s="12" t="s">
        <v>17</v>
      </c>
      <c r="C319" s="19">
        <v>40022</v>
      </c>
      <c r="D319" s="13">
        <v>-3100000</v>
      </c>
    </row>
    <row r="320" spans="1:4" x14ac:dyDescent="0.35">
      <c r="A320" s="12" t="s">
        <v>1</v>
      </c>
      <c r="B320" s="12" t="s">
        <v>17</v>
      </c>
      <c r="C320" s="19">
        <v>40073</v>
      </c>
      <c r="D320" s="13">
        <v>-4000000</v>
      </c>
    </row>
    <row r="321" spans="1:4" x14ac:dyDescent="0.35">
      <c r="A321" s="12" t="s">
        <v>1</v>
      </c>
      <c r="B321" s="12" t="s">
        <v>17</v>
      </c>
      <c r="C321" s="19">
        <v>40168</v>
      </c>
      <c r="D321" s="13">
        <v>-400000</v>
      </c>
    </row>
    <row r="322" spans="1:4" x14ac:dyDescent="0.35">
      <c r="A322" s="12" t="s">
        <v>1</v>
      </c>
      <c r="B322" s="12" t="s">
        <v>17</v>
      </c>
      <c r="C322" s="19">
        <v>40170</v>
      </c>
      <c r="D322" s="13">
        <v>84.66</v>
      </c>
    </row>
    <row r="323" spans="1:4" x14ac:dyDescent="0.35">
      <c r="A323" s="12" t="s">
        <v>1</v>
      </c>
      <c r="B323" s="12" t="s">
        <v>17</v>
      </c>
      <c r="C323" s="19">
        <v>40170</v>
      </c>
      <c r="D323" s="13">
        <v>3400000</v>
      </c>
    </row>
    <row r="324" spans="1:4" x14ac:dyDescent="0.35">
      <c r="A324" s="12" t="s">
        <v>1</v>
      </c>
      <c r="B324" s="12" t="s">
        <v>17</v>
      </c>
      <c r="C324" s="19">
        <v>40337</v>
      </c>
      <c r="D324" s="13">
        <v>-2000000</v>
      </c>
    </row>
    <row r="325" spans="1:4" x14ac:dyDescent="0.35">
      <c r="A325" s="12" t="s">
        <v>1</v>
      </c>
      <c r="B325" s="12" t="s">
        <v>17</v>
      </c>
      <c r="C325" s="19">
        <v>40374</v>
      </c>
      <c r="D325" s="13">
        <v>-1500020</v>
      </c>
    </row>
    <row r="326" spans="1:4" x14ac:dyDescent="0.35">
      <c r="A326" s="12" t="s">
        <v>1</v>
      </c>
      <c r="B326" s="12" t="s">
        <v>17</v>
      </c>
      <c r="C326" s="19">
        <v>40557</v>
      </c>
      <c r="D326" s="13">
        <v>-2326000</v>
      </c>
    </row>
    <row r="327" spans="1:4" x14ac:dyDescent="0.35">
      <c r="A327" s="12" t="s">
        <v>1</v>
      </c>
      <c r="B327" s="12" t="s">
        <v>17</v>
      </c>
      <c r="C327" s="19">
        <v>40581</v>
      </c>
      <c r="D327" s="13">
        <v>-2040000</v>
      </c>
    </row>
    <row r="328" spans="1:4" x14ac:dyDescent="0.35">
      <c r="A328" s="12" t="s">
        <v>1</v>
      </c>
      <c r="B328" s="12" t="s">
        <v>17</v>
      </c>
      <c r="C328" s="19">
        <v>40605</v>
      </c>
      <c r="D328" s="13">
        <v>-1500000</v>
      </c>
    </row>
    <row r="329" spans="1:4" x14ac:dyDescent="0.35">
      <c r="A329" s="12" t="s">
        <v>1</v>
      </c>
      <c r="B329" s="12" t="s">
        <v>17</v>
      </c>
      <c r="C329" s="19">
        <v>40613</v>
      </c>
      <c r="D329" s="13">
        <v>-500000</v>
      </c>
    </row>
    <row r="330" spans="1:4" x14ac:dyDescent="0.35">
      <c r="A330" s="12" t="s">
        <v>1</v>
      </c>
      <c r="B330" s="12" t="s">
        <v>17</v>
      </c>
      <c r="C330" s="19">
        <v>40632</v>
      </c>
      <c r="D330" s="13">
        <v>2000000</v>
      </c>
    </row>
    <row r="331" spans="1:4" x14ac:dyDescent="0.35">
      <c r="A331" s="12" t="s">
        <v>1</v>
      </c>
      <c r="B331" s="12" t="s">
        <v>17</v>
      </c>
      <c r="C331" s="19">
        <v>40633</v>
      </c>
      <c r="D331" s="13">
        <v>-2500000</v>
      </c>
    </row>
    <row r="332" spans="1:4" x14ac:dyDescent="0.35">
      <c r="A332" s="12" t="s">
        <v>1</v>
      </c>
      <c r="B332" s="12" t="s">
        <v>17</v>
      </c>
      <c r="C332" s="19">
        <v>40660</v>
      </c>
      <c r="D332" s="13">
        <v>-500000</v>
      </c>
    </row>
    <row r="333" spans="1:4" x14ac:dyDescent="0.35">
      <c r="A333" s="12" t="s">
        <v>1</v>
      </c>
      <c r="B333" s="12" t="s">
        <v>17</v>
      </c>
      <c r="C333" s="19">
        <v>40688</v>
      </c>
      <c r="D333" s="13">
        <v>-1500000</v>
      </c>
    </row>
    <row r="334" spans="1:4" x14ac:dyDescent="0.35">
      <c r="A334" s="12" t="s">
        <v>1</v>
      </c>
      <c r="B334" s="12" t="s">
        <v>17</v>
      </c>
      <c r="C334" s="19">
        <v>40689</v>
      </c>
      <c r="D334" s="13">
        <v>1500000</v>
      </c>
    </row>
    <row r="335" spans="1:4" x14ac:dyDescent="0.35">
      <c r="A335" s="12" t="s">
        <v>1</v>
      </c>
      <c r="B335" s="12" t="s">
        <v>17</v>
      </c>
      <c r="C335" s="19">
        <v>40732</v>
      </c>
      <c r="D335" s="13">
        <v>-1000000</v>
      </c>
    </row>
    <row r="336" spans="1:4" x14ac:dyDescent="0.35">
      <c r="A336" s="12" t="s">
        <v>1</v>
      </c>
      <c r="B336" s="12" t="s">
        <v>17</v>
      </c>
      <c r="C336" s="19">
        <v>40738</v>
      </c>
      <c r="D336" s="13">
        <v>-500000</v>
      </c>
    </row>
    <row r="337" spans="1:4" x14ac:dyDescent="0.35">
      <c r="A337" s="12" t="s">
        <v>1</v>
      </c>
      <c r="B337" s="12" t="s">
        <v>17</v>
      </c>
      <c r="C337" s="19">
        <v>40886</v>
      </c>
      <c r="D337" s="13">
        <v>-1500000</v>
      </c>
    </row>
    <row r="338" spans="1:4" x14ac:dyDescent="0.35">
      <c r="A338" s="12" t="s">
        <v>1</v>
      </c>
      <c r="B338" s="12" t="s">
        <v>17</v>
      </c>
      <c r="C338" s="19">
        <v>40928</v>
      </c>
      <c r="D338" s="13">
        <v>-1070000</v>
      </c>
    </row>
    <row r="339" spans="1:4" x14ac:dyDescent="0.35">
      <c r="A339" s="12" t="s">
        <v>1</v>
      </c>
      <c r="B339" s="12" t="s">
        <v>17</v>
      </c>
      <c r="C339" s="19">
        <v>40942</v>
      </c>
      <c r="D339" s="13">
        <v>-3500000</v>
      </c>
    </row>
    <row r="340" spans="1:4" x14ac:dyDescent="0.35">
      <c r="A340" s="12" t="s">
        <v>1</v>
      </c>
      <c r="B340" s="12" t="s">
        <v>17</v>
      </c>
      <c r="C340" s="19">
        <v>40942</v>
      </c>
      <c r="D340" s="13">
        <v>-653061</v>
      </c>
    </row>
    <row r="341" spans="1:4" x14ac:dyDescent="0.35">
      <c r="A341" s="12" t="s">
        <v>1</v>
      </c>
      <c r="B341" s="12" t="s">
        <v>17</v>
      </c>
      <c r="C341" s="19">
        <v>40956</v>
      </c>
      <c r="D341" s="13">
        <v>-1100000</v>
      </c>
    </row>
    <row r="342" spans="1:4" x14ac:dyDescent="0.35">
      <c r="A342" s="12" t="s">
        <v>1</v>
      </c>
      <c r="B342" s="12" t="s">
        <v>17</v>
      </c>
      <c r="C342" s="19">
        <v>40998</v>
      </c>
      <c r="D342" s="13">
        <v>-500000</v>
      </c>
    </row>
    <row r="343" spans="1:4" x14ac:dyDescent="0.35">
      <c r="A343" s="12" t="s">
        <v>1</v>
      </c>
      <c r="B343" s="12" t="s">
        <v>17</v>
      </c>
      <c r="C343" s="19">
        <v>41019</v>
      </c>
      <c r="D343" s="13">
        <v>-120000</v>
      </c>
    </row>
    <row r="344" spans="1:4" x14ac:dyDescent="0.35">
      <c r="A344" s="12" t="s">
        <v>1</v>
      </c>
      <c r="B344" s="12" t="s">
        <v>17</v>
      </c>
      <c r="C344" s="19">
        <v>41026</v>
      </c>
      <c r="D344" s="13">
        <v>-802000</v>
      </c>
    </row>
    <row r="345" spans="1:4" x14ac:dyDescent="0.35">
      <c r="A345" s="12" t="s">
        <v>1</v>
      </c>
      <c r="B345" s="12" t="s">
        <v>17</v>
      </c>
      <c r="C345" s="19">
        <v>41030</v>
      </c>
      <c r="D345" s="13">
        <v>-1100000</v>
      </c>
    </row>
    <row r="346" spans="1:4" x14ac:dyDescent="0.35">
      <c r="A346" s="12" t="s">
        <v>1</v>
      </c>
      <c r="B346" s="12" t="s">
        <v>17</v>
      </c>
      <c r="C346" s="19">
        <v>41103</v>
      </c>
      <c r="D346" s="13">
        <v>-500000</v>
      </c>
    </row>
    <row r="347" spans="1:4" x14ac:dyDescent="0.35">
      <c r="A347" s="12" t="s">
        <v>1</v>
      </c>
      <c r="B347" s="12" t="s">
        <v>17</v>
      </c>
      <c r="C347" s="19">
        <v>41110</v>
      </c>
      <c r="D347" s="13">
        <v>-250000</v>
      </c>
    </row>
    <row r="348" spans="1:4" x14ac:dyDescent="0.35">
      <c r="A348" s="12" t="s">
        <v>1</v>
      </c>
      <c r="B348" s="12" t="s">
        <v>17</v>
      </c>
      <c r="C348" s="19">
        <v>41117</v>
      </c>
      <c r="D348" s="13">
        <v>-300000</v>
      </c>
    </row>
    <row r="349" spans="1:4" x14ac:dyDescent="0.35">
      <c r="A349" s="12" t="s">
        <v>1</v>
      </c>
      <c r="B349" s="12" t="s">
        <v>17</v>
      </c>
      <c r="C349" s="19">
        <v>41145</v>
      </c>
      <c r="D349" s="13">
        <v>-200000</v>
      </c>
    </row>
    <row r="350" spans="1:4" x14ac:dyDescent="0.35">
      <c r="A350" s="12" t="s">
        <v>1</v>
      </c>
      <c r="B350" s="12" t="s">
        <v>17</v>
      </c>
      <c r="C350" s="19">
        <v>41149</v>
      </c>
      <c r="D350" s="13">
        <v>200000</v>
      </c>
    </row>
    <row r="351" spans="1:4" x14ac:dyDescent="0.35">
      <c r="A351" s="12" t="s">
        <v>1</v>
      </c>
      <c r="B351" s="12" t="s">
        <v>17</v>
      </c>
      <c r="C351" s="19">
        <v>41152</v>
      </c>
      <c r="D351" s="13">
        <v>-700000</v>
      </c>
    </row>
    <row r="352" spans="1:4" x14ac:dyDescent="0.35">
      <c r="A352" s="12" t="s">
        <v>1</v>
      </c>
      <c r="B352" s="12" t="s">
        <v>17</v>
      </c>
      <c r="C352" s="19">
        <v>41157</v>
      </c>
      <c r="D352" s="13">
        <v>400000</v>
      </c>
    </row>
    <row r="353" spans="1:4" x14ac:dyDescent="0.35">
      <c r="A353" s="12" t="s">
        <v>1</v>
      </c>
      <c r="B353" s="12" t="s">
        <v>17</v>
      </c>
      <c r="C353" s="19">
        <v>41187</v>
      </c>
      <c r="D353" s="13">
        <v>-900000</v>
      </c>
    </row>
    <row r="354" spans="1:4" x14ac:dyDescent="0.35">
      <c r="A354" s="12" t="s">
        <v>1</v>
      </c>
      <c r="B354" s="12" t="s">
        <v>17</v>
      </c>
      <c r="C354" s="19">
        <v>41193</v>
      </c>
      <c r="D354" s="13">
        <v>650000</v>
      </c>
    </row>
    <row r="355" spans="1:4" x14ac:dyDescent="0.35">
      <c r="A355" s="12" t="s">
        <v>1</v>
      </c>
      <c r="B355" s="12" t="s">
        <v>17</v>
      </c>
      <c r="C355" s="19">
        <v>41215</v>
      </c>
      <c r="D355" s="13">
        <v>-515000</v>
      </c>
    </row>
    <row r="356" spans="1:4" x14ac:dyDescent="0.35">
      <c r="A356" s="12" t="s">
        <v>1</v>
      </c>
      <c r="B356" s="12" t="s">
        <v>17</v>
      </c>
      <c r="C356" s="19">
        <v>41220</v>
      </c>
      <c r="D356" s="13">
        <v>515000</v>
      </c>
    </row>
    <row r="357" spans="1:4" x14ac:dyDescent="0.35">
      <c r="A357" s="12" t="s">
        <v>1</v>
      </c>
      <c r="B357" s="12" t="s">
        <v>17</v>
      </c>
      <c r="C357" s="19">
        <v>41222</v>
      </c>
      <c r="D357" s="13">
        <v>-700000</v>
      </c>
    </row>
    <row r="358" spans="1:4" x14ac:dyDescent="0.35">
      <c r="A358" s="12" t="s">
        <v>1</v>
      </c>
      <c r="B358" s="12" t="s">
        <v>17</v>
      </c>
      <c r="C358" s="19">
        <v>41233</v>
      </c>
      <c r="D358" s="13">
        <v>700000</v>
      </c>
    </row>
    <row r="359" spans="1:4" x14ac:dyDescent="0.35">
      <c r="A359" s="12" t="s">
        <v>1</v>
      </c>
      <c r="B359" s="12" t="s">
        <v>17</v>
      </c>
      <c r="C359" s="19">
        <v>41239</v>
      </c>
      <c r="D359" s="13">
        <v>-700000</v>
      </c>
    </row>
    <row r="360" spans="1:4" x14ac:dyDescent="0.35">
      <c r="A360" s="12" t="s">
        <v>1</v>
      </c>
      <c r="B360" s="12" t="s">
        <v>17</v>
      </c>
      <c r="C360" s="19">
        <v>41254</v>
      </c>
      <c r="D360" s="13">
        <v>300000</v>
      </c>
    </row>
    <row r="361" spans="1:4" x14ac:dyDescent="0.35">
      <c r="A361" s="12" t="s">
        <v>1</v>
      </c>
      <c r="B361" s="12" t="s">
        <v>17</v>
      </c>
      <c r="C361" s="19">
        <v>41255</v>
      </c>
      <c r="D361" s="13">
        <v>400000</v>
      </c>
    </row>
    <row r="362" spans="1:4" x14ac:dyDescent="0.35">
      <c r="A362" s="12" t="s">
        <v>1</v>
      </c>
      <c r="B362" s="12" t="s">
        <v>17</v>
      </c>
      <c r="C362" s="19">
        <v>41383</v>
      </c>
      <c r="D362" s="13">
        <v>-250000</v>
      </c>
    </row>
    <row r="363" spans="1:4" x14ac:dyDescent="0.35">
      <c r="A363" s="12" t="s">
        <v>1</v>
      </c>
      <c r="B363" s="12" t="s">
        <v>17</v>
      </c>
      <c r="C363" s="19">
        <v>41388</v>
      </c>
      <c r="D363" s="13">
        <v>-4500000</v>
      </c>
    </row>
    <row r="364" spans="1:4" x14ac:dyDescent="0.35">
      <c r="A364" s="12" t="s">
        <v>1</v>
      </c>
      <c r="B364" s="12" t="s">
        <v>17</v>
      </c>
      <c r="C364" s="19">
        <v>42338</v>
      </c>
      <c r="D364" s="13">
        <v>-1940000</v>
      </c>
    </row>
    <row r="365" spans="1:4" x14ac:dyDescent="0.35">
      <c r="A365" s="12" t="s">
        <v>1</v>
      </c>
      <c r="B365" s="12" t="s">
        <v>18</v>
      </c>
      <c r="C365" s="19">
        <v>40968</v>
      </c>
      <c r="D365" s="13">
        <v>-38197511.469999999</v>
      </c>
    </row>
    <row r="366" spans="1:4" x14ac:dyDescent="0.35">
      <c r="A366" s="12" t="s">
        <v>1</v>
      </c>
      <c r="B366" s="12" t="s">
        <v>18</v>
      </c>
      <c r="C366" s="19">
        <v>41060</v>
      </c>
      <c r="D366" s="13">
        <v>-5822708.8700000001</v>
      </c>
    </row>
    <row r="367" spans="1:4" x14ac:dyDescent="0.35">
      <c r="A367" s="12" t="s">
        <v>1</v>
      </c>
      <c r="B367" s="12" t="s">
        <v>18</v>
      </c>
      <c r="C367" s="19">
        <v>41247</v>
      </c>
      <c r="D367" s="13">
        <v>-5263891</v>
      </c>
    </row>
    <row r="368" spans="1:4" x14ac:dyDescent="0.35">
      <c r="A368" s="12" t="s">
        <v>1</v>
      </c>
      <c r="B368" s="12" t="s">
        <v>18</v>
      </c>
      <c r="C368" s="19">
        <v>42597</v>
      </c>
      <c r="D368" s="13">
        <v>259034372.73999998</v>
      </c>
    </row>
    <row r="369" spans="1:4" x14ac:dyDescent="0.35">
      <c r="A369" s="12" t="s">
        <v>1</v>
      </c>
      <c r="B369" s="12" t="s">
        <v>18</v>
      </c>
      <c r="C369" s="19">
        <v>42724</v>
      </c>
      <c r="D369" s="13">
        <v>777963</v>
      </c>
    </row>
    <row r="370" spans="1:4" x14ac:dyDescent="0.35">
      <c r="A370" s="12" t="s">
        <v>1</v>
      </c>
      <c r="B370" s="12" t="s">
        <v>18</v>
      </c>
      <c r="C370" s="19">
        <v>42823</v>
      </c>
      <c r="D370" s="13">
        <v>-6662437.4199999999</v>
      </c>
    </row>
    <row r="371" spans="1:4" x14ac:dyDescent="0.35">
      <c r="A371" s="12" t="s">
        <v>1</v>
      </c>
      <c r="B371" s="12" t="s">
        <v>18</v>
      </c>
      <c r="C371" s="19">
        <v>42851</v>
      </c>
      <c r="D371" s="13">
        <v>-583692.4</v>
      </c>
    </row>
    <row r="372" spans="1:4" x14ac:dyDescent="0.35">
      <c r="A372" s="12" t="s">
        <v>1</v>
      </c>
      <c r="B372" s="12" t="s">
        <v>18</v>
      </c>
      <c r="C372" s="19">
        <v>42971</v>
      </c>
      <c r="D372" s="13">
        <v>3009492.66</v>
      </c>
    </row>
    <row r="373" spans="1:4" x14ac:dyDescent="0.35">
      <c r="A373" s="12" t="s">
        <v>1</v>
      </c>
      <c r="B373" s="12" t="s">
        <v>18</v>
      </c>
      <c r="C373" s="19">
        <v>43007</v>
      </c>
      <c r="D373" s="13">
        <v>124647.65</v>
      </c>
    </row>
    <row r="374" spans="1:4" x14ac:dyDescent="0.35">
      <c r="A374" s="12" t="s">
        <v>1</v>
      </c>
      <c r="B374" s="12" t="s">
        <v>18</v>
      </c>
      <c r="C374" s="19">
        <v>43838</v>
      </c>
      <c r="D374" s="13">
        <v>255462059.41</v>
      </c>
    </row>
    <row r="375" spans="1:4" x14ac:dyDescent="0.35">
      <c r="A375" s="12" t="s">
        <v>1</v>
      </c>
      <c r="B375" s="12" t="s">
        <v>18</v>
      </c>
      <c r="C375" s="19">
        <v>43941</v>
      </c>
      <c r="D375" s="13">
        <v>685827.81</v>
      </c>
    </row>
    <row r="376" spans="1:4" x14ac:dyDescent="0.35">
      <c r="A376" s="12" t="s">
        <v>1</v>
      </c>
      <c r="B376" s="12" t="s">
        <v>18</v>
      </c>
      <c r="C376" s="19">
        <v>44286</v>
      </c>
      <c r="D376" s="13">
        <v>1253236.89300245</v>
      </c>
    </row>
    <row r="377" spans="1:4" x14ac:dyDescent="0.35">
      <c r="A377" s="12" t="s">
        <v>2</v>
      </c>
      <c r="B377" s="12" t="s">
        <v>19</v>
      </c>
      <c r="C377" s="19">
        <v>41269</v>
      </c>
      <c r="D377" s="13">
        <v>-31376700</v>
      </c>
    </row>
    <row r="378" spans="1:4" x14ac:dyDescent="0.35">
      <c r="A378" s="12" t="s">
        <v>2</v>
      </c>
      <c r="B378" s="12" t="s">
        <v>19</v>
      </c>
      <c r="C378" s="19">
        <v>41365</v>
      </c>
      <c r="D378" s="13">
        <v>-19159900</v>
      </c>
    </row>
    <row r="379" spans="1:4" x14ac:dyDescent="0.35">
      <c r="A379" s="12" t="s">
        <v>2</v>
      </c>
      <c r="B379" s="12" t="s">
        <v>19</v>
      </c>
      <c r="C379" s="19">
        <v>41515</v>
      </c>
      <c r="D379" s="13">
        <v>1010000</v>
      </c>
    </row>
    <row r="380" spans="1:4" x14ac:dyDescent="0.35">
      <c r="A380" s="12" t="s">
        <v>2</v>
      </c>
      <c r="B380" s="12" t="s">
        <v>19</v>
      </c>
      <c r="C380" s="19">
        <v>43040</v>
      </c>
      <c r="D380" s="13">
        <v>315994474.82999998</v>
      </c>
    </row>
    <row r="381" spans="1:4" x14ac:dyDescent="0.35">
      <c r="A381" s="12" t="s">
        <v>2</v>
      </c>
      <c r="B381" s="12" t="s">
        <v>19</v>
      </c>
      <c r="C381" s="19">
        <v>43171</v>
      </c>
      <c r="D381" s="13">
        <v>2214499.85</v>
      </c>
    </row>
    <row r="382" spans="1:4" x14ac:dyDescent="0.35">
      <c r="A382" s="12" t="s">
        <v>2</v>
      </c>
      <c r="B382" s="12" t="s">
        <v>19</v>
      </c>
      <c r="C382" s="19">
        <v>43235</v>
      </c>
      <c r="D382" s="13">
        <v>4138398.21</v>
      </c>
    </row>
    <row r="383" spans="1:4" x14ac:dyDescent="0.35">
      <c r="A383" s="12" t="s">
        <v>2</v>
      </c>
      <c r="B383" s="12" t="s">
        <v>19</v>
      </c>
      <c r="C383" s="19">
        <v>43479</v>
      </c>
      <c r="D383" s="13">
        <v>1483253.2955791382</v>
      </c>
    </row>
    <row r="384" spans="1:4" x14ac:dyDescent="0.35">
      <c r="A384" s="12" t="s">
        <v>2</v>
      </c>
      <c r="B384" s="12" t="s">
        <v>19</v>
      </c>
      <c r="C384" s="19">
        <v>43627</v>
      </c>
      <c r="D384" s="13">
        <v>1725570.69</v>
      </c>
    </row>
    <row r="385" spans="1:4" x14ac:dyDescent="0.35">
      <c r="A385" s="12" t="s">
        <v>2</v>
      </c>
      <c r="B385" s="12" t="s">
        <v>19</v>
      </c>
      <c r="C385" s="19">
        <v>43809</v>
      </c>
      <c r="D385" s="13">
        <v>1166999.4099999999</v>
      </c>
    </row>
    <row r="386" spans="1:4" x14ac:dyDescent="0.35">
      <c r="A386" s="12" t="s">
        <v>2</v>
      </c>
      <c r="B386" s="12" t="s">
        <v>19</v>
      </c>
      <c r="C386" s="19">
        <v>44085</v>
      </c>
      <c r="D386" s="13">
        <v>72135.38</v>
      </c>
    </row>
    <row r="387" spans="1:4" x14ac:dyDescent="0.35">
      <c r="A387" s="12" t="s">
        <v>2</v>
      </c>
      <c r="B387" s="12" t="s">
        <v>19</v>
      </c>
      <c r="C387" s="19">
        <v>44169</v>
      </c>
      <c r="D387" s="13">
        <v>10627309.32</v>
      </c>
    </row>
    <row r="388" spans="1:4" x14ac:dyDescent="0.35">
      <c r="A388" s="12" t="s">
        <v>2</v>
      </c>
      <c r="B388" s="12" t="s">
        <v>19</v>
      </c>
      <c r="C388" s="19">
        <v>44286</v>
      </c>
      <c r="D388" s="13">
        <v>2303858.4796437062</v>
      </c>
    </row>
    <row r="389" spans="1:4" x14ac:dyDescent="0.35">
      <c r="A389" s="12" t="s">
        <v>2</v>
      </c>
      <c r="B389" s="12" t="s">
        <v>20</v>
      </c>
      <c r="C389" s="19">
        <v>41627</v>
      </c>
      <c r="D389" s="13">
        <v>-59061666</v>
      </c>
    </row>
    <row r="390" spans="1:4" x14ac:dyDescent="0.35">
      <c r="A390" s="12" t="s">
        <v>2</v>
      </c>
      <c r="B390" s="12" t="s">
        <v>20</v>
      </c>
      <c r="C390" s="19">
        <v>41642</v>
      </c>
      <c r="D390" s="13">
        <v>200115</v>
      </c>
    </row>
    <row r="391" spans="1:4" x14ac:dyDescent="0.35">
      <c r="A391" s="12" t="s">
        <v>2</v>
      </c>
      <c r="B391" s="12" t="s">
        <v>20</v>
      </c>
      <c r="C391" s="19">
        <v>41731</v>
      </c>
      <c r="D391" s="13">
        <v>-10179125.77</v>
      </c>
    </row>
    <row r="392" spans="1:4" x14ac:dyDescent="0.35">
      <c r="A392" s="12" t="s">
        <v>2</v>
      </c>
      <c r="B392" s="12" t="s">
        <v>20</v>
      </c>
      <c r="C392" s="19">
        <v>42962</v>
      </c>
      <c r="D392" s="13">
        <v>247075507.40000001</v>
      </c>
    </row>
    <row r="393" spans="1:4" x14ac:dyDescent="0.35">
      <c r="A393" s="12" t="s">
        <v>2</v>
      </c>
      <c r="B393" s="12" t="s">
        <v>20</v>
      </c>
      <c r="C393" s="19">
        <v>43076</v>
      </c>
      <c r="D393" s="13">
        <v>2028193.5299999998</v>
      </c>
    </row>
    <row r="394" spans="1:4" x14ac:dyDescent="0.35">
      <c r="A394" s="12" t="s">
        <v>2</v>
      </c>
      <c r="B394" s="12" t="s">
        <v>20</v>
      </c>
      <c r="C394" s="19">
        <v>44180</v>
      </c>
      <c r="D394" s="13">
        <v>42954032.260000005</v>
      </c>
    </row>
    <row r="395" spans="1:4" x14ac:dyDescent="0.35">
      <c r="A395" s="12" t="s">
        <v>2</v>
      </c>
      <c r="B395" s="12" t="s">
        <v>20</v>
      </c>
      <c r="C395" s="19">
        <v>44284</v>
      </c>
      <c r="D395" s="13">
        <v>29345577.630000003</v>
      </c>
    </row>
    <row r="396" spans="1:4" x14ac:dyDescent="0.35">
      <c r="A396" s="12" t="s">
        <v>2</v>
      </c>
      <c r="B396" s="12" t="s">
        <v>20</v>
      </c>
      <c r="C396" s="19">
        <v>44286</v>
      </c>
      <c r="D396" s="13">
        <v>240851342.54999998</v>
      </c>
    </row>
    <row r="397" spans="1:4" x14ac:dyDescent="0.35">
      <c r="A397" s="12" t="s">
        <v>2</v>
      </c>
      <c r="B397" s="12" t="s">
        <v>22</v>
      </c>
      <c r="C397" s="19">
        <v>41029</v>
      </c>
      <c r="D397" s="13">
        <v>-49218114</v>
      </c>
    </row>
    <row r="398" spans="1:4" x14ac:dyDescent="0.35">
      <c r="A398" s="12" t="s">
        <v>2</v>
      </c>
      <c r="B398" s="12" t="s">
        <v>22</v>
      </c>
      <c r="C398" s="19">
        <v>41074</v>
      </c>
      <c r="D398" s="13">
        <v>950000</v>
      </c>
    </row>
    <row r="399" spans="1:4" x14ac:dyDescent="0.35">
      <c r="A399" s="12" t="s">
        <v>2</v>
      </c>
      <c r="B399" s="12" t="s">
        <v>22</v>
      </c>
      <c r="C399" s="19">
        <v>41166</v>
      </c>
      <c r="D399" s="13">
        <v>100000</v>
      </c>
    </row>
    <row r="400" spans="1:4" x14ac:dyDescent="0.35">
      <c r="A400" s="12" t="s">
        <v>2</v>
      </c>
      <c r="B400" s="12" t="s">
        <v>22</v>
      </c>
      <c r="C400" s="19">
        <v>41474</v>
      </c>
      <c r="D400" s="13">
        <v>13156992.33</v>
      </c>
    </row>
    <row r="401" spans="1:4" x14ac:dyDescent="0.35">
      <c r="A401" s="12" t="s">
        <v>2</v>
      </c>
      <c r="B401" s="12" t="s">
        <v>22</v>
      </c>
      <c r="C401" s="19">
        <v>41610</v>
      </c>
      <c r="D401" s="13">
        <v>47904059</v>
      </c>
    </row>
    <row r="402" spans="1:4" x14ac:dyDescent="0.35">
      <c r="A402" s="12" t="s">
        <v>2</v>
      </c>
      <c r="B402" s="12" t="s">
        <v>22</v>
      </c>
      <c r="C402" s="19">
        <v>41744</v>
      </c>
      <c r="D402" s="13">
        <v>4219402.72</v>
      </c>
    </row>
    <row r="403" spans="1:4" x14ac:dyDescent="0.35">
      <c r="A403" s="12" t="s">
        <v>2</v>
      </c>
      <c r="B403" s="12" t="s">
        <v>22</v>
      </c>
      <c r="C403" s="19">
        <v>42692</v>
      </c>
      <c r="D403" s="13">
        <v>58209408.149999999</v>
      </c>
    </row>
    <row r="404" spans="1:4" x14ac:dyDescent="0.35">
      <c r="A404" s="12" t="s">
        <v>2</v>
      </c>
      <c r="B404" s="12" t="s">
        <v>22</v>
      </c>
      <c r="C404" s="19">
        <v>42817</v>
      </c>
      <c r="D404" s="13">
        <v>422223.17</v>
      </c>
    </row>
    <row r="405" spans="1:4" x14ac:dyDescent="0.35">
      <c r="A405" s="12" t="s">
        <v>2</v>
      </c>
      <c r="B405" s="12" t="s">
        <v>22</v>
      </c>
      <c r="C405" s="19">
        <v>43063</v>
      </c>
      <c r="D405" s="13">
        <v>866186.97</v>
      </c>
    </row>
    <row r="406" spans="1:4" x14ac:dyDescent="0.35">
      <c r="A406" s="12" t="s">
        <v>2</v>
      </c>
      <c r="B406" s="12" t="s">
        <v>21</v>
      </c>
      <c r="C406" s="19">
        <v>42384</v>
      </c>
      <c r="D406" s="13">
        <v>-104800000</v>
      </c>
    </row>
    <row r="407" spans="1:4" x14ac:dyDescent="0.35">
      <c r="A407" s="12" t="s">
        <v>2</v>
      </c>
      <c r="B407" s="12" t="s">
        <v>21</v>
      </c>
      <c r="C407" s="19">
        <v>42429</v>
      </c>
      <c r="D407" s="13">
        <v>-12317177.119999999</v>
      </c>
    </row>
    <row r="408" spans="1:4" x14ac:dyDescent="0.35">
      <c r="A408" s="12" t="s">
        <v>2</v>
      </c>
      <c r="B408" s="12" t="s">
        <v>21</v>
      </c>
      <c r="C408" s="19">
        <v>42472</v>
      </c>
      <c r="D408" s="13">
        <v>100000</v>
      </c>
    </row>
    <row r="409" spans="1:4" x14ac:dyDescent="0.35">
      <c r="A409" s="12" t="s">
        <v>2</v>
      </c>
      <c r="B409" s="12" t="s">
        <v>21</v>
      </c>
      <c r="C409" s="19">
        <v>42475</v>
      </c>
      <c r="D409" s="13">
        <v>9400000</v>
      </c>
    </row>
    <row r="410" spans="1:4" x14ac:dyDescent="0.35">
      <c r="A410" s="12" t="s">
        <v>2</v>
      </c>
      <c r="B410" s="12" t="s">
        <v>21</v>
      </c>
      <c r="C410" s="19">
        <v>42674</v>
      </c>
      <c r="D410" s="13">
        <v>455000</v>
      </c>
    </row>
    <row r="411" spans="1:4" x14ac:dyDescent="0.35">
      <c r="A411" s="12" t="s">
        <v>2</v>
      </c>
      <c r="B411" s="12" t="s">
        <v>21</v>
      </c>
      <c r="C411" s="19">
        <v>42726</v>
      </c>
      <c r="D411" s="13">
        <v>42460293.770000003</v>
      </c>
    </row>
    <row r="412" spans="1:4" x14ac:dyDescent="0.35">
      <c r="A412" s="12" t="s">
        <v>2</v>
      </c>
      <c r="B412" s="12" t="s">
        <v>21</v>
      </c>
      <c r="C412" s="19">
        <v>42773</v>
      </c>
      <c r="D412" s="13">
        <v>150000</v>
      </c>
    </row>
    <row r="413" spans="1:4" x14ac:dyDescent="0.35">
      <c r="A413" s="12" t="s">
        <v>2</v>
      </c>
      <c r="B413" s="12" t="s">
        <v>21</v>
      </c>
      <c r="C413" s="19">
        <v>43481</v>
      </c>
      <c r="D413" s="13">
        <v>390533974.42000008</v>
      </c>
    </row>
    <row r="414" spans="1:4" x14ac:dyDescent="0.35">
      <c r="A414" s="12" t="s">
        <v>2</v>
      </c>
      <c r="B414" s="12" t="s">
        <v>21</v>
      </c>
      <c r="C414" s="19">
        <v>43550</v>
      </c>
      <c r="D414" s="13">
        <v>2714903.49</v>
      </c>
    </row>
    <row r="415" spans="1:4" x14ac:dyDescent="0.35">
      <c r="A415" s="12" t="s">
        <v>2</v>
      </c>
      <c r="B415" s="12" t="s">
        <v>23</v>
      </c>
      <c r="C415" s="19">
        <v>41614</v>
      </c>
      <c r="D415" s="13">
        <v>-79327607</v>
      </c>
    </row>
    <row r="416" spans="1:4" x14ac:dyDescent="0.35">
      <c r="A416" s="12" t="s">
        <v>2</v>
      </c>
      <c r="B416" s="12" t="s">
        <v>23</v>
      </c>
      <c r="C416" s="19">
        <v>41675</v>
      </c>
      <c r="D416" s="13">
        <v>1509615</v>
      </c>
    </row>
    <row r="417" spans="1:4" x14ac:dyDescent="0.35">
      <c r="A417" s="12" t="s">
        <v>2</v>
      </c>
      <c r="B417" s="12" t="s">
        <v>23</v>
      </c>
      <c r="C417" s="19">
        <v>41704</v>
      </c>
      <c r="D417" s="13">
        <v>1000000</v>
      </c>
    </row>
    <row r="418" spans="1:4" x14ac:dyDescent="0.35">
      <c r="A418" s="12" t="s">
        <v>2</v>
      </c>
      <c r="B418" s="12" t="s">
        <v>23</v>
      </c>
      <c r="C418" s="19">
        <v>41731</v>
      </c>
      <c r="D418" s="13">
        <v>791031</v>
      </c>
    </row>
    <row r="419" spans="1:4" x14ac:dyDescent="0.35">
      <c r="A419" s="12" t="s">
        <v>2</v>
      </c>
      <c r="B419" s="12" t="s">
        <v>23</v>
      </c>
      <c r="C419" s="19">
        <v>42062</v>
      </c>
      <c r="D419" s="13">
        <v>6474812.1699999999</v>
      </c>
    </row>
    <row r="420" spans="1:4" x14ac:dyDescent="0.35">
      <c r="A420" s="12" t="s">
        <v>2</v>
      </c>
      <c r="B420" s="12" t="s">
        <v>23</v>
      </c>
      <c r="C420" s="19">
        <v>42286</v>
      </c>
      <c r="D420" s="13">
        <v>14388471.48</v>
      </c>
    </row>
    <row r="421" spans="1:4" x14ac:dyDescent="0.35">
      <c r="A421" s="12" t="s">
        <v>2</v>
      </c>
      <c r="B421" s="12" t="s">
        <v>23</v>
      </c>
      <c r="C421" s="19">
        <v>42901</v>
      </c>
      <c r="D421" s="13">
        <v>274965839</v>
      </c>
    </row>
    <row r="422" spans="1:4" x14ac:dyDescent="0.35">
      <c r="A422" s="12" t="s">
        <v>2</v>
      </c>
      <c r="B422" s="12" t="s">
        <v>23</v>
      </c>
      <c r="C422" s="19">
        <v>43396</v>
      </c>
      <c r="D422" s="13">
        <v>1609699.23</v>
      </c>
    </row>
    <row r="423" spans="1:4" x14ac:dyDescent="0.35">
      <c r="A423" s="12" t="s">
        <v>2</v>
      </c>
      <c r="B423" s="12" t="s">
        <v>23</v>
      </c>
      <c r="C423" s="19">
        <v>44186</v>
      </c>
      <c r="D423" s="13">
        <v>46091.45</v>
      </c>
    </row>
    <row r="424" spans="1:4" x14ac:dyDescent="0.35">
      <c r="A424" s="12" t="s">
        <v>2</v>
      </c>
      <c r="B424" s="12" t="s">
        <v>24</v>
      </c>
      <c r="C424" s="19">
        <v>41173</v>
      </c>
      <c r="D424" s="13">
        <v>-32297354</v>
      </c>
    </row>
    <row r="425" spans="1:4" x14ac:dyDescent="0.35">
      <c r="A425" s="12" t="s">
        <v>2</v>
      </c>
      <c r="B425" s="12" t="s">
        <v>24</v>
      </c>
      <c r="C425" s="19">
        <v>41382</v>
      </c>
      <c r="D425" s="13">
        <v>301067</v>
      </c>
    </row>
    <row r="426" spans="1:4" x14ac:dyDescent="0.35">
      <c r="A426" s="12" t="s">
        <v>2</v>
      </c>
      <c r="B426" s="12" t="s">
        <v>24</v>
      </c>
      <c r="C426" s="19">
        <v>41458</v>
      </c>
      <c r="D426" s="13">
        <v>-423139.07</v>
      </c>
    </row>
    <row r="427" spans="1:4" x14ac:dyDescent="0.35">
      <c r="A427" s="12" t="s">
        <v>2</v>
      </c>
      <c r="B427" s="12" t="s">
        <v>24</v>
      </c>
      <c r="C427" s="19">
        <v>41492</v>
      </c>
      <c r="D427" s="13">
        <v>-1710203.6</v>
      </c>
    </row>
    <row r="428" spans="1:4" x14ac:dyDescent="0.35">
      <c r="A428" s="12" t="s">
        <v>2</v>
      </c>
      <c r="B428" s="12" t="s">
        <v>24</v>
      </c>
      <c r="C428" s="19">
        <v>41646</v>
      </c>
      <c r="D428" s="13">
        <v>-3430570</v>
      </c>
    </row>
    <row r="429" spans="1:4" x14ac:dyDescent="0.35">
      <c r="A429" s="12" t="s">
        <v>2</v>
      </c>
      <c r="B429" s="12" t="s">
        <v>24</v>
      </c>
      <c r="C429" s="19">
        <v>41723</v>
      </c>
      <c r="D429" s="13">
        <v>-2000975</v>
      </c>
    </row>
    <row r="430" spans="1:4" x14ac:dyDescent="0.35">
      <c r="A430" s="12" t="s">
        <v>2</v>
      </c>
      <c r="B430" s="12" t="s">
        <v>24</v>
      </c>
      <c r="C430" s="19">
        <v>41816</v>
      </c>
      <c r="D430" s="13">
        <v>-1145550.6399999999</v>
      </c>
    </row>
    <row r="431" spans="1:4" x14ac:dyDescent="0.35">
      <c r="A431" s="12" t="s">
        <v>2</v>
      </c>
      <c r="B431" s="12" t="s">
        <v>24</v>
      </c>
      <c r="C431" s="19">
        <v>41820</v>
      </c>
      <c r="D431" s="13">
        <v>-750000</v>
      </c>
    </row>
    <row r="432" spans="1:4" x14ac:dyDescent="0.35">
      <c r="A432" s="12" t="s">
        <v>2</v>
      </c>
      <c r="B432" s="12" t="s">
        <v>24</v>
      </c>
      <c r="C432" s="19">
        <v>41852</v>
      </c>
      <c r="D432" s="13">
        <v>-29597207</v>
      </c>
    </row>
    <row r="433" spans="1:4" x14ac:dyDescent="0.35">
      <c r="A433" s="12" t="s">
        <v>2</v>
      </c>
      <c r="B433" s="12" t="s">
        <v>24</v>
      </c>
      <c r="C433" s="19">
        <v>41934</v>
      </c>
      <c r="D433" s="13">
        <v>-1270767</v>
      </c>
    </row>
    <row r="434" spans="1:4" x14ac:dyDescent="0.35">
      <c r="A434" s="12" t="s">
        <v>2</v>
      </c>
      <c r="B434" s="12" t="s">
        <v>24</v>
      </c>
      <c r="C434" s="19">
        <v>42108</v>
      </c>
      <c r="D434" s="13">
        <v>-1585350</v>
      </c>
    </row>
    <row r="435" spans="1:4" x14ac:dyDescent="0.35">
      <c r="A435" s="12" t="s">
        <v>2</v>
      </c>
      <c r="B435" s="12" t="s">
        <v>24</v>
      </c>
      <c r="C435" s="19">
        <v>42181</v>
      </c>
      <c r="D435" s="13">
        <v>-24971862.370000001</v>
      </c>
    </row>
    <row r="436" spans="1:4" x14ac:dyDescent="0.35">
      <c r="A436" s="12" t="s">
        <v>2</v>
      </c>
      <c r="B436" s="12" t="s">
        <v>24</v>
      </c>
      <c r="C436" s="19">
        <v>42290</v>
      </c>
      <c r="D436" s="13">
        <v>885108</v>
      </c>
    </row>
    <row r="437" spans="1:4" x14ac:dyDescent="0.35">
      <c r="A437" s="12" t="s">
        <v>2</v>
      </c>
      <c r="B437" s="12" t="s">
        <v>24</v>
      </c>
      <c r="C437" s="19">
        <v>42290</v>
      </c>
      <c r="D437" s="13">
        <v>13737952.5</v>
      </c>
    </row>
    <row r="438" spans="1:4" x14ac:dyDescent="0.35">
      <c r="A438" s="12" t="s">
        <v>2</v>
      </c>
      <c r="B438" s="12" t="s">
        <v>24</v>
      </c>
      <c r="C438" s="19">
        <v>42604</v>
      </c>
      <c r="D438" s="13">
        <v>-67914000</v>
      </c>
    </row>
    <row r="439" spans="1:4" x14ac:dyDescent="0.35">
      <c r="A439" s="12" t="s">
        <v>2</v>
      </c>
      <c r="B439" s="12" t="s">
        <v>24</v>
      </c>
      <c r="C439" s="19">
        <v>42654</v>
      </c>
      <c r="D439" s="13">
        <v>1268188.8400000001</v>
      </c>
    </row>
    <row r="440" spans="1:4" x14ac:dyDescent="0.35">
      <c r="A440" s="12" t="s">
        <v>2</v>
      </c>
      <c r="B440" s="12" t="s">
        <v>24</v>
      </c>
      <c r="C440" s="19">
        <v>42654</v>
      </c>
      <c r="D440" s="13">
        <v>2308027</v>
      </c>
    </row>
    <row r="441" spans="1:4" x14ac:dyDescent="0.35">
      <c r="A441" s="12" t="s">
        <v>2</v>
      </c>
      <c r="B441" s="12" t="s">
        <v>24</v>
      </c>
      <c r="C441" s="19">
        <v>42654</v>
      </c>
      <c r="D441" s="13">
        <v>33331719</v>
      </c>
    </row>
    <row r="442" spans="1:4" x14ac:dyDescent="0.35">
      <c r="A442" s="12" t="s">
        <v>2</v>
      </c>
      <c r="B442" s="12" t="s">
        <v>24</v>
      </c>
      <c r="C442" s="19">
        <v>42670</v>
      </c>
      <c r="D442" s="13">
        <v>26349777.890000001</v>
      </c>
    </row>
    <row r="443" spans="1:4" x14ac:dyDescent="0.35">
      <c r="A443" s="12" t="s">
        <v>2</v>
      </c>
      <c r="B443" s="12" t="s">
        <v>24</v>
      </c>
      <c r="C443" s="19">
        <v>42886</v>
      </c>
      <c r="D443" s="13">
        <v>877555.8</v>
      </c>
    </row>
    <row r="444" spans="1:4" x14ac:dyDescent="0.35">
      <c r="A444" s="12" t="s">
        <v>2</v>
      </c>
      <c r="B444" s="12" t="s">
        <v>24</v>
      </c>
      <c r="C444" s="19">
        <v>42886</v>
      </c>
      <c r="D444" s="13">
        <v>6969129.3399999999</v>
      </c>
    </row>
    <row r="445" spans="1:4" x14ac:dyDescent="0.35">
      <c r="A445" s="12" t="s">
        <v>2</v>
      </c>
      <c r="B445" s="12" t="s">
        <v>24</v>
      </c>
      <c r="C445" s="19">
        <v>43284</v>
      </c>
      <c r="D445" s="13">
        <v>433601839.38999999</v>
      </c>
    </row>
    <row r="446" spans="1:4" x14ac:dyDescent="0.35">
      <c r="A446" s="12" t="s">
        <v>2</v>
      </c>
      <c r="B446" s="12" t="s">
        <v>24</v>
      </c>
      <c r="C446" s="19">
        <v>43363</v>
      </c>
      <c r="D446" s="13">
        <v>2844487.95</v>
      </c>
    </row>
    <row r="447" spans="1:4" x14ac:dyDescent="0.35">
      <c r="A447" s="12" t="s">
        <v>2</v>
      </c>
      <c r="B447" s="12" t="s">
        <v>24</v>
      </c>
      <c r="C447" s="19">
        <v>43454</v>
      </c>
      <c r="D447" s="13">
        <v>7441821.4400000004</v>
      </c>
    </row>
    <row r="448" spans="1:4" x14ac:dyDescent="0.35">
      <c r="A448" s="12" t="s">
        <v>2</v>
      </c>
      <c r="B448" s="12" t="s">
        <v>24</v>
      </c>
      <c r="C448" s="19">
        <v>43570</v>
      </c>
      <c r="D448" s="13">
        <v>-626000</v>
      </c>
    </row>
    <row r="449" spans="1:4" x14ac:dyDescent="0.35">
      <c r="A449" s="12" t="s">
        <v>2</v>
      </c>
      <c r="B449" s="12" t="s">
        <v>34</v>
      </c>
      <c r="C449" s="19">
        <v>41705</v>
      </c>
      <c r="D449" s="13">
        <v>-94940000</v>
      </c>
    </row>
    <row r="450" spans="1:4" x14ac:dyDescent="0.35">
      <c r="A450" s="12" t="s">
        <v>2</v>
      </c>
      <c r="B450" s="12" t="s">
        <v>34</v>
      </c>
      <c r="C450" s="19">
        <v>41708</v>
      </c>
      <c r="D450" s="13">
        <v>5000000</v>
      </c>
    </row>
    <row r="451" spans="1:4" x14ac:dyDescent="0.35">
      <c r="A451" s="12" t="s">
        <v>2</v>
      </c>
      <c r="B451" s="12" t="s">
        <v>34</v>
      </c>
      <c r="C451" s="19">
        <v>41712</v>
      </c>
      <c r="D451" s="13">
        <v>8300000</v>
      </c>
    </row>
    <row r="452" spans="1:4" x14ac:dyDescent="0.35">
      <c r="A452" s="12" t="s">
        <v>2</v>
      </c>
      <c r="B452" s="12" t="s">
        <v>34</v>
      </c>
      <c r="C452" s="19">
        <v>41757</v>
      </c>
      <c r="D452" s="13">
        <v>175000</v>
      </c>
    </row>
    <row r="453" spans="1:4" x14ac:dyDescent="0.35">
      <c r="A453" s="12" t="s">
        <v>2</v>
      </c>
      <c r="B453" s="12" t="s">
        <v>34</v>
      </c>
      <c r="C453" s="19">
        <v>42461</v>
      </c>
      <c r="D453" s="13">
        <v>-2901775.32</v>
      </c>
    </row>
    <row r="454" spans="1:4" x14ac:dyDescent="0.35">
      <c r="A454" s="12" t="s">
        <v>2</v>
      </c>
      <c r="B454" s="12" t="s">
        <v>34</v>
      </c>
      <c r="C454" s="19">
        <v>42643</v>
      </c>
      <c r="D454" s="13">
        <v>40933613.68</v>
      </c>
    </row>
    <row r="455" spans="1:4" x14ac:dyDescent="0.35">
      <c r="A455" s="12" t="s">
        <v>2</v>
      </c>
      <c r="B455" s="12" t="s">
        <v>34</v>
      </c>
      <c r="C455" s="19">
        <v>42643</v>
      </c>
      <c r="D455" s="13">
        <v>2901775.32</v>
      </c>
    </row>
    <row r="456" spans="1:4" x14ac:dyDescent="0.35">
      <c r="A456" s="12" t="s">
        <v>2</v>
      </c>
      <c r="B456" s="12" t="s">
        <v>34</v>
      </c>
      <c r="C456" s="19">
        <v>43474</v>
      </c>
      <c r="D456" s="13">
        <v>2980019.96</v>
      </c>
    </row>
    <row r="457" spans="1:4" x14ac:dyDescent="0.35">
      <c r="A457" s="12" t="s">
        <v>2</v>
      </c>
      <c r="B457" s="12" t="s">
        <v>34</v>
      </c>
      <c r="C457" s="19">
        <v>44173</v>
      </c>
      <c r="D457" s="13">
        <v>347913.29</v>
      </c>
    </row>
    <row r="458" spans="1:4" x14ac:dyDescent="0.35">
      <c r="A458" s="12" t="s">
        <v>2</v>
      </c>
      <c r="B458" s="12" t="s">
        <v>35</v>
      </c>
      <c r="C458" s="19">
        <v>42185</v>
      </c>
      <c r="D458" s="13">
        <v>-25525705</v>
      </c>
    </row>
    <row r="459" spans="1:4" x14ac:dyDescent="0.35">
      <c r="A459" s="12" t="s">
        <v>2</v>
      </c>
      <c r="B459" s="12" t="s">
        <v>35</v>
      </c>
      <c r="C459" s="19">
        <v>42419</v>
      </c>
      <c r="D459" s="13">
        <v>-41060000</v>
      </c>
    </row>
    <row r="460" spans="1:4" x14ac:dyDescent="0.35">
      <c r="A460" s="12" t="s">
        <v>2</v>
      </c>
      <c r="B460" s="12" t="s">
        <v>35</v>
      </c>
      <c r="C460" s="19">
        <v>42424</v>
      </c>
      <c r="D460" s="13">
        <v>300000</v>
      </c>
    </row>
    <row r="461" spans="1:4" x14ac:dyDescent="0.35">
      <c r="A461" s="12" t="s">
        <v>2</v>
      </c>
      <c r="B461" s="12" t="s">
        <v>35</v>
      </c>
      <c r="C461" s="19">
        <v>42436</v>
      </c>
      <c r="D461" s="13">
        <v>200000</v>
      </c>
    </row>
    <row r="462" spans="1:4" x14ac:dyDescent="0.35">
      <c r="A462" s="12" t="s">
        <v>2</v>
      </c>
      <c r="B462" s="12" t="s">
        <v>35</v>
      </c>
      <c r="C462" s="19">
        <v>42487</v>
      </c>
      <c r="D462" s="13">
        <v>-10380200</v>
      </c>
    </row>
    <row r="463" spans="1:4" x14ac:dyDescent="0.35">
      <c r="A463" s="12" t="s">
        <v>2</v>
      </c>
      <c r="B463" s="12" t="s">
        <v>35</v>
      </c>
      <c r="C463" s="19">
        <v>42488</v>
      </c>
      <c r="D463" s="13">
        <v>300000</v>
      </c>
    </row>
    <row r="464" spans="1:4" x14ac:dyDescent="0.35">
      <c r="A464" s="12" t="s">
        <v>2</v>
      </c>
      <c r="B464" s="12" t="s">
        <v>35</v>
      </c>
      <c r="C464" s="19">
        <v>42718</v>
      </c>
      <c r="D464" s="13">
        <v>21696</v>
      </c>
    </row>
    <row r="465" spans="1:4" x14ac:dyDescent="0.35">
      <c r="A465" s="12" t="s">
        <v>2</v>
      </c>
      <c r="B465" s="12" t="s">
        <v>35</v>
      </c>
      <c r="C465" s="19">
        <v>42718</v>
      </c>
      <c r="D465" s="13">
        <v>78304</v>
      </c>
    </row>
    <row r="466" spans="1:4" x14ac:dyDescent="0.35">
      <c r="A466" s="12" t="s">
        <v>2</v>
      </c>
      <c r="B466" s="12" t="s">
        <v>35</v>
      </c>
      <c r="C466" s="19">
        <v>43980</v>
      </c>
      <c r="D466" s="13">
        <v>-29954995</v>
      </c>
    </row>
    <row r="467" spans="1:4" x14ac:dyDescent="0.35">
      <c r="A467" s="12" t="s">
        <v>2</v>
      </c>
      <c r="B467" s="12" t="s">
        <v>35</v>
      </c>
      <c r="C467" s="19">
        <v>43980</v>
      </c>
      <c r="D467" s="13">
        <v>-45005</v>
      </c>
    </row>
    <row r="468" spans="1:4" x14ac:dyDescent="0.35">
      <c r="A468" s="12" t="s">
        <v>2</v>
      </c>
      <c r="B468" s="12" t="s">
        <v>35</v>
      </c>
      <c r="C468" s="19">
        <v>44000</v>
      </c>
      <c r="D468" s="13">
        <v>372967.48</v>
      </c>
    </row>
    <row r="469" spans="1:4" x14ac:dyDescent="0.35">
      <c r="A469" s="12" t="s">
        <v>2</v>
      </c>
      <c r="B469" s="12" t="s">
        <v>35</v>
      </c>
      <c r="C469" s="19">
        <v>44286</v>
      </c>
      <c r="D469" s="13">
        <v>18900653.289663799</v>
      </c>
    </row>
    <row r="470" spans="1:4" x14ac:dyDescent="0.35">
      <c r="A470" s="12" t="s">
        <v>2</v>
      </c>
      <c r="B470" s="12" t="s">
        <v>36</v>
      </c>
      <c r="C470" s="19">
        <v>41513</v>
      </c>
      <c r="D470" s="13">
        <v>-53390382.600000001</v>
      </c>
    </row>
    <row r="471" spans="1:4" x14ac:dyDescent="0.35">
      <c r="A471" s="12" t="s">
        <v>2</v>
      </c>
      <c r="B471" s="12" t="s">
        <v>36</v>
      </c>
      <c r="C471" s="19">
        <v>41544</v>
      </c>
      <c r="D471" s="13">
        <v>50000</v>
      </c>
    </row>
    <row r="472" spans="1:4" x14ac:dyDescent="0.35">
      <c r="A472" s="12" t="s">
        <v>2</v>
      </c>
      <c r="B472" s="12" t="s">
        <v>36</v>
      </c>
      <c r="C472" s="19">
        <v>41760</v>
      </c>
      <c r="D472" s="13">
        <v>-17581084.52</v>
      </c>
    </row>
    <row r="473" spans="1:4" x14ac:dyDescent="0.35">
      <c r="A473" s="12" t="s">
        <v>2</v>
      </c>
      <c r="B473" s="12" t="s">
        <v>36</v>
      </c>
      <c r="C473" s="19">
        <v>42002</v>
      </c>
      <c r="D473" s="13">
        <v>-650000</v>
      </c>
    </row>
    <row r="474" spans="1:4" x14ac:dyDescent="0.35">
      <c r="A474" s="12" t="s">
        <v>2</v>
      </c>
      <c r="B474" s="12" t="s">
        <v>36</v>
      </c>
      <c r="C474" s="19">
        <v>42061</v>
      </c>
      <c r="D474" s="13">
        <v>-1400000</v>
      </c>
    </row>
    <row r="475" spans="1:4" x14ac:dyDescent="0.35">
      <c r="A475" s="12" t="s">
        <v>2</v>
      </c>
      <c r="B475" s="12" t="s">
        <v>36</v>
      </c>
      <c r="C475" s="19">
        <v>42079</v>
      </c>
      <c r="D475" s="13">
        <v>-1000000</v>
      </c>
    </row>
    <row r="476" spans="1:4" x14ac:dyDescent="0.35">
      <c r="A476" s="12" t="s">
        <v>2</v>
      </c>
      <c r="B476" s="12" t="s">
        <v>36</v>
      </c>
      <c r="C476" s="19">
        <v>42088</v>
      </c>
      <c r="D476" s="13">
        <v>-850000</v>
      </c>
    </row>
    <row r="477" spans="1:4" x14ac:dyDescent="0.35">
      <c r="A477" s="12" t="s">
        <v>2</v>
      </c>
      <c r="B477" s="12" t="s">
        <v>36</v>
      </c>
      <c r="C477" s="19">
        <v>42094</v>
      </c>
      <c r="D477" s="13">
        <v>-7000000</v>
      </c>
    </row>
    <row r="478" spans="1:4" x14ac:dyDescent="0.35">
      <c r="A478" s="12" t="s">
        <v>2</v>
      </c>
      <c r="B478" s="12" t="s">
        <v>36</v>
      </c>
      <c r="C478" s="19">
        <v>42205</v>
      </c>
      <c r="D478" s="13">
        <v>-1400000</v>
      </c>
    </row>
    <row r="479" spans="1:4" x14ac:dyDescent="0.35">
      <c r="A479" s="12" t="s">
        <v>2</v>
      </c>
      <c r="B479" s="12" t="s">
        <v>36</v>
      </c>
      <c r="C479" s="19">
        <v>42312</v>
      </c>
      <c r="D479" s="13">
        <v>-1400000</v>
      </c>
    </row>
    <row r="480" spans="1:4" x14ac:dyDescent="0.35">
      <c r="A480" s="12" t="s">
        <v>2</v>
      </c>
      <c r="B480" s="12" t="s">
        <v>36</v>
      </c>
      <c r="C480" s="19">
        <v>42822</v>
      </c>
      <c r="D480" s="13">
        <v>-10017939</v>
      </c>
    </row>
    <row r="481" spans="1:4" x14ac:dyDescent="0.35">
      <c r="A481" s="12" t="s">
        <v>2</v>
      </c>
      <c r="B481" s="12" t="s">
        <v>36</v>
      </c>
      <c r="C481" s="19">
        <v>43312</v>
      </c>
      <c r="D481" s="13">
        <v>-35000</v>
      </c>
    </row>
    <row r="482" spans="1:4" x14ac:dyDescent="0.35">
      <c r="A482" s="12" t="s">
        <v>2</v>
      </c>
      <c r="B482" s="12" t="s">
        <v>36</v>
      </c>
      <c r="C482" s="19">
        <v>43319</v>
      </c>
      <c r="D482" s="13">
        <v>-35000</v>
      </c>
    </row>
    <row r="483" spans="1:4" x14ac:dyDescent="0.35">
      <c r="A483" s="12" t="s">
        <v>2</v>
      </c>
      <c r="B483" s="12" t="s">
        <v>36</v>
      </c>
      <c r="C483" s="19">
        <v>43373</v>
      </c>
      <c r="D483" s="13">
        <v>35000</v>
      </c>
    </row>
    <row r="484" spans="1:4" x14ac:dyDescent="0.35">
      <c r="A484" s="12" t="s">
        <v>2</v>
      </c>
      <c r="B484" s="12" t="s">
        <v>36</v>
      </c>
      <c r="C484" s="19">
        <v>43619</v>
      </c>
      <c r="D484" s="13">
        <v>-100000</v>
      </c>
    </row>
    <row r="485" spans="1:4" x14ac:dyDescent="0.35">
      <c r="A485" s="12" t="s">
        <v>2</v>
      </c>
      <c r="B485" s="12" t="s">
        <v>36</v>
      </c>
      <c r="C485" s="19">
        <v>43644</v>
      </c>
      <c r="D485" s="13">
        <v>-50000</v>
      </c>
    </row>
    <row r="486" spans="1:4" x14ac:dyDescent="0.35">
      <c r="A486" s="12" t="s">
        <v>2</v>
      </c>
      <c r="B486" s="12" t="s">
        <v>36</v>
      </c>
      <c r="C486" s="19">
        <v>43697</v>
      </c>
      <c r="D486" s="13">
        <v>-140000</v>
      </c>
    </row>
    <row r="487" spans="1:4" x14ac:dyDescent="0.35">
      <c r="A487" s="12" t="s">
        <v>2</v>
      </c>
      <c r="B487" s="12" t="s">
        <v>36</v>
      </c>
      <c r="C487" s="19">
        <v>44061</v>
      </c>
      <c r="D487" s="13">
        <v>-200000</v>
      </c>
    </row>
    <row r="488" spans="1:4" x14ac:dyDescent="0.35">
      <c r="A488" s="12" t="s">
        <v>2</v>
      </c>
      <c r="B488" s="12" t="s">
        <v>36</v>
      </c>
      <c r="C488" s="19">
        <v>44166</v>
      </c>
      <c r="D488" s="13">
        <v>150000000</v>
      </c>
    </row>
    <row r="489" spans="1:4" x14ac:dyDescent="0.35">
      <c r="A489" s="12" t="s">
        <v>2</v>
      </c>
      <c r="B489" s="12" t="s">
        <v>37</v>
      </c>
      <c r="C489" s="19">
        <v>41271</v>
      </c>
      <c r="D489" s="13">
        <v>-83938997</v>
      </c>
    </row>
    <row r="490" spans="1:4" x14ac:dyDescent="0.35">
      <c r="A490" s="12" t="s">
        <v>2</v>
      </c>
      <c r="B490" s="12" t="s">
        <v>37</v>
      </c>
      <c r="C490" s="19">
        <v>41341</v>
      </c>
      <c r="D490" s="13">
        <v>30000000</v>
      </c>
    </row>
    <row r="491" spans="1:4" x14ac:dyDescent="0.35">
      <c r="A491" s="12" t="s">
        <v>2</v>
      </c>
      <c r="B491" s="12" t="s">
        <v>37</v>
      </c>
      <c r="C491" s="19">
        <v>41845</v>
      </c>
      <c r="D491" s="13">
        <v>-28888934</v>
      </c>
    </row>
    <row r="492" spans="1:4" x14ac:dyDescent="0.35">
      <c r="A492" s="12" t="s">
        <v>2</v>
      </c>
      <c r="B492" s="12" t="s">
        <v>37</v>
      </c>
      <c r="C492" s="19">
        <v>41946</v>
      </c>
      <c r="D492" s="13">
        <v>-17593068</v>
      </c>
    </row>
    <row r="493" spans="1:4" x14ac:dyDescent="0.35">
      <c r="A493" s="12" t="s">
        <v>2</v>
      </c>
      <c r="B493" s="12" t="s">
        <v>37</v>
      </c>
      <c r="C493" s="19">
        <v>44187</v>
      </c>
      <c r="D493" s="13">
        <v>196315461.03</v>
      </c>
    </row>
    <row r="494" spans="1:4" x14ac:dyDescent="0.35">
      <c r="A494" s="12" t="s">
        <v>2</v>
      </c>
      <c r="B494" s="12" t="s">
        <v>37</v>
      </c>
      <c r="C494" s="19">
        <v>44286</v>
      </c>
      <c r="D494" s="13">
        <v>3587540.62</v>
      </c>
    </row>
    <row r="495" spans="1:4" x14ac:dyDescent="0.35">
      <c r="A495" s="12" t="s">
        <v>3</v>
      </c>
      <c r="B495" s="12" t="s">
        <v>38</v>
      </c>
      <c r="C495" s="19">
        <v>43481</v>
      </c>
      <c r="D495" s="13">
        <v>-96459007.180000007</v>
      </c>
    </row>
    <row r="496" spans="1:4" x14ac:dyDescent="0.35">
      <c r="A496" s="12" t="s">
        <v>3</v>
      </c>
      <c r="B496" s="12" t="s">
        <v>38</v>
      </c>
      <c r="C496" s="19">
        <v>43551</v>
      </c>
      <c r="D496" s="13">
        <v>-57600.01</v>
      </c>
    </row>
    <row r="497" spans="1:4" x14ac:dyDescent="0.35">
      <c r="A497" s="12" t="s">
        <v>3</v>
      </c>
      <c r="B497" s="12" t="s">
        <v>38</v>
      </c>
      <c r="C497" s="19">
        <v>43630</v>
      </c>
      <c r="D497" s="13">
        <v>-4573659.28</v>
      </c>
    </row>
    <row r="498" spans="1:4" x14ac:dyDescent="0.35">
      <c r="A498" s="12" t="s">
        <v>3</v>
      </c>
      <c r="B498" s="12" t="s">
        <v>38</v>
      </c>
      <c r="C498" s="19">
        <v>43759</v>
      </c>
      <c r="D498" s="13">
        <v>-18099532.990000002</v>
      </c>
    </row>
    <row r="499" spans="1:4" x14ac:dyDescent="0.35">
      <c r="A499" s="12" t="s">
        <v>3</v>
      </c>
      <c r="B499" s="12" t="s">
        <v>38</v>
      </c>
      <c r="C499" s="19">
        <v>43761</v>
      </c>
      <c r="D499" s="13">
        <v>100000</v>
      </c>
    </row>
    <row r="500" spans="1:4" x14ac:dyDescent="0.35">
      <c r="A500" s="12" t="s">
        <v>3</v>
      </c>
      <c r="B500" s="12" t="s">
        <v>38</v>
      </c>
      <c r="C500" s="19">
        <v>44008</v>
      </c>
      <c r="D500" s="13">
        <v>-6000000</v>
      </c>
    </row>
    <row r="501" spans="1:4" x14ac:dyDescent="0.35">
      <c r="A501" s="12" t="s">
        <v>3</v>
      </c>
      <c r="B501" s="12" t="s">
        <v>38</v>
      </c>
      <c r="C501" s="19">
        <v>44286</v>
      </c>
      <c r="D501" s="13">
        <v>18839369.593817588</v>
      </c>
    </row>
    <row r="502" spans="1:4" x14ac:dyDescent="0.35">
      <c r="A502" s="12" t="s">
        <v>3</v>
      </c>
      <c r="B502" s="12" t="s">
        <v>39</v>
      </c>
      <c r="C502" s="19">
        <v>42374</v>
      </c>
      <c r="D502" s="13">
        <v>-130810190</v>
      </c>
    </row>
    <row r="503" spans="1:4" x14ac:dyDescent="0.35">
      <c r="A503" s="12" t="s">
        <v>3</v>
      </c>
      <c r="B503" s="12" t="s">
        <v>39</v>
      </c>
      <c r="C503" s="19">
        <v>42377</v>
      </c>
      <c r="D503" s="13">
        <v>1000000</v>
      </c>
    </row>
    <row r="504" spans="1:4" x14ac:dyDescent="0.35">
      <c r="A504" s="12" t="s">
        <v>3</v>
      </c>
      <c r="B504" s="12" t="s">
        <v>39</v>
      </c>
      <c r="C504" s="19">
        <v>42384</v>
      </c>
      <c r="D504" s="13">
        <v>7000000</v>
      </c>
    </row>
    <row r="505" spans="1:4" x14ac:dyDescent="0.35">
      <c r="A505" s="12" t="s">
        <v>3</v>
      </c>
      <c r="B505" s="12" t="s">
        <v>39</v>
      </c>
      <c r="C505" s="19">
        <v>42402</v>
      </c>
      <c r="D505" s="13">
        <v>500000</v>
      </c>
    </row>
    <row r="506" spans="1:4" x14ac:dyDescent="0.35">
      <c r="A506" s="12" t="s">
        <v>3</v>
      </c>
      <c r="B506" s="12" t="s">
        <v>39</v>
      </c>
      <c r="C506" s="19">
        <v>42405</v>
      </c>
      <c r="D506" s="13">
        <v>310000</v>
      </c>
    </row>
    <row r="507" spans="1:4" x14ac:dyDescent="0.35">
      <c r="A507" s="12" t="s">
        <v>3</v>
      </c>
      <c r="B507" s="12" t="s">
        <v>39</v>
      </c>
      <c r="C507" s="19">
        <v>42408</v>
      </c>
      <c r="D507" s="13">
        <v>7000000</v>
      </c>
    </row>
    <row r="508" spans="1:4" x14ac:dyDescent="0.35">
      <c r="A508" s="12" t="s">
        <v>3</v>
      </c>
      <c r="B508" s="12" t="s">
        <v>39</v>
      </c>
      <c r="C508" s="19">
        <v>42453</v>
      </c>
      <c r="D508" s="13">
        <v>10000000</v>
      </c>
    </row>
    <row r="509" spans="1:4" x14ac:dyDescent="0.35">
      <c r="A509" s="12" t="s">
        <v>3</v>
      </c>
      <c r="B509" s="12" t="s">
        <v>39</v>
      </c>
      <c r="C509" s="19">
        <v>42482</v>
      </c>
      <c r="D509" s="13">
        <v>100000</v>
      </c>
    </row>
    <row r="510" spans="1:4" x14ac:dyDescent="0.35">
      <c r="A510" s="12" t="s">
        <v>3</v>
      </c>
      <c r="B510" s="12" t="s">
        <v>39</v>
      </c>
      <c r="C510" s="19">
        <v>42956</v>
      </c>
      <c r="D510" s="13">
        <v>-12088042.74</v>
      </c>
    </row>
    <row r="511" spans="1:4" x14ac:dyDescent="0.35">
      <c r="A511" s="12" t="s">
        <v>3</v>
      </c>
      <c r="B511" s="12" t="s">
        <v>39</v>
      </c>
      <c r="C511" s="19">
        <v>44286</v>
      </c>
      <c r="D511" s="13">
        <v>274074201.88228869</v>
      </c>
    </row>
    <row r="512" spans="1:4" x14ac:dyDescent="0.35">
      <c r="A512" s="12" t="s">
        <v>3</v>
      </c>
      <c r="B512" s="12" t="s">
        <v>40</v>
      </c>
      <c r="C512" s="19">
        <v>43012</v>
      </c>
      <c r="D512" s="13">
        <v>-88849838.640000001</v>
      </c>
    </row>
    <row r="513" spans="1:4" x14ac:dyDescent="0.35">
      <c r="A513" s="12" t="s">
        <v>3</v>
      </c>
      <c r="B513" s="12" t="s">
        <v>40</v>
      </c>
      <c r="C513" s="19">
        <v>43038</v>
      </c>
      <c r="D513" s="13">
        <v>-85307811.129999995</v>
      </c>
    </row>
    <row r="514" spans="1:4" x14ac:dyDescent="0.35">
      <c r="A514" s="12" t="s">
        <v>3</v>
      </c>
      <c r="B514" s="12" t="s">
        <v>40</v>
      </c>
      <c r="C514" s="19">
        <v>43038</v>
      </c>
      <c r="D514" s="13">
        <v>35000000</v>
      </c>
    </row>
    <row r="515" spans="1:4" x14ac:dyDescent="0.35">
      <c r="A515" s="12" t="s">
        <v>3</v>
      </c>
      <c r="B515" s="12" t="s">
        <v>40</v>
      </c>
      <c r="C515" s="19">
        <v>43038</v>
      </c>
      <c r="D515" s="13">
        <v>1500000</v>
      </c>
    </row>
    <row r="516" spans="1:4" x14ac:dyDescent="0.35">
      <c r="A516" s="12" t="s">
        <v>3</v>
      </c>
      <c r="B516" s="12" t="s">
        <v>40</v>
      </c>
      <c r="C516" s="19">
        <v>43049</v>
      </c>
      <c r="D516" s="13">
        <v>10000</v>
      </c>
    </row>
    <row r="517" spans="1:4" x14ac:dyDescent="0.35">
      <c r="A517" s="12" t="s">
        <v>3</v>
      </c>
      <c r="B517" s="12" t="s">
        <v>40</v>
      </c>
      <c r="C517" s="19">
        <v>43073</v>
      </c>
      <c r="D517" s="13">
        <v>200000</v>
      </c>
    </row>
    <row r="518" spans="1:4" x14ac:dyDescent="0.35">
      <c r="A518" s="12" t="s">
        <v>3</v>
      </c>
      <c r="B518" s="12" t="s">
        <v>40</v>
      </c>
      <c r="C518" s="19">
        <v>43073</v>
      </c>
      <c r="D518" s="13">
        <v>17244</v>
      </c>
    </row>
    <row r="519" spans="1:4" x14ac:dyDescent="0.35">
      <c r="A519" s="12" t="s">
        <v>3</v>
      </c>
      <c r="B519" s="12" t="s">
        <v>40</v>
      </c>
      <c r="C519" s="19">
        <v>43074</v>
      </c>
      <c r="D519" s="13">
        <v>12756</v>
      </c>
    </row>
    <row r="520" spans="1:4" x14ac:dyDescent="0.35">
      <c r="A520" s="12" t="s">
        <v>3</v>
      </c>
      <c r="B520" s="12" t="s">
        <v>40</v>
      </c>
      <c r="C520" s="19">
        <v>43084</v>
      </c>
      <c r="D520" s="13">
        <v>15000000</v>
      </c>
    </row>
    <row r="521" spans="1:4" x14ac:dyDescent="0.35">
      <c r="A521" s="12" t="s">
        <v>3</v>
      </c>
      <c r="B521" s="12" t="s">
        <v>40</v>
      </c>
      <c r="C521" s="19">
        <v>43091</v>
      </c>
      <c r="D521" s="13">
        <v>300000</v>
      </c>
    </row>
    <row r="522" spans="1:4" x14ac:dyDescent="0.35">
      <c r="A522" s="12" t="s">
        <v>3</v>
      </c>
      <c r="B522" s="12" t="s">
        <v>40</v>
      </c>
      <c r="C522" s="19">
        <v>43283</v>
      </c>
      <c r="D522" s="13">
        <v>-4481168.55</v>
      </c>
    </row>
    <row r="523" spans="1:4" x14ac:dyDescent="0.35">
      <c r="A523" s="12" t="s">
        <v>3</v>
      </c>
      <c r="B523" s="12" t="s">
        <v>40</v>
      </c>
      <c r="C523" s="19">
        <v>43306</v>
      </c>
      <c r="D523" s="13">
        <v>21477.26</v>
      </c>
    </row>
    <row r="524" spans="1:4" x14ac:dyDescent="0.35">
      <c r="A524" s="12" t="s">
        <v>3</v>
      </c>
      <c r="B524" s="12" t="s">
        <v>40</v>
      </c>
      <c r="C524" s="19">
        <v>43312</v>
      </c>
      <c r="D524" s="13">
        <v>26658.51</v>
      </c>
    </row>
    <row r="525" spans="1:4" x14ac:dyDescent="0.35">
      <c r="A525" s="12" t="s">
        <v>3</v>
      </c>
      <c r="B525" s="12" t="s">
        <v>40</v>
      </c>
      <c r="C525" s="19">
        <v>43313</v>
      </c>
      <c r="D525" s="13">
        <v>13494.8</v>
      </c>
    </row>
    <row r="526" spans="1:4" x14ac:dyDescent="0.35">
      <c r="A526" s="12" t="s">
        <v>3</v>
      </c>
      <c r="B526" s="12" t="s">
        <v>40</v>
      </c>
      <c r="C526" s="19">
        <v>43314</v>
      </c>
      <c r="D526" s="13">
        <v>5283.61</v>
      </c>
    </row>
    <row r="527" spans="1:4" x14ac:dyDescent="0.35">
      <c r="A527" s="12" t="s">
        <v>3</v>
      </c>
      <c r="B527" s="12" t="s">
        <v>40</v>
      </c>
      <c r="C527" s="19">
        <v>43315</v>
      </c>
      <c r="D527" s="13">
        <v>10041.049999999999</v>
      </c>
    </row>
    <row r="528" spans="1:4" x14ac:dyDescent="0.35">
      <c r="A528" s="12" t="s">
        <v>3</v>
      </c>
      <c r="B528" s="12" t="s">
        <v>40</v>
      </c>
      <c r="C528" s="19">
        <v>43325</v>
      </c>
      <c r="D528" s="13">
        <v>101633.64</v>
      </c>
    </row>
    <row r="529" spans="1:4" x14ac:dyDescent="0.35">
      <c r="A529" s="12" t="s">
        <v>3</v>
      </c>
      <c r="B529" s="12" t="s">
        <v>40</v>
      </c>
      <c r="C529" s="19">
        <v>43328</v>
      </c>
      <c r="D529" s="13">
        <v>50480.28</v>
      </c>
    </row>
    <row r="530" spans="1:4" x14ac:dyDescent="0.35">
      <c r="A530" s="12" t="s">
        <v>3</v>
      </c>
      <c r="B530" s="12" t="s">
        <v>40</v>
      </c>
      <c r="C530" s="19">
        <v>43600</v>
      </c>
      <c r="D530" s="13">
        <v>-1000000</v>
      </c>
    </row>
    <row r="531" spans="1:4" x14ac:dyDescent="0.35">
      <c r="A531" s="12" t="s">
        <v>3</v>
      </c>
      <c r="B531" s="12" t="s">
        <v>40</v>
      </c>
      <c r="C531" s="19">
        <v>44286</v>
      </c>
      <c r="D531" s="13">
        <v>178463445.71406901</v>
      </c>
    </row>
    <row r="532" spans="1:4" x14ac:dyDescent="0.35">
      <c r="A532" s="12" t="s">
        <v>3</v>
      </c>
      <c r="B532" s="12" t="s">
        <v>41</v>
      </c>
      <c r="C532" s="19">
        <v>42986</v>
      </c>
      <c r="D532" s="13">
        <v>-46630893.479999997</v>
      </c>
    </row>
    <row r="533" spans="1:4" x14ac:dyDescent="0.35">
      <c r="A533" s="12" t="s">
        <v>3</v>
      </c>
      <c r="B533" s="12" t="s">
        <v>41</v>
      </c>
      <c r="C533" s="19">
        <v>43214</v>
      </c>
      <c r="D533" s="13">
        <v>-500000</v>
      </c>
    </row>
    <row r="534" spans="1:4" x14ac:dyDescent="0.35">
      <c r="A534" s="12" t="s">
        <v>3</v>
      </c>
      <c r="B534" s="12" t="s">
        <v>41</v>
      </c>
      <c r="C534" s="19">
        <v>43399</v>
      </c>
      <c r="D534" s="13">
        <v>-1400000</v>
      </c>
    </row>
    <row r="535" spans="1:4" x14ac:dyDescent="0.35">
      <c r="A535" s="12" t="s">
        <v>3</v>
      </c>
      <c r="B535" s="12" t="s">
        <v>41</v>
      </c>
      <c r="C535" s="19">
        <v>43472</v>
      </c>
      <c r="D535" s="13">
        <v>150000</v>
      </c>
    </row>
    <row r="536" spans="1:4" x14ac:dyDescent="0.35">
      <c r="A536" s="12" t="s">
        <v>3</v>
      </c>
      <c r="B536" s="12" t="s">
        <v>41</v>
      </c>
      <c r="C536" s="19">
        <v>43707</v>
      </c>
      <c r="D536" s="13">
        <v>-64934654.380000003</v>
      </c>
    </row>
    <row r="537" spans="1:4" x14ac:dyDescent="0.35">
      <c r="A537" s="12" t="s">
        <v>3</v>
      </c>
      <c r="B537" s="12" t="s">
        <v>41</v>
      </c>
      <c r="C537" s="19">
        <v>43707</v>
      </c>
      <c r="D537" s="13">
        <v>-100000</v>
      </c>
    </row>
    <row r="538" spans="1:4" x14ac:dyDescent="0.35">
      <c r="A538" s="12" t="s">
        <v>3</v>
      </c>
      <c r="B538" s="12" t="s">
        <v>41</v>
      </c>
      <c r="C538" s="19">
        <v>43717</v>
      </c>
      <c r="D538" s="13">
        <v>100000</v>
      </c>
    </row>
    <row r="539" spans="1:4" x14ac:dyDescent="0.35">
      <c r="A539" s="12" t="s">
        <v>3</v>
      </c>
      <c r="B539" s="12" t="s">
        <v>41</v>
      </c>
      <c r="C539" s="19">
        <v>43787</v>
      </c>
      <c r="D539" s="13">
        <v>127640.34</v>
      </c>
    </row>
    <row r="540" spans="1:4" x14ac:dyDescent="0.35">
      <c r="A540" s="12" t="s">
        <v>3</v>
      </c>
      <c r="B540" s="12" t="s">
        <v>41</v>
      </c>
      <c r="C540" s="19">
        <v>43791</v>
      </c>
      <c r="D540" s="13">
        <v>77359.66</v>
      </c>
    </row>
    <row r="541" spans="1:4" x14ac:dyDescent="0.35">
      <c r="A541" s="12" t="s">
        <v>3</v>
      </c>
      <c r="B541" s="12" t="s">
        <v>41</v>
      </c>
      <c r="C541" s="19">
        <v>44151</v>
      </c>
      <c r="D541" s="13">
        <v>16865171.190000001</v>
      </c>
    </row>
    <row r="542" spans="1:4" x14ac:dyDescent="0.35">
      <c r="A542" s="12" t="s">
        <v>3</v>
      </c>
      <c r="B542" s="12" t="s">
        <v>41</v>
      </c>
      <c r="C542" s="19">
        <v>44286</v>
      </c>
      <c r="D542" s="13">
        <v>147838940.13637769</v>
      </c>
    </row>
    <row r="543" spans="1:4" x14ac:dyDescent="0.35">
      <c r="A543" s="12" t="s">
        <v>3</v>
      </c>
      <c r="B543" s="12" t="s">
        <v>42</v>
      </c>
      <c r="C543" s="19">
        <v>43207</v>
      </c>
      <c r="D543" s="13">
        <v>-72128000</v>
      </c>
    </row>
    <row r="544" spans="1:4" x14ac:dyDescent="0.35">
      <c r="A544" s="12" t="s">
        <v>3</v>
      </c>
      <c r="B544" s="12" t="s">
        <v>42</v>
      </c>
      <c r="C544" s="19">
        <v>43236</v>
      </c>
      <c r="D544" s="13">
        <v>250000</v>
      </c>
    </row>
    <row r="545" spans="1:4" x14ac:dyDescent="0.35">
      <c r="A545" s="12" t="s">
        <v>3</v>
      </c>
      <c r="B545" s="12" t="s">
        <v>42</v>
      </c>
      <c r="C545" s="19">
        <v>43238</v>
      </c>
      <c r="D545" s="13">
        <v>170000</v>
      </c>
    </row>
    <row r="546" spans="1:4" x14ac:dyDescent="0.35">
      <c r="A546" s="12" t="s">
        <v>3</v>
      </c>
      <c r="B546" s="12" t="s">
        <v>42</v>
      </c>
      <c r="C546" s="19">
        <v>43241</v>
      </c>
      <c r="D546" s="13">
        <v>231000</v>
      </c>
    </row>
    <row r="547" spans="1:4" x14ac:dyDescent="0.35">
      <c r="A547" s="12" t="s">
        <v>3</v>
      </c>
      <c r="B547" s="12" t="s">
        <v>42</v>
      </c>
      <c r="C547" s="19">
        <v>43262</v>
      </c>
      <c r="D547" s="13">
        <v>10000</v>
      </c>
    </row>
    <row r="548" spans="1:4" x14ac:dyDescent="0.35">
      <c r="A548" s="12" t="s">
        <v>3</v>
      </c>
      <c r="B548" s="12" t="s">
        <v>42</v>
      </c>
      <c r="C548" s="19">
        <v>43585</v>
      </c>
      <c r="D548" s="13">
        <v>50000</v>
      </c>
    </row>
    <row r="549" spans="1:4" x14ac:dyDescent="0.35">
      <c r="A549" s="12" t="s">
        <v>3</v>
      </c>
      <c r="B549" s="12" t="s">
        <v>42</v>
      </c>
      <c r="C549" s="19">
        <v>43614</v>
      </c>
      <c r="D549" s="13">
        <v>100000</v>
      </c>
    </row>
    <row r="550" spans="1:4" x14ac:dyDescent="0.35">
      <c r="A550" s="12" t="s">
        <v>3</v>
      </c>
      <c r="B550" s="12" t="s">
        <v>42</v>
      </c>
      <c r="C550" s="19">
        <v>43986</v>
      </c>
      <c r="D550" s="13">
        <v>-12861490</v>
      </c>
    </row>
    <row r="551" spans="1:4" x14ac:dyDescent="0.35">
      <c r="A551" s="12" t="s">
        <v>3</v>
      </c>
      <c r="B551" s="12" t="s">
        <v>42</v>
      </c>
      <c r="C551" s="19">
        <v>44158</v>
      </c>
      <c r="D551" s="13">
        <v>140000</v>
      </c>
    </row>
    <row r="552" spans="1:4" x14ac:dyDescent="0.35">
      <c r="A552" s="12" t="s">
        <v>3</v>
      </c>
      <c r="B552" s="12" t="s">
        <v>42</v>
      </c>
      <c r="C552" s="19">
        <v>44159</v>
      </c>
      <c r="D552" s="13">
        <v>120000</v>
      </c>
    </row>
    <row r="553" spans="1:4" x14ac:dyDescent="0.35">
      <c r="A553" s="12" t="s">
        <v>3</v>
      </c>
      <c r="B553" s="12" t="s">
        <v>42</v>
      </c>
      <c r="C553" s="19">
        <v>44160</v>
      </c>
      <c r="D553" s="13">
        <v>25000</v>
      </c>
    </row>
    <row r="554" spans="1:4" x14ac:dyDescent="0.35">
      <c r="A554" s="12" t="s">
        <v>3</v>
      </c>
      <c r="B554" s="12" t="s">
        <v>42</v>
      </c>
      <c r="C554" s="19">
        <v>44162</v>
      </c>
      <c r="D554" s="13">
        <v>185747.64</v>
      </c>
    </row>
    <row r="555" spans="1:4" x14ac:dyDescent="0.35">
      <c r="A555" s="12" t="s">
        <v>3</v>
      </c>
      <c r="B555" s="12" t="s">
        <v>42</v>
      </c>
      <c r="C555" s="19">
        <v>44165</v>
      </c>
      <c r="D555" s="13">
        <v>89252.36</v>
      </c>
    </row>
    <row r="556" spans="1:4" x14ac:dyDescent="0.35">
      <c r="A556" s="12" t="s">
        <v>3</v>
      </c>
      <c r="B556" s="12" t="s">
        <v>42</v>
      </c>
      <c r="C556" s="19">
        <v>44215</v>
      </c>
      <c r="D556" s="13">
        <v>100000</v>
      </c>
    </row>
    <row r="557" spans="1:4" x14ac:dyDescent="0.35">
      <c r="A557" s="12" t="s">
        <v>3</v>
      </c>
      <c r="B557" s="12" t="s">
        <v>42</v>
      </c>
      <c r="C557" s="19">
        <v>44286</v>
      </c>
      <c r="D557" s="13">
        <v>133907467.00377063</v>
      </c>
    </row>
    <row r="558" spans="1:4" x14ac:dyDescent="0.35">
      <c r="A558" s="12" t="s">
        <v>3</v>
      </c>
      <c r="B558" s="12" t="s">
        <v>43</v>
      </c>
      <c r="C558" s="19">
        <v>43251</v>
      </c>
      <c r="D558" s="13">
        <v>-70986322.700000003</v>
      </c>
    </row>
    <row r="559" spans="1:4" x14ac:dyDescent="0.35">
      <c r="A559" s="12" t="s">
        <v>3</v>
      </c>
      <c r="B559" s="12" t="s">
        <v>43</v>
      </c>
      <c r="C559" s="19">
        <v>43263</v>
      </c>
      <c r="D559" s="13">
        <v>100000</v>
      </c>
    </row>
    <row r="560" spans="1:4" x14ac:dyDescent="0.35">
      <c r="A560" s="12" t="s">
        <v>3</v>
      </c>
      <c r="B560" s="12" t="s">
        <v>43</v>
      </c>
      <c r="C560" s="19">
        <v>43286</v>
      </c>
      <c r="D560" s="13">
        <v>40000</v>
      </c>
    </row>
    <row r="561" spans="1:4" x14ac:dyDescent="0.35">
      <c r="A561" s="12" t="s">
        <v>3</v>
      </c>
      <c r="B561" s="12" t="s">
        <v>43</v>
      </c>
      <c r="C561" s="19">
        <v>43290</v>
      </c>
      <c r="D561" s="13">
        <v>278000</v>
      </c>
    </row>
    <row r="562" spans="1:4" x14ac:dyDescent="0.35">
      <c r="A562" s="12" t="s">
        <v>3</v>
      </c>
      <c r="B562" s="12" t="s">
        <v>43</v>
      </c>
      <c r="C562" s="19">
        <v>43292</v>
      </c>
      <c r="D562" s="13">
        <v>10000</v>
      </c>
    </row>
    <row r="563" spans="1:4" x14ac:dyDescent="0.35">
      <c r="A563" s="12" t="s">
        <v>3</v>
      </c>
      <c r="B563" s="12" t="s">
        <v>43</v>
      </c>
      <c r="C563" s="19">
        <v>43294</v>
      </c>
      <c r="D563" s="13">
        <v>80000</v>
      </c>
    </row>
    <row r="564" spans="1:4" x14ac:dyDescent="0.35">
      <c r="A564" s="12" t="s">
        <v>3</v>
      </c>
      <c r="B564" s="12" t="s">
        <v>43</v>
      </c>
      <c r="C564" s="19">
        <v>43299</v>
      </c>
      <c r="D564" s="13">
        <v>325000</v>
      </c>
    </row>
    <row r="565" spans="1:4" x14ac:dyDescent="0.35">
      <c r="A565" s="12" t="s">
        <v>3</v>
      </c>
      <c r="B565" s="12" t="s">
        <v>43</v>
      </c>
      <c r="C565" s="19">
        <v>43315</v>
      </c>
      <c r="D565" s="13">
        <v>125000</v>
      </c>
    </row>
    <row r="566" spans="1:4" x14ac:dyDescent="0.35">
      <c r="A566" s="12" t="s">
        <v>3</v>
      </c>
      <c r="B566" s="12" t="s">
        <v>43</v>
      </c>
      <c r="C566" s="19">
        <v>43350</v>
      </c>
      <c r="D566" s="13">
        <v>13500</v>
      </c>
    </row>
    <row r="567" spans="1:4" x14ac:dyDescent="0.35">
      <c r="A567" s="12" t="s">
        <v>3</v>
      </c>
      <c r="B567" s="12" t="s">
        <v>43</v>
      </c>
      <c r="C567" s="19">
        <v>43368</v>
      </c>
      <c r="D567" s="13">
        <v>777693.92000000179</v>
      </c>
    </row>
    <row r="568" spans="1:4" x14ac:dyDescent="0.35">
      <c r="A568" s="12" t="s">
        <v>3</v>
      </c>
      <c r="B568" s="12" t="s">
        <v>43</v>
      </c>
      <c r="C568" s="19">
        <v>43368</v>
      </c>
      <c r="D568" s="13">
        <v>-93934083.640000001</v>
      </c>
    </row>
    <row r="569" spans="1:4" x14ac:dyDescent="0.35">
      <c r="A569" s="12" t="s">
        <v>3</v>
      </c>
      <c r="B569" s="12" t="s">
        <v>43</v>
      </c>
      <c r="C569" s="19">
        <v>43368</v>
      </c>
      <c r="D569" s="13">
        <v>27200000</v>
      </c>
    </row>
    <row r="570" spans="1:4" x14ac:dyDescent="0.35">
      <c r="A570" s="12" t="s">
        <v>3</v>
      </c>
      <c r="B570" s="12" t="s">
        <v>43</v>
      </c>
      <c r="C570" s="19">
        <v>43431</v>
      </c>
      <c r="D570" s="13">
        <v>700000</v>
      </c>
    </row>
    <row r="571" spans="1:4" x14ac:dyDescent="0.35">
      <c r="A571" s="12" t="s">
        <v>3</v>
      </c>
      <c r="B571" s="12" t="s">
        <v>43</v>
      </c>
      <c r="C571" s="19">
        <v>43451</v>
      </c>
      <c r="D571" s="13">
        <v>1505000</v>
      </c>
    </row>
    <row r="572" spans="1:4" x14ac:dyDescent="0.35">
      <c r="A572" s="12" t="s">
        <v>3</v>
      </c>
      <c r="B572" s="12" t="s">
        <v>43</v>
      </c>
      <c r="C572" s="19">
        <v>43788</v>
      </c>
      <c r="D572" s="13">
        <v>550000</v>
      </c>
    </row>
    <row r="573" spans="1:4" x14ac:dyDescent="0.35">
      <c r="A573" s="12" t="s">
        <v>3</v>
      </c>
      <c r="B573" s="12" t="s">
        <v>43</v>
      </c>
      <c r="C573" s="19">
        <v>43829</v>
      </c>
      <c r="D573" s="13">
        <v>950000</v>
      </c>
    </row>
    <row r="574" spans="1:4" x14ac:dyDescent="0.35">
      <c r="A574" s="12" t="s">
        <v>3</v>
      </c>
      <c r="B574" s="12" t="s">
        <v>43</v>
      </c>
      <c r="C574" s="19">
        <v>44286</v>
      </c>
      <c r="D574" s="13">
        <v>225694903.590882</v>
      </c>
    </row>
    <row r="575" spans="1:4" x14ac:dyDescent="0.35">
      <c r="A575" s="12" t="s">
        <v>3</v>
      </c>
      <c r="B575" s="12" t="s">
        <v>44</v>
      </c>
      <c r="C575" s="19">
        <v>43363</v>
      </c>
      <c r="D575" s="13">
        <v>-73488894.239999995</v>
      </c>
    </row>
    <row r="576" spans="1:4" x14ac:dyDescent="0.35">
      <c r="A576" s="12" t="s">
        <v>3</v>
      </c>
      <c r="B576" s="12" t="s">
        <v>44</v>
      </c>
      <c r="C576" s="19">
        <v>43405</v>
      </c>
      <c r="D576" s="13">
        <v>1982722.9</v>
      </c>
    </row>
    <row r="577" spans="1:4" x14ac:dyDescent="0.35">
      <c r="A577" s="12" t="s">
        <v>3</v>
      </c>
      <c r="B577" s="12" t="s">
        <v>44</v>
      </c>
      <c r="C577" s="19">
        <v>43417</v>
      </c>
      <c r="D577" s="13">
        <v>300000</v>
      </c>
    </row>
    <row r="578" spans="1:4" x14ac:dyDescent="0.35">
      <c r="A578" s="12" t="s">
        <v>3</v>
      </c>
      <c r="B578" s="12" t="s">
        <v>44</v>
      </c>
      <c r="C578" s="19">
        <v>43489</v>
      </c>
      <c r="D578" s="13">
        <v>300000</v>
      </c>
    </row>
    <row r="579" spans="1:4" x14ac:dyDescent="0.35">
      <c r="A579" s="12" t="s">
        <v>3</v>
      </c>
      <c r="B579" s="12" t="s">
        <v>44</v>
      </c>
      <c r="C579" s="19">
        <v>43889</v>
      </c>
      <c r="D579" s="13">
        <v>16701.238262641706</v>
      </c>
    </row>
    <row r="580" spans="1:4" x14ac:dyDescent="0.35">
      <c r="A580" s="12" t="s">
        <v>3</v>
      </c>
      <c r="B580" s="12" t="s">
        <v>44</v>
      </c>
      <c r="C580" s="19">
        <v>43889</v>
      </c>
      <c r="D580" s="13">
        <v>8298.7617373582943</v>
      </c>
    </row>
    <row r="581" spans="1:4" x14ac:dyDescent="0.35">
      <c r="A581" s="12" t="s">
        <v>3</v>
      </c>
      <c r="B581" s="12" t="s">
        <v>44</v>
      </c>
      <c r="C581" s="19">
        <v>43906</v>
      </c>
      <c r="D581" s="13">
        <v>167012.38262641706</v>
      </c>
    </row>
    <row r="582" spans="1:4" x14ac:dyDescent="0.35">
      <c r="A582" s="12" t="s">
        <v>3</v>
      </c>
      <c r="B582" s="12" t="s">
        <v>44</v>
      </c>
      <c r="C582" s="19">
        <v>43906</v>
      </c>
      <c r="D582" s="13">
        <v>82987.617373582936</v>
      </c>
    </row>
    <row r="583" spans="1:4" x14ac:dyDescent="0.35">
      <c r="A583" s="12" t="s">
        <v>3</v>
      </c>
      <c r="B583" s="12" t="s">
        <v>44</v>
      </c>
      <c r="C583" s="19">
        <v>43921</v>
      </c>
      <c r="D583" s="13">
        <v>33402.476525283411</v>
      </c>
    </row>
    <row r="584" spans="1:4" x14ac:dyDescent="0.35">
      <c r="A584" s="12" t="s">
        <v>3</v>
      </c>
      <c r="B584" s="12" t="s">
        <v>44</v>
      </c>
      <c r="C584" s="19">
        <v>43921</v>
      </c>
      <c r="D584" s="13">
        <v>16597.523474716589</v>
      </c>
    </row>
    <row r="585" spans="1:4" x14ac:dyDescent="0.35">
      <c r="A585" s="12" t="s">
        <v>3</v>
      </c>
      <c r="B585" s="12" t="s">
        <v>44</v>
      </c>
      <c r="C585" s="19">
        <v>43941</v>
      </c>
      <c r="D585" s="13">
        <v>-796751.62816702703</v>
      </c>
    </row>
    <row r="586" spans="1:4" x14ac:dyDescent="0.35">
      <c r="A586" s="12" t="s">
        <v>3</v>
      </c>
      <c r="B586" s="12" t="s">
        <v>44</v>
      </c>
      <c r="C586" s="19">
        <v>43941</v>
      </c>
      <c r="D586" s="13">
        <v>-395902.00183297286</v>
      </c>
    </row>
    <row r="587" spans="1:4" x14ac:dyDescent="0.35">
      <c r="A587" s="12" t="s">
        <v>3</v>
      </c>
      <c r="B587" s="12" t="s">
        <v>44</v>
      </c>
      <c r="C587" s="19">
        <v>43970</v>
      </c>
      <c r="D587" s="13">
        <v>100207.42957585024</v>
      </c>
    </row>
    <row r="588" spans="1:4" x14ac:dyDescent="0.35">
      <c r="A588" s="12" t="s">
        <v>3</v>
      </c>
      <c r="B588" s="12" t="s">
        <v>44</v>
      </c>
      <c r="C588" s="19">
        <v>43970</v>
      </c>
      <c r="D588" s="13">
        <v>49792.570424149759</v>
      </c>
    </row>
    <row r="589" spans="1:4" x14ac:dyDescent="0.35">
      <c r="A589" s="12" t="s">
        <v>3</v>
      </c>
      <c r="B589" s="12" t="s">
        <v>44</v>
      </c>
      <c r="C589" s="19">
        <v>44033</v>
      </c>
      <c r="D589" s="13">
        <v>425236.01</v>
      </c>
    </row>
    <row r="590" spans="1:4" x14ac:dyDescent="0.35">
      <c r="A590" s="12" t="s">
        <v>3</v>
      </c>
      <c r="B590" s="12" t="s">
        <v>44</v>
      </c>
      <c r="C590" s="19">
        <v>44034</v>
      </c>
      <c r="D590" s="13">
        <v>574763.99</v>
      </c>
    </row>
    <row r="591" spans="1:4" x14ac:dyDescent="0.35">
      <c r="A591" s="12" t="s">
        <v>3</v>
      </c>
      <c r="B591" s="12" t="s">
        <v>44</v>
      </c>
      <c r="C591" s="19">
        <v>44049</v>
      </c>
      <c r="D591" s="13">
        <v>20000</v>
      </c>
    </row>
    <row r="592" spans="1:4" x14ac:dyDescent="0.35">
      <c r="A592" s="12" t="s">
        <v>3</v>
      </c>
      <c r="B592" s="12" t="s">
        <v>44</v>
      </c>
      <c r="C592" s="19">
        <v>44286</v>
      </c>
      <c r="D592" s="13">
        <v>263422436.58605999</v>
      </c>
    </row>
    <row r="593" spans="1:4" x14ac:dyDescent="0.35">
      <c r="A593" s="12" t="s">
        <v>3</v>
      </c>
      <c r="B593" s="12" t="s">
        <v>45</v>
      </c>
      <c r="C593" s="19">
        <v>43651</v>
      </c>
      <c r="D593" s="13">
        <v>-141000</v>
      </c>
    </row>
    <row r="594" spans="1:4" x14ac:dyDescent="0.35">
      <c r="A594" s="12" t="s">
        <v>3</v>
      </c>
      <c r="B594" s="12" t="s">
        <v>45</v>
      </c>
      <c r="C594" s="19">
        <v>43657</v>
      </c>
      <c r="D594" s="13">
        <v>-28000000</v>
      </c>
    </row>
    <row r="595" spans="1:4" x14ac:dyDescent="0.35">
      <c r="A595" s="12" t="s">
        <v>3</v>
      </c>
      <c r="B595" s="12" t="s">
        <v>45</v>
      </c>
      <c r="C595" s="19">
        <v>43658</v>
      </c>
      <c r="D595" s="13">
        <v>-27500000</v>
      </c>
    </row>
    <row r="596" spans="1:4" x14ac:dyDescent="0.35">
      <c r="A596" s="12" t="s">
        <v>3</v>
      </c>
      <c r="B596" s="12" t="s">
        <v>45</v>
      </c>
      <c r="C596" s="19">
        <v>43668</v>
      </c>
      <c r="D596" s="13">
        <v>-109330738.36</v>
      </c>
    </row>
    <row r="597" spans="1:4" x14ac:dyDescent="0.35">
      <c r="A597" s="12" t="s">
        <v>3</v>
      </c>
      <c r="B597" s="12" t="s">
        <v>45</v>
      </c>
      <c r="C597" s="19">
        <v>43669</v>
      </c>
      <c r="D597" s="13">
        <v>-6241</v>
      </c>
    </row>
    <row r="598" spans="1:4" x14ac:dyDescent="0.35">
      <c r="A598" s="12" t="s">
        <v>3</v>
      </c>
      <c r="B598" s="12" t="s">
        <v>45</v>
      </c>
      <c r="C598" s="19">
        <v>43670</v>
      </c>
      <c r="D598" s="13">
        <v>-90379.68</v>
      </c>
    </row>
    <row r="599" spans="1:4" x14ac:dyDescent="0.35">
      <c r="A599" s="12" t="s">
        <v>3</v>
      </c>
      <c r="B599" s="12" t="s">
        <v>45</v>
      </c>
      <c r="C599" s="19">
        <v>43689</v>
      </c>
      <c r="D599" s="13">
        <v>30000000</v>
      </c>
    </row>
    <row r="600" spans="1:4" x14ac:dyDescent="0.35">
      <c r="A600" s="12" t="s">
        <v>3</v>
      </c>
      <c r="B600" s="12" t="s">
        <v>45</v>
      </c>
      <c r="C600" s="19">
        <v>43699</v>
      </c>
      <c r="D600" s="13">
        <v>10000000</v>
      </c>
    </row>
    <row r="601" spans="1:4" x14ac:dyDescent="0.35">
      <c r="A601" s="12" t="s">
        <v>3</v>
      </c>
      <c r="B601" s="12" t="s">
        <v>45</v>
      </c>
      <c r="C601" s="19">
        <v>43717</v>
      </c>
      <c r="D601" s="13">
        <v>100000</v>
      </c>
    </row>
    <row r="602" spans="1:4" x14ac:dyDescent="0.35">
      <c r="A602" s="12" t="s">
        <v>3</v>
      </c>
      <c r="B602" s="12" t="s">
        <v>45</v>
      </c>
      <c r="C602" s="19">
        <v>43773</v>
      </c>
      <c r="D602" s="13">
        <v>-7653372.7699999996</v>
      </c>
    </row>
    <row r="603" spans="1:4" x14ac:dyDescent="0.35">
      <c r="A603" s="12" t="s">
        <v>3</v>
      </c>
      <c r="B603" s="12" t="s">
        <v>45</v>
      </c>
      <c r="C603" s="19">
        <v>43773</v>
      </c>
      <c r="D603" s="13">
        <v>-100000</v>
      </c>
    </row>
    <row r="604" spans="1:4" x14ac:dyDescent="0.35">
      <c r="A604" s="12" t="s">
        <v>3</v>
      </c>
      <c r="B604" s="12" t="s">
        <v>45</v>
      </c>
      <c r="C604" s="19">
        <v>43773</v>
      </c>
      <c r="D604" s="13">
        <v>250000</v>
      </c>
    </row>
    <row r="605" spans="1:4" x14ac:dyDescent="0.35">
      <c r="A605" s="12" t="s">
        <v>3</v>
      </c>
      <c r="B605" s="12" t="s">
        <v>45</v>
      </c>
      <c r="C605" s="19">
        <v>43775</v>
      </c>
      <c r="D605" s="13">
        <v>14349.1</v>
      </c>
    </row>
    <row r="606" spans="1:4" x14ac:dyDescent="0.35">
      <c r="A606" s="12" t="s">
        <v>3</v>
      </c>
      <c r="B606" s="12" t="s">
        <v>45</v>
      </c>
      <c r="C606" s="19">
        <v>43776</v>
      </c>
      <c r="D606" s="13">
        <v>170650.9</v>
      </c>
    </row>
    <row r="607" spans="1:4" x14ac:dyDescent="0.35">
      <c r="A607" s="12" t="s">
        <v>3</v>
      </c>
      <c r="B607" s="12" t="s">
        <v>45</v>
      </c>
      <c r="C607" s="19">
        <v>43777</v>
      </c>
      <c r="D607" s="13">
        <v>20000</v>
      </c>
    </row>
    <row r="608" spans="1:4" x14ac:dyDescent="0.35">
      <c r="A608" s="12" t="s">
        <v>3</v>
      </c>
      <c r="B608" s="12" t="s">
        <v>45</v>
      </c>
      <c r="C608" s="19">
        <v>43830</v>
      </c>
      <c r="D608" s="13">
        <v>1500000</v>
      </c>
    </row>
    <row r="609" spans="1:4" x14ac:dyDescent="0.35">
      <c r="A609" s="12" t="s">
        <v>3</v>
      </c>
      <c r="B609" s="12" t="s">
        <v>45</v>
      </c>
      <c r="C609" s="19">
        <v>43832</v>
      </c>
      <c r="D609" s="13">
        <v>75000</v>
      </c>
    </row>
    <row r="610" spans="1:4" x14ac:dyDescent="0.35">
      <c r="A610" s="12" t="s">
        <v>3</v>
      </c>
      <c r="B610" s="12" t="s">
        <v>45</v>
      </c>
      <c r="C610" s="19">
        <v>43868</v>
      </c>
      <c r="D610" s="13">
        <v>300000</v>
      </c>
    </row>
    <row r="611" spans="1:4" x14ac:dyDescent="0.35">
      <c r="A611" s="12" t="s">
        <v>3</v>
      </c>
      <c r="B611" s="12" t="s">
        <v>45</v>
      </c>
      <c r="C611" s="19">
        <v>43916</v>
      </c>
      <c r="D611" s="13">
        <v>-25000</v>
      </c>
    </row>
    <row r="612" spans="1:4" x14ac:dyDescent="0.35">
      <c r="A612" s="12" t="s">
        <v>3</v>
      </c>
      <c r="B612" s="12" t="s">
        <v>45</v>
      </c>
      <c r="C612" s="19">
        <v>44049</v>
      </c>
      <c r="D612" s="13">
        <v>100000</v>
      </c>
    </row>
    <row r="613" spans="1:4" x14ac:dyDescent="0.35">
      <c r="A613" s="12" t="s">
        <v>3</v>
      </c>
      <c r="B613" s="12" t="s">
        <v>45</v>
      </c>
      <c r="C613" s="19">
        <v>44221</v>
      </c>
      <c r="D613" s="13">
        <v>150000</v>
      </c>
    </row>
    <row r="614" spans="1:4" x14ac:dyDescent="0.35">
      <c r="A614" s="12" t="s">
        <v>3</v>
      </c>
      <c r="B614" s="12" t="s">
        <v>45</v>
      </c>
      <c r="C614" s="19">
        <v>44222</v>
      </c>
      <c r="D614" s="13">
        <v>1000000</v>
      </c>
    </row>
    <row r="615" spans="1:4" x14ac:dyDescent="0.35">
      <c r="A615" s="12" t="s">
        <v>3</v>
      </c>
      <c r="B615" s="12" t="s">
        <v>45</v>
      </c>
      <c r="C615" s="19">
        <v>44223</v>
      </c>
      <c r="D615" s="13">
        <v>10630.9</v>
      </c>
    </row>
    <row r="616" spans="1:4" x14ac:dyDescent="0.35">
      <c r="A616" s="12" t="s">
        <v>3</v>
      </c>
      <c r="B616" s="12" t="s">
        <v>45</v>
      </c>
      <c r="C616" s="19">
        <v>44224</v>
      </c>
      <c r="D616" s="13">
        <v>57476.4</v>
      </c>
    </row>
    <row r="617" spans="1:4" x14ac:dyDescent="0.35">
      <c r="A617" s="12" t="s">
        <v>3</v>
      </c>
      <c r="B617" s="12" t="s">
        <v>45</v>
      </c>
      <c r="C617" s="19">
        <v>44225</v>
      </c>
      <c r="D617" s="13">
        <v>56892.7</v>
      </c>
    </row>
    <row r="618" spans="1:4" x14ac:dyDescent="0.35">
      <c r="A618" s="12" t="s">
        <v>3</v>
      </c>
      <c r="B618" s="12" t="s">
        <v>45</v>
      </c>
      <c r="C618" s="19">
        <v>44257</v>
      </c>
      <c r="D618" s="13">
        <v>17000</v>
      </c>
    </row>
    <row r="619" spans="1:4" x14ac:dyDescent="0.35">
      <c r="A619" s="12" t="s">
        <v>3</v>
      </c>
      <c r="B619" s="12" t="s">
        <v>45</v>
      </c>
      <c r="C619" s="19">
        <v>44286</v>
      </c>
      <c r="D619" s="13">
        <v>157788473.55571201</v>
      </c>
    </row>
    <row r="620" spans="1:4" x14ac:dyDescent="0.35">
      <c r="A620" s="12" t="s">
        <v>3</v>
      </c>
      <c r="B620" s="12" t="s">
        <v>46</v>
      </c>
      <c r="C620" s="19">
        <v>42935</v>
      </c>
      <c r="D620" s="13">
        <v>-57330000</v>
      </c>
    </row>
    <row r="621" spans="1:4" x14ac:dyDescent="0.35">
      <c r="A621" s="12" t="s">
        <v>3</v>
      </c>
      <c r="B621" s="12" t="s">
        <v>46</v>
      </c>
      <c r="C621" s="19">
        <v>43046</v>
      </c>
      <c r="D621" s="13">
        <v>750000</v>
      </c>
    </row>
    <row r="622" spans="1:4" x14ac:dyDescent="0.35">
      <c r="A622" s="12" t="s">
        <v>3</v>
      </c>
      <c r="B622" s="12" t="s">
        <v>46</v>
      </c>
      <c r="C622" s="19">
        <v>43073</v>
      </c>
      <c r="D622" s="13">
        <v>250000</v>
      </c>
    </row>
    <row r="623" spans="1:4" x14ac:dyDescent="0.35">
      <c r="A623" s="12" t="s">
        <v>3</v>
      </c>
      <c r="B623" s="12" t="s">
        <v>46</v>
      </c>
      <c r="C623" s="19">
        <v>43090</v>
      </c>
      <c r="D623" s="13">
        <v>75000</v>
      </c>
    </row>
    <row r="624" spans="1:4" x14ac:dyDescent="0.35">
      <c r="A624" s="12" t="s">
        <v>3</v>
      </c>
      <c r="B624" s="12" t="s">
        <v>46</v>
      </c>
      <c r="C624" s="19">
        <v>43091</v>
      </c>
      <c r="D624" s="13">
        <v>75000</v>
      </c>
    </row>
    <row r="625" spans="1:4" x14ac:dyDescent="0.35">
      <c r="A625" s="12" t="s">
        <v>3</v>
      </c>
      <c r="B625" s="12" t="s">
        <v>46</v>
      </c>
      <c r="C625" s="19">
        <v>43095</v>
      </c>
      <c r="D625" s="13">
        <v>105000</v>
      </c>
    </row>
    <row r="626" spans="1:4" x14ac:dyDescent="0.35">
      <c r="A626" s="12" t="s">
        <v>3</v>
      </c>
      <c r="B626" s="12" t="s">
        <v>46</v>
      </c>
      <c r="C626" s="19">
        <v>43096</v>
      </c>
      <c r="D626" s="13">
        <v>50000</v>
      </c>
    </row>
    <row r="627" spans="1:4" x14ac:dyDescent="0.35">
      <c r="A627" s="12" t="s">
        <v>3</v>
      </c>
      <c r="B627" s="12" t="s">
        <v>46</v>
      </c>
      <c r="C627" s="19">
        <v>43721</v>
      </c>
      <c r="D627" s="13">
        <v>2590638</v>
      </c>
    </row>
    <row r="628" spans="1:4" x14ac:dyDescent="0.35">
      <c r="A628" s="12" t="s">
        <v>3</v>
      </c>
      <c r="B628" s="12" t="s">
        <v>46</v>
      </c>
      <c r="C628" s="19">
        <v>43755</v>
      </c>
      <c r="D628" s="13">
        <v>210660253.99000001</v>
      </c>
    </row>
    <row r="629" spans="1:4" x14ac:dyDescent="0.35">
      <c r="A629" s="12" t="s">
        <v>3</v>
      </c>
      <c r="B629" s="12" t="s">
        <v>46</v>
      </c>
      <c r="C629" s="19">
        <v>43875</v>
      </c>
      <c r="D629" s="13">
        <v>1355299.66</v>
      </c>
    </row>
    <row r="630" spans="1:4" x14ac:dyDescent="0.35">
      <c r="A630" s="12" t="s">
        <v>3</v>
      </c>
      <c r="B630" s="12" t="s">
        <v>46</v>
      </c>
      <c r="C630" s="19">
        <v>44130</v>
      </c>
      <c r="D630" s="13">
        <v>2199553.21</v>
      </c>
    </row>
    <row r="631" spans="1:4" x14ac:dyDescent="0.35">
      <c r="A631" s="12" t="s">
        <v>3</v>
      </c>
      <c r="B631" s="12" t="s">
        <v>46</v>
      </c>
      <c r="C631" s="19">
        <v>44286</v>
      </c>
      <c r="D631" s="13">
        <v>3076919.9899999998</v>
      </c>
    </row>
    <row r="632" spans="1:4" x14ac:dyDescent="0.35">
      <c r="A632" s="12" t="s">
        <v>3</v>
      </c>
      <c r="B632" s="12" t="s">
        <v>47</v>
      </c>
      <c r="C632" s="19">
        <v>42594</v>
      </c>
      <c r="D632" s="13">
        <v>-133000000</v>
      </c>
    </row>
    <row r="633" spans="1:4" x14ac:dyDescent="0.35">
      <c r="A633" s="12" t="s">
        <v>3</v>
      </c>
      <c r="B633" s="12" t="s">
        <v>47</v>
      </c>
      <c r="C633" s="19">
        <v>42597</v>
      </c>
      <c r="D633" s="13">
        <v>-5000000</v>
      </c>
    </row>
    <row r="634" spans="1:4" x14ac:dyDescent="0.35">
      <c r="A634" s="12" t="s">
        <v>3</v>
      </c>
      <c r="B634" s="12" t="s">
        <v>47</v>
      </c>
      <c r="C634" s="19">
        <v>42613</v>
      </c>
      <c r="D634" s="13">
        <v>6000000</v>
      </c>
    </row>
    <row r="635" spans="1:4" x14ac:dyDescent="0.35">
      <c r="A635" s="12" t="s">
        <v>3</v>
      </c>
      <c r="B635" s="12" t="s">
        <v>47</v>
      </c>
      <c r="C635" s="19">
        <v>42615</v>
      </c>
      <c r="D635" s="13">
        <v>7000000</v>
      </c>
    </row>
    <row r="636" spans="1:4" x14ac:dyDescent="0.35">
      <c r="A636" s="12" t="s">
        <v>3</v>
      </c>
      <c r="B636" s="12" t="s">
        <v>47</v>
      </c>
      <c r="C636" s="19">
        <v>42823</v>
      </c>
      <c r="D636" s="13">
        <v>-12668102.09</v>
      </c>
    </row>
    <row r="637" spans="1:4" x14ac:dyDescent="0.35">
      <c r="A637" s="12" t="s">
        <v>3</v>
      </c>
      <c r="B637" s="12" t="s">
        <v>47</v>
      </c>
      <c r="C637" s="19">
        <v>42850</v>
      </c>
      <c r="D637" s="13">
        <v>-1109845.31</v>
      </c>
    </row>
    <row r="638" spans="1:4" x14ac:dyDescent="0.35">
      <c r="A638" s="12" t="s">
        <v>3</v>
      </c>
      <c r="B638" s="12" t="s">
        <v>47</v>
      </c>
      <c r="C638" s="19">
        <v>43838</v>
      </c>
      <c r="D638" s="13">
        <v>385741065</v>
      </c>
    </row>
    <row r="639" spans="1:4" x14ac:dyDescent="0.35">
      <c r="A639" s="12" t="s">
        <v>3</v>
      </c>
      <c r="B639" s="12" t="s">
        <v>47</v>
      </c>
      <c r="C639" s="19">
        <v>43941</v>
      </c>
      <c r="D639" s="13">
        <v>1304047.77</v>
      </c>
    </row>
    <row r="640" spans="1:4" x14ac:dyDescent="0.35">
      <c r="A640" s="12" t="s">
        <v>3</v>
      </c>
      <c r="B640" s="12" t="s">
        <v>47</v>
      </c>
      <c r="C640" s="19">
        <v>44286</v>
      </c>
      <c r="D640" s="13">
        <v>183203518.75071701</v>
      </c>
    </row>
    <row r="641" spans="1:4" x14ac:dyDescent="0.35">
      <c r="A641" s="12" t="s">
        <v>4</v>
      </c>
      <c r="B641" s="12" t="s">
        <v>48</v>
      </c>
      <c r="C641" s="19">
        <v>43733</v>
      </c>
      <c r="D641" s="13">
        <v>-3370329.37</v>
      </c>
    </row>
    <row r="642" spans="1:4" x14ac:dyDescent="0.35">
      <c r="A642" s="12" t="s">
        <v>4</v>
      </c>
      <c r="B642" s="12" t="s">
        <v>48</v>
      </c>
      <c r="C642" s="19">
        <v>43761</v>
      </c>
      <c r="D642" s="13">
        <v>-2605.8000000000002</v>
      </c>
    </row>
    <row r="643" spans="1:4" x14ac:dyDescent="0.35">
      <c r="A643" s="12" t="s">
        <v>4</v>
      </c>
      <c r="B643" s="12" t="s">
        <v>48</v>
      </c>
      <c r="C643" s="19">
        <v>43762</v>
      </c>
      <c r="D643" s="13">
        <v>-5300</v>
      </c>
    </row>
    <row r="644" spans="1:4" x14ac:dyDescent="0.35">
      <c r="A644" s="12" t="s">
        <v>4</v>
      </c>
      <c r="B644" s="12" t="s">
        <v>48</v>
      </c>
      <c r="C644" s="19">
        <v>43763</v>
      </c>
      <c r="D644" s="13">
        <v>-313686728.26999998</v>
      </c>
    </row>
    <row r="645" spans="1:4" x14ac:dyDescent="0.35">
      <c r="A645" s="12" t="s">
        <v>4</v>
      </c>
      <c r="B645" s="12" t="s">
        <v>48</v>
      </c>
      <c r="C645" s="19">
        <v>43766</v>
      </c>
      <c r="D645" s="13">
        <v>444.36</v>
      </c>
    </row>
    <row r="646" spans="1:4" x14ac:dyDescent="0.35">
      <c r="A646" s="12" t="s">
        <v>4</v>
      </c>
      <c r="B646" s="12" t="s">
        <v>48</v>
      </c>
      <c r="C646" s="19">
        <v>43769</v>
      </c>
      <c r="D646" s="13">
        <v>-12707035.620000001</v>
      </c>
    </row>
    <row r="647" spans="1:4" x14ac:dyDescent="0.35">
      <c r="A647" s="12" t="s">
        <v>4</v>
      </c>
      <c r="B647" s="12" t="s">
        <v>48</v>
      </c>
      <c r="C647" s="19">
        <v>43809</v>
      </c>
      <c r="D647" s="13">
        <v>-13800000</v>
      </c>
    </row>
    <row r="648" spans="1:4" x14ac:dyDescent="0.35">
      <c r="A648" s="12" t="s">
        <v>4</v>
      </c>
      <c r="B648" s="12" t="s">
        <v>48</v>
      </c>
      <c r="C648" s="19">
        <v>43819</v>
      </c>
      <c r="D648" s="13">
        <v>788838.37</v>
      </c>
    </row>
    <row r="649" spans="1:4" x14ac:dyDescent="0.35">
      <c r="A649" s="12" t="s">
        <v>4</v>
      </c>
      <c r="B649" s="12" t="s">
        <v>48</v>
      </c>
      <c r="C649" s="19">
        <v>43819</v>
      </c>
      <c r="D649" s="13">
        <v>104690161.63</v>
      </c>
    </row>
    <row r="650" spans="1:4" x14ac:dyDescent="0.35">
      <c r="A650" s="12" t="s">
        <v>4</v>
      </c>
      <c r="B650" s="12" t="s">
        <v>48</v>
      </c>
      <c r="C650" s="19">
        <v>43845</v>
      </c>
      <c r="D650" s="13">
        <v>1000000</v>
      </c>
    </row>
    <row r="651" spans="1:4" x14ac:dyDescent="0.35">
      <c r="A651" s="12" t="s">
        <v>4</v>
      </c>
      <c r="B651" s="12" t="s">
        <v>48</v>
      </c>
      <c r="C651" s="19">
        <v>43845</v>
      </c>
      <c r="D651" s="13">
        <v>7500000</v>
      </c>
    </row>
    <row r="652" spans="1:4" x14ac:dyDescent="0.35">
      <c r="A652" s="12" t="s">
        <v>4</v>
      </c>
      <c r="B652" s="12" t="s">
        <v>48</v>
      </c>
      <c r="C652" s="19">
        <v>43845</v>
      </c>
      <c r="D652" s="13">
        <v>667000</v>
      </c>
    </row>
    <row r="653" spans="1:4" x14ac:dyDescent="0.35">
      <c r="A653" s="12" t="s">
        <v>4</v>
      </c>
      <c r="B653" s="12" t="s">
        <v>48</v>
      </c>
      <c r="C653" s="19">
        <v>43845</v>
      </c>
      <c r="D653" s="13">
        <v>833000</v>
      </c>
    </row>
    <row r="654" spans="1:4" x14ac:dyDescent="0.35">
      <c r="A654" s="12" t="s">
        <v>4</v>
      </c>
      <c r="B654" s="12" t="s">
        <v>48</v>
      </c>
      <c r="C654" s="19">
        <v>43845</v>
      </c>
      <c r="D654" s="13">
        <v>10000000</v>
      </c>
    </row>
    <row r="655" spans="1:4" x14ac:dyDescent="0.35">
      <c r="A655" s="12" t="s">
        <v>4</v>
      </c>
      <c r="B655" s="12" t="s">
        <v>48</v>
      </c>
      <c r="C655" s="19">
        <v>43860</v>
      </c>
      <c r="D655" s="13">
        <v>100000</v>
      </c>
    </row>
    <row r="656" spans="1:4" x14ac:dyDescent="0.35">
      <c r="A656" s="12" t="s">
        <v>4</v>
      </c>
      <c r="B656" s="12" t="s">
        <v>48</v>
      </c>
      <c r="C656" s="19">
        <v>43868</v>
      </c>
      <c r="D656" s="13">
        <v>142139.71</v>
      </c>
    </row>
    <row r="657" spans="1:4" x14ac:dyDescent="0.35">
      <c r="A657" s="12" t="s">
        <v>4</v>
      </c>
      <c r="B657" s="12" t="s">
        <v>48</v>
      </c>
      <c r="C657" s="19">
        <v>43868</v>
      </c>
      <c r="D657" s="13">
        <v>89832.3</v>
      </c>
    </row>
    <row r="658" spans="1:4" x14ac:dyDescent="0.35">
      <c r="A658" s="12" t="s">
        <v>4</v>
      </c>
      <c r="B658" s="12" t="s">
        <v>48</v>
      </c>
      <c r="C658" s="19">
        <v>43872</v>
      </c>
      <c r="D658" s="13">
        <v>107860.29</v>
      </c>
    </row>
    <row r="659" spans="1:4" x14ac:dyDescent="0.35">
      <c r="A659" s="12" t="s">
        <v>4</v>
      </c>
      <c r="B659" s="12" t="s">
        <v>48</v>
      </c>
      <c r="C659" s="19">
        <v>43872</v>
      </c>
      <c r="D659" s="13">
        <v>1875000</v>
      </c>
    </row>
    <row r="660" spans="1:4" x14ac:dyDescent="0.35">
      <c r="A660" s="12" t="s">
        <v>4</v>
      </c>
      <c r="B660" s="12" t="s">
        <v>48</v>
      </c>
      <c r="C660" s="19">
        <v>43872</v>
      </c>
      <c r="D660" s="13">
        <v>217000</v>
      </c>
    </row>
    <row r="661" spans="1:4" x14ac:dyDescent="0.35">
      <c r="A661" s="12" t="s">
        <v>4</v>
      </c>
      <c r="B661" s="12" t="s">
        <v>48</v>
      </c>
      <c r="C661" s="19">
        <v>43872</v>
      </c>
      <c r="D661" s="13">
        <v>68167.7</v>
      </c>
    </row>
    <row r="662" spans="1:4" x14ac:dyDescent="0.35">
      <c r="A662" s="12" t="s">
        <v>4</v>
      </c>
      <c r="B662" s="12" t="s">
        <v>48</v>
      </c>
      <c r="C662" s="19">
        <v>43873</v>
      </c>
      <c r="D662" s="13">
        <v>4500000</v>
      </c>
    </row>
    <row r="663" spans="1:4" x14ac:dyDescent="0.35">
      <c r="A663" s="12" t="s">
        <v>4</v>
      </c>
      <c r="B663" s="12" t="s">
        <v>48</v>
      </c>
      <c r="C663" s="19">
        <v>43873</v>
      </c>
      <c r="D663" s="13">
        <v>5500000</v>
      </c>
    </row>
    <row r="664" spans="1:4" x14ac:dyDescent="0.35">
      <c r="A664" s="12" t="s">
        <v>4</v>
      </c>
      <c r="B664" s="12" t="s">
        <v>48</v>
      </c>
      <c r="C664" s="19">
        <v>43873</v>
      </c>
      <c r="D664" s="13">
        <v>2500000</v>
      </c>
    </row>
    <row r="665" spans="1:4" x14ac:dyDescent="0.35">
      <c r="A665" s="12" t="s">
        <v>4</v>
      </c>
      <c r="B665" s="12" t="s">
        <v>48</v>
      </c>
      <c r="C665" s="19">
        <v>43873</v>
      </c>
      <c r="D665" s="13">
        <v>25000000</v>
      </c>
    </row>
    <row r="666" spans="1:4" x14ac:dyDescent="0.35">
      <c r="A666" s="12" t="s">
        <v>4</v>
      </c>
      <c r="B666" s="12" t="s">
        <v>48</v>
      </c>
      <c r="C666" s="19">
        <v>43873</v>
      </c>
      <c r="D666" s="13">
        <v>750000</v>
      </c>
    </row>
    <row r="667" spans="1:4" x14ac:dyDescent="0.35">
      <c r="A667" s="12" t="s">
        <v>4</v>
      </c>
      <c r="B667" s="12" t="s">
        <v>48</v>
      </c>
      <c r="C667" s="19">
        <v>43886</v>
      </c>
      <c r="D667" s="13">
        <v>250000</v>
      </c>
    </row>
    <row r="668" spans="1:4" x14ac:dyDescent="0.35">
      <c r="A668" s="12" t="s">
        <v>4</v>
      </c>
      <c r="B668" s="12" t="s">
        <v>48</v>
      </c>
      <c r="C668" s="19">
        <v>43914</v>
      </c>
      <c r="D668" s="13">
        <v>50000</v>
      </c>
    </row>
    <row r="669" spans="1:4" x14ac:dyDescent="0.35">
      <c r="A669" s="12" t="s">
        <v>4</v>
      </c>
      <c r="B669" s="12" t="s">
        <v>48</v>
      </c>
      <c r="C669" s="19">
        <v>43921</v>
      </c>
      <c r="D669" s="13">
        <v>10000</v>
      </c>
    </row>
    <row r="670" spans="1:4" x14ac:dyDescent="0.35">
      <c r="A670" s="12" t="s">
        <v>4</v>
      </c>
      <c r="B670" s="12" t="s">
        <v>48</v>
      </c>
      <c r="C670" s="19">
        <v>43924</v>
      </c>
      <c r="D670" s="13">
        <v>5000</v>
      </c>
    </row>
    <row r="671" spans="1:4" x14ac:dyDescent="0.35">
      <c r="A671" s="12" t="s">
        <v>4</v>
      </c>
      <c r="B671" s="12" t="s">
        <v>48</v>
      </c>
      <c r="C671" s="19">
        <v>43941</v>
      </c>
      <c r="D671" s="13">
        <v>5000</v>
      </c>
    </row>
    <row r="672" spans="1:4" x14ac:dyDescent="0.35">
      <c r="A672" s="12" t="s">
        <v>4</v>
      </c>
      <c r="B672" s="12" t="s">
        <v>48</v>
      </c>
      <c r="C672" s="19">
        <v>43941</v>
      </c>
      <c r="D672" s="13">
        <v>500000</v>
      </c>
    </row>
    <row r="673" spans="1:4" x14ac:dyDescent="0.35">
      <c r="A673" s="12" t="s">
        <v>4</v>
      </c>
      <c r="B673" s="12" t="s">
        <v>48</v>
      </c>
      <c r="C673" s="19">
        <v>43949</v>
      </c>
      <c r="D673" s="13">
        <v>25000</v>
      </c>
    </row>
    <row r="674" spans="1:4" x14ac:dyDescent="0.35">
      <c r="A674" s="12" t="s">
        <v>4</v>
      </c>
      <c r="B674" s="12" t="s">
        <v>48</v>
      </c>
      <c r="C674" s="19">
        <v>43987</v>
      </c>
      <c r="D674" s="13">
        <v>100000</v>
      </c>
    </row>
    <row r="675" spans="1:4" x14ac:dyDescent="0.35">
      <c r="A675" s="12" t="s">
        <v>4</v>
      </c>
      <c r="B675" s="12" t="s">
        <v>48</v>
      </c>
      <c r="C675" s="19">
        <v>43987</v>
      </c>
      <c r="D675" s="13">
        <v>25000</v>
      </c>
    </row>
    <row r="676" spans="1:4" x14ac:dyDescent="0.35">
      <c r="A676" s="12" t="s">
        <v>4</v>
      </c>
      <c r="B676" s="12" t="s">
        <v>48</v>
      </c>
      <c r="C676" s="19">
        <v>43998</v>
      </c>
      <c r="D676" s="13">
        <v>5000</v>
      </c>
    </row>
    <row r="677" spans="1:4" x14ac:dyDescent="0.35">
      <c r="A677" s="12" t="s">
        <v>4</v>
      </c>
      <c r="B677" s="12" t="s">
        <v>48</v>
      </c>
      <c r="C677" s="19">
        <v>44265</v>
      </c>
      <c r="D677" s="13">
        <v>7396284.9400000004</v>
      </c>
    </row>
    <row r="678" spans="1:4" x14ac:dyDescent="0.35">
      <c r="A678" s="12" t="s">
        <v>4</v>
      </c>
      <c r="B678" s="12" t="s">
        <v>48</v>
      </c>
      <c r="C678" s="19">
        <v>44286</v>
      </c>
      <c r="D678" s="13">
        <v>254473162.45602199</v>
      </c>
    </row>
    <row r="679" spans="1:4" x14ac:dyDescent="0.35">
      <c r="A679" s="12" t="s">
        <v>4</v>
      </c>
      <c r="B679" s="12" t="s">
        <v>49</v>
      </c>
      <c r="C679" s="19">
        <v>44267</v>
      </c>
      <c r="D679" s="13">
        <v>-116375000</v>
      </c>
    </row>
    <row r="680" spans="1:4" x14ac:dyDescent="0.35">
      <c r="A680" s="12" t="s">
        <v>4</v>
      </c>
      <c r="B680" s="12" t="s">
        <v>49</v>
      </c>
      <c r="C680" s="19">
        <v>44286</v>
      </c>
      <c r="D680" s="13">
        <v>116375000</v>
      </c>
    </row>
    <row r="681" spans="1:4" x14ac:dyDescent="0.35">
      <c r="A681" s="12" t="s">
        <v>4</v>
      </c>
      <c r="B681" s="12" t="s">
        <v>50</v>
      </c>
      <c r="C681" s="19">
        <v>44148</v>
      </c>
      <c r="D681" s="13">
        <v>-199450231.31999999</v>
      </c>
    </row>
    <row r="682" spans="1:4" x14ac:dyDescent="0.35">
      <c r="A682" s="12" t="s">
        <v>4</v>
      </c>
      <c r="B682" s="12" t="s">
        <v>50</v>
      </c>
      <c r="C682" s="19">
        <v>44159</v>
      </c>
      <c r="D682" s="13">
        <v>550000</v>
      </c>
    </row>
    <row r="683" spans="1:4" x14ac:dyDescent="0.35">
      <c r="A683" s="12" t="s">
        <v>4</v>
      </c>
      <c r="B683" s="12" t="s">
        <v>50</v>
      </c>
      <c r="C683" s="19">
        <v>44160</v>
      </c>
      <c r="D683" s="13">
        <v>125000</v>
      </c>
    </row>
    <row r="684" spans="1:4" x14ac:dyDescent="0.35">
      <c r="A684" s="12" t="s">
        <v>4</v>
      </c>
      <c r="B684" s="12" t="s">
        <v>50</v>
      </c>
      <c r="C684" s="19">
        <v>44162</v>
      </c>
      <c r="D684" s="13">
        <v>75000</v>
      </c>
    </row>
    <row r="685" spans="1:4" x14ac:dyDescent="0.35">
      <c r="A685" s="12" t="s">
        <v>4</v>
      </c>
      <c r="B685" s="12" t="s">
        <v>50</v>
      </c>
      <c r="C685" s="19">
        <v>44165</v>
      </c>
      <c r="D685" s="13">
        <v>25000</v>
      </c>
    </row>
    <row r="686" spans="1:4" x14ac:dyDescent="0.35">
      <c r="A686" s="12" t="s">
        <v>4</v>
      </c>
      <c r="B686" s="12" t="s">
        <v>50</v>
      </c>
      <c r="C686" s="19">
        <v>44166</v>
      </c>
      <c r="D686" s="13">
        <v>125000</v>
      </c>
    </row>
    <row r="687" spans="1:4" x14ac:dyDescent="0.35">
      <c r="A687" s="12" t="s">
        <v>4</v>
      </c>
      <c r="B687" s="12" t="s">
        <v>50</v>
      </c>
      <c r="C687" s="19">
        <v>44172</v>
      </c>
      <c r="D687" s="13">
        <v>36000</v>
      </c>
    </row>
    <row r="688" spans="1:4" x14ac:dyDescent="0.35">
      <c r="A688" s="12" t="s">
        <v>4</v>
      </c>
      <c r="B688" s="12" t="s">
        <v>50</v>
      </c>
      <c r="C688" s="19">
        <v>44183</v>
      </c>
      <c r="D688" s="13">
        <v>404513.02000000299</v>
      </c>
    </row>
    <row r="689" spans="1:4" x14ac:dyDescent="0.35">
      <c r="A689" s="12" t="s">
        <v>4</v>
      </c>
      <c r="B689" s="12" t="s">
        <v>50</v>
      </c>
      <c r="C689" s="19">
        <v>44183</v>
      </c>
      <c r="D689" s="13">
        <v>50000.3</v>
      </c>
    </row>
    <row r="690" spans="1:4" x14ac:dyDescent="0.35">
      <c r="A690" s="12" t="s">
        <v>4</v>
      </c>
      <c r="B690" s="12" t="s">
        <v>50</v>
      </c>
      <c r="C690" s="19">
        <v>44183</v>
      </c>
      <c r="D690" s="13">
        <v>67299610.270000011</v>
      </c>
    </row>
    <row r="691" spans="1:4" x14ac:dyDescent="0.35">
      <c r="A691" s="12" t="s">
        <v>4</v>
      </c>
      <c r="B691" s="12" t="s">
        <v>50</v>
      </c>
      <c r="C691" s="19">
        <v>44229</v>
      </c>
      <c r="D691" s="13">
        <v>150000</v>
      </c>
    </row>
    <row r="692" spans="1:4" x14ac:dyDescent="0.35">
      <c r="A692" s="12" t="s">
        <v>4</v>
      </c>
      <c r="B692" s="12" t="s">
        <v>50</v>
      </c>
      <c r="C692" s="19">
        <v>44256</v>
      </c>
      <c r="D692" s="13">
        <v>-48370197.490000002</v>
      </c>
    </row>
    <row r="693" spans="1:4" x14ac:dyDescent="0.35">
      <c r="A693" s="12" t="s">
        <v>4</v>
      </c>
      <c r="B693" s="12" t="s">
        <v>50</v>
      </c>
      <c r="C693" s="19">
        <v>44286</v>
      </c>
      <c r="D693" s="13">
        <v>193045543.94965899</v>
      </c>
    </row>
    <row r="694" spans="1:4" x14ac:dyDescent="0.35">
      <c r="A694" s="12" t="s">
        <v>4</v>
      </c>
      <c r="B694" s="12" t="s">
        <v>51</v>
      </c>
      <c r="C694" s="19">
        <v>43676</v>
      </c>
      <c r="D694" s="13">
        <v>-173000000</v>
      </c>
    </row>
    <row r="695" spans="1:4" x14ac:dyDescent="0.35">
      <c r="A695" s="12" t="s">
        <v>4</v>
      </c>
      <c r="B695" s="12" t="s">
        <v>51</v>
      </c>
      <c r="C695" s="19">
        <v>43677</v>
      </c>
      <c r="D695" s="13">
        <v>-27857872.52</v>
      </c>
    </row>
    <row r="696" spans="1:4" x14ac:dyDescent="0.35">
      <c r="A696" s="12" t="s">
        <v>4</v>
      </c>
      <c r="B696" s="12" t="s">
        <v>51</v>
      </c>
      <c r="C696" s="19">
        <v>43677</v>
      </c>
      <c r="D696" s="13">
        <v>-194478603.53999999</v>
      </c>
    </row>
    <row r="697" spans="1:4" x14ac:dyDescent="0.35">
      <c r="A697" s="12" t="s">
        <v>4</v>
      </c>
      <c r="B697" s="12" t="s">
        <v>51</v>
      </c>
      <c r="C697" s="19">
        <v>43677</v>
      </c>
      <c r="D697" s="13">
        <v>39000000</v>
      </c>
    </row>
    <row r="698" spans="1:4" x14ac:dyDescent="0.35">
      <c r="A698" s="12" t="s">
        <v>4</v>
      </c>
      <c r="B698" s="12" t="s">
        <v>51</v>
      </c>
      <c r="C698" s="19">
        <v>43678</v>
      </c>
      <c r="D698" s="13">
        <v>35000000</v>
      </c>
    </row>
    <row r="699" spans="1:4" x14ac:dyDescent="0.35">
      <c r="A699" s="12" t="s">
        <v>4</v>
      </c>
      <c r="B699" s="12" t="s">
        <v>51</v>
      </c>
      <c r="C699" s="19">
        <v>43682</v>
      </c>
      <c r="D699" s="13">
        <v>42849110</v>
      </c>
    </row>
    <row r="700" spans="1:4" x14ac:dyDescent="0.35">
      <c r="A700" s="12" t="s">
        <v>4</v>
      </c>
      <c r="B700" s="12" t="s">
        <v>51</v>
      </c>
      <c r="C700" s="19">
        <v>43682</v>
      </c>
      <c r="D700" s="13">
        <v>20000000</v>
      </c>
    </row>
    <row r="701" spans="1:4" x14ac:dyDescent="0.35">
      <c r="A701" s="12" t="s">
        <v>4</v>
      </c>
      <c r="B701" s="12" t="s">
        <v>51</v>
      </c>
      <c r="C701" s="19">
        <v>43682</v>
      </c>
      <c r="D701" s="13">
        <v>1393875</v>
      </c>
    </row>
    <row r="702" spans="1:4" x14ac:dyDescent="0.35">
      <c r="A702" s="12" t="s">
        <v>4</v>
      </c>
      <c r="B702" s="12" t="s">
        <v>51</v>
      </c>
      <c r="C702" s="19">
        <v>43682</v>
      </c>
      <c r="D702" s="13">
        <v>168337</v>
      </c>
    </row>
    <row r="703" spans="1:4" x14ac:dyDescent="0.35">
      <c r="A703" s="12" t="s">
        <v>4</v>
      </c>
      <c r="B703" s="12" t="s">
        <v>51</v>
      </c>
      <c r="C703" s="19">
        <v>43683</v>
      </c>
      <c r="D703" s="13">
        <v>20000000</v>
      </c>
    </row>
    <row r="704" spans="1:4" x14ac:dyDescent="0.35">
      <c r="A704" s="12" t="s">
        <v>4</v>
      </c>
      <c r="B704" s="12" t="s">
        <v>51</v>
      </c>
      <c r="C704" s="19">
        <v>43727</v>
      </c>
      <c r="D704" s="13">
        <v>10000000.01</v>
      </c>
    </row>
    <row r="705" spans="1:4" x14ac:dyDescent="0.35">
      <c r="A705" s="12" t="s">
        <v>4</v>
      </c>
      <c r="B705" s="12" t="s">
        <v>51</v>
      </c>
      <c r="C705" s="19">
        <v>43727</v>
      </c>
      <c r="D705" s="13">
        <v>8937.8812769999495</v>
      </c>
    </row>
    <row r="706" spans="1:4" x14ac:dyDescent="0.35">
      <c r="A706" s="12" t="s">
        <v>4</v>
      </c>
      <c r="B706" s="12" t="s">
        <v>51</v>
      </c>
      <c r="C706" s="19">
        <v>43826</v>
      </c>
      <c r="D706" s="13">
        <v>250000</v>
      </c>
    </row>
    <row r="707" spans="1:4" x14ac:dyDescent="0.35">
      <c r="A707" s="12" t="s">
        <v>4</v>
      </c>
      <c r="B707" s="12" t="s">
        <v>51</v>
      </c>
      <c r="C707" s="19">
        <v>43830</v>
      </c>
      <c r="D707" s="13">
        <v>300000</v>
      </c>
    </row>
    <row r="708" spans="1:4" x14ac:dyDescent="0.35">
      <c r="A708" s="12" t="s">
        <v>4</v>
      </c>
      <c r="B708" s="12" t="s">
        <v>51</v>
      </c>
      <c r="C708" s="19">
        <v>43909</v>
      </c>
      <c r="D708" s="13">
        <v>50000</v>
      </c>
    </row>
    <row r="709" spans="1:4" x14ac:dyDescent="0.35">
      <c r="A709" s="12" t="s">
        <v>4</v>
      </c>
      <c r="B709" s="12" t="s">
        <v>51</v>
      </c>
      <c r="C709" s="19">
        <v>44181</v>
      </c>
      <c r="D709" s="13">
        <v>50000.3</v>
      </c>
    </row>
    <row r="710" spans="1:4" x14ac:dyDescent="0.35">
      <c r="A710" s="12" t="s">
        <v>4</v>
      </c>
      <c r="B710" s="12" t="s">
        <v>51</v>
      </c>
      <c r="C710" s="19">
        <v>44194</v>
      </c>
      <c r="D710" s="13">
        <v>-51495725.390000001</v>
      </c>
    </row>
    <row r="711" spans="1:4" x14ac:dyDescent="0.35">
      <c r="A711" s="12" t="s">
        <v>4</v>
      </c>
      <c r="B711" s="12" t="s">
        <v>51</v>
      </c>
      <c r="C711" s="19">
        <v>44207</v>
      </c>
      <c r="D711" s="13">
        <v>10767</v>
      </c>
    </row>
    <row r="712" spans="1:4" x14ac:dyDescent="0.35">
      <c r="A712" s="12" t="s">
        <v>4</v>
      </c>
      <c r="B712" s="12" t="s">
        <v>51</v>
      </c>
      <c r="C712" s="19">
        <v>44207</v>
      </c>
      <c r="D712" s="13">
        <v>9547484.1199999992</v>
      </c>
    </row>
    <row r="713" spans="1:4" x14ac:dyDescent="0.35">
      <c r="A713" s="12" t="s">
        <v>4</v>
      </c>
      <c r="B713" s="12" t="s">
        <v>51</v>
      </c>
      <c r="C713" s="19">
        <v>44271</v>
      </c>
      <c r="D713" s="13">
        <v>50000</v>
      </c>
    </row>
    <row r="714" spans="1:4" x14ac:dyDescent="0.35">
      <c r="A714" s="12" t="s">
        <v>4</v>
      </c>
      <c r="B714" s="12" t="s">
        <v>51</v>
      </c>
      <c r="C714" s="19">
        <v>44286</v>
      </c>
      <c r="D714" s="13">
        <v>345058939.83976001</v>
      </c>
    </row>
    <row r="715" spans="1:4" x14ac:dyDescent="0.35">
      <c r="A715" s="12" t="s">
        <v>4</v>
      </c>
      <c r="B715" s="12" t="s">
        <v>52</v>
      </c>
      <c r="C715" s="19">
        <v>43588</v>
      </c>
      <c r="D715" s="13">
        <v>-237515766.25999999</v>
      </c>
    </row>
    <row r="716" spans="1:4" x14ac:dyDescent="0.35">
      <c r="A716" s="12" t="s">
        <v>4</v>
      </c>
      <c r="B716" s="12" t="s">
        <v>52</v>
      </c>
      <c r="C716" s="19">
        <v>43591</v>
      </c>
      <c r="D716" s="13">
        <v>25000000</v>
      </c>
    </row>
    <row r="717" spans="1:4" x14ac:dyDescent="0.35">
      <c r="A717" s="12" t="s">
        <v>4</v>
      </c>
      <c r="B717" s="12" t="s">
        <v>52</v>
      </c>
      <c r="C717" s="19">
        <v>43643</v>
      </c>
      <c r="D717" s="13">
        <v>-16787765.670000002</v>
      </c>
    </row>
    <row r="718" spans="1:4" x14ac:dyDescent="0.35">
      <c r="A718" s="12" t="s">
        <v>4</v>
      </c>
      <c r="B718" s="12" t="s">
        <v>52</v>
      </c>
      <c r="C718" s="19">
        <v>43643</v>
      </c>
      <c r="D718" s="13">
        <v>26548713.66</v>
      </c>
    </row>
    <row r="719" spans="1:4" x14ac:dyDescent="0.35">
      <c r="A719" s="12" t="s">
        <v>4</v>
      </c>
      <c r="B719" s="12" t="s">
        <v>52</v>
      </c>
      <c r="C719" s="19">
        <v>43644</v>
      </c>
      <c r="D719" s="13">
        <v>24453674.379999999</v>
      </c>
    </row>
    <row r="720" spans="1:4" x14ac:dyDescent="0.35">
      <c r="A720" s="12" t="s">
        <v>4</v>
      </c>
      <c r="B720" s="12" t="s">
        <v>52</v>
      </c>
      <c r="C720" s="19">
        <v>43644</v>
      </c>
      <c r="D720" s="13">
        <v>10437383</v>
      </c>
    </row>
    <row r="721" spans="1:4" x14ac:dyDescent="0.35">
      <c r="A721" s="12" t="s">
        <v>4</v>
      </c>
      <c r="B721" s="12" t="s">
        <v>52</v>
      </c>
      <c r="C721" s="19">
        <v>43656</v>
      </c>
      <c r="D721" s="13">
        <v>1056863</v>
      </c>
    </row>
    <row r="722" spans="1:4" x14ac:dyDescent="0.35">
      <c r="A722" s="12" t="s">
        <v>4</v>
      </c>
      <c r="B722" s="12" t="s">
        <v>52</v>
      </c>
      <c r="C722" s="19">
        <v>43830</v>
      </c>
      <c r="D722" s="13">
        <v>300000</v>
      </c>
    </row>
    <row r="723" spans="1:4" x14ac:dyDescent="0.35">
      <c r="A723" s="12" t="s">
        <v>4</v>
      </c>
      <c r="B723" s="12" t="s">
        <v>52</v>
      </c>
      <c r="C723" s="19">
        <v>43909</v>
      </c>
      <c r="D723" s="13">
        <v>15085</v>
      </c>
    </row>
    <row r="724" spans="1:4" x14ac:dyDescent="0.35">
      <c r="A724" s="12" t="s">
        <v>4</v>
      </c>
      <c r="B724" s="12" t="s">
        <v>52</v>
      </c>
      <c r="C724" s="19">
        <v>43910</v>
      </c>
      <c r="D724" s="13">
        <v>34915</v>
      </c>
    </row>
    <row r="725" spans="1:4" x14ac:dyDescent="0.35">
      <c r="A725" s="12" t="s">
        <v>4</v>
      </c>
      <c r="B725" s="12" t="s">
        <v>52</v>
      </c>
      <c r="C725" s="19">
        <v>43910</v>
      </c>
      <c r="D725" s="13">
        <v>-2000000</v>
      </c>
    </row>
    <row r="726" spans="1:4" x14ac:dyDescent="0.35">
      <c r="A726" s="12" t="s">
        <v>4</v>
      </c>
      <c r="B726" s="12" t="s">
        <v>52</v>
      </c>
      <c r="C726" s="19">
        <v>43938</v>
      </c>
      <c r="D726" s="13">
        <v>-4356424.03</v>
      </c>
    </row>
    <row r="727" spans="1:4" x14ac:dyDescent="0.35">
      <c r="A727" s="12" t="s">
        <v>4</v>
      </c>
      <c r="B727" s="12" t="s">
        <v>52</v>
      </c>
      <c r="C727" s="19">
        <v>43990</v>
      </c>
      <c r="D727" s="13">
        <v>250000</v>
      </c>
    </row>
    <row r="728" spans="1:4" x14ac:dyDescent="0.35">
      <c r="A728" s="12" t="s">
        <v>4</v>
      </c>
      <c r="B728" s="12" t="s">
        <v>52</v>
      </c>
      <c r="C728" s="19">
        <v>44004</v>
      </c>
      <c r="D728" s="13">
        <v>-5068068.0599999996</v>
      </c>
    </row>
    <row r="729" spans="1:4" x14ac:dyDescent="0.35">
      <c r="A729" s="12" t="s">
        <v>4</v>
      </c>
      <c r="B729" s="12" t="s">
        <v>52</v>
      </c>
      <c r="C729" s="19">
        <v>44166</v>
      </c>
      <c r="D729" s="13">
        <v>50000</v>
      </c>
    </row>
    <row r="730" spans="1:4" x14ac:dyDescent="0.35">
      <c r="A730" s="12" t="s">
        <v>4</v>
      </c>
      <c r="B730" s="12" t="s">
        <v>52</v>
      </c>
      <c r="C730" s="19">
        <v>44166</v>
      </c>
      <c r="D730" s="13">
        <v>3414</v>
      </c>
    </row>
    <row r="731" spans="1:4" x14ac:dyDescent="0.35">
      <c r="A731" s="12" t="s">
        <v>4</v>
      </c>
      <c r="B731" s="12" t="s">
        <v>52</v>
      </c>
      <c r="C731" s="19">
        <v>44180</v>
      </c>
      <c r="D731" s="13">
        <v>6139.5</v>
      </c>
    </row>
    <row r="732" spans="1:4" x14ac:dyDescent="0.35">
      <c r="A732" s="12" t="s">
        <v>4</v>
      </c>
      <c r="B732" s="12" t="s">
        <v>52</v>
      </c>
      <c r="C732" s="19">
        <v>44180</v>
      </c>
      <c r="D732" s="13">
        <v>3414</v>
      </c>
    </row>
    <row r="733" spans="1:4" x14ac:dyDescent="0.35">
      <c r="A733" s="12" t="s">
        <v>4</v>
      </c>
      <c r="B733" s="12" t="s">
        <v>52</v>
      </c>
      <c r="C733" s="19">
        <v>44181</v>
      </c>
      <c r="D733" s="13">
        <v>43860.5</v>
      </c>
    </row>
    <row r="734" spans="1:4" x14ac:dyDescent="0.35">
      <c r="A734" s="12" t="s">
        <v>4</v>
      </c>
      <c r="B734" s="12" t="s">
        <v>52</v>
      </c>
      <c r="C734" s="19">
        <v>44286</v>
      </c>
      <c r="D734" s="13">
        <v>277430682.89593798</v>
      </c>
    </row>
    <row r="735" spans="1:4" x14ac:dyDescent="0.35">
      <c r="A735" s="12" t="s">
        <v>4</v>
      </c>
      <c r="B735" s="12" t="s">
        <v>53</v>
      </c>
      <c r="C735" s="19">
        <v>43669</v>
      </c>
      <c r="D735" s="13">
        <v>-499000000</v>
      </c>
    </row>
    <row r="736" spans="1:4" x14ac:dyDescent="0.35">
      <c r="A736" s="12" t="s">
        <v>4</v>
      </c>
      <c r="B736" s="12" t="s">
        <v>53</v>
      </c>
      <c r="C736" s="19">
        <v>43693</v>
      </c>
      <c r="D736" s="13">
        <v>521881.82999999996</v>
      </c>
    </row>
    <row r="737" spans="1:4" x14ac:dyDescent="0.35">
      <c r="A737" s="12" t="s">
        <v>4</v>
      </c>
      <c r="B737" s="12" t="s">
        <v>53</v>
      </c>
      <c r="C737" s="19">
        <v>43693</v>
      </c>
      <c r="D737" s="13">
        <v>149999999.82999998</v>
      </c>
    </row>
    <row r="738" spans="1:4" x14ac:dyDescent="0.35">
      <c r="A738" s="12" t="s">
        <v>4</v>
      </c>
      <c r="B738" s="12" t="s">
        <v>53</v>
      </c>
      <c r="C738" s="19">
        <v>43706</v>
      </c>
      <c r="D738" s="13">
        <v>1000000</v>
      </c>
    </row>
    <row r="739" spans="1:4" x14ac:dyDescent="0.35">
      <c r="A739" s="12" t="s">
        <v>4</v>
      </c>
      <c r="B739" s="12" t="s">
        <v>53</v>
      </c>
      <c r="C739" s="19">
        <v>43707</v>
      </c>
      <c r="D739" s="13">
        <v>140135000</v>
      </c>
    </row>
    <row r="740" spans="1:4" x14ac:dyDescent="0.35">
      <c r="A740" s="12" t="s">
        <v>4</v>
      </c>
      <c r="B740" s="12" t="s">
        <v>53</v>
      </c>
      <c r="C740" s="19">
        <v>43707</v>
      </c>
      <c r="D740" s="13">
        <v>177124</v>
      </c>
    </row>
    <row r="741" spans="1:4" x14ac:dyDescent="0.35">
      <c r="A741" s="12" t="s">
        <v>4</v>
      </c>
      <c r="B741" s="12" t="s">
        <v>53</v>
      </c>
      <c r="C741" s="19">
        <v>43711</v>
      </c>
      <c r="D741" s="13">
        <v>5000000</v>
      </c>
    </row>
    <row r="742" spans="1:4" x14ac:dyDescent="0.35">
      <c r="A742" s="12" t="s">
        <v>4</v>
      </c>
      <c r="B742" s="12" t="s">
        <v>53</v>
      </c>
      <c r="C742" s="19">
        <v>43727</v>
      </c>
      <c r="D742" s="13">
        <v>235000</v>
      </c>
    </row>
    <row r="743" spans="1:4" x14ac:dyDescent="0.35">
      <c r="A743" s="12" t="s">
        <v>4</v>
      </c>
      <c r="B743" s="12" t="s">
        <v>53</v>
      </c>
      <c r="C743" s="19">
        <v>43728</v>
      </c>
      <c r="D743" s="13">
        <v>340000</v>
      </c>
    </row>
    <row r="744" spans="1:4" x14ac:dyDescent="0.35">
      <c r="A744" s="12" t="s">
        <v>4</v>
      </c>
      <c r="B744" s="12" t="s">
        <v>53</v>
      </c>
      <c r="C744" s="19">
        <v>43731</v>
      </c>
      <c r="D744" s="13">
        <v>225000</v>
      </c>
    </row>
    <row r="745" spans="1:4" x14ac:dyDescent="0.35">
      <c r="A745" s="12" t="s">
        <v>4</v>
      </c>
      <c r="B745" s="12" t="s">
        <v>53</v>
      </c>
      <c r="C745" s="19">
        <v>43732</v>
      </c>
      <c r="D745" s="13">
        <v>1085000</v>
      </c>
    </row>
    <row r="746" spans="1:4" x14ac:dyDescent="0.35">
      <c r="A746" s="12" t="s">
        <v>4</v>
      </c>
      <c r="B746" s="12" t="s">
        <v>53</v>
      </c>
      <c r="C746" s="19">
        <v>43738</v>
      </c>
      <c r="D746" s="13">
        <v>75000</v>
      </c>
    </row>
    <row r="747" spans="1:4" x14ac:dyDescent="0.35">
      <c r="A747" s="12" t="s">
        <v>4</v>
      </c>
      <c r="B747" s="12" t="s">
        <v>53</v>
      </c>
      <c r="C747" s="19">
        <v>43742</v>
      </c>
      <c r="D747" s="13">
        <v>100000</v>
      </c>
    </row>
    <row r="748" spans="1:4" x14ac:dyDescent="0.35">
      <c r="A748" s="12" t="s">
        <v>4</v>
      </c>
      <c r="B748" s="12" t="s">
        <v>53</v>
      </c>
      <c r="C748" s="19">
        <v>43756</v>
      </c>
      <c r="D748" s="13">
        <v>25000</v>
      </c>
    </row>
    <row r="749" spans="1:4" x14ac:dyDescent="0.35">
      <c r="A749" s="12" t="s">
        <v>4</v>
      </c>
      <c r="B749" s="12" t="s">
        <v>53</v>
      </c>
      <c r="C749" s="19">
        <v>43775</v>
      </c>
      <c r="D749" s="13">
        <v>400000</v>
      </c>
    </row>
    <row r="750" spans="1:4" x14ac:dyDescent="0.35">
      <c r="A750" s="12" t="s">
        <v>4</v>
      </c>
      <c r="B750" s="12" t="s">
        <v>53</v>
      </c>
      <c r="C750" s="19">
        <v>43860</v>
      </c>
      <c r="D750" s="13">
        <v>100000</v>
      </c>
    </row>
    <row r="751" spans="1:4" x14ac:dyDescent="0.35">
      <c r="A751" s="12" t="s">
        <v>4</v>
      </c>
      <c r="B751" s="12" t="s">
        <v>53</v>
      </c>
      <c r="C751" s="19">
        <v>43886</v>
      </c>
      <c r="D751" s="13">
        <v>25000</v>
      </c>
    </row>
    <row r="752" spans="1:4" x14ac:dyDescent="0.35">
      <c r="A752" s="12" t="s">
        <v>4</v>
      </c>
      <c r="B752" s="12" t="s">
        <v>53</v>
      </c>
      <c r="C752" s="19">
        <v>43914</v>
      </c>
      <c r="D752" s="13">
        <v>50000</v>
      </c>
    </row>
    <row r="753" spans="1:4" x14ac:dyDescent="0.35">
      <c r="A753" s="12" t="s">
        <v>4</v>
      </c>
      <c r="B753" s="12" t="s">
        <v>53</v>
      </c>
      <c r="C753" s="19">
        <v>43921</v>
      </c>
      <c r="D753" s="13">
        <v>10000</v>
      </c>
    </row>
    <row r="754" spans="1:4" x14ac:dyDescent="0.35">
      <c r="A754" s="12" t="s">
        <v>4</v>
      </c>
      <c r="B754" s="12" t="s">
        <v>53</v>
      </c>
      <c r="C754" s="19">
        <v>43924</v>
      </c>
      <c r="D754" s="13">
        <v>5000</v>
      </c>
    </row>
    <row r="755" spans="1:4" x14ac:dyDescent="0.35">
      <c r="A755" s="12" t="s">
        <v>4</v>
      </c>
      <c r="B755" s="12" t="s">
        <v>53</v>
      </c>
      <c r="C755" s="19">
        <v>43941</v>
      </c>
      <c r="D755" s="13">
        <v>5000</v>
      </c>
    </row>
    <row r="756" spans="1:4" x14ac:dyDescent="0.35">
      <c r="A756" s="12" t="s">
        <v>4</v>
      </c>
      <c r="B756" s="12" t="s">
        <v>53</v>
      </c>
      <c r="C756" s="19">
        <v>43949</v>
      </c>
      <c r="D756" s="13">
        <v>25000</v>
      </c>
    </row>
    <row r="757" spans="1:4" x14ac:dyDescent="0.35">
      <c r="A757" s="12" t="s">
        <v>4</v>
      </c>
      <c r="B757" s="12" t="s">
        <v>53</v>
      </c>
      <c r="C757" s="19">
        <v>43998</v>
      </c>
      <c r="D757" s="13">
        <v>5000</v>
      </c>
    </row>
    <row r="758" spans="1:4" x14ac:dyDescent="0.35">
      <c r="A758" s="12" t="s">
        <v>4</v>
      </c>
      <c r="B758" s="12" t="s">
        <v>53</v>
      </c>
      <c r="C758" s="19">
        <v>44012</v>
      </c>
      <c r="D758" s="13">
        <v>100000</v>
      </c>
    </row>
    <row r="759" spans="1:4" x14ac:dyDescent="0.35">
      <c r="A759" s="12" t="s">
        <v>4</v>
      </c>
      <c r="B759" s="12" t="s">
        <v>53</v>
      </c>
      <c r="C759" s="19">
        <v>44012</v>
      </c>
      <c r="D759" s="13">
        <v>11910</v>
      </c>
    </row>
    <row r="760" spans="1:4" x14ac:dyDescent="0.35">
      <c r="A760" s="12" t="s">
        <v>4</v>
      </c>
      <c r="B760" s="12" t="s">
        <v>53</v>
      </c>
      <c r="C760" s="19">
        <v>44054</v>
      </c>
      <c r="D760" s="13">
        <v>25000</v>
      </c>
    </row>
    <row r="761" spans="1:4" x14ac:dyDescent="0.35">
      <c r="A761" s="12" t="s">
        <v>4</v>
      </c>
      <c r="B761" s="12" t="s">
        <v>53</v>
      </c>
      <c r="C761" s="19">
        <v>44095</v>
      </c>
      <c r="D761" s="13">
        <v>5800555.5092348289</v>
      </c>
    </row>
    <row r="762" spans="1:4" x14ac:dyDescent="0.35">
      <c r="A762" s="12" t="s">
        <v>4</v>
      </c>
      <c r="B762" s="12" t="s">
        <v>53</v>
      </c>
      <c r="C762" s="19">
        <v>44125</v>
      </c>
      <c r="D762" s="13">
        <v>15819700.41</v>
      </c>
    </row>
    <row r="763" spans="1:4" x14ac:dyDescent="0.35">
      <c r="A763" s="12" t="s">
        <v>4</v>
      </c>
      <c r="B763" s="12" t="s">
        <v>53</v>
      </c>
      <c r="C763" s="19">
        <v>44286</v>
      </c>
      <c r="D763" s="13">
        <v>290021589.24646801</v>
      </c>
    </row>
    <row r="764" spans="1:4" x14ac:dyDescent="0.35">
      <c r="A764" s="12" t="s">
        <v>4</v>
      </c>
      <c r="B764" s="12" t="s">
        <v>54</v>
      </c>
      <c r="C764" s="19">
        <v>43872</v>
      </c>
      <c r="D764" s="13">
        <v>-23190176.740000002</v>
      </c>
    </row>
    <row r="765" spans="1:4" x14ac:dyDescent="0.35">
      <c r="A765" s="12" t="s">
        <v>4</v>
      </c>
      <c r="B765" s="12" t="s">
        <v>54</v>
      </c>
      <c r="C765" s="19">
        <v>43872</v>
      </c>
      <c r="D765" s="13">
        <v>-13990412</v>
      </c>
    </row>
    <row r="766" spans="1:4" x14ac:dyDescent="0.35">
      <c r="A766" s="12" t="s">
        <v>4</v>
      </c>
      <c r="B766" s="12" t="s">
        <v>54</v>
      </c>
      <c r="C766" s="19">
        <v>43875</v>
      </c>
      <c r="D766" s="13">
        <v>-12579169.17</v>
      </c>
    </row>
    <row r="767" spans="1:4" x14ac:dyDescent="0.35">
      <c r="A767" s="12" t="s">
        <v>4</v>
      </c>
      <c r="B767" s="12" t="s">
        <v>54</v>
      </c>
      <c r="C767" s="19">
        <v>43875</v>
      </c>
      <c r="D767" s="13">
        <v>497500</v>
      </c>
    </row>
    <row r="768" spans="1:4" x14ac:dyDescent="0.35">
      <c r="A768" s="12" t="s">
        <v>4</v>
      </c>
      <c r="B768" s="12" t="s">
        <v>54</v>
      </c>
      <c r="C768" s="19">
        <v>43875</v>
      </c>
      <c r="D768" s="13">
        <v>-45069.189999997601</v>
      </c>
    </row>
    <row r="769" spans="1:4" x14ac:dyDescent="0.35">
      <c r="A769" s="12" t="s">
        <v>4</v>
      </c>
      <c r="B769" s="12" t="s">
        <v>54</v>
      </c>
      <c r="C769" s="19">
        <v>43879</v>
      </c>
      <c r="D769" s="13">
        <v>7512687</v>
      </c>
    </row>
    <row r="770" spans="1:4" x14ac:dyDescent="0.35">
      <c r="A770" s="12" t="s">
        <v>4</v>
      </c>
      <c r="B770" s="12" t="s">
        <v>54</v>
      </c>
      <c r="C770" s="19">
        <v>43880</v>
      </c>
      <c r="D770" s="13">
        <v>250000</v>
      </c>
    </row>
    <row r="771" spans="1:4" x14ac:dyDescent="0.35">
      <c r="A771" s="12" t="s">
        <v>4</v>
      </c>
      <c r="B771" s="12" t="s">
        <v>54</v>
      </c>
      <c r="C771" s="19">
        <v>43882</v>
      </c>
      <c r="D771" s="13">
        <v>-6.4700000000000006</v>
      </c>
    </row>
    <row r="772" spans="1:4" x14ac:dyDescent="0.35">
      <c r="A772" s="12" t="s">
        <v>4</v>
      </c>
      <c r="B772" s="12" t="s">
        <v>54</v>
      </c>
      <c r="C772" s="19">
        <v>44046</v>
      </c>
      <c r="D772" s="13">
        <v>-65305000</v>
      </c>
    </row>
    <row r="773" spans="1:4" x14ac:dyDescent="0.35">
      <c r="A773" s="12" t="s">
        <v>4</v>
      </c>
      <c r="B773" s="12" t="s">
        <v>54</v>
      </c>
      <c r="C773" s="19">
        <v>44047</v>
      </c>
      <c r="D773" s="13">
        <v>-65490000</v>
      </c>
    </row>
    <row r="774" spans="1:4" x14ac:dyDescent="0.35">
      <c r="A774" s="12" t="s">
        <v>4</v>
      </c>
      <c r="B774" s="12" t="s">
        <v>54</v>
      </c>
      <c r="C774" s="19">
        <v>44049</v>
      </c>
      <c r="D774" s="13">
        <v>-65185000</v>
      </c>
    </row>
    <row r="775" spans="1:4" x14ac:dyDescent="0.35">
      <c r="A775" s="12" t="s">
        <v>4</v>
      </c>
      <c r="B775" s="12" t="s">
        <v>54</v>
      </c>
      <c r="C775" s="19">
        <v>44050</v>
      </c>
      <c r="D775" s="13">
        <v>994.04229756823304</v>
      </c>
    </row>
    <row r="776" spans="1:4" x14ac:dyDescent="0.35">
      <c r="A776" s="12" t="s">
        <v>4</v>
      </c>
      <c r="B776" s="12" t="s">
        <v>54</v>
      </c>
      <c r="C776" s="19">
        <v>44050</v>
      </c>
      <c r="D776" s="13">
        <v>-37933886.18</v>
      </c>
    </row>
    <row r="777" spans="1:4" x14ac:dyDescent="0.35">
      <c r="A777" s="12" t="s">
        <v>4</v>
      </c>
      <c r="B777" s="12" t="s">
        <v>54</v>
      </c>
      <c r="C777" s="19">
        <v>44054</v>
      </c>
      <c r="D777" s="13">
        <v>-7054641.2199999997</v>
      </c>
    </row>
    <row r="778" spans="1:4" x14ac:dyDescent="0.35">
      <c r="A778" s="12" t="s">
        <v>4</v>
      </c>
      <c r="B778" s="12" t="s">
        <v>54</v>
      </c>
      <c r="C778" s="19">
        <v>44056</v>
      </c>
      <c r="D778" s="13">
        <v>100000</v>
      </c>
    </row>
    <row r="779" spans="1:4" x14ac:dyDescent="0.35">
      <c r="A779" s="12" t="s">
        <v>4</v>
      </c>
      <c r="B779" s="12" t="s">
        <v>54</v>
      </c>
      <c r="C779" s="19">
        <v>44056</v>
      </c>
      <c r="D779" s="13">
        <v>150000</v>
      </c>
    </row>
    <row r="780" spans="1:4" x14ac:dyDescent="0.35">
      <c r="A780" s="12" t="s">
        <v>4</v>
      </c>
      <c r="B780" s="12" t="s">
        <v>54</v>
      </c>
      <c r="C780" s="19">
        <v>44061</v>
      </c>
      <c r="D780" s="13">
        <v>-994</v>
      </c>
    </row>
    <row r="781" spans="1:4" x14ac:dyDescent="0.35">
      <c r="A781" s="12" t="s">
        <v>4</v>
      </c>
      <c r="B781" s="12" t="s">
        <v>54</v>
      </c>
      <c r="C781" s="19">
        <v>44106</v>
      </c>
      <c r="D781" s="13">
        <v>5000000</v>
      </c>
    </row>
    <row r="782" spans="1:4" x14ac:dyDescent="0.35">
      <c r="A782" s="12" t="s">
        <v>4</v>
      </c>
      <c r="B782" s="12" t="s">
        <v>54</v>
      </c>
      <c r="C782" s="19">
        <v>44109</v>
      </c>
      <c r="D782" s="13">
        <v>200000</v>
      </c>
    </row>
    <row r="783" spans="1:4" x14ac:dyDescent="0.35">
      <c r="A783" s="12" t="s">
        <v>4</v>
      </c>
      <c r="B783" s="12" t="s">
        <v>54</v>
      </c>
      <c r="C783" s="19">
        <v>44119</v>
      </c>
      <c r="D783" s="13">
        <v>200000</v>
      </c>
    </row>
    <row r="784" spans="1:4" x14ac:dyDescent="0.35">
      <c r="A784" s="12" t="s">
        <v>4</v>
      </c>
      <c r="B784" s="12" t="s">
        <v>54</v>
      </c>
      <c r="C784" s="19">
        <v>44120</v>
      </c>
      <c r="D784" s="13">
        <v>8090000</v>
      </c>
    </row>
    <row r="785" spans="1:4" x14ac:dyDescent="0.35">
      <c r="A785" s="12" t="s">
        <v>4</v>
      </c>
      <c r="B785" s="12" t="s">
        <v>54</v>
      </c>
      <c r="C785" s="19">
        <v>44123</v>
      </c>
      <c r="D785" s="13">
        <v>250000</v>
      </c>
    </row>
    <row r="786" spans="1:4" x14ac:dyDescent="0.35">
      <c r="A786" s="12" t="s">
        <v>4</v>
      </c>
      <c r="B786" s="12" t="s">
        <v>54</v>
      </c>
      <c r="C786" s="19">
        <v>44126</v>
      </c>
      <c r="D786" s="13">
        <v>100000</v>
      </c>
    </row>
    <row r="787" spans="1:4" x14ac:dyDescent="0.35">
      <c r="A787" s="12" t="s">
        <v>4</v>
      </c>
      <c r="B787" s="12" t="s">
        <v>54</v>
      </c>
      <c r="C787" s="19">
        <v>44132</v>
      </c>
      <c r="D787" s="13">
        <v>1726027.44</v>
      </c>
    </row>
    <row r="788" spans="1:4" x14ac:dyDescent="0.35">
      <c r="A788" s="12" t="s">
        <v>4</v>
      </c>
      <c r="B788" s="12" t="s">
        <v>54</v>
      </c>
      <c r="C788" s="19">
        <v>44132</v>
      </c>
      <c r="D788" s="13">
        <v>83449359.219999999</v>
      </c>
    </row>
    <row r="789" spans="1:4" x14ac:dyDescent="0.35">
      <c r="A789" s="12" t="s">
        <v>4</v>
      </c>
      <c r="B789" s="12" t="s">
        <v>54</v>
      </c>
      <c r="C789" s="19">
        <v>44137</v>
      </c>
      <c r="D789" s="13">
        <v>1500000</v>
      </c>
    </row>
    <row r="790" spans="1:4" x14ac:dyDescent="0.35">
      <c r="A790" s="12" t="s">
        <v>4</v>
      </c>
      <c r="B790" s="12" t="s">
        <v>54</v>
      </c>
      <c r="C790" s="19">
        <v>44145</v>
      </c>
      <c r="D790" s="13">
        <v>100000</v>
      </c>
    </row>
    <row r="791" spans="1:4" x14ac:dyDescent="0.35">
      <c r="A791" s="12" t="s">
        <v>4</v>
      </c>
      <c r="B791" s="12" t="s">
        <v>54</v>
      </c>
      <c r="C791" s="19">
        <v>44147</v>
      </c>
      <c r="D791" s="13">
        <v>20490080</v>
      </c>
    </row>
    <row r="792" spans="1:4" x14ac:dyDescent="0.35">
      <c r="A792" s="12" t="s">
        <v>4</v>
      </c>
      <c r="B792" s="12" t="s">
        <v>54</v>
      </c>
      <c r="C792" s="19">
        <v>44148</v>
      </c>
      <c r="D792" s="13">
        <v>100000</v>
      </c>
    </row>
    <row r="793" spans="1:4" x14ac:dyDescent="0.35">
      <c r="A793" s="12" t="s">
        <v>4</v>
      </c>
      <c r="B793" s="12" t="s">
        <v>54</v>
      </c>
      <c r="C793" s="19">
        <v>44151</v>
      </c>
      <c r="D793" s="13">
        <v>100000</v>
      </c>
    </row>
    <row r="794" spans="1:4" x14ac:dyDescent="0.35">
      <c r="A794" s="12" t="s">
        <v>4</v>
      </c>
      <c r="B794" s="12" t="s">
        <v>54</v>
      </c>
      <c r="C794" s="19">
        <v>44153</v>
      </c>
      <c r="D794" s="13">
        <v>100000</v>
      </c>
    </row>
    <row r="795" spans="1:4" x14ac:dyDescent="0.35">
      <c r="A795" s="12" t="s">
        <v>4</v>
      </c>
      <c r="B795" s="12" t="s">
        <v>54</v>
      </c>
      <c r="C795" s="19">
        <v>44154</v>
      </c>
      <c r="D795" s="13">
        <v>100000</v>
      </c>
    </row>
    <row r="796" spans="1:4" x14ac:dyDescent="0.35">
      <c r="A796" s="12" t="s">
        <v>4</v>
      </c>
      <c r="B796" s="12" t="s">
        <v>54</v>
      </c>
      <c r="C796" s="19">
        <v>44155</v>
      </c>
      <c r="D796" s="13">
        <v>200000</v>
      </c>
    </row>
    <row r="797" spans="1:4" x14ac:dyDescent="0.35">
      <c r="A797" s="12" t="s">
        <v>4</v>
      </c>
      <c r="B797" s="12" t="s">
        <v>54</v>
      </c>
      <c r="C797" s="19">
        <v>44166</v>
      </c>
      <c r="D797" s="13">
        <v>50000</v>
      </c>
    </row>
    <row r="798" spans="1:4" x14ac:dyDescent="0.35">
      <c r="A798" s="12" t="s">
        <v>4</v>
      </c>
      <c r="B798" s="12" t="s">
        <v>54</v>
      </c>
      <c r="C798" s="19">
        <v>44169</v>
      </c>
      <c r="D798" s="13">
        <v>18000</v>
      </c>
    </row>
    <row r="799" spans="1:4" x14ac:dyDescent="0.35">
      <c r="A799" s="12" t="s">
        <v>4</v>
      </c>
      <c r="B799" s="12" t="s">
        <v>54</v>
      </c>
      <c r="C799" s="19">
        <v>44179</v>
      </c>
      <c r="D799" s="13">
        <v>18000</v>
      </c>
    </row>
    <row r="800" spans="1:4" x14ac:dyDescent="0.35">
      <c r="A800" s="12" t="s">
        <v>4</v>
      </c>
      <c r="B800" s="12" t="s">
        <v>54</v>
      </c>
      <c r="C800" s="19">
        <v>44286</v>
      </c>
      <c r="D800" s="13">
        <v>195912515.65118501</v>
      </c>
    </row>
    <row r="801" spans="1:4" x14ac:dyDescent="0.35">
      <c r="A801" s="12" t="s">
        <v>4</v>
      </c>
      <c r="B801" s="12" t="s">
        <v>55</v>
      </c>
      <c r="C801" s="19">
        <v>43837</v>
      </c>
      <c r="D801" s="13">
        <v>-200000000</v>
      </c>
    </row>
    <row r="802" spans="1:4" x14ac:dyDescent="0.35">
      <c r="A802" s="12" t="s">
        <v>4</v>
      </c>
      <c r="B802" s="12" t="s">
        <v>55</v>
      </c>
      <c r="C802" s="19">
        <v>44286</v>
      </c>
      <c r="D802" s="13">
        <v>361641174.22712302</v>
      </c>
    </row>
  </sheetData>
  <autoFilter ref="A1:D802" xr:uid="{00000000-0001-0000-0300-000000000000}">
    <sortState xmlns:xlrd2="http://schemas.microsoft.com/office/spreadsheetml/2017/richdata2" ref="A2:D802">
      <sortCondition ref="A2:A802"/>
      <sortCondition ref="B2:B802"/>
      <sortCondition ref="C2:C802"/>
    </sortState>
  </autoFilter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Robet</dc:creator>
  <cp:lastModifiedBy>Gabriel Robet</cp:lastModifiedBy>
  <dcterms:created xsi:type="dcterms:W3CDTF">2021-07-05T19:06:28Z</dcterms:created>
  <dcterms:modified xsi:type="dcterms:W3CDTF">2022-02-08T15:44:10Z</dcterms:modified>
</cp:coreProperties>
</file>