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8800" windowHeight="12435"/>
  </bookViews>
  <sheets>
    <sheet name="QUESTÃO 1" sheetId="1" r:id="rId1"/>
    <sheet name="QUESTÃO 2" sheetId="2" r:id="rId2"/>
    <sheet name="QUESTÃO 3" sheetId="3" r:id="rId3"/>
    <sheet name="QUESTÃO 4" sheetId="5" r:id="rId4"/>
    <sheet name="QUESTÃO 5" sheetId="8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3" l="1"/>
  <c r="V35" i="5" l="1"/>
  <c r="V37" i="5"/>
  <c r="V28" i="5"/>
  <c r="V34" i="5"/>
  <c r="V31" i="5"/>
  <c r="V29" i="5"/>
  <c r="V30" i="5"/>
  <c r="V32" i="5"/>
  <c r="V27" i="5"/>
  <c r="V33" i="5"/>
  <c r="V36" i="5"/>
  <c r="D46" i="3"/>
  <c r="E41" i="3" s="1"/>
  <c r="G41" i="1"/>
  <c r="G44" i="1"/>
  <c r="G46" i="1"/>
  <c r="G45" i="1"/>
  <c r="G47" i="1"/>
  <c r="G42" i="1"/>
  <c r="G39" i="1"/>
  <c r="G48" i="1" s="1"/>
  <c r="G43" i="1"/>
  <c r="G40" i="1"/>
  <c r="H43" i="1" l="1"/>
  <c r="H40" i="1"/>
  <c r="H47" i="1"/>
  <c r="H41" i="1"/>
  <c r="H45" i="1"/>
  <c r="H44" i="1"/>
  <c r="H39" i="1"/>
  <c r="I39" i="1" s="1"/>
  <c r="H46" i="1"/>
  <c r="H42" i="1"/>
  <c r="V38" i="5"/>
  <c r="W30" i="5" s="1"/>
  <c r="E40" i="3"/>
  <c r="E42" i="3"/>
  <c r="E43" i="3"/>
  <c r="F39" i="3"/>
  <c r="E44" i="3"/>
  <c r="E45" i="3"/>
  <c r="I40" i="1"/>
  <c r="I41" i="1" s="1"/>
  <c r="I42" i="1" s="1"/>
  <c r="I43" i="1" s="1"/>
  <c r="I44" i="1" s="1"/>
  <c r="I45" i="1" s="1"/>
  <c r="I46" i="1" s="1"/>
  <c r="I47" i="1" s="1"/>
  <c r="W34" i="5" l="1"/>
  <c r="W31" i="5"/>
  <c r="W29" i="5"/>
  <c r="W27" i="5"/>
  <c r="X27" i="5" s="1"/>
  <c r="W33" i="5"/>
  <c r="F40" i="3"/>
  <c r="F41" i="3" s="1"/>
  <c r="F42" i="3" s="1"/>
  <c r="F43" i="3" s="1"/>
  <c r="F44" i="3" s="1"/>
  <c r="F45" i="3" s="1"/>
  <c r="W28" i="5"/>
  <c r="X28" i="5" s="1"/>
  <c r="W32" i="5"/>
  <c r="W36" i="5"/>
  <c r="W35" i="5"/>
  <c r="W37" i="5"/>
  <c r="X29" i="5" l="1"/>
  <c r="X30" i="5" s="1"/>
  <c r="X31" i="5" s="1"/>
  <c r="X32" i="5" s="1"/>
  <c r="X33" i="5" s="1"/>
  <c r="X34" i="5" s="1"/>
  <c r="X35" i="5" s="1"/>
  <c r="X36" i="5" s="1"/>
  <c r="X37" i="5" s="1"/>
</calcChain>
</file>

<file path=xl/sharedStrings.xml><?xml version="1.0" encoding="utf-8"?>
<sst xmlns="http://schemas.openxmlformats.org/spreadsheetml/2006/main" count="78" uniqueCount="47">
  <si>
    <t>QUESTÃO</t>
  </si>
  <si>
    <t>Material</t>
  </si>
  <si>
    <t>Função</t>
  </si>
  <si>
    <t>H trab</t>
  </si>
  <si>
    <t>preço un.</t>
  </si>
  <si>
    <t>H x preço</t>
  </si>
  <si>
    <t>Pedreiro</t>
  </si>
  <si>
    <t>Ajudante de pedreiro</t>
  </si>
  <si>
    <t>Pintor</t>
  </si>
  <si>
    <t>Ajudante de pintor</t>
  </si>
  <si>
    <t>Carpinteiro</t>
  </si>
  <si>
    <t>Ajudante de carpintaria</t>
  </si>
  <si>
    <t>Ass. De piso</t>
  </si>
  <si>
    <t>Mestre de obras</t>
  </si>
  <si>
    <t>Armador</t>
  </si>
  <si>
    <t>%</t>
  </si>
  <si>
    <t>% acu</t>
  </si>
  <si>
    <t>Class</t>
  </si>
  <si>
    <t>A</t>
  </si>
  <si>
    <t>B</t>
  </si>
  <si>
    <t>C</t>
  </si>
  <si>
    <t>Resp</t>
  </si>
  <si>
    <t>M1</t>
  </si>
  <si>
    <t>M2</t>
  </si>
  <si>
    <t>M3</t>
  </si>
  <si>
    <t>M4</t>
  </si>
  <si>
    <t>M5</t>
  </si>
  <si>
    <t>M6</t>
  </si>
  <si>
    <t>M7</t>
  </si>
  <si>
    <t>Valor</t>
  </si>
  <si>
    <t>%acu</t>
  </si>
  <si>
    <t>Desc</t>
  </si>
  <si>
    <t>Qtde</t>
  </si>
  <si>
    <t>P unit</t>
  </si>
  <si>
    <t>P Total</t>
  </si>
  <si>
    <t>Ajudante de carpinteiro</t>
  </si>
  <si>
    <t xml:space="preserve">Armador </t>
  </si>
  <si>
    <t>Azulejista</t>
  </si>
  <si>
    <t>Ladrilheiro</t>
  </si>
  <si>
    <t>Pastilheiro</t>
  </si>
  <si>
    <t>Servente de pedreiro</t>
  </si>
  <si>
    <t>Engenheiro</t>
  </si>
  <si>
    <t>considerando A 90%, B e C 5% cada</t>
  </si>
  <si>
    <t>ão</t>
  </si>
  <si>
    <t>letra d)</t>
  </si>
  <si>
    <t>letra c)</t>
  </si>
  <si>
    <t>letra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</si>
</sst>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0" fontId="0" fillId="2" borderId="0" xfId="0" applyFill="1"/>
    <xf numFmtId="10" fontId="0" fillId="3" borderId="0" xfId="2" applyNumberFormat="1" applyFont="1" applyFill="1"/>
    <xf numFmtId="0" fontId="0" fillId="3" borderId="0" xfId="0" applyFill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438150</xdr:colOff>
      <xdr:row>4</xdr:row>
      <xdr:rowOff>133350</xdr:rowOff>
    </xdr:from>
    <xdr:to>
      <xdr:col>20</xdr:col>
      <xdr:colOff>41610</xdr:colOff>
      <xdr:row>35</xdr:row>
      <xdr:rowOff>180231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F534B684-E9D7-B362-E1E5-C6A5B16C1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895350"/>
          <a:ext cx="11628571" cy="59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457200</xdr:colOff>
      <xdr:row>17</xdr:row>
      <xdr:rowOff>57150</xdr:rowOff>
    </xdr:from>
    <xdr:to>
      <xdr:col>29</xdr:col>
      <xdr:colOff>179790</xdr:colOff>
      <xdr:row>32</xdr:row>
      <xdr:rowOff>152031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E1CE5C4C-3228-FB04-4C69-5F07C45D8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0" y="3295650"/>
          <a:ext cx="9476190" cy="29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5</xdr:row>
      <xdr:rowOff>180975</xdr:rowOff>
    </xdr:from>
    <xdr:to>
      <xdr:col>16</xdr:col>
      <xdr:colOff>465582</xdr:colOff>
      <xdr:row>25</xdr:row>
      <xdr:rowOff>37642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51B419CE-EDD4-961B-CC50-EC56BEC4E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6325" y="1133475"/>
          <a:ext cx="9142857" cy="36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6</xdr:row>
      <xdr:rowOff>171450</xdr:rowOff>
    </xdr:from>
    <xdr:to>
      <xdr:col>29</xdr:col>
      <xdr:colOff>456164</xdr:colOff>
      <xdr:row>23</xdr:row>
      <xdr:rowOff>151998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DA53153F-4C6E-4292-51BF-9FD4DFCE2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48850" y="1314450"/>
          <a:ext cx="8285714" cy="3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0</xdr:rowOff>
    </xdr:from>
    <xdr:to>
      <xdr:col>22</xdr:col>
      <xdr:colOff>296224</xdr:colOff>
      <xdr:row>35</xdr:row>
      <xdr:rowOff>46786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CC223723-4CC4-7F6F-CBAE-5EB7BA8E86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0"/>
          <a:ext cx="12857143" cy="67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114300</xdr:rowOff>
    </xdr:from>
    <xdr:to>
      <xdr:col>16</xdr:col>
      <xdr:colOff>19051</xdr:colOff>
      <xdr:row>35</xdr:row>
      <xdr:rowOff>37300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117A812F-F33E-F3C4-1176-F365B0CC3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304800"/>
          <a:ext cx="9772650" cy="6400000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5</xdr:row>
      <xdr:rowOff>114300</xdr:rowOff>
    </xdr:from>
    <xdr:to>
      <xdr:col>27</xdr:col>
      <xdr:colOff>74129</xdr:colOff>
      <xdr:row>22</xdr:row>
      <xdr:rowOff>75800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4C089A38-BEB4-7593-BBB4-6BF4C40DE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96575" y="1066800"/>
          <a:ext cx="7609524" cy="32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22</xdr:row>
      <xdr:rowOff>133350</xdr:rowOff>
    </xdr:from>
    <xdr:to>
      <xdr:col>24</xdr:col>
      <xdr:colOff>131790</xdr:colOff>
      <xdr:row>49</xdr:row>
      <xdr:rowOff>142231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C37F81E-7C4C-BB6E-B25C-F170DAAD9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0" y="4324350"/>
          <a:ext cx="12476190" cy="51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8:P48"/>
  <sheetViews>
    <sheetView tabSelected="1" topLeftCell="B19" zoomScale="71" zoomScaleNormal="71" workbookViewId="0">
      <selection activeCell="N38" sqref="N38"/>
    </sheetView>
  </sheetViews>
  <sheetFormatPr defaultRowHeight="15" x14ac:dyDescent="0.25"/>
  <cols>
    <col min="4" max="4" width="23.28515625" bestFit="1" customWidth="1"/>
    <col min="6" max="6" width="12.28515625" style="1" bestFit="1" customWidth="1"/>
    <col min="7" max="7" width="16.28515625" bestFit="1" customWidth="1"/>
    <col min="8" max="8" width="9.140625" style="3"/>
    <col min="9" max="9" width="9.140625" style="4"/>
  </cols>
  <sheetData>
    <row r="38" spans="4:16" x14ac:dyDescent="0.25">
      <c r="D38" t="s">
        <v>2</v>
      </c>
      <c r="E38" t="s">
        <v>3</v>
      </c>
      <c r="F38" s="1" t="s">
        <v>4</v>
      </c>
      <c r="G38" t="s">
        <v>5</v>
      </c>
      <c r="H38" s="3" t="s">
        <v>15</v>
      </c>
      <c r="I38" s="4" t="s">
        <v>16</v>
      </c>
      <c r="J38" t="s">
        <v>17</v>
      </c>
      <c r="M38" s="6" t="s">
        <v>21</v>
      </c>
      <c r="N38" s="6" t="s">
        <v>44</v>
      </c>
      <c r="P38" t="s">
        <v>42</v>
      </c>
    </row>
    <row r="39" spans="4:16" x14ac:dyDescent="0.25">
      <c r="D39" t="s">
        <v>13</v>
      </c>
      <c r="E39">
        <v>4000</v>
      </c>
      <c r="F39" s="1">
        <v>8</v>
      </c>
      <c r="G39" s="2">
        <f t="shared" ref="G39:G47" si="0">E39*F39</f>
        <v>32000</v>
      </c>
      <c r="H39" s="4">
        <f>G39/$G$48</f>
        <v>0.44786564030790765</v>
      </c>
      <c r="I39" s="7">
        <f>H39</f>
        <v>0.44786564030790765</v>
      </c>
      <c r="J39" s="8" t="s">
        <v>18</v>
      </c>
      <c r="K39" s="5"/>
    </row>
    <row r="40" spans="4:16" x14ac:dyDescent="0.25">
      <c r="D40" t="s">
        <v>6</v>
      </c>
      <c r="E40">
        <v>4000</v>
      </c>
      <c r="F40" s="1">
        <v>4.5</v>
      </c>
      <c r="G40" s="2">
        <f t="shared" si="0"/>
        <v>18000</v>
      </c>
      <c r="H40" s="4">
        <f t="shared" ref="H40:H47" si="1">G40/$G$48</f>
        <v>0.25192442267319803</v>
      </c>
      <c r="I40" s="7">
        <f>H40+I39</f>
        <v>0.69979006298110569</v>
      </c>
      <c r="J40" s="8" t="s">
        <v>18</v>
      </c>
      <c r="K40" s="5"/>
    </row>
    <row r="41" spans="4:16" x14ac:dyDescent="0.25">
      <c r="D41" t="s">
        <v>7</v>
      </c>
      <c r="E41">
        <v>4500</v>
      </c>
      <c r="F41" s="1">
        <v>2</v>
      </c>
      <c r="G41" s="2">
        <f t="shared" si="0"/>
        <v>9000</v>
      </c>
      <c r="H41" s="4">
        <f t="shared" si="1"/>
        <v>0.12596221133659902</v>
      </c>
      <c r="I41" s="7">
        <f t="shared" ref="I41:I47" si="2">H41+I40</f>
        <v>0.8257522743177047</v>
      </c>
      <c r="J41" s="8" t="s">
        <v>18</v>
      </c>
      <c r="K41" s="5"/>
    </row>
    <row r="42" spans="4:16" x14ac:dyDescent="0.25">
      <c r="D42" t="s">
        <v>12</v>
      </c>
      <c r="E42">
        <v>1000</v>
      </c>
      <c r="F42" s="1">
        <v>5</v>
      </c>
      <c r="G42" s="2">
        <f t="shared" si="0"/>
        <v>5000</v>
      </c>
      <c r="H42" s="4">
        <f t="shared" si="1"/>
        <v>6.997900629811056E-2</v>
      </c>
      <c r="I42" s="7">
        <f t="shared" si="2"/>
        <v>0.89573128061581531</v>
      </c>
      <c r="J42" s="8" t="s">
        <v>18</v>
      </c>
      <c r="K42" s="5"/>
    </row>
    <row r="43" spans="4:16" x14ac:dyDescent="0.25">
      <c r="D43" t="s">
        <v>14</v>
      </c>
      <c r="E43">
        <v>600</v>
      </c>
      <c r="F43" s="1">
        <v>4</v>
      </c>
      <c r="G43" s="2">
        <f t="shared" si="0"/>
        <v>2400</v>
      </c>
      <c r="H43" s="4">
        <f t="shared" si="1"/>
        <v>3.358992302309307E-2</v>
      </c>
      <c r="I43" s="4">
        <f t="shared" si="2"/>
        <v>0.92932120363890836</v>
      </c>
      <c r="J43" t="s">
        <v>19</v>
      </c>
      <c r="K43" s="5"/>
    </row>
    <row r="44" spans="4:16" x14ac:dyDescent="0.25">
      <c r="D44" t="s">
        <v>8</v>
      </c>
      <c r="E44">
        <v>500</v>
      </c>
      <c r="F44" s="1">
        <v>4</v>
      </c>
      <c r="G44" s="2">
        <f t="shared" si="0"/>
        <v>2000</v>
      </c>
      <c r="H44" s="4">
        <f t="shared" si="1"/>
        <v>2.7991602519244228E-2</v>
      </c>
      <c r="I44" s="4">
        <f t="shared" si="2"/>
        <v>0.95731280615815262</v>
      </c>
      <c r="J44" t="s">
        <v>20</v>
      </c>
      <c r="K44" s="5"/>
    </row>
    <row r="45" spans="4:16" x14ac:dyDescent="0.25">
      <c r="D45" t="s">
        <v>10</v>
      </c>
      <c r="E45">
        <v>300</v>
      </c>
      <c r="F45" s="1">
        <v>4.5</v>
      </c>
      <c r="G45" s="2">
        <f t="shared" si="0"/>
        <v>1350</v>
      </c>
      <c r="H45" s="4">
        <f t="shared" si="1"/>
        <v>1.8894331700489854E-2</v>
      </c>
      <c r="I45" s="4">
        <f t="shared" si="2"/>
        <v>0.97620713785864244</v>
      </c>
      <c r="J45" t="s">
        <v>20</v>
      </c>
      <c r="K45" s="5"/>
    </row>
    <row r="46" spans="4:16" x14ac:dyDescent="0.25">
      <c r="D46" t="s">
        <v>9</v>
      </c>
      <c r="E46">
        <v>500</v>
      </c>
      <c r="F46" s="1">
        <v>2</v>
      </c>
      <c r="G46" s="2">
        <f t="shared" si="0"/>
        <v>1000</v>
      </c>
      <c r="H46" s="4">
        <f t="shared" si="1"/>
        <v>1.3995801259622114E-2</v>
      </c>
      <c r="I46" s="4">
        <f t="shared" si="2"/>
        <v>0.99020293911826451</v>
      </c>
      <c r="J46" t="s">
        <v>20</v>
      </c>
      <c r="K46" s="5"/>
    </row>
    <row r="47" spans="4:16" x14ac:dyDescent="0.25">
      <c r="D47" t="s">
        <v>11</v>
      </c>
      <c r="E47">
        <v>350</v>
      </c>
      <c r="F47" s="1">
        <v>2</v>
      </c>
      <c r="G47" s="2">
        <f t="shared" si="0"/>
        <v>700</v>
      </c>
      <c r="H47" s="4">
        <f t="shared" si="1"/>
        <v>9.7970608817354796E-3</v>
      </c>
      <c r="I47" s="4">
        <f t="shared" si="2"/>
        <v>1</v>
      </c>
      <c r="J47" t="s">
        <v>20</v>
      </c>
      <c r="K47" s="5"/>
    </row>
    <row r="48" spans="4:16" x14ac:dyDescent="0.25">
      <c r="G48" s="2">
        <f>SUM(G39:G47)</f>
        <v>71450</v>
      </c>
    </row>
  </sheetData>
  <sortState ref="D39:G47">
    <sortCondition descending="1" ref="G39:G47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8:E28"/>
  <sheetViews>
    <sheetView topLeftCell="A7" zoomScale="77" zoomScaleNormal="77" workbookViewId="0">
      <selection activeCell="E28" sqref="E28"/>
    </sheetView>
  </sheetViews>
  <sheetFormatPr defaultRowHeight="15" x14ac:dyDescent="0.25"/>
  <sheetData>
    <row r="28" spans="4:5" x14ac:dyDescent="0.25">
      <c r="D28" s="6" t="s">
        <v>21</v>
      </c>
      <c r="E28" s="6" t="s">
        <v>45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8:I46"/>
  <sheetViews>
    <sheetView topLeftCell="A7" zoomScale="82" zoomScaleNormal="82" workbookViewId="0">
      <selection activeCell="I38" sqref="I38"/>
    </sheetView>
  </sheetViews>
  <sheetFormatPr defaultRowHeight="15" x14ac:dyDescent="0.25"/>
  <cols>
    <col min="4" max="4" width="13.85546875" style="1" bestFit="1" customWidth="1"/>
    <col min="5" max="6" width="9.140625" style="4"/>
  </cols>
  <sheetData>
    <row r="38" spans="3:9" x14ac:dyDescent="0.25">
      <c r="C38" t="s">
        <v>1</v>
      </c>
      <c r="D38" s="1" t="s">
        <v>29</v>
      </c>
      <c r="E38" s="4" t="s">
        <v>15</v>
      </c>
      <c r="F38" s="4" t="s">
        <v>30</v>
      </c>
      <c r="H38" s="6" t="s">
        <v>21</v>
      </c>
      <c r="I38" s="6" t="s">
        <v>46</v>
      </c>
    </row>
    <row r="39" spans="3:9" x14ac:dyDescent="0.25">
      <c r="C39" t="s">
        <v>24</v>
      </c>
      <c r="D39" s="1">
        <v>6800</v>
      </c>
      <c r="E39" s="4">
        <f>D39/$D$46</f>
        <v>0.34</v>
      </c>
      <c r="F39" s="4">
        <f>E39</f>
        <v>0.34</v>
      </c>
    </row>
    <row r="40" spans="3:9" x14ac:dyDescent="0.25">
      <c r="C40" t="s">
        <v>26</v>
      </c>
      <c r="D40" s="1">
        <v>5600</v>
      </c>
      <c r="E40" s="4">
        <f t="shared" ref="E39:E45" si="0">D40/$D$46</f>
        <v>0.28000000000000003</v>
      </c>
      <c r="F40" s="4">
        <f>E40+F39</f>
        <v>0.62000000000000011</v>
      </c>
    </row>
    <row r="41" spans="3:9" x14ac:dyDescent="0.25">
      <c r="C41" t="s">
        <v>23</v>
      </c>
      <c r="D41" s="1">
        <v>3600</v>
      </c>
      <c r="E41" s="4">
        <f t="shared" si="0"/>
        <v>0.18</v>
      </c>
      <c r="F41" s="4">
        <f t="shared" ref="F41:F45" si="1">E41+F40</f>
        <v>0.8</v>
      </c>
    </row>
    <row r="42" spans="3:9" x14ac:dyDescent="0.25">
      <c r="C42" t="s">
        <v>25</v>
      </c>
      <c r="D42" s="1">
        <v>1400</v>
      </c>
      <c r="E42" s="4">
        <f t="shared" si="0"/>
        <v>7.0000000000000007E-2</v>
      </c>
      <c r="F42" s="4">
        <f t="shared" si="1"/>
        <v>0.87000000000000011</v>
      </c>
    </row>
    <row r="43" spans="3:9" x14ac:dyDescent="0.25">
      <c r="C43" t="s">
        <v>28</v>
      </c>
      <c r="D43" s="1">
        <v>1200</v>
      </c>
      <c r="E43" s="4">
        <f t="shared" si="0"/>
        <v>0.06</v>
      </c>
      <c r="F43" s="4">
        <f t="shared" si="1"/>
        <v>0.93000000000000016</v>
      </c>
    </row>
    <row r="44" spans="3:9" x14ac:dyDescent="0.25">
      <c r="C44" t="s">
        <v>22</v>
      </c>
      <c r="D44" s="1">
        <v>800</v>
      </c>
      <c r="E44" s="4">
        <f t="shared" si="0"/>
        <v>0.04</v>
      </c>
      <c r="F44" s="4">
        <f t="shared" si="1"/>
        <v>0.9700000000000002</v>
      </c>
    </row>
    <row r="45" spans="3:9" x14ac:dyDescent="0.25">
      <c r="C45" t="s">
        <v>27</v>
      </c>
      <c r="D45" s="1">
        <v>600</v>
      </c>
      <c r="E45" s="4">
        <f t="shared" si="0"/>
        <v>0.03</v>
      </c>
      <c r="F45" s="4">
        <f t="shared" si="1"/>
        <v>1.0000000000000002</v>
      </c>
    </row>
    <row r="46" spans="3:9" x14ac:dyDescent="0.25">
      <c r="D46" s="1">
        <f>SUM(D39:D45)</f>
        <v>20000</v>
      </c>
    </row>
  </sheetData>
  <sortState ref="C39:E45">
    <sortCondition descending="1" ref="D39:D45"/>
  </sortState>
  <phoneticPr fontId="2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B1" zoomScale="68" zoomScaleNormal="68" workbookViewId="0">
      <selection activeCell="AB27" sqref="AB27"/>
    </sheetView>
  </sheetViews>
  <sheetFormatPr defaultRowHeight="15" x14ac:dyDescent="0.25"/>
  <cols>
    <col min="19" max="19" width="24.28515625" bestFit="1" customWidth="1"/>
    <col min="21" max="21" width="11.85546875" style="1" bestFit="1" customWidth="1"/>
    <col min="22" max="22" width="17.85546875" style="1" bestFit="1" customWidth="1"/>
    <col min="23" max="23" width="9.140625" style="4"/>
    <col min="24" max="24" width="9.85546875" style="4" bestFit="1" customWidth="1"/>
  </cols>
  <sheetData>
    <row r="1" spans="1:1" x14ac:dyDescent="0.25">
      <c r="A1" t="s">
        <v>0</v>
      </c>
    </row>
    <row r="26" spans="19:28" x14ac:dyDescent="0.25">
      <c r="S26" t="s">
        <v>31</v>
      </c>
      <c r="T26" t="s">
        <v>32</v>
      </c>
      <c r="U26" s="1" t="s">
        <v>33</v>
      </c>
      <c r="V26" s="1" t="s">
        <v>34</v>
      </c>
      <c r="W26" s="4" t="s">
        <v>15</v>
      </c>
      <c r="X26" s="4" t="s">
        <v>30</v>
      </c>
      <c r="Y26" t="s">
        <v>17</v>
      </c>
    </row>
    <row r="27" spans="19:28" x14ac:dyDescent="0.25">
      <c r="S27" t="s">
        <v>40</v>
      </c>
      <c r="T27">
        <v>6000</v>
      </c>
      <c r="U27" s="1">
        <v>4.5</v>
      </c>
      <c r="V27" s="1">
        <f t="shared" ref="V27:V37" si="0">U27*T27</f>
        <v>27000</v>
      </c>
      <c r="W27" s="4">
        <f>V27/$V$38</f>
        <v>0.23597273203985317</v>
      </c>
      <c r="X27" s="4">
        <f>W27</f>
        <v>0.23597273203985317</v>
      </c>
      <c r="Y27" t="s">
        <v>18</v>
      </c>
      <c r="AA27" s="6" t="s">
        <v>21</v>
      </c>
      <c r="AB27" s="6" t="s">
        <v>44</v>
      </c>
    </row>
    <row r="28" spans="19:28" x14ac:dyDescent="0.25">
      <c r="S28" t="s">
        <v>37</v>
      </c>
      <c r="T28">
        <v>2500</v>
      </c>
      <c r="U28" s="1">
        <v>8</v>
      </c>
      <c r="V28" s="1">
        <f t="shared" si="0"/>
        <v>20000</v>
      </c>
      <c r="W28" s="4">
        <f t="shared" ref="W28:W37" si="1">V28/$V$38</f>
        <v>0.17479461632581716</v>
      </c>
      <c r="X28" s="4">
        <f>W28+X27</f>
        <v>0.4107673483656703</v>
      </c>
      <c r="Y28" t="s">
        <v>18</v>
      </c>
    </row>
    <row r="29" spans="19:28" x14ac:dyDescent="0.25">
      <c r="S29" t="s">
        <v>39</v>
      </c>
      <c r="T29">
        <v>2500</v>
      </c>
      <c r="U29" s="1">
        <v>7</v>
      </c>
      <c r="V29" s="1">
        <f t="shared" si="0"/>
        <v>17500</v>
      </c>
      <c r="W29" s="4">
        <f t="shared" si="1"/>
        <v>0.15294528928509002</v>
      </c>
      <c r="X29" s="4">
        <f t="shared" ref="X29:X37" si="2">W29+X28</f>
        <v>0.5637126376507603</v>
      </c>
      <c r="Y29" t="s">
        <v>18</v>
      </c>
    </row>
    <row r="30" spans="19:28" x14ac:dyDescent="0.25">
      <c r="S30" t="s">
        <v>6</v>
      </c>
      <c r="T30">
        <v>2000</v>
      </c>
      <c r="U30" s="1">
        <v>6</v>
      </c>
      <c r="V30" s="1">
        <f t="shared" si="0"/>
        <v>12000</v>
      </c>
      <c r="W30" s="4">
        <f t="shared" si="1"/>
        <v>0.10487676979549029</v>
      </c>
      <c r="X30" s="4">
        <f t="shared" si="2"/>
        <v>0.66858940744625062</v>
      </c>
      <c r="Y30" t="s">
        <v>18</v>
      </c>
    </row>
    <row r="31" spans="19:28" x14ac:dyDescent="0.25">
      <c r="S31" t="s">
        <v>38</v>
      </c>
      <c r="T31">
        <v>1500</v>
      </c>
      <c r="U31" s="1">
        <v>6</v>
      </c>
      <c r="V31" s="1">
        <f t="shared" si="0"/>
        <v>9000</v>
      </c>
      <c r="W31" s="4">
        <f t="shared" si="1"/>
        <v>7.8657577346617727E-2</v>
      </c>
      <c r="X31" s="4">
        <f t="shared" si="2"/>
        <v>0.74724698479286833</v>
      </c>
      <c r="Y31" t="s">
        <v>18</v>
      </c>
    </row>
    <row r="32" spans="19:28" x14ac:dyDescent="0.25">
      <c r="S32" t="s">
        <v>8</v>
      </c>
      <c r="T32">
        <v>1000</v>
      </c>
      <c r="U32" s="1">
        <v>7</v>
      </c>
      <c r="V32" s="1">
        <f t="shared" si="0"/>
        <v>7000</v>
      </c>
      <c r="W32" s="4">
        <f t="shared" si="1"/>
        <v>6.1178115714036009E-2</v>
      </c>
      <c r="X32" s="4">
        <f t="shared" si="2"/>
        <v>0.8084251005069043</v>
      </c>
      <c r="Y32" t="s">
        <v>19</v>
      </c>
    </row>
    <row r="33" spans="19:27" x14ac:dyDescent="0.25">
      <c r="S33" t="s">
        <v>41</v>
      </c>
      <c r="T33">
        <v>400</v>
      </c>
      <c r="U33" s="1">
        <v>15</v>
      </c>
      <c r="V33" s="1">
        <f t="shared" si="0"/>
        <v>6000</v>
      </c>
      <c r="W33" s="4">
        <f t="shared" si="1"/>
        <v>5.2438384897745147E-2</v>
      </c>
      <c r="X33" s="4">
        <f t="shared" si="2"/>
        <v>0.86086348540464941</v>
      </c>
      <c r="Y33" t="s">
        <v>19</v>
      </c>
    </row>
    <row r="34" spans="19:27" x14ac:dyDescent="0.25">
      <c r="S34" t="s">
        <v>10</v>
      </c>
      <c r="T34">
        <v>800</v>
      </c>
      <c r="U34" s="1">
        <v>6.5</v>
      </c>
      <c r="V34" s="1">
        <f t="shared" si="0"/>
        <v>5200</v>
      </c>
      <c r="W34" s="4">
        <f t="shared" si="1"/>
        <v>4.5446600244712462E-2</v>
      </c>
      <c r="X34" s="4">
        <f t="shared" si="2"/>
        <v>0.90631008564936189</v>
      </c>
      <c r="Y34" t="s">
        <v>19</v>
      </c>
      <c r="AA34" t="s">
        <v>43</v>
      </c>
    </row>
    <row r="35" spans="19:27" x14ac:dyDescent="0.25">
      <c r="S35" t="s">
        <v>9</v>
      </c>
      <c r="T35">
        <v>1000</v>
      </c>
      <c r="U35" s="1">
        <v>4.8</v>
      </c>
      <c r="V35" s="1">
        <f t="shared" si="0"/>
        <v>4800</v>
      </c>
      <c r="W35" s="4">
        <f t="shared" si="1"/>
        <v>4.195070791819612E-2</v>
      </c>
      <c r="X35" s="4">
        <f t="shared" si="2"/>
        <v>0.94826079356755799</v>
      </c>
      <c r="Y35" t="s">
        <v>19</v>
      </c>
    </row>
    <row r="36" spans="19:27" x14ac:dyDescent="0.25">
      <c r="S36" t="s">
        <v>35</v>
      </c>
      <c r="T36">
        <v>1000</v>
      </c>
      <c r="U36" s="1">
        <v>4.5</v>
      </c>
      <c r="V36" s="1">
        <f t="shared" si="0"/>
        <v>4500</v>
      </c>
      <c r="W36" s="4">
        <f t="shared" si="1"/>
        <v>3.9328788673308863E-2</v>
      </c>
      <c r="X36" s="4">
        <f t="shared" si="2"/>
        <v>0.9875895822408669</v>
      </c>
      <c r="Y36" t="s">
        <v>20</v>
      </c>
    </row>
    <row r="37" spans="19:27" x14ac:dyDescent="0.25">
      <c r="S37" t="s">
        <v>36</v>
      </c>
      <c r="T37">
        <v>200</v>
      </c>
      <c r="U37" s="1">
        <v>7.1</v>
      </c>
      <c r="V37" s="1">
        <f t="shared" si="0"/>
        <v>1420</v>
      </c>
      <c r="W37" s="4">
        <f t="shared" si="1"/>
        <v>1.2410417759133019E-2</v>
      </c>
      <c r="X37" s="4">
        <f t="shared" si="2"/>
        <v>0.99999999999999989</v>
      </c>
      <c r="Y37" t="s">
        <v>20</v>
      </c>
    </row>
    <row r="38" spans="19:27" x14ac:dyDescent="0.25">
      <c r="V38" s="1">
        <f>SUM(V27:V37)</f>
        <v>114420</v>
      </c>
    </row>
  </sheetData>
  <sortState ref="S27:V37">
    <sortCondition descending="1" ref="V27:V37"/>
  </sortState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1:F51"/>
  <sheetViews>
    <sheetView topLeftCell="A12" zoomScale="64" zoomScaleNormal="64" workbookViewId="0">
      <selection activeCell="F51" sqref="F51"/>
    </sheetView>
  </sheetViews>
  <sheetFormatPr defaultRowHeight="15" x14ac:dyDescent="0.25"/>
  <sheetData>
    <row r="51" spans="5:6" x14ac:dyDescent="0.25">
      <c r="E51" s="6" t="s">
        <v>21</v>
      </c>
      <c r="F51" s="6" t="s">
        <v>44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QUESTÃO 1</vt:lpstr>
      <vt:lpstr>QUESTÃO 2</vt:lpstr>
      <vt:lpstr>QUESTÃO 3</vt:lpstr>
      <vt:lpstr>QUESTÃO 4</vt:lpstr>
      <vt:lpstr>QUESTÃO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Manut</cp:lastModifiedBy>
  <dcterms:created xsi:type="dcterms:W3CDTF">2023-05-04T17:53:13Z</dcterms:created>
  <dcterms:modified xsi:type="dcterms:W3CDTF">2024-05-13T20:12:05Z</dcterms:modified>
</cp:coreProperties>
</file>