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8800" windowHeight="12435"/>
  </bookViews>
  <sheets>
    <sheet name="ex 1" sheetId="3" r:id="rId1"/>
    <sheet name="ex 2" sheetId="4" r:id="rId2"/>
    <sheet name="ex 3" sheetId="7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6" i="7" s="1"/>
  <c r="F4" i="7"/>
  <c r="F5" i="7"/>
  <c r="F2" i="7"/>
  <c r="H2" i="7"/>
  <c r="G6" i="7"/>
  <c r="G3" i="7"/>
  <c r="G4" i="7"/>
  <c r="G5" i="7"/>
  <c r="G2" i="7"/>
  <c r="J2" i="7"/>
  <c r="E6" i="7"/>
  <c r="D6" i="7"/>
  <c r="C6" i="7"/>
  <c r="B6" i="7"/>
  <c r="X9" i="4"/>
  <c r="X10" i="4"/>
  <c r="X11" i="4"/>
  <c r="X8" i="4"/>
  <c r="W9" i="4"/>
  <c r="W10" i="4"/>
  <c r="W11" i="4"/>
  <c r="W8" i="4"/>
  <c r="V9" i="4"/>
  <c r="V10" i="4"/>
  <c r="V11" i="4"/>
  <c r="V8" i="4"/>
  <c r="X3" i="4"/>
  <c r="X4" i="4"/>
  <c r="X5" i="4"/>
  <c r="X2" i="4"/>
  <c r="W3" i="4"/>
  <c r="W4" i="4"/>
  <c r="W5" i="4"/>
  <c r="W2" i="4"/>
  <c r="V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<sst xmlns="http://schemas.openxmlformats.org/spreadsheetml/2006/main" count="60" uniqueCount="51">
  <si>
    <t>itens</t>
  </si>
  <si>
    <t>leite</t>
  </si>
  <si>
    <t>cacau</t>
  </si>
  <si>
    <t>morango</t>
  </si>
  <si>
    <t>limao</t>
  </si>
  <si>
    <t>abacaxi</t>
  </si>
  <si>
    <t>acucao</t>
  </si>
  <si>
    <t>laranja</t>
  </si>
  <si>
    <t>maracuja</t>
  </si>
  <si>
    <t>manga</t>
  </si>
  <si>
    <t>gordura hidronada</t>
  </si>
  <si>
    <t>caju</t>
  </si>
  <si>
    <t>tangerina</t>
  </si>
  <si>
    <t>conservane</t>
  </si>
  <si>
    <t>nozes</t>
  </si>
  <si>
    <t>acai</t>
  </si>
  <si>
    <t>acerola</t>
  </si>
  <si>
    <t>kiwi</t>
  </si>
  <si>
    <t>acidulante</t>
  </si>
  <si>
    <t>leite condensado</t>
  </si>
  <si>
    <t>essencia baunilha</t>
  </si>
  <si>
    <t>quantidade</t>
  </si>
  <si>
    <t>valor unitario</t>
  </si>
  <si>
    <t>valor total</t>
  </si>
  <si>
    <t>porcentagem indivial</t>
  </si>
  <si>
    <t>total</t>
  </si>
  <si>
    <t>porcentagem acumulada</t>
  </si>
  <si>
    <t>classe</t>
  </si>
  <si>
    <t>a</t>
  </si>
  <si>
    <t>b</t>
  </si>
  <si>
    <t>c</t>
  </si>
  <si>
    <t>periodo</t>
  </si>
  <si>
    <t>vendas passadas</t>
  </si>
  <si>
    <t>media de vendas de cada rimestre</t>
  </si>
  <si>
    <t>fator sazonal</t>
  </si>
  <si>
    <t>trimestre 1</t>
  </si>
  <si>
    <t>trimestre 3</t>
  </si>
  <si>
    <t>trimestre 4</t>
  </si>
  <si>
    <t>media de vendas de cada estacao</t>
  </si>
  <si>
    <t>projecao de vendas</t>
  </si>
  <si>
    <t>trimestre 2</t>
  </si>
  <si>
    <t>trimester 3</t>
  </si>
  <si>
    <t>trimestre</t>
  </si>
  <si>
    <t>media</t>
  </si>
  <si>
    <t>ano 1</t>
  </si>
  <si>
    <t>ano 2</t>
  </si>
  <si>
    <t>ano 3</t>
  </si>
  <si>
    <t>ano 4</t>
  </si>
  <si>
    <t>ano 5</t>
  </si>
  <si>
    <t>medias</t>
  </si>
  <si>
    <t>divisao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</si>
</sst>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0" fontId="2" fillId="2" borderId="1" xfId="2"/>
    <xf numFmtId="44" fontId="2" fillId="2" borderId="1" xfId="2" applyNumberFormat="1"/>
    <xf numFmtId="10" fontId="2" fillId="2" borderId="1" xfId="2" applyNumberFormat="1"/>
    <xf numFmtId="0" fontId="2" fillId="3" borderId="1" xfId="2" applyFill="1"/>
    <xf numFmtId="0" fontId="2" fillId="4" borderId="1" xfId="2" applyFill="1"/>
    <xf numFmtId="0" fontId="2" fillId="5" borderId="1" xfId="2" applyFill="1"/>
    <xf numFmtId="0" fontId="2" fillId="6" borderId="1" xfId="2" applyFill="1"/>
    <xf numFmtId="0" fontId="2" fillId="7" borderId="1" xfId="2" applyFill="1"/>
    <xf numFmtId="166" fontId="2" fillId="2" borderId="1" xfId="2" applyNumberFormat="1"/>
    <xf numFmtId="43" fontId="2" fillId="2" borderId="1" xfId="2" applyNumberFormat="1"/>
    <xf numFmtId="2" fontId="2" fillId="2" borderId="1" xfId="2" applyNumberFormat="1"/>
    <xf numFmtId="0" fontId="2" fillId="8" borderId="1" xfId="2" applyFill="1"/>
    <xf numFmtId="0" fontId="0" fillId="8" borderId="0" xfId="0" applyFill="1"/>
    <xf numFmtId="1" fontId="2" fillId="2" borderId="1" xfId="2" applyNumberFormat="1"/>
  </cellXfs>
  <cellStyles count="3">
    <cellStyle name="Normal" xfId="0" builtinId="0"/>
    <cellStyle name="Porcentagem" xfId="1" builtinId="5"/>
    <cellStyle name="Saída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26</xdr:row>
      <xdr:rowOff>161925</xdr:rowOff>
    </xdr:from>
    <xdr:to>
      <xdr:col>24</xdr:col>
      <xdr:colOff>379861</xdr:colOff>
      <xdr:row>50</xdr:row>
      <xdr:rowOff>28020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5114925"/>
          <a:ext cx="9114286" cy="4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47625</xdr:rowOff>
    </xdr:from>
    <xdr:to>
      <xdr:col>16</xdr:col>
      <xdr:colOff>494053</xdr:colOff>
      <xdr:row>23</xdr:row>
      <xdr:rowOff>85220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428625"/>
          <a:ext cx="9971428" cy="40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247650</xdr:colOff>
      <xdr:row>4</xdr:row>
      <xdr:rowOff>9525</xdr:rowOff>
    </xdr:from>
    <xdr:to>
      <xdr:col>40</xdr:col>
      <xdr:colOff>294431</xdr:colOff>
      <xdr:row>25</xdr:row>
      <xdr:rowOff>66168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6050" y="771525"/>
          <a:ext cx="6752381" cy="4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21</xdr:col>
      <xdr:colOff>365520</xdr:colOff>
      <xdr:row>22</xdr:row>
      <xdr:rowOff>122995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704850"/>
          <a:ext cx="6023370" cy="3609145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8</xdr:row>
      <xdr:rowOff>0</xdr:rowOff>
    </xdr:from>
    <xdr:to>
      <xdr:col>8</xdr:col>
      <xdr:colOff>219075</xdr:colOff>
      <xdr:row>15</xdr:row>
      <xdr:rowOff>142875</xdr:rowOff>
    </xdr:to>
    <xdr:sp macro="" textlink="">
      <xdr:nvSpPr>
        <xdr:cNvPr id="2" name="CaixaDeTexto 1"/>
        <xdr:cNvSpPr txBox="1"/>
      </xdr:nvSpPr>
      <xdr:spPr>
        <a:xfrm>
          <a:off x="781050" y="1524000"/>
          <a:ext cx="4314825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media = (ano1</a:t>
          </a:r>
          <a:r>
            <a:rPr lang="pt-BR" sz="1100" baseline="0"/>
            <a:t> + ano2 + ano3 + ano4)/4</a:t>
          </a:r>
        </a:p>
        <a:p>
          <a:r>
            <a:rPr lang="pt-BR" sz="1100" baseline="0"/>
            <a:t>soma = soma das medias</a:t>
          </a:r>
        </a:p>
        <a:p>
          <a:r>
            <a:rPr lang="pt-BR" sz="1100" baseline="0"/>
            <a:t>4500 / total das medias</a:t>
          </a:r>
        </a:p>
        <a:p>
          <a:r>
            <a:rPr lang="pt-BR" sz="1100" baseline="0"/>
            <a:t>f2 * 4500 /total das medias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O17" sqref="O17"/>
    </sheetView>
  </sheetViews>
  <sheetFormatPr defaultRowHeight="15" x14ac:dyDescent="0.25"/>
  <cols>
    <col min="1" max="1" width="18.42578125" customWidth="1"/>
    <col min="2" max="2" width="14.140625" customWidth="1"/>
    <col min="3" max="3" width="17.7109375" customWidth="1"/>
    <col min="4" max="4" width="16.28515625" customWidth="1"/>
    <col min="5" max="5" width="30.5703125" customWidth="1"/>
    <col min="6" max="6" width="29.28515625" customWidth="1"/>
  </cols>
  <sheetData>
    <row r="1" spans="1:10" x14ac:dyDescent="0.25">
      <c r="A1" s="7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26</v>
      </c>
      <c r="G1" s="6" t="s">
        <v>27</v>
      </c>
      <c r="I1" t="s">
        <v>27</v>
      </c>
    </row>
    <row r="2" spans="1:10" x14ac:dyDescent="0.25">
      <c r="A2" s="6" t="s">
        <v>1</v>
      </c>
      <c r="B2" s="3">
        <v>180000</v>
      </c>
      <c r="C2" s="4">
        <v>1</v>
      </c>
      <c r="D2" s="4">
        <f>C2*B2</f>
        <v>180000</v>
      </c>
      <c r="E2" s="5">
        <f>D2/$D$22</f>
        <v>0.18</v>
      </c>
      <c r="F2" s="5">
        <v>0.18</v>
      </c>
      <c r="G2" s="10" t="str">
        <f>IF(F2&lt;=$J$2,"A",IF(F2&lt;=$J$3,"B","C"))</f>
        <v>A</v>
      </c>
      <c r="I2" t="s">
        <v>28</v>
      </c>
      <c r="J2" s="2">
        <v>0.8</v>
      </c>
    </row>
    <row r="3" spans="1:10" x14ac:dyDescent="0.25">
      <c r="A3" s="6" t="s">
        <v>2</v>
      </c>
      <c r="B3" s="3">
        <v>40000</v>
      </c>
      <c r="C3" s="4">
        <v>4</v>
      </c>
      <c r="D3" s="4">
        <f t="shared" ref="D3:D21" si="0">C3*B3</f>
        <v>160000</v>
      </c>
      <c r="E3" s="5">
        <f t="shared" ref="E3:E21" si="1">D3/$D$22</f>
        <v>0.16</v>
      </c>
      <c r="F3" s="5">
        <f>E3+F2</f>
        <v>0.33999999999999997</v>
      </c>
      <c r="G3" s="10" t="str">
        <f t="shared" ref="G3:G21" si="2">IF(F3&lt;=$J$2,"A",IF(F3&lt;=$J$3,"B","C"))</f>
        <v>A</v>
      </c>
      <c r="I3" t="s">
        <v>29</v>
      </c>
      <c r="J3" s="2">
        <v>0.95</v>
      </c>
    </row>
    <row r="4" spans="1:10" x14ac:dyDescent="0.25">
      <c r="A4" s="6" t="s">
        <v>3</v>
      </c>
      <c r="B4" s="3">
        <v>40000</v>
      </c>
      <c r="C4" s="4">
        <v>3.5</v>
      </c>
      <c r="D4" s="4">
        <f t="shared" si="0"/>
        <v>140000</v>
      </c>
      <c r="E4" s="5">
        <f t="shared" si="1"/>
        <v>0.14000000000000001</v>
      </c>
      <c r="F4" s="5">
        <f t="shared" ref="F4:F21" si="3">E4+F3</f>
        <v>0.48</v>
      </c>
      <c r="G4" s="10" t="str">
        <f t="shared" si="2"/>
        <v>A</v>
      </c>
      <c r="I4" t="s">
        <v>30</v>
      </c>
      <c r="J4" s="2">
        <v>1</v>
      </c>
    </row>
    <row r="5" spans="1:10" x14ac:dyDescent="0.25">
      <c r="A5" s="6" t="s">
        <v>4</v>
      </c>
      <c r="B5" s="3">
        <v>200000</v>
      </c>
      <c r="C5" s="4">
        <v>0.6</v>
      </c>
      <c r="D5" s="4">
        <f t="shared" si="0"/>
        <v>120000</v>
      </c>
      <c r="E5" s="5">
        <f t="shared" si="1"/>
        <v>0.12</v>
      </c>
      <c r="F5" s="5">
        <f t="shared" si="3"/>
        <v>0.6</v>
      </c>
      <c r="G5" s="10" t="str">
        <f t="shared" si="2"/>
        <v>A</v>
      </c>
    </row>
    <row r="6" spans="1:10" x14ac:dyDescent="0.25">
      <c r="A6" s="6" t="s">
        <v>5</v>
      </c>
      <c r="B6" s="3">
        <v>15000</v>
      </c>
      <c r="C6" s="4">
        <v>6</v>
      </c>
      <c r="D6" s="4">
        <f t="shared" si="0"/>
        <v>90000</v>
      </c>
      <c r="E6" s="5">
        <f t="shared" si="1"/>
        <v>0.09</v>
      </c>
      <c r="F6" s="5">
        <f t="shared" si="3"/>
        <v>0.69</v>
      </c>
      <c r="G6" s="10" t="str">
        <f t="shared" si="2"/>
        <v>A</v>
      </c>
    </row>
    <row r="7" spans="1:10" x14ac:dyDescent="0.25">
      <c r="A7" s="6" t="s">
        <v>6</v>
      </c>
      <c r="B7" s="3">
        <v>28000</v>
      </c>
      <c r="C7" s="4">
        <v>2.5</v>
      </c>
      <c r="D7" s="4">
        <f t="shared" si="0"/>
        <v>70000</v>
      </c>
      <c r="E7" s="5">
        <f t="shared" si="1"/>
        <v>7.0000000000000007E-2</v>
      </c>
      <c r="F7" s="5">
        <f t="shared" si="3"/>
        <v>0.76</v>
      </c>
      <c r="G7" s="10" t="str">
        <f t="shared" si="2"/>
        <v>A</v>
      </c>
    </row>
    <row r="8" spans="1:10" x14ac:dyDescent="0.25">
      <c r="A8" s="6" t="s">
        <v>7</v>
      </c>
      <c r="B8" s="3">
        <v>40000</v>
      </c>
      <c r="C8" s="4">
        <v>1.25</v>
      </c>
      <c r="D8" s="4">
        <f t="shared" si="0"/>
        <v>50000</v>
      </c>
      <c r="E8" s="5">
        <f t="shared" si="1"/>
        <v>0.05</v>
      </c>
      <c r="F8" s="5">
        <f t="shared" si="3"/>
        <v>0.81</v>
      </c>
      <c r="G8" s="9" t="str">
        <f t="shared" si="2"/>
        <v>B</v>
      </c>
    </row>
    <row r="9" spans="1:10" x14ac:dyDescent="0.25">
      <c r="A9" s="6" t="s">
        <v>8</v>
      </c>
      <c r="B9" s="3">
        <v>5000</v>
      </c>
      <c r="C9" s="4">
        <v>8</v>
      </c>
      <c r="D9" s="4">
        <f t="shared" si="0"/>
        <v>40000</v>
      </c>
      <c r="E9" s="5">
        <f t="shared" si="1"/>
        <v>0.04</v>
      </c>
      <c r="F9" s="5">
        <f t="shared" si="3"/>
        <v>0.85000000000000009</v>
      </c>
      <c r="G9" s="9" t="str">
        <f t="shared" si="2"/>
        <v>B</v>
      </c>
    </row>
    <row r="10" spans="1:10" x14ac:dyDescent="0.25">
      <c r="A10" s="6" t="s">
        <v>9</v>
      </c>
      <c r="B10" s="3">
        <v>20000</v>
      </c>
      <c r="C10" s="4">
        <v>1.5</v>
      </c>
      <c r="D10" s="4">
        <f t="shared" si="0"/>
        <v>30000</v>
      </c>
      <c r="E10" s="5">
        <f t="shared" si="1"/>
        <v>0.03</v>
      </c>
      <c r="F10" s="5">
        <f t="shared" si="3"/>
        <v>0.88000000000000012</v>
      </c>
      <c r="G10" s="9" t="str">
        <f t="shared" si="2"/>
        <v>B</v>
      </c>
    </row>
    <row r="11" spans="1:10" x14ac:dyDescent="0.25">
      <c r="A11" s="6" t="s">
        <v>10</v>
      </c>
      <c r="B11" s="3">
        <v>10000</v>
      </c>
      <c r="C11" s="4">
        <v>2</v>
      </c>
      <c r="D11" s="4">
        <f t="shared" si="0"/>
        <v>20000</v>
      </c>
      <c r="E11" s="5">
        <f t="shared" si="1"/>
        <v>0.02</v>
      </c>
      <c r="F11" s="5">
        <f t="shared" si="3"/>
        <v>0.90000000000000013</v>
      </c>
      <c r="G11" s="9" t="str">
        <f t="shared" si="2"/>
        <v>B</v>
      </c>
    </row>
    <row r="12" spans="1:10" x14ac:dyDescent="0.25">
      <c r="A12" s="6" t="s">
        <v>11</v>
      </c>
      <c r="B12" s="3">
        <v>5000</v>
      </c>
      <c r="C12" s="4">
        <v>3.8</v>
      </c>
      <c r="D12" s="4">
        <f t="shared" si="0"/>
        <v>19000</v>
      </c>
      <c r="E12" s="5">
        <f t="shared" si="1"/>
        <v>1.9E-2</v>
      </c>
      <c r="F12" s="5">
        <f t="shared" si="3"/>
        <v>0.91900000000000015</v>
      </c>
      <c r="G12" s="9" t="str">
        <f t="shared" si="2"/>
        <v>B</v>
      </c>
    </row>
    <row r="13" spans="1:10" x14ac:dyDescent="0.25">
      <c r="A13" s="6" t="s">
        <v>12</v>
      </c>
      <c r="B13" s="3">
        <v>5000</v>
      </c>
      <c r="C13" s="4">
        <v>3.4</v>
      </c>
      <c r="D13" s="4">
        <f t="shared" si="0"/>
        <v>17000</v>
      </c>
      <c r="E13" s="5">
        <f t="shared" si="1"/>
        <v>1.7000000000000001E-2</v>
      </c>
      <c r="F13" s="5">
        <f t="shared" si="3"/>
        <v>0.93600000000000017</v>
      </c>
      <c r="G13" s="9" t="str">
        <f t="shared" si="2"/>
        <v>B</v>
      </c>
    </row>
    <row r="14" spans="1:10" x14ac:dyDescent="0.25">
      <c r="A14" s="6" t="s">
        <v>13</v>
      </c>
      <c r="B14" s="3">
        <v>6000</v>
      </c>
      <c r="C14" s="4">
        <v>2.5</v>
      </c>
      <c r="D14" s="4">
        <f t="shared" si="0"/>
        <v>15000</v>
      </c>
      <c r="E14" s="5">
        <f t="shared" si="1"/>
        <v>1.4999999999999999E-2</v>
      </c>
      <c r="F14" s="5">
        <f t="shared" si="3"/>
        <v>0.95100000000000018</v>
      </c>
      <c r="G14" s="8" t="str">
        <f t="shared" si="2"/>
        <v>C</v>
      </c>
    </row>
    <row r="15" spans="1:10" x14ac:dyDescent="0.25">
      <c r="A15" s="6" t="s">
        <v>14</v>
      </c>
      <c r="B15" s="3">
        <v>5000</v>
      </c>
      <c r="C15" s="4">
        <v>2.6</v>
      </c>
      <c r="D15" s="4">
        <f t="shared" si="0"/>
        <v>13000</v>
      </c>
      <c r="E15" s="5">
        <f t="shared" si="1"/>
        <v>1.2999999999999999E-2</v>
      </c>
      <c r="F15" s="5">
        <f t="shared" si="3"/>
        <v>0.96400000000000019</v>
      </c>
      <c r="G15" s="8" t="str">
        <f t="shared" si="2"/>
        <v>C</v>
      </c>
    </row>
    <row r="16" spans="1:10" x14ac:dyDescent="0.25">
      <c r="A16" s="6" t="s">
        <v>15</v>
      </c>
      <c r="B16" s="3">
        <v>2000</v>
      </c>
      <c r="C16" s="4">
        <v>5.5</v>
      </c>
      <c r="D16" s="4">
        <f t="shared" si="0"/>
        <v>11000</v>
      </c>
      <c r="E16" s="5">
        <f t="shared" si="1"/>
        <v>1.0999999999999999E-2</v>
      </c>
      <c r="F16" s="5">
        <f t="shared" si="3"/>
        <v>0.9750000000000002</v>
      </c>
      <c r="G16" s="8" t="str">
        <f t="shared" si="2"/>
        <v>C</v>
      </c>
    </row>
    <row r="17" spans="1:7" x14ac:dyDescent="0.25">
      <c r="A17" s="6" t="s">
        <v>16</v>
      </c>
      <c r="B17" s="3">
        <v>3000</v>
      </c>
      <c r="C17" s="4">
        <v>3</v>
      </c>
      <c r="D17" s="4">
        <f t="shared" si="0"/>
        <v>9000</v>
      </c>
      <c r="E17" s="5">
        <f t="shared" si="1"/>
        <v>8.9999999999999993E-3</v>
      </c>
      <c r="F17" s="5">
        <f t="shared" si="3"/>
        <v>0.98400000000000021</v>
      </c>
      <c r="G17" s="8" t="str">
        <f t="shared" si="2"/>
        <v>C</v>
      </c>
    </row>
    <row r="18" spans="1:7" x14ac:dyDescent="0.25">
      <c r="A18" s="6" t="s">
        <v>17</v>
      </c>
      <c r="B18" s="3">
        <v>2000</v>
      </c>
      <c r="C18" s="4">
        <v>3.5</v>
      </c>
      <c r="D18" s="4">
        <f t="shared" si="0"/>
        <v>7000</v>
      </c>
      <c r="E18" s="5">
        <f t="shared" si="1"/>
        <v>7.0000000000000001E-3</v>
      </c>
      <c r="F18" s="5">
        <f t="shared" si="3"/>
        <v>0.99100000000000021</v>
      </c>
      <c r="G18" s="8" t="str">
        <f t="shared" si="2"/>
        <v>C</v>
      </c>
    </row>
    <row r="19" spans="1:7" x14ac:dyDescent="0.25">
      <c r="A19" s="6" t="s">
        <v>18</v>
      </c>
      <c r="B19" s="3">
        <v>10</v>
      </c>
      <c r="C19" s="4">
        <v>500</v>
      </c>
      <c r="D19" s="4">
        <f t="shared" si="0"/>
        <v>5000</v>
      </c>
      <c r="E19" s="5">
        <f t="shared" si="1"/>
        <v>5.0000000000000001E-3</v>
      </c>
      <c r="F19" s="5">
        <f t="shared" si="3"/>
        <v>0.99600000000000022</v>
      </c>
      <c r="G19" s="8" t="str">
        <f t="shared" si="2"/>
        <v>C</v>
      </c>
    </row>
    <row r="20" spans="1:7" x14ac:dyDescent="0.25">
      <c r="A20" s="6" t="s">
        <v>19</v>
      </c>
      <c r="B20" s="3">
        <v>2000</v>
      </c>
      <c r="C20" s="4">
        <v>1.5</v>
      </c>
      <c r="D20" s="4">
        <f t="shared" si="0"/>
        <v>3000</v>
      </c>
      <c r="E20" s="5">
        <f t="shared" si="1"/>
        <v>3.0000000000000001E-3</v>
      </c>
      <c r="F20" s="5">
        <f t="shared" si="3"/>
        <v>0.99900000000000022</v>
      </c>
      <c r="G20" s="8" t="str">
        <f t="shared" si="2"/>
        <v>C</v>
      </c>
    </row>
    <row r="21" spans="1:7" x14ac:dyDescent="0.25">
      <c r="A21" s="6" t="s">
        <v>20</v>
      </c>
      <c r="B21" s="3">
        <v>250</v>
      </c>
      <c r="C21" s="4">
        <v>4</v>
      </c>
      <c r="D21" s="4">
        <f t="shared" si="0"/>
        <v>1000</v>
      </c>
      <c r="E21" s="5">
        <f t="shared" si="1"/>
        <v>1E-3</v>
      </c>
      <c r="F21" s="5">
        <f t="shared" si="3"/>
        <v>1.0000000000000002</v>
      </c>
      <c r="G21" s="8" t="str">
        <f t="shared" si="2"/>
        <v>C</v>
      </c>
    </row>
    <row r="22" spans="1:7" x14ac:dyDescent="0.25">
      <c r="C22" t="s">
        <v>25</v>
      </c>
      <c r="D22" s="1">
        <f>SUM(D2:D21)</f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X12"/>
  <sheetViews>
    <sheetView topLeftCell="U1" workbookViewId="0">
      <selection activeCell="Y7" sqref="Y7"/>
    </sheetView>
  </sheetViews>
  <sheetFormatPr defaultRowHeight="15" x14ac:dyDescent="0.25"/>
  <cols>
    <col min="21" max="21" width="10.7109375" bestFit="1" customWidth="1"/>
    <col min="22" max="22" width="31" bestFit="1" customWidth="1"/>
    <col min="23" max="23" width="31.85546875" bestFit="1" customWidth="1"/>
    <col min="24" max="24" width="18.42578125" bestFit="1" customWidth="1"/>
    <col min="25" max="25" width="13.85546875" bestFit="1" customWidth="1"/>
  </cols>
  <sheetData>
    <row r="1" spans="21:24" x14ac:dyDescent="0.25">
      <c r="U1" s="3" t="s">
        <v>31</v>
      </c>
      <c r="V1" s="6" t="s">
        <v>32</v>
      </c>
      <c r="W1" s="6" t="s">
        <v>33</v>
      </c>
      <c r="X1" s="6" t="s">
        <v>34</v>
      </c>
    </row>
    <row r="2" spans="21:24" x14ac:dyDescent="0.25">
      <c r="U2" s="6" t="s">
        <v>35</v>
      </c>
      <c r="V2" s="3">
        <v>700</v>
      </c>
      <c r="W2" s="11">
        <f>2400/4</f>
        <v>600</v>
      </c>
      <c r="X2" s="12">
        <f>V2/W2</f>
        <v>1.1666666666666667</v>
      </c>
    </row>
    <row r="3" spans="21:24" x14ac:dyDescent="0.25">
      <c r="U3" s="6" t="s">
        <v>35</v>
      </c>
      <c r="V3" s="3">
        <v>600</v>
      </c>
      <c r="W3" s="11">
        <f t="shared" ref="W3:W5" si="0">2400/4</f>
        <v>600</v>
      </c>
      <c r="X3" s="12">
        <f t="shared" ref="X3:X5" si="1">V3/W3</f>
        <v>1</v>
      </c>
    </row>
    <row r="4" spans="21:24" x14ac:dyDescent="0.25">
      <c r="U4" s="6" t="s">
        <v>36</v>
      </c>
      <c r="V4" s="3">
        <v>350</v>
      </c>
      <c r="W4" s="11">
        <f t="shared" si="0"/>
        <v>600</v>
      </c>
      <c r="X4" s="12">
        <f t="shared" si="1"/>
        <v>0.58333333333333337</v>
      </c>
    </row>
    <row r="5" spans="21:24" x14ac:dyDescent="0.25">
      <c r="U5" s="6" t="s">
        <v>37</v>
      </c>
      <c r="V5" s="3">
        <v>750</v>
      </c>
      <c r="W5" s="11">
        <f t="shared" si="0"/>
        <v>600</v>
      </c>
      <c r="X5" s="12">
        <f t="shared" si="1"/>
        <v>1.25</v>
      </c>
    </row>
    <row r="6" spans="21:24" x14ac:dyDescent="0.25">
      <c r="U6" s="14" t="s">
        <v>25</v>
      </c>
      <c r="V6" s="14">
        <f>SUM(V2:V5)</f>
        <v>2400</v>
      </c>
      <c r="W6" s="3"/>
      <c r="X6" s="3"/>
    </row>
    <row r="7" spans="21:24" x14ac:dyDescent="0.25">
      <c r="U7" s="3" t="s">
        <v>31</v>
      </c>
      <c r="V7" s="6" t="s">
        <v>38</v>
      </c>
      <c r="W7" s="6" t="s">
        <v>34</v>
      </c>
      <c r="X7" s="6" t="s">
        <v>39</v>
      </c>
    </row>
    <row r="8" spans="21:24" x14ac:dyDescent="0.25">
      <c r="U8" s="6" t="s">
        <v>35</v>
      </c>
      <c r="V8" s="3">
        <f>2800/4</f>
        <v>700</v>
      </c>
      <c r="W8" s="12">
        <f>V8*X2</f>
        <v>816.66666666666674</v>
      </c>
      <c r="X8" s="13">
        <f>(W8+W9+W10+W11)/4</f>
        <v>700</v>
      </c>
    </row>
    <row r="9" spans="21:24" x14ac:dyDescent="0.25">
      <c r="U9" s="6" t="s">
        <v>40</v>
      </c>
      <c r="V9" s="3">
        <f t="shared" ref="V9:V11" si="2">2800/4</f>
        <v>700</v>
      </c>
      <c r="W9" s="12">
        <f t="shared" ref="W9:W11" si="3">V9*X3</f>
        <v>700</v>
      </c>
      <c r="X9" s="13">
        <f t="shared" ref="X9:X11" si="4">(W9+W10+W11+W12)/4</f>
        <v>495.83333333333337</v>
      </c>
    </row>
    <row r="10" spans="21:24" x14ac:dyDescent="0.25">
      <c r="U10" s="6" t="s">
        <v>41</v>
      </c>
      <c r="V10" s="3">
        <f t="shared" si="2"/>
        <v>700</v>
      </c>
      <c r="W10" s="12">
        <f t="shared" si="3"/>
        <v>408.33333333333337</v>
      </c>
      <c r="X10" s="13">
        <f t="shared" si="4"/>
        <v>320.83333333333337</v>
      </c>
    </row>
    <row r="11" spans="21:24" x14ac:dyDescent="0.25">
      <c r="U11" s="6" t="s">
        <v>37</v>
      </c>
      <c r="V11" s="3">
        <f t="shared" si="2"/>
        <v>700</v>
      </c>
      <c r="W11" s="12">
        <f t="shared" si="3"/>
        <v>875</v>
      </c>
      <c r="X11" s="13">
        <f t="shared" si="4"/>
        <v>218.75</v>
      </c>
    </row>
    <row r="12" spans="21:24" x14ac:dyDescent="0.25">
      <c r="U12" s="15" t="s">
        <v>25</v>
      </c>
      <c r="V12" s="15">
        <v>2800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8" sqref="J8"/>
    </sheetView>
  </sheetViews>
  <sheetFormatPr defaultRowHeight="15" x14ac:dyDescent="0.25"/>
  <sheetData>
    <row r="1" spans="1:10" x14ac:dyDescent="0.25">
      <c r="A1" s="14" t="s">
        <v>42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J1" t="s">
        <v>43</v>
      </c>
    </row>
    <row r="2" spans="1:10" x14ac:dyDescent="0.25">
      <c r="A2" s="6">
        <v>1</v>
      </c>
      <c r="B2" s="3">
        <v>300</v>
      </c>
      <c r="C2" s="3">
        <v>280</v>
      </c>
      <c r="D2" s="3">
        <v>310</v>
      </c>
      <c r="E2" s="3">
        <v>320</v>
      </c>
      <c r="F2" s="16">
        <f>G2*$H$2</f>
        <v>1151.1627906976744</v>
      </c>
      <c r="G2" s="3">
        <f>AVERAGE(B2:E2)</f>
        <v>302.5</v>
      </c>
      <c r="H2" s="3">
        <f>4500/G6</f>
        <v>3.8054968287526427</v>
      </c>
      <c r="J2">
        <f>4500/H2</f>
        <v>1182.5</v>
      </c>
    </row>
    <row r="3" spans="1:10" x14ac:dyDescent="0.25">
      <c r="A3" s="6">
        <v>2</v>
      </c>
      <c r="B3" s="3">
        <v>170</v>
      </c>
      <c r="C3" s="3">
        <v>290</v>
      </c>
      <c r="D3" s="3">
        <v>390</v>
      </c>
      <c r="E3" s="3">
        <v>350</v>
      </c>
      <c r="F3" s="16">
        <f t="shared" ref="F3:F5" si="0">G3*$H$2</f>
        <v>1141.6490486257928</v>
      </c>
      <c r="G3" s="3">
        <f t="shared" ref="G3:G6" si="1">AVERAGE(B3:E3)</f>
        <v>300</v>
      </c>
      <c r="H3" s="3"/>
    </row>
    <row r="4" spans="1:10" x14ac:dyDescent="0.25">
      <c r="A4" s="6">
        <v>3</v>
      </c>
      <c r="B4" s="3">
        <v>250</v>
      </c>
      <c r="C4" s="3">
        <v>300</v>
      </c>
      <c r="D4" s="3">
        <v>310</v>
      </c>
      <c r="E4" s="3">
        <v>290</v>
      </c>
      <c r="F4" s="16">
        <f t="shared" si="0"/>
        <v>1094.0803382663848</v>
      </c>
      <c r="G4" s="3">
        <f t="shared" si="1"/>
        <v>287.5</v>
      </c>
      <c r="H4" s="3"/>
    </row>
    <row r="5" spans="1:10" x14ac:dyDescent="0.25">
      <c r="A5" s="6">
        <v>4</v>
      </c>
      <c r="B5" s="3">
        <v>330</v>
      </c>
      <c r="C5" s="3">
        <v>230</v>
      </c>
      <c r="D5" s="3">
        <v>300</v>
      </c>
      <c r="E5" s="3">
        <v>310</v>
      </c>
      <c r="F5" s="16">
        <f t="shared" si="0"/>
        <v>1113.1078224101479</v>
      </c>
      <c r="G5" s="3">
        <f t="shared" si="1"/>
        <v>292.5</v>
      </c>
      <c r="H5" s="3"/>
    </row>
    <row r="6" spans="1:10" x14ac:dyDescent="0.25">
      <c r="A6" s="6" t="s">
        <v>25</v>
      </c>
      <c r="B6" s="6">
        <f>SUM(B2:B5)</f>
        <v>1050</v>
      </c>
      <c r="C6" s="6">
        <f>SUM(C2:C5)</f>
        <v>1100</v>
      </c>
      <c r="D6" s="6">
        <f>SUM(D2:D5)</f>
        <v>1310</v>
      </c>
      <c r="E6" s="6">
        <f>SUM(E2:E5)</f>
        <v>1270</v>
      </c>
      <c r="F6" s="6">
        <f>SUM(F2:F5)</f>
        <v>4500</v>
      </c>
      <c r="G6" s="6">
        <f>SUM(G2:G5)</f>
        <v>1182.5</v>
      </c>
      <c r="H6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 1</vt:lpstr>
      <vt:lpstr>ex 2</vt:lpstr>
      <vt:lpstr>ex 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Manut</cp:lastModifiedBy>
  <cp:revision/>
  <dcterms:created xsi:type="dcterms:W3CDTF">2022-04-20T16:29:25Z</dcterms:created>
  <dcterms:modified xsi:type="dcterms:W3CDTF">2024-05-24T21:03:56Z</dcterms:modified>
  <cp:category/>
  <cp:contentStatus/>
</cp:coreProperties>
</file>