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Cezario\Downloads\"/>
    </mc:Choice>
  </mc:AlternateContent>
  <xr:revisionPtr revIDLastSave="0" documentId="13_ncr:1_{ADDFB3F3-CD70-4D24-AA4B-42B806BC849C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1" sheetId="1" r:id="rId1"/>
    <sheet name="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6" i="1" l="1"/>
  <c r="C33" i="1" s="1"/>
  <c r="C43" i="1"/>
  <c r="C42" i="1"/>
  <c r="C3" i="1" l="1"/>
  <c r="D3" i="1" s="1"/>
  <c r="C35" i="1"/>
  <c r="C41" i="1"/>
  <c r="C40" i="1"/>
  <c r="C32" i="1"/>
  <c r="C30" i="1"/>
  <c r="C28" i="1"/>
  <c r="C26" i="1"/>
  <c r="C24" i="1"/>
  <c r="C22" i="1"/>
  <c r="C20" i="1"/>
  <c r="C18" i="1"/>
  <c r="C16" i="1"/>
  <c r="C14" i="1"/>
  <c r="C12" i="1"/>
  <c r="C10" i="1"/>
  <c r="C8" i="1"/>
  <c r="C6" i="1"/>
  <c r="C38" i="1"/>
  <c r="C5" i="1"/>
  <c r="C4" i="1"/>
  <c r="D4" i="1" s="1"/>
  <c r="C37" i="1"/>
  <c r="C34" i="1"/>
  <c r="C39" i="1"/>
  <c r="C36" i="1"/>
  <c r="C31" i="1"/>
  <c r="C29" i="1"/>
  <c r="C27" i="1"/>
  <c r="C25" i="1"/>
  <c r="C23" i="1"/>
  <c r="C21" i="1"/>
  <c r="C19" i="1"/>
  <c r="C17" i="1"/>
  <c r="C15" i="1"/>
  <c r="C13" i="1"/>
  <c r="C11" i="1"/>
  <c r="C9" i="1"/>
  <c r="C7" i="1"/>
  <c r="D5" i="1" l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l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</calcChain>
</file>

<file path=xl/sharedStrings.xml><?xml version="1.0" encoding="utf-8"?>
<sst xmlns="http://schemas.openxmlformats.org/spreadsheetml/2006/main" count="46" uniqueCount="8">
  <si>
    <t>clientes</t>
  </si>
  <si>
    <t>Valor Total</t>
  </si>
  <si>
    <t xml:space="preserve">% das Vendas </t>
  </si>
  <si>
    <t>% acumulado</t>
  </si>
  <si>
    <t>classificação</t>
  </si>
  <si>
    <t>A</t>
  </si>
  <si>
    <t>B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</si>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</sst>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R$-416]\ * #,##0.00_-;\-[$R$-416]\ * #,##0.00_-;_-[$R$-416]\ 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9" fontId="0" fillId="4" borderId="1" xfId="1" quotePrefix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64" fontId="0" fillId="2" borderId="1" xfId="0" applyNumberFormat="1" applyFill="1" applyBorder="1"/>
    <xf numFmtId="9" fontId="0" fillId="4" borderId="1" xfId="1" applyFont="1" applyFill="1" applyBorder="1" applyAlignment="1">
      <alignment horizontal="center" vertical="center"/>
    </xf>
    <xf numFmtId="9" fontId="0" fillId="4" borderId="1" xfId="0" applyNumberFormat="1" applyFill="1" applyBorder="1" applyAlignment="1">
      <alignment horizontal="center" vertical="center"/>
    </xf>
    <xf numFmtId="164" fontId="0" fillId="2" borderId="2" xfId="0" applyNumberFormat="1" applyFill="1" applyBorder="1"/>
    <xf numFmtId="164" fontId="0" fillId="5" borderId="0" xfId="0" applyNumberFormat="1" applyFill="1"/>
    <xf numFmtId="0" fontId="0" fillId="2" borderId="2" xfId="0" applyFill="1" applyBorder="1" applyAlignment="1">
      <alignment horizontal="center"/>
    </xf>
    <xf numFmtId="9" fontId="0" fillId="4" borderId="2" xfId="1" applyFont="1" applyFill="1" applyBorder="1" applyAlignment="1">
      <alignment horizontal="center" vertical="center"/>
    </xf>
    <xf numFmtId="9" fontId="0" fillId="4" borderId="2" xfId="0" applyNumberFormat="1" applyFill="1" applyBorder="1" applyAlignment="1">
      <alignment horizontal="center" vertical="center"/>
    </xf>
    <xf numFmtId="0" fontId="0" fillId="5" borderId="0" xfId="0" applyFill="1"/>
    <xf numFmtId="9" fontId="0" fillId="0" borderId="0" xfId="1" applyFont="1" applyBorder="1"/>
    <xf numFmtId="9" fontId="0" fillId="0" borderId="0" xfId="0" applyNumberFormat="1"/>
    <xf numFmtId="164" fontId="0" fillId="0" borderId="0" xfId="0" applyNumberFormat="1"/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552450</xdr:colOff>
      <xdr:row>2</xdr:row>
      <xdr:rowOff>142875</xdr:rowOff>
    </xdr:from>
    <xdr:to>
      <xdr:col>13</xdr:col>
      <xdr:colOff>47625</xdr:colOff>
      <xdr:row>14</xdr:row>
      <xdr:rowOff>104775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7677150" y="523875"/>
          <a:ext cx="3152775" cy="224790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600"/>
            <a:t>considerar </a:t>
          </a:r>
        </a:p>
        <a:p>
          <a:r>
            <a:rPr lang="pt-BR" sz="1600"/>
            <a:t>Classe A - vendas até</a:t>
          </a:r>
          <a:r>
            <a:rPr lang="pt-BR" sz="1600" baseline="0"/>
            <a:t> 60%</a:t>
          </a:r>
          <a:endParaRPr lang="pt-BR" sz="1600"/>
        </a:p>
        <a:p>
          <a:r>
            <a:rPr lang="pt-BR" sz="1600"/>
            <a:t>Classe</a:t>
          </a:r>
          <a:r>
            <a:rPr lang="pt-BR" sz="1600" baseline="0"/>
            <a:t> B -vendas até  25%</a:t>
          </a:r>
        </a:p>
        <a:p>
          <a:r>
            <a:rPr lang="pt-BR" sz="1600" baseline="0"/>
            <a:t>Classe C - demais valores 15%</a:t>
          </a:r>
          <a:endParaRPr lang="pt-BR" sz="1600"/>
        </a:p>
      </xdr:txBody>
    </xdr:sp>
    <xdr:clientData/>
  </xdr:twoCellAnchor>
  <xdr:twoCellAnchor>
    <xdr:from>
      <xdr:col>5</xdr:col>
      <xdr:colOff>76200</xdr:colOff>
      <xdr:row>4</xdr:row>
      <xdr:rowOff>161925</xdr:rowOff>
    </xdr:from>
    <xdr:to>
      <xdr:col>7</xdr:col>
      <xdr:colOff>495300</xdr:colOff>
      <xdr:row>7</xdr:row>
      <xdr:rowOff>85725</xdr:rowOff>
    </xdr:to>
    <xdr:cxnSp macro="">
      <xdr:nvCxnSpPr>
        <xdr:cNvPr id="4" name="Conector de Seta Reta 3">
          <a:extLst>
            <a:ext uri="{FF2B5EF4-FFF2-40B4-BE49-F238E27FC236}">
              <a16:creationId xmlns:a16="http://schemas.microsoft.com/office/drawing/2014/main" id="{92B9B472-71AD-E84D-2A3E-BA44E4CB26E6}"/>
            </a:ext>
          </a:extLst>
        </xdr:cNvPr>
        <xdr:cNvCxnSpPr/>
      </xdr:nvCxnSpPr>
      <xdr:spPr>
        <a:xfrm flipH="1">
          <a:off x="5981700" y="923925"/>
          <a:ext cx="1638300" cy="4953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4</xdr:col>
      <xdr:colOff>153238</xdr:colOff>
      <xdr:row>6</xdr:row>
      <xdr:rowOff>123939</xdr:rowOff>
    </xdr:from>
    <xdr:to>
      <xdr:col>8</xdr:col>
      <xdr:colOff>542925</xdr:colOff>
      <xdr:row>16</xdr:row>
      <xdr:rowOff>114300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11874E7A-0654-BA3E-E5AA-2D24515A9F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96663" y="1266939"/>
          <a:ext cx="3580562" cy="1895361"/>
        </a:xfrm>
        <a:prstGeom prst="rect">
          <a:avLst/>
        </a:prstGeom>
      </xdr:spPr>
    </xdr:pic>
    <xdr:clientData/>
  </xdr:twoCellAnchor>
  <xdr:twoCellAnchor>
    <xdr:from>
      <xdr:col>4</xdr:col>
      <xdr:colOff>1352550</xdr:colOff>
      <xdr:row>7</xdr:row>
      <xdr:rowOff>114300</xdr:rowOff>
    </xdr:from>
    <xdr:to>
      <xdr:col>9</xdr:col>
      <xdr:colOff>152400</xdr:colOff>
      <xdr:row>25</xdr:row>
      <xdr:rowOff>19050</xdr:rowOff>
    </xdr:to>
    <xdr:cxnSp macro="">
      <xdr:nvCxnSpPr>
        <xdr:cNvPr id="7" name="Conector de Seta Reta 6">
          <a:extLst>
            <a:ext uri="{FF2B5EF4-FFF2-40B4-BE49-F238E27FC236}">
              <a16:creationId xmlns:a16="http://schemas.microsoft.com/office/drawing/2014/main" id="{1A3C7C6B-ABE5-334F-6DD2-121AC521A1FC}"/>
            </a:ext>
          </a:extLst>
        </xdr:cNvPr>
        <xdr:cNvCxnSpPr/>
      </xdr:nvCxnSpPr>
      <xdr:spPr>
        <a:xfrm flipH="1">
          <a:off x="5895975" y="1447800"/>
          <a:ext cx="2600325" cy="3333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180975</xdr:colOff>
      <xdr:row>18</xdr:row>
      <xdr:rowOff>104775</xdr:rowOff>
    </xdr:from>
    <xdr:to>
      <xdr:col>15</xdr:col>
      <xdr:colOff>352425</xdr:colOff>
      <xdr:row>41</xdr:row>
      <xdr:rowOff>66675</xdr:rowOff>
    </xdr:to>
    <xdr:sp macro="" textlink="">
      <xdr:nvSpPr>
        <xdr:cNvPr id="8" name="CaixaDeTexto 7">
          <a:extLst>
            <a:ext uri="{FF2B5EF4-FFF2-40B4-BE49-F238E27FC236}">
              <a16:creationId xmlns:a16="http://schemas.microsoft.com/office/drawing/2014/main" id="{3443E169-ED7C-0A2F-9D21-F93980E8770B}"/>
            </a:ext>
          </a:extLst>
        </xdr:cNvPr>
        <xdr:cNvSpPr txBox="1"/>
      </xdr:nvSpPr>
      <xdr:spPr>
        <a:xfrm>
          <a:off x="7915275" y="3533775"/>
          <a:ext cx="4438650" cy="434340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8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Classe A:</a:t>
          </a:r>
          <a:r>
            <a:rPr lang="pt-BR" sz="18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são os clientes que possuem representatividade sobre o valor do faturamento. Ou seja, são os clientes que compram mais e/ou melhor. Esses clientes representam cerca de 20% do total de sua base.</a:t>
          </a:r>
        </a:p>
        <a:p>
          <a:r>
            <a:rPr lang="pt-BR" sz="18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Classe B: </a:t>
          </a:r>
          <a:r>
            <a:rPr lang="pt-BR" sz="18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são clientes que possuem média relevância no seu faturamento. Correspondem a 50% do total da base;</a:t>
          </a:r>
        </a:p>
        <a:p>
          <a:r>
            <a:rPr lang="pt-BR" sz="18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Classe C:</a:t>
          </a:r>
          <a:r>
            <a:rPr lang="pt-BR" sz="18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são clientes que compram menos, em menor frequência, ou até mesmo compram itens de menor valor que não tem muito peso sobre o faturamento. Representam 30% do total de clientes da base</a:t>
          </a:r>
        </a:p>
        <a:p>
          <a:endParaRPr lang="pt-BR" sz="1100"/>
        </a:p>
      </xdr:txBody>
    </xdr:sp>
    <xdr:clientData/>
  </xdr:twoCellAnchor>
  <xdr:twoCellAnchor>
    <xdr:from>
      <xdr:col>7</xdr:col>
      <xdr:colOff>85725</xdr:colOff>
      <xdr:row>47</xdr:row>
      <xdr:rowOff>9525</xdr:rowOff>
    </xdr:from>
    <xdr:to>
      <xdr:col>15</xdr:col>
      <xdr:colOff>390525</xdr:colOff>
      <xdr:row>69</xdr:row>
      <xdr:rowOff>9525</xdr:rowOff>
    </xdr:to>
    <xdr:sp macro="" textlink="">
      <xdr:nvSpPr>
        <xdr:cNvPr id="9" name="CaixaDeTexto 8">
          <a:extLst>
            <a:ext uri="{FF2B5EF4-FFF2-40B4-BE49-F238E27FC236}">
              <a16:creationId xmlns:a16="http://schemas.microsoft.com/office/drawing/2014/main" id="{222A413C-658E-F24F-982F-614A6B2B4AB2}"/>
            </a:ext>
          </a:extLst>
        </xdr:cNvPr>
        <xdr:cNvSpPr txBox="1"/>
      </xdr:nvSpPr>
      <xdr:spPr>
        <a:xfrm>
          <a:off x="7210425" y="8963025"/>
          <a:ext cx="5181600" cy="419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2000" b="0" i="0">
              <a:solidFill>
                <a:srgbClr val="01000F"/>
              </a:solidFill>
              <a:effectLst/>
              <a:latin typeface="Inter"/>
            </a:rPr>
            <a:t>Deve-se criar uma </a:t>
          </a:r>
          <a:r>
            <a:rPr lang="pt-BR" sz="2000" b="1" i="0">
              <a:solidFill>
                <a:srgbClr val="01000F"/>
              </a:solidFill>
              <a:effectLst/>
              <a:latin typeface="Inter"/>
            </a:rPr>
            <a:t>forma de atendimento diferenciado para cada segmento</a:t>
          </a:r>
          <a:r>
            <a:rPr lang="pt-BR" sz="2000" b="0" i="0">
              <a:solidFill>
                <a:srgbClr val="01000F"/>
              </a:solidFill>
              <a:effectLst/>
              <a:latin typeface="Inter"/>
            </a:rPr>
            <a:t>, que irá atender as demandas dos clientes e, ao mesmo tempo, contribua para otimizar os investimentos e o tempo que a empresa emprega nesses relacionamentos. Sendo assim, você pode estabelecer que os clientes Classe A devem receber visitas pessoais semanalmente, Classe B visitas duas vezes por mês e contato via e-mail/telefone nas outras duas e Classe C visitas uma vez por mês e contato via e-mail/telefone no restante do mês</a:t>
          </a:r>
          <a:endParaRPr lang="pt-B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104775</xdr:colOff>
      <xdr:row>2</xdr:row>
      <xdr:rowOff>57150</xdr:rowOff>
    </xdr:from>
    <xdr:to>
      <xdr:col>14</xdr:col>
      <xdr:colOff>228600</xdr:colOff>
      <xdr:row>12</xdr:row>
      <xdr:rowOff>9525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4B6C47FC-C50A-2ED9-B32E-4A0E38AB8755}"/>
            </a:ext>
          </a:extLst>
        </xdr:cNvPr>
        <xdr:cNvSpPr txBox="1"/>
      </xdr:nvSpPr>
      <xdr:spPr>
        <a:xfrm>
          <a:off x="1323975" y="438150"/>
          <a:ext cx="7439025" cy="18573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400"/>
            <a:t>https://cicloecommerce.com.br/curva-abc-de-clientes/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46"/>
  <sheetViews>
    <sheetView topLeftCell="A51" workbookViewId="0">
      <selection activeCell="A76" sqref="A76"/>
    </sheetView>
  </sheetViews>
  <sheetFormatPr defaultRowHeight="15" x14ac:dyDescent="0.25"/>
  <cols>
    <col min="1" max="1" width="18.140625" customWidth="1"/>
    <col min="2" max="2" width="15" customWidth="1"/>
    <col min="3" max="3" width="16.85546875" customWidth="1"/>
    <col min="4" max="4" width="18.140625" customWidth="1"/>
    <col min="5" max="5" width="20.42578125" customWidth="1"/>
  </cols>
  <sheetData>
    <row r="2" spans="1:5" x14ac:dyDescent="0.25">
      <c r="A2" s="1" t="s">
        <v>0</v>
      </c>
      <c r="B2" s="2" t="s">
        <v>1</v>
      </c>
      <c r="C2" s="3" t="s">
        <v>2</v>
      </c>
      <c r="D2" s="4" t="s">
        <v>3</v>
      </c>
      <c r="E2" s="5" t="s">
        <v>4</v>
      </c>
    </row>
    <row r="3" spans="1:5" x14ac:dyDescent="0.25">
      <c r="A3" s="1">
        <v>1</v>
      </c>
      <c r="B3" s="6">
        <v>20640</v>
      </c>
      <c r="C3" s="7">
        <f>B3/B46</f>
        <v>8.1439779544410756E-2</v>
      </c>
      <c r="D3" s="8">
        <f>C3</f>
        <v>8.1439779544410756E-2</v>
      </c>
      <c r="E3" s="5" t="s">
        <v>5</v>
      </c>
    </row>
    <row r="4" spans="1:5" x14ac:dyDescent="0.25">
      <c r="A4" s="1">
        <v>2</v>
      </c>
      <c r="B4" s="6">
        <v>20309.999999999975</v>
      </c>
      <c r="C4" s="7">
        <f>B4/B46</f>
        <v>8.0137690045880838E-2</v>
      </c>
      <c r="D4" s="8">
        <f>D3+C4</f>
        <v>0.16157746959029159</v>
      </c>
      <c r="E4" s="5" t="s">
        <v>5</v>
      </c>
    </row>
    <row r="5" spans="1:5" x14ac:dyDescent="0.25">
      <c r="A5" s="1">
        <v>3</v>
      </c>
      <c r="B5" s="6">
        <v>15315.428571428574</v>
      </c>
      <c r="C5" s="7">
        <f>B5/B46</f>
        <v>6.043048093436594E-2</v>
      </c>
      <c r="D5" s="8">
        <f>D4+C5</f>
        <v>0.22200795052465755</v>
      </c>
      <c r="E5" s="5" t="s">
        <v>5</v>
      </c>
    </row>
    <row r="6" spans="1:5" x14ac:dyDescent="0.25">
      <c r="A6" s="1">
        <v>4</v>
      </c>
      <c r="B6" s="6">
        <v>15019.71428571429</v>
      </c>
      <c r="C6" s="7">
        <f>B6/B46</f>
        <v>5.9263673461657403E-2</v>
      </c>
      <c r="D6" s="8">
        <f t="shared" ref="D6:D33" si="0">C6+D5</f>
        <v>0.28127162398631494</v>
      </c>
      <c r="E6" s="5" t="s">
        <v>5</v>
      </c>
    </row>
    <row r="7" spans="1:5" x14ac:dyDescent="0.25">
      <c r="A7" s="1">
        <v>5</v>
      </c>
      <c r="B7" s="6">
        <v>11918.400000000011</v>
      </c>
      <c r="C7" s="7">
        <f>B7/B46</f>
        <v>4.7026737815993515E-2</v>
      </c>
      <c r="D7" s="8">
        <f t="shared" si="0"/>
        <v>0.32829836180230848</v>
      </c>
      <c r="E7" s="5" t="s">
        <v>5</v>
      </c>
    </row>
    <row r="8" spans="1:5" x14ac:dyDescent="0.25">
      <c r="A8" s="1">
        <v>5</v>
      </c>
      <c r="B8" s="6">
        <v>11167.714285714288</v>
      </c>
      <c r="C8" s="7">
        <f>B8/B46</f>
        <v>4.4064737860636548E-2</v>
      </c>
      <c r="D8" s="8">
        <f t="shared" si="0"/>
        <v>0.37236309966294501</v>
      </c>
      <c r="E8" s="5" t="s">
        <v>5</v>
      </c>
    </row>
    <row r="9" spans="1:5" x14ac:dyDescent="0.25">
      <c r="A9" s="1">
        <v>7</v>
      </c>
      <c r="B9" s="6">
        <v>10303.200000000003</v>
      </c>
      <c r="C9" s="7">
        <f>B9/B46</f>
        <v>4.0653601579552966E-2</v>
      </c>
      <c r="D9" s="8">
        <f t="shared" si="0"/>
        <v>0.41301670124249795</v>
      </c>
      <c r="E9" s="5" t="s">
        <v>5</v>
      </c>
    </row>
    <row r="10" spans="1:5" x14ac:dyDescent="0.25">
      <c r="A10" s="1">
        <v>8</v>
      </c>
      <c r="B10" s="6">
        <v>9635.6571428571442</v>
      </c>
      <c r="C10" s="7">
        <f>B10/B46</f>
        <v>3.8019660536812633E-2</v>
      </c>
      <c r="D10" s="8">
        <f t="shared" si="0"/>
        <v>0.45103636177931061</v>
      </c>
      <c r="E10" s="5" t="s">
        <v>5</v>
      </c>
    </row>
    <row r="11" spans="1:5" x14ac:dyDescent="0.25">
      <c r="A11" s="1">
        <v>9</v>
      </c>
      <c r="B11" s="6">
        <v>9615.6000000000113</v>
      </c>
      <c r="C11" s="7">
        <f>B11/B46</f>
        <v>3.794052055170722E-2</v>
      </c>
      <c r="D11" s="8">
        <f t="shared" si="0"/>
        <v>0.48897688233101783</v>
      </c>
      <c r="E11" s="5" t="s">
        <v>5</v>
      </c>
    </row>
    <row r="12" spans="1:5" x14ac:dyDescent="0.25">
      <c r="A12" s="1">
        <v>10</v>
      </c>
      <c r="B12" s="6">
        <v>8585.1428571428551</v>
      </c>
      <c r="C12" s="7">
        <f>B12/B46</f>
        <v>3.3874619265648588E-2</v>
      </c>
      <c r="D12" s="8">
        <f t="shared" si="0"/>
        <v>0.52285150159666638</v>
      </c>
      <c r="E12" s="5" t="s">
        <v>5</v>
      </c>
    </row>
    <row r="13" spans="1:5" x14ac:dyDescent="0.25">
      <c r="A13" s="1">
        <v>11</v>
      </c>
      <c r="B13" s="6">
        <v>8550</v>
      </c>
      <c r="C13" s="7">
        <f>B13/B46</f>
        <v>3.3735955189181786E-2</v>
      </c>
      <c r="D13" s="8">
        <f t="shared" si="0"/>
        <v>0.5565874567858482</v>
      </c>
      <c r="E13" s="5" t="s">
        <v>5</v>
      </c>
    </row>
    <row r="14" spans="1:5" x14ac:dyDescent="0.25">
      <c r="A14" s="1">
        <v>12</v>
      </c>
      <c r="B14" s="6">
        <v>8454.8571428571431</v>
      </c>
      <c r="C14" s="7">
        <f>B14/B46</f>
        <v>3.336054756752773E-2</v>
      </c>
      <c r="D14" s="8">
        <f t="shared" si="0"/>
        <v>0.58994800435337591</v>
      </c>
      <c r="E14" s="5" t="s">
        <v>5</v>
      </c>
    </row>
    <row r="15" spans="1:5" x14ac:dyDescent="0.25">
      <c r="A15" s="1">
        <v>13</v>
      </c>
      <c r="B15" s="6">
        <v>7615.7142857142899</v>
      </c>
      <c r="C15" s="7">
        <f>B15/B46</f>
        <v>3.0049519985551911E-2</v>
      </c>
      <c r="D15" s="8">
        <f t="shared" si="0"/>
        <v>0.61999752433892785</v>
      </c>
      <c r="E15" s="18" t="s">
        <v>6</v>
      </c>
    </row>
    <row r="16" spans="1:5" x14ac:dyDescent="0.25">
      <c r="A16" s="1">
        <v>14</v>
      </c>
      <c r="B16" s="6">
        <v>7288.4571428571408</v>
      </c>
      <c r="C16" s="7">
        <f>B16/B46</f>
        <v>2.8758253049087766E-2</v>
      </c>
      <c r="D16" s="8">
        <f t="shared" si="0"/>
        <v>0.6487557773880156</v>
      </c>
      <c r="E16" s="18" t="s">
        <v>6</v>
      </c>
    </row>
    <row r="17" spans="1:5" x14ac:dyDescent="0.25">
      <c r="A17" s="1">
        <v>15</v>
      </c>
      <c r="B17" s="6">
        <v>7288.4571428571335</v>
      </c>
      <c r="C17" s="7">
        <f>B17/B46</f>
        <v>2.8758253049087738E-2</v>
      </c>
      <c r="D17" s="8">
        <f t="shared" si="0"/>
        <v>0.67751403043710334</v>
      </c>
      <c r="E17" s="18" t="s">
        <v>6</v>
      </c>
    </row>
    <row r="18" spans="1:5" x14ac:dyDescent="0.25">
      <c r="A18" s="1">
        <v>16</v>
      </c>
      <c r="B18" s="6">
        <v>6746.4000000000033</v>
      </c>
      <c r="C18" s="7">
        <f>B18/B46</f>
        <v>2.6619444220853345E-2</v>
      </c>
      <c r="D18" s="8">
        <f t="shared" si="0"/>
        <v>0.70413347465795673</v>
      </c>
      <c r="E18" s="18" t="s">
        <v>6</v>
      </c>
    </row>
    <row r="19" spans="1:5" x14ac:dyDescent="0.25">
      <c r="A19" s="1">
        <v>17</v>
      </c>
      <c r="B19" s="6">
        <v>6572.7428571428527</v>
      </c>
      <c r="C19" s="7">
        <f>B19/B46</f>
        <v>2.593424076006853E-2</v>
      </c>
      <c r="D19" s="8">
        <f t="shared" si="0"/>
        <v>0.73006771541802529</v>
      </c>
      <c r="E19" s="18" t="s">
        <v>6</v>
      </c>
    </row>
    <row r="20" spans="1:5" x14ac:dyDescent="0.25">
      <c r="A20" s="1">
        <v>18</v>
      </c>
      <c r="B20" s="6">
        <v>6496.4571428571435</v>
      </c>
      <c r="C20" s="7">
        <f>B20/B46</f>
        <v>2.5633238252616201E-2</v>
      </c>
      <c r="D20" s="8">
        <f t="shared" si="0"/>
        <v>0.7557009536706415</v>
      </c>
      <c r="E20" s="18" t="s">
        <v>6</v>
      </c>
    </row>
    <row r="21" spans="1:5" x14ac:dyDescent="0.25">
      <c r="A21" s="1">
        <v>19</v>
      </c>
      <c r="B21" s="6">
        <v>5944.8</v>
      </c>
      <c r="C21" s="7">
        <f>B21/B46</f>
        <v>2.3456550457151799E-2</v>
      </c>
      <c r="D21" s="8">
        <f t="shared" si="0"/>
        <v>0.77915750412779328</v>
      </c>
      <c r="E21" s="18" t="s">
        <v>6</v>
      </c>
    </row>
    <row r="22" spans="1:5" x14ac:dyDescent="0.25">
      <c r="A22" s="1">
        <v>20</v>
      </c>
      <c r="B22" s="6">
        <v>5695.5428571428574</v>
      </c>
      <c r="C22" s="7">
        <f>B22/B46</f>
        <v>2.2473050129431092E-2</v>
      </c>
      <c r="D22" s="8">
        <f t="shared" si="0"/>
        <v>0.8016305542572244</v>
      </c>
      <c r="E22" s="18" t="s">
        <v>6</v>
      </c>
    </row>
    <row r="23" spans="1:5" x14ac:dyDescent="0.25">
      <c r="A23" s="1">
        <v>21</v>
      </c>
      <c r="B23" s="6">
        <v>5577.6</v>
      </c>
      <c r="C23" s="7">
        <f>B23/B46</f>
        <v>2.2007679960605885E-2</v>
      </c>
      <c r="D23" s="8">
        <f t="shared" si="0"/>
        <v>0.82363823421783033</v>
      </c>
      <c r="E23" s="18" t="s">
        <v>6</v>
      </c>
    </row>
    <row r="24" spans="1:5" x14ac:dyDescent="0.25">
      <c r="A24" s="1">
        <v>22</v>
      </c>
      <c r="B24" s="6">
        <v>4707.7714285714301</v>
      </c>
      <c r="C24" s="7">
        <f>B24/B46</f>
        <v>1.8575574965520009E-2</v>
      </c>
      <c r="D24" s="8">
        <f t="shared" si="0"/>
        <v>0.84221380918335031</v>
      </c>
      <c r="E24" s="18" t="s">
        <v>6</v>
      </c>
    </row>
    <row r="25" spans="1:5" x14ac:dyDescent="0.25">
      <c r="A25" s="1">
        <v>23</v>
      </c>
      <c r="B25" s="6">
        <v>4088.5714285714262</v>
      </c>
      <c r="C25" s="7">
        <f>B25/B46</f>
        <v>1.6132381579187671E-2</v>
      </c>
      <c r="D25" s="8">
        <f t="shared" si="0"/>
        <v>0.85834619076253804</v>
      </c>
      <c r="E25" s="19" t="s">
        <v>7</v>
      </c>
    </row>
    <row r="26" spans="1:5" x14ac:dyDescent="0.25">
      <c r="A26" s="1">
        <v>24</v>
      </c>
      <c r="B26" s="6">
        <v>3985.7142857142885</v>
      </c>
      <c r="C26" s="7">
        <f>B26/B46</f>
        <v>1.572653550172385E-2</v>
      </c>
      <c r="D26" s="8">
        <f t="shared" si="0"/>
        <v>0.87407272626426191</v>
      </c>
      <c r="E26" s="19" t="s">
        <v>7</v>
      </c>
    </row>
    <row r="27" spans="1:5" x14ac:dyDescent="0.25">
      <c r="A27" s="1">
        <v>25</v>
      </c>
      <c r="B27" s="6">
        <v>3532.1142857142886</v>
      </c>
      <c r="C27" s="7">
        <f>B27/B46</f>
        <v>1.3936754300108312E-2</v>
      </c>
      <c r="D27" s="8">
        <f t="shared" si="0"/>
        <v>0.88800948056437023</v>
      </c>
      <c r="E27" s="19" t="s">
        <v>7</v>
      </c>
    </row>
    <row r="28" spans="1:5" x14ac:dyDescent="0.25">
      <c r="A28" s="1">
        <v>26</v>
      </c>
      <c r="B28" s="6">
        <v>3287.9999999999986</v>
      </c>
      <c r="C28" s="7">
        <f>B28/B46</f>
        <v>1.2973546276260779E-2</v>
      </c>
      <c r="D28" s="8">
        <f t="shared" si="0"/>
        <v>0.90098302684063103</v>
      </c>
      <c r="E28" s="19" t="s">
        <v>7</v>
      </c>
    </row>
    <row r="29" spans="1:5" x14ac:dyDescent="0.25">
      <c r="A29" s="1">
        <v>26</v>
      </c>
      <c r="B29" s="6">
        <v>2809.7142857142794</v>
      </c>
      <c r="C29" s="7">
        <f>B29/B46</f>
        <v>1.1086362016053898E-2</v>
      </c>
      <c r="D29" s="8">
        <f t="shared" si="0"/>
        <v>0.91206938885668498</v>
      </c>
      <c r="E29" s="19" t="s">
        <v>7</v>
      </c>
    </row>
    <row r="30" spans="1:5" x14ac:dyDescent="0.25">
      <c r="A30" s="1">
        <v>28</v>
      </c>
      <c r="B30" s="6">
        <v>2800.7999999999988</v>
      </c>
      <c r="C30" s="7">
        <f>B30/B46</f>
        <v>1.1051188689340387E-2</v>
      </c>
      <c r="D30" s="8">
        <f>C30+D29</f>
        <v>0.92312057754602539</v>
      </c>
      <c r="E30" s="19" t="s">
        <v>7</v>
      </c>
    </row>
    <row r="31" spans="1:5" x14ac:dyDescent="0.25">
      <c r="A31" s="1">
        <v>29</v>
      </c>
      <c r="B31" s="6">
        <v>2799.2571428571423</v>
      </c>
      <c r="C31" s="7">
        <f>B31/B46</f>
        <v>1.1045100998178431E-2</v>
      </c>
      <c r="D31" s="8">
        <f t="shared" si="0"/>
        <v>0.93416567854420385</v>
      </c>
      <c r="E31" s="19" t="s">
        <v>7</v>
      </c>
    </row>
    <row r="32" spans="1:5" x14ac:dyDescent="0.25">
      <c r="A32" s="1">
        <v>30</v>
      </c>
      <c r="B32" s="6">
        <v>2790.5142857142891</v>
      </c>
      <c r="C32" s="7">
        <f>B32/B46</f>
        <v>1.101060408159402E-2</v>
      </c>
      <c r="D32" s="8">
        <f t="shared" si="0"/>
        <v>0.94517628262579789</v>
      </c>
      <c r="E32" s="19" t="s">
        <v>7</v>
      </c>
    </row>
    <row r="33" spans="1:5" x14ac:dyDescent="0.25">
      <c r="A33" s="1">
        <v>31</v>
      </c>
      <c r="B33" s="6">
        <v>2648.5714285714294</v>
      </c>
      <c r="C33" s="7">
        <f>B33/B46</f>
        <v>1.0450536494693909E-2</v>
      </c>
      <c r="D33" s="8">
        <f t="shared" si="0"/>
        <v>0.95562681912049185</v>
      </c>
      <c r="E33" s="19" t="s">
        <v>7</v>
      </c>
    </row>
    <row r="34" spans="1:5" x14ac:dyDescent="0.25">
      <c r="A34" s="1">
        <v>32</v>
      </c>
      <c r="B34" s="6">
        <v>1954.2857142857126</v>
      </c>
      <c r="C34" s="7">
        <f>B34/B46</f>
        <v>7.7110754718129728E-3</v>
      </c>
      <c r="D34" s="8">
        <f>D33+C34</f>
        <v>0.96333789459230479</v>
      </c>
      <c r="E34" s="19" t="s">
        <v>7</v>
      </c>
    </row>
    <row r="35" spans="1:5" x14ac:dyDescent="0.25">
      <c r="A35" s="1">
        <v>33</v>
      </c>
      <c r="B35" s="6">
        <v>1812.8571428571418</v>
      </c>
      <c r="C35" s="7">
        <f>B35/B46</f>
        <v>7.1530371153001931E-3</v>
      </c>
      <c r="D35" s="8">
        <f>D34+C35</f>
        <v>0.97049093170760503</v>
      </c>
      <c r="E35" s="19" t="s">
        <v>7</v>
      </c>
    </row>
    <row r="36" spans="1:5" x14ac:dyDescent="0.25">
      <c r="A36" s="1">
        <v>34</v>
      </c>
      <c r="B36" s="6">
        <v>1696.8000000000006</v>
      </c>
      <c r="C36" s="7">
        <f>B36/B46</f>
        <v>6.6951074578951667E-3</v>
      </c>
      <c r="D36" s="8">
        <f>C36+D35</f>
        <v>0.97718603916550018</v>
      </c>
      <c r="E36" s="19" t="s">
        <v>7</v>
      </c>
    </row>
    <row r="37" spans="1:5" x14ac:dyDescent="0.25">
      <c r="A37" s="1">
        <v>35</v>
      </c>
      <c r="B37" s="6">
        <v>1382.5714285714321</v>
      </c>
      <c r="C37" s="7">
        <f>B37/B46</f>
        <v>5.4552476912431433E-3</v>
      </c>
      <c r="D37" s="8">
        <f>C37+D36</f>
        <v>0.98264128685674335</v>
      </c>
      <c r="E37" s="19" t="s">
        <v>7</v>
      </c>
    </row>
    <row r="38" spans="1:5" x14ac:dyDescent="0.25">
      <c r="A38" s="1">
        <v>36</v>
      </c>
      <c r="B38" s="6">
        <v>1381.0285714285631</v>
      </c>
      <c r="C38" s="7">
        <f>B38/B46</f>
        <v>5.4491600000811389E-3</v>
      </c>
      <c r="D38" s="8">
        <f t="shared" ref="D38:D43" si="1">D37+C38</f>
        <v>0.98809044685682446</v>
      </c>
      <c r="E38" s="19" t="s">
        <v>7</v>
      </c>
    </row>
    <row r="39" spans="1:5" x14ac:dyDescent="0.25">
      <c r="A39" s="1">
        <v>37</v>
      </c>
      <c r="B39" s="6">
        <v>816.94285714285718</v>
      </c>
      <c r="C39" s="7">
        <f>B39/B46</f>
        <v>3.2234324702565573E-3</v>
      </c>
      <c r="D39" s="8">
        <f t="shared" si="1"/>
        <v>0.99131387932708104</v>
      </c>
      <c r="E39" s="19" t="s">
        <v>7</v>
      </c>
    </row>
    <row r="40" spans="1:5" x14ac:dyDescent="0.25">
      <c r="A40" s="1">
        <v>38</v>
      </c>
      <c r="B40" s="6">
        <v>811.02857142857044</v>
      </c>
      <c r="C40" s="7">
        <f>B40/B46</f>
        <v>3.2000963208023824E-3</v>
      </c>
      <c r="D40" s="8">
        <f t="shared" si="1"/>
        <v>0.99451397564788346</v>
      </c>
      <c r="E40" s="19" t="s">
        <v>7</v>
      </c>
    </row>
    <row r="41" spans="1:5" x14ac:dyDescent="0.25">
      <c r="A41" s="1">
        <v>39</v>
      </c>
      <c r="B41" s="6">
        <v>796.45714285714314</v>
      </c>
      <c r="C41" s="7">
        <f>B41/B46</f>
        <v>3.1426014598283434E-3</v>
      </c>
      <c r="D41" s="8">
        <f t="shared" si="1"/>
        <v>0.99765657710771183</v>
      </c>
      <c r="E41" s="19" t="s">
        <v>7</v>
      </c>
    </row>
    <row r="42" spans="1:5" x14ac:dyDescent="0.25">
      <c r="A42" s="1">
        <v>40</v>
      </c>
      <c r="B42" s="6">
        <v>357.17142857142778</v>
      </c>
      <c r="C42" s="7">
        <f>B42/B46</f>
        <v>1.4093005039931847E-3</v>
      </c>
      <c r="D42" s="8">
        <f t="shared" si="1"/>
        <v>0.99906587761170507</v>
      </c>
      <c r="E42" s="19" t="s">
        <v>7</v>
      </c>
    </row>
    <row r="43" spans="1:5" x14ac:dyDescent="0.25">
      <c r="A43" s="11">
        <v>41</v>
      </c>
      <c r="B43" s="9">
        <v>236.74285714285679</v>
      </c>
      <c r="C43" s="12">
        <f>B43/B46</f>
        <v>9.3412238829593936E-4</v>
      </c>
      <c r="D43" s="13">
        <f t="shared" si="1"/>
        <v>1.0000000000000011</v>
      </c>
      <c r="E43" s="20" t="s">
        <v>7</v>
      </c>
    </row>
    <row r="44" spans="1:5" x14ac:dyDescent="0.25">
      <c r="A44" s="14"/>
      <c r="B44" s="10"/>
      <c r="C44" s="15"/>
      <c r="D44" s="16"/>
    </row>
    <row r="45" spans="1:5" x14ac:dyDescent="0.25">
      <c r="B45" s="17"/>
    </row>
    <row r="46" spans="1:5" x14ac:dyDescent="0.25">
      <c r="B46" s="17">
        <f>SUM(B3:B43)</f>
        <v>253438.79999999987</v>
      </c>
      <c r="C46" s="16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314AE-262D-4B41-8166-28E398F87DFA}">
  <dimension ref="A1"/>
  <sheetViews>
    <sheetView tabSelected="1" workbookViewId="0">
      <selection activeCell="F17" sqref="F17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1</vt:lpstr>
      <vt:lpstr>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 do Windows</dc:creator>
  <cp:lastModifiedBy>Cezario</cp:lastModifiedBy>
  <dcterms:created xsi:type="dcterms:W3CDTF">2023-04-25T21:27:28Z</dcterms:created>
  <dcterms:modified xsi:type="dcterms:W3CDTF">2024-04-22T17:21:52Z</dcterms:modified>
</cp:coreProperties>
</file>