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3.csv" sheetId="1" r:id="rId4"/>
  </sheets>
  <definedNames/>
  <calcPr/>
</workbook>
</file>

<file path=xl/sharedStrings.xml><?xml version="1.0" encoding="utf-8"?>
<sst xmlns="http://schemas.openxmlformats.org/spreadsheetml/2006/main" count="15" uniqueCount="15">
  <si>
    <t>M</t>
  </si>
  <si>
    <t>F</t>
  </si>
  <si>
    <t>Result</t>
  </si>
  <si>
    <t>Result new</t>
  </si>
  <si>
    <t>New - Old</t>
  </si>
  <si>
    <t>Seconnds in Result</t>
  </si>
  <si>
    <t>New Result in Seconds</t>
  </si>
  <si>
    <t>New- Old</t>
  </si>
  <si>
    <t>Rel. Diff</t>
  </si>
  <si>
    <t>I0712 04:43:09.193261 22547432113152 utils_new.py:494] 12000: action: 0.01141    bound.: 0.98304</t>
  </si>
  <si>
    <t>I0711 23:09:29.721637 23380954076160 utils_new.py:549] Starting BFGS</t>
  </si>
  <si>
    <t>/var/lib/slurm/slurmd/job36157998/slurm_script: line 28: 1608696 Killed                  python /home/x_rojon/cfs_numerics_v2024/src/run_new.py --output_dir /home/x_rojon/results_new/n1_testing --output_name m_256-f_12 --try_seed_from_slurm --m 256 --f 12 --n 1 --jax_enable_x64 --checkpoint_freq 1000 --sigma_weights 0.01 --sigma_spectrum 0.01 --lbfgs_maxiter 10000 --lbfgs_maxcor 70 --lbfgs_gtol 1e-07 --lbfgs_ftol 1e-09 --bfgs_maxiter 5000 --bfgs_gtol 1e-07 --max_m_bfgs 1000 --seed 543</t>
  </si>
  <si>
    <t>/var/lib/slurm/slurmd/job36157999/slurm_script: line 28: 1612300 Killed                  python /home/x_rojon/cfs_numerics_v2024/src/run_new.py --output_dir /home/x_rojon/results_new/n1_testing --output_name m_256-f_16 --try_seed_from_slurm --m 256 --f 16 --n 1 --jax_enable_x64 --checkpoint_freq 1000 --sigma_weights 0.01 --sigma_spectrum 0.01 --lbfgs_maxiter 10000 --lbfgs_maxcor 70 --lbfgs_gtol 1e-07 --lbfgs_ftol 1e-09 --bfgs_maxiter 5000 --bfgs_gtol 1e-07 --max_m_bfgs 1000 --seed 543</t>
  </si>
  <si>
    <t>/var/lib/slurm/slurmd/job36157935/slurm_script: line 28: 93871 Killed                  python /home/x_rojon/cfs_numerics_v2024/src/run.py --output_dir /home/x_rojon/results/n1_testing --output_name m_256-f_24 --try_seed_from_slurm --m 256 --f 24 --n 1 --jax_enable_x64 --checkpoint_freq 1000 --sigma_weights 0.01 --sigma_spectrum 0.01 --lbfgs_maxiter 10000 --lbfgs_maxcor 70 --lbfgs_gtol 1e-07 --lbfgs_ftol 1e-09 --bfgs_maxiter 5000 --bfgs_gtol 1e-07 --max_m_bfgs 1000 --seed 543</t>
  </si>
  <si>
    <t>/var/lib/slurm/slurmd/job36157936/slurm_script: line 28: 93870 Killed                  python /home/x_rojon/cfs_numerics_v2024/src/run.py --output_dir /home/x_rojon/results/n1_testing --output_name m_256-f_32 --try_seed_from_slurm --m 256 --f 32 --n 1 --jax_enable_x64 --checkpoint_freq 1000 --sigma_weights 0.01 --sigma_spectrum 0.01 --lbfgs_maxiter 10000 --lbfgs_maxcor 70 --lbfgs_gtol 1e-07 --lbfgs_ftol 1e-09 --bfgs_maxiter 5000 --bfgs_gtol 1e-07 --max_m_bfgs 1000 --seed 543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</si>
</sst>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Fon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Rel. Diff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output3.csv!$J$1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output3.csv!$J$2:$J$64</c:f>
              <c:numCache/>
            </c:numRef>
          </c:val>
        </c:ser>
        <c:axId val="1287506710"/>
        <c:axId val="137019117"/>
      </c:barChart>
      <c:catAx>
        <c:axId val="1287506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19117"/>
      </c:catAx>
      <c:valAx>
        <c:axId val="137019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Rel. Diff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506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Seconnds in Result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output3.csv!$G$1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output3.csv!$G$2:$G$64</c:f>
              <c:numCache/>
            </c:numRef>
          </c:val>
        </c:ser>
        <c:ser>
          <c:idx val="1"/>
          <c:order val="1"/>
          <c:tx>
            <c:strRef>
              <c:f>output3.csv!$H$1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output3.csv!$H$2:$H$1000</c:f>
              <c:numCache/>
            </c:numRef>
          </c:val>
        </c:ser>
        <c:axId val="751433466"/>
        <c:axId val="1359594835"/>
      </c:barChart>
      <c:catAx>
        <c:axId val="751433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594835"/>
      </c:catAx>
      <c:valAx>
        <c:axId val="1359594835"/>
        <c:scaling>
          <c:orientation val="minMax"/>
          <c:min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Seconnds in Result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433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3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857250</xdr:colOff>
      <xdr:row>5</xdr:row>
      <xdr:rowOff>66675</xdr:rowOff>
    </xdr:from>
    <xdr:ext cx="8572500" cy="609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4.0</v>
      </c>
      <c r="B2" s="1">
        <v>2.0</v>
      </c>
      <c r="C2" s="3">
        <v>7.007930555555555E-5</v>
      </c>
      <c r="D2" s="4">
        <v>6.570730324074074E-5</v>
      </c>
      <c r="E2" s="5">
        <f t="shared" ref="E2:E64" si="2">D2-C2</f>
        <v>-0.000004372002315</v>
      </c>
      <c r="G2" s="6">
        <f t="shared" ref="G2:H2" si="1">HOUR(C2)*3600+MINUTE(C2)*60+SECOND(C2)</f>
        <v>6</v>
      </c>
      <c r="H2" s="6">
        <f t="shared" si="1"/>
        <v>6</v>
      </c>
      <c r="I2" s="6">
        <f t="shared" ref="I2:I64" si="4">H2-G2</f>
        <v>0</v>
      </c>
      <c r="J2" s="6">
        <f t="shared" ref="J2:J64" si="5">I2/H2</f>
        <v>0</v>
      </c>
    </row>
    <row r="3">
      <c r="A3" s="1">
        <v>4.0</v>
      </c>
      <c r="B3" s="1">
        <v>3.0</v>
      </c>
      <c r="C3" s="3">
        <v>7.724814814814814E-5</v>
      </c>
      <c r="D3" s="4">
        <v>8.073469907407408E-5</v>
      </c>
      <c r="E3" s="5">
        <f t="shared" si="2"/>
        <v>0.000003486550926</v>
      </c>
      <c r="G3" s="6">
        <f t="shared" ref="G3:H3" si="3">HOUR(C3)*3600+MINUTE(C3)*60+SECOND(C3)</f>
        <v>7</v>
      </c>
      <c r="H3" s="6">
        <f t="shared" si="3"/>
        <v>7</v>
      </c>
      <c r="I3" s="6">
        <f t="shared" si="4"/>
        <v>0</v>
      </c>
      <c r="J3" s="6">
        <f t="shared" si="5"/>
        <v>0</v>
      </c>
    </row>
    <row r="4">
      <c r="A4" s="1">
        <v>4.0</v>
      </c>
      <c r="B4" s="1">
        <v>4.0</v>
      </c>
      <c r="C4" s="3">
        <v>8.210883101851852E-5</v>
      </c>
      <c r="D4" s="4">
        <v>8.690083333333333E-5</v>
      </c>
      <c r="E4" s="5">
        <f t="shared" si="2"/>
        <v>0.000004792002315</v>
      </c>
      <c r="G4" s="6">
        <f t="shared" ref="G4:H4" si="6">HOUR(C4)*3600+MINUTE(C4)*60+SECOND(C4)</f>
        <v>7</v>
      </c>
      <c r="H4" s="6">
        <f t="shared" si="6"/>
        <v>8</v>
      </c>
      <c r="I4" s="6">
        <f t="shared" si="4"/>
        <v>1</v>
      </c>
      <c r="J4" s="6">
        <f t="shared" si="5"/>
        <v>0.125</v>
      </c>
    </row>
    <row r="5">
      <c r="A5" s="1">
        <v>4.0</v>
      </c>
      <c r="B5" s="1">
        <v>6.0</v>
      </c>
      <c r="C5" s="3">
        <v>8.620486111111112E-5</v>
      </c>
      <c r="D5" s="4">
        <v>9.412355324074074E-5</v>
      </c>
      <c r="E5" s="5">
        <f t="shared" si="2"/>
        <v>0.00000791869213</v>
      </c>
      <c r="G5" s="6">
        <f t="shared" ref="G5:H5" si="7">HOUR(C5)*3600+MINUTE(C5)*60+SECOND(C5)</f>
        <v>7</v>
      </c>
      <c r="H5" s="6">
        <f t="shared" si="7"/>
        <v>8</v>
      </c>
      <c r="I5" s="6">
        <f t="shared" si="4"/>
        <v>1</v>
      </c>
      <c r="J5" s="6">
        <f t="shared" si="5"/>
        <v>0.125</v>
      </c>
    </row>
    <row r="6">
      <c r="A6" s="1">
        <v>4.0</v>
      </c>
      <c r="B6" s="1">
        <v>8.0</v>
      </c>
      <c r="C6" s="3">
        <v>8.682395833333334E-5</v>
      </c>
      <c r="D6" s="4">
        <v>9.417811342592592E-5</v>
      </c>
      <c r="E6" s="5">
        <f t="shared" si="2"/>
        <v>0.000007354155093</v>
      </c>
      <c r="G6" s="6">
        <f t="shared" ref="G6:H6" si="8">HOUR(C6)*3600+MINUTE(C6)*60+SECOND(C6)</f>
        <v>8</v>
      </c>
      <c r="H6" s="6">
        <f t="shared" si="8"/>
        <v>8</v>
      </c>
      <c r="I6" s="6">
        <f t="shared" si="4"/>
        <v>0</v>
      </c>
      <c r="J6" s="6">
        <f t="shared" si="5"/>
        <v>0</v>
      </c>
    </row>
    <row r="7">
      <c r="A7" s="1">
        <v>4.0</v>
      </c>
      <c r="B7" s="1">
        <v>12.0</v>
      </c>
      <c r="C7" s="3">
        <v>8.217141203703704E-5</v>
      </c>
      <c r="D7" s="4">
        <v>1.0495962962962963E-4</v>
      </c>
      <c r="E7" s="5">
        <f t="shared" si="2"/>
        <v>0.00002278821759</v>
      </c>
      <c r="G7" s="6">
        <f t="shared" ref="G7:H7" si="9">HOUR(C7)*3600+MINUTE(C7)*60+SECOND(C7)</f>
        <v>7</v>
      </c>
      <c r="H7" s="6">
        <f t="shared" si="9"/>
        <v>9</v>
      </c>
      <c r="I7" s="6">
        <f t="shared" si="4"/>
        <v>2</v>
      </c>
      <c r="J7" s="6">
        <f t="shared" si="5"/>
        <v>0.2222222222</v>
      </c>
    </row>
    <row r="8">
      <c r="A8" s="1">
        <v>4.0</v>
      </c>
      <c r="B8" s="1">
        <v>16.0</v>
      </c>
      <c r="C8" s="3">
        <v>8.96462037037037E-5</v>
      </c>
      <c r="D8" s="4">
        <v>1.0841163194444444E-4</v>
      </c>
      <c r="E8" s="5">
        <f t="shared" si="2"/>
        <v>0.00001876542824</v>
      </c>
      <c r="G8" s="6">
        <f t="shared" ref="G8:H8" si="10">HOUR(C8)*3600+MINUTE(C8)*60+SECOND(C8)</f>
        <v>8</v>
      </c>
      <c r="H8" s="6">
        <f t="shared" si="10"/>
        <v>9</v>
      </c>
      <c r="I8" s="6">
        <f t="shared" si="4"/>
        <v>1</v>
      </c>
      <c r="J8" s="6">
        <f t="shared" si="5"/>
        <v>0.1111111111</v>
      </c>
    </row>
    <row r="9">
      <c r="A9" s="1">
        <v>4.0</v>
      </c>
      <c r="B9" s="1">
        <v>24.0</v>
      </c>
      <c r="C9" s="3">
        <v>9.262100694444444E-5</v>
      </c>
      <c r="D9" s="4">
        <v>1.2095195601851851E-4</v>
      </c>
      <c r="E9" s="5">
        <f t="shared" si="2"/>
        <v>0.00002833094907</v>
      </c>
      <c r="G9" s="6">
        <f t="shared" ref="G9:H9" si="11">HOUR(C9)*3600+MINUTE(C9)*60+SECOND(C9)</f>
        <v>8</v>
      </c>
      <c r="H9" s="6">
        <f t="shared" si="11"/>
        <v>10</v>
      </c>
      <c r="I9" s="6">
        <f t="shared" si="4"/>
        <v>2</v>
      </c>
      <c r="J9" s="6">
        <f t="shared" si="5"/>
        <v>0.2</v>
      </c>
    </row>
    <row r="10">
      <c r="A10" s="1">
        <v>4.0</v>
      </c>
      <c r="B10" s="1">
        <v>32.0</v>
      </c>
      <c r="C10" s="3">
        <v>1.1788258101851852E-4</v>
      </c>
      <c r="D10" s="4">
        <v>1.396855902777778E-4</v>
      </c>
      <c r="E10" s="5">
        <f t="shared" si="2"/>
        <v>0.00002180300926</v>
      </c>
      <c r="G10" s="6">
        <f t="shared" ref="G10:H10" si="12">HOUR(C10)*3600+MINUTE(C10)*60+SECOND(C10)</f>
        <v>10</v>
      </c>
      <c r="H10" s="6">
        <f t="shared" si="12"/>
        <v>12</v>
      </c>
      <c r="I10" s="6">
        <f t="shared" si="4"/>
        <v>2</v>
      </c>
      <c r="J10" s="6">
        <f t="shared" si="5"/>
        <v>0.1666666667</v>
      </c>
    </row>
    <row r="11">
      <c r="A11" s="1">
        <v>8.0</v>
      </c>
      <c r="B11" s="1">
        <v>2.0</v>
      </c>
      <c r="C11" s="3">
        <v>7.822025462962963E-5</v>
      </c>
      <c r="D11" s="4">
        <v>7.777164351851853E-5</v>
      </c>
      <c r="E11" s="5">
        <f t="shared" si="2"/>
        <v>-0.0000004486111111</v>
      </c>
      <c r="G11" s="6">
        <f t="shared" ref="G11:H11" si="13">HOUR(C11)*3600+MINUTE(C11)*60+SECOND(C11)</f>
        <v>7</v>
      </c>
      <c r="H11" s="6">
        <f t="shared" si="13"/>
        <v>7</v>
      </c>
      <c r="I11" s="6">
        <f t="shared" si="4"/>
        <v>0</v>
      </c>
      <c r="J11" s="6">
        <f t="shared" si="5"/>
        <v>0</v>
      </c>
    </row>
    <row r="12">
      <c r="A12" s="1">
        <v>8.0</v>
      </c>
      <c r="B12" s="1">
        <v>3.0</v>
      </c>
      <c r="C12" s="3">
        <v>8.642729166666667E-5</v>
      </c>
      <c r="D12" s="4">
        <v>8.451965277777778E-5</v>
      </c>
      <c r="E12" s="5">
        <f t="shared" si="2"/>
        <v>-0.000001907638889</v>
      </c>
      <c r="G12" s="6">
        <f t="shared" ref="G12:H12" si="14">HOUR(C12)*3600+MINUTE(C12)*60+SECOND(C12)</f>
        <v>7</v>
      </c>
      <c r="H12" s="6">
        <f t="shared" si="14"/>
        <v>7</v>
      </c>
      <c r="I12" s="6">
        <f t="shared" si="4"/>
        <v>0</v>
      </c>
      <c r="J12" s="6">
        <f t="shared" si="5"/>
        <v>0</v>
      </c>
    </row>
    <row r="13">
      <c r="A13" s="1">
        <v>8.0</v>
      </c>
      <c r="B13" s="1">
        <v>4.0</v>
      </c>
      <c r="C13" s="3">
        <v>8.235576388888889E-5</v>
      </c>
      <c r="D13" s="4">
        <v>9.340641203703704E-5</v>
      </c>
      <c r="E13" s="5">
        <f t="shared" si="2"/>
        <v>0.00001105064815</v>
      </c>
      <c r="G13" s="6">
        <f t="shared" ref="G13:H13" si="15">HOUR(C13)*3600+MINUTE(C13)*60+SECOND(C13)</f>
        <v>7</v>
      </c>
      <c r="H13" s="6">
        <f t="shared" si="15"/>
        <v>8</v>
      </c>
      <c r="I13" s="6">
        <f t="shared" si="4"/>
        <v>1</v>
      </c>
      <c r="J13" s="6">
        <f t="shared" si="5"/>
        <v>0.125</v>
      </c>
    </row>
    <row r="14">
      <c r="A14" s="1">
        <v>8.0</v>
      </c>
      <c r="B14" s="1">
        <v>6.0</v>
      </c>
      <c r="C14" s="3">
        <v>8.89871875E-5</v>
      </c>
      <c r="D14" s="4">
        <v>9.21817013888889E-5</v>
      </c>
      <c r="E14" s="5">
        <f t="shared" si="2"/>
        <v>0.000003194513889</v>
      </c>
      <c r="G14" s="6">
        <f t="shared" ref="G14:H14" si="16">HOUR(C14)*3600+MINUTE(C14)*60+SECOND(C14)</f>
        <v>8</v>
      </c>
      <c r="H14" s="6">
        <f t="shared" si="16"/>
        <v>8</v>
      </c>
      <c r="I14" s="6">
        <f t="shared" si="4"/>
        <v>0</v>
      </c>
      <c r="J14" s="6">
        <f t="shared" si="5"/>
        <v>0</v>
      </c>
    </row>
    <row r="15">
      <c r="A15" s="1">
        <v>8.0</v>
      </c>
      <c r="B15" s="1">
        <v>8.0</v>
      </c>
      <c r="C15" s="3">
        <v>8.920917824074074E-5</v>
      </c>
      <c r="D15" s="4">
        <v>9.156422453703704E-5</v>
      </c>
      <c r="E15" s="5">
        <f t="shared" si="2"/>
        <v>0.000002355046296</v>
      </c>
      <c r="G15" s="6">
        <f t="shared" ref="G15:H15" si="17">HOUR(C15)*3600+MINUTE(C15)*60+SECOND(C15)</f>
        <v>8</v>
      </c>
      <c r="H15" s="6">
        <f t="shared" si="17"/>
        <v>8</v>
      </c>
      <c r="I15" s="6">
        <f t="shared" si="4"/>
        <v>0</v>
      </c>
      <c r="J15" s="6">
        <f t="shared" si="5"/>
        <v>0</v>
      </c>
    </row>
    <row r="16">
      <c r="A16" s="1">
        <v>8.0</v>
      </c>
      <c r="B16" s="1">
        <v>12.0</v>
      </c>
      <c r="C16" s="3">
        <v>9.512869212962963E-5</v>
      </c>
      <c r="D16" s="4">
        <v>1.0452776620370371E-4</v>
      </c>
      <c r="E16" s="5">
        <f t="shared" si="2"/>
        <v>0.000009399074074</v>
      </c>
      <c r="G16" s="6">
        <f t="shared" ref="G16:H16" si="18">HOUR(C16)*3600+MINUTE(C16)*60+SECOND(C16)</f>
        <v>8</v>
      </c>
      <c r="H16" s="6">
        <f t="shared" si="18"/>
        <v>9</v>
      </c>
      <c r="I16" s="6">
        <f t="shared" si="4"/>
        <v>1</v>
      </c>
      <c r="J16" s="6">
        <f t="shared" si="5"/>
        <v>0.1111111111</v>
      </c>
    </row>
    <row r="17">
      <c r="A17" s="1">
        <v>8.0</v>
      </c>
      <c r="B17" s="1">
        <v>16.0</v>
      </c>
      <c r="C17" s="3">
        <v>9.992482638888888E-5</v>
      </c>
      <c r="D17" s="4">
        <v>1.232934375E-4</v>
      </c>
      <c r="E17" s="5">
        <f t="shared" si="2"/>
        <v>0.00002336861111</v>
      </c>
      <c r="G17" s="6">
        <f t="shared" ref="G17:H17" si="19">HOUR(C17)*3600+MINUTE(C17)*60+SECOND(C17)</f>
        <v>9</v>
      </c>
      <c r="H17" s="6">
        <f t="shared" si="19"/>
        <v>11</v>
      </c>
      <c r="I17" s="6">
        <f t="shared" si="4"/>
        <v>2</v>
      </c>
      <c r="J17" s="6">
        <f t="shared" si="5"/>
        <v>0.1818181818</v>
      </c>
    </row>
    <row r="18">
      <c r="A18" s="1">
        <v>8.0</v>
      </c>
      <c r="B18" s="1">
        <v>24.0</v>
      </c>
      <c r="C18" s="3">
        <v>1.0685893518518518E-4</v>
      </c>
      <c r="D18" s="4">
        <v>1.4755708333333333E-4</v>
      </c>
      <c r="E18" s="5">
        <f t="shared" si="2"/>
        <v>0.00004069814815</v>
      </c>
      <c r="G18" s="6">
        <f t="shared" ref="G18:H18" si="20">HOUR(C18)*3600+MINUTE(C18)*60+SECOND(C18)</f>
        <v>9</v>
      </c>
      <c r="H18" s="6">
        <f t="shared" si="20"/>
        <v>13</v>
      </c>
      <c r="I18" s="6">
        <f t="shared" si="4"/>
        <v>4</v>
      </c>
      <c r="J18" s="6">
        <f t="shared" si="5"/>
        <v>0.3076923077</v>
      </c>
    </row>
    <row r="19">
      <c r="A19" s="1">
        <v>8.0</v>
      </c>
      <c r="B19" s="1">
        <v>32.0</v>
      </c>
      <c r="C19" s="3">
        <v>1.2668064814814814E-4</v>
      </c>
      <c r="D19" s="4">
        <v>1.7426984953703703E-4</v>
      </c>
      <c r="E19" s="5">
        <f t="shared" si="2"/>
        <v>0.00004758920139</v>
      </c>
      <c r="G19" s="6">
        <f t="shared" ref="G19:H19" si="21">HOUR(C19)*3600+MINUTE(C19)*60+SECOND(C19)</f>
        <v>11</v>
      </c>
      <c r="H19" s="6">
        <f t="shared" si="21"/>
        <v>15</v>
      </c>
      <c r="I19" s="6">
        <f t="shared" si="4"/>
        <v>4</v>
      </c>
      <c r="J19" s="6">
        <f t="shared" si="5"/>
        <v>0.2666666667</v>
      </c>
    </row>
    <row r="20">
      <c r="A20" s="1">
        <v>16.0</v>
      </c>
      <c r="B20" s="1">
        <v>2.0</v>
      </c>
      <c r="C20" s="3">
        <v>1.1484575231481482E-4</v>
      </c>
      <c r="D20" s="4">
        <v>8.116280092592593E-5</v>
      </c>
      <c r="E20" s="5">
        <f t="shared" si="2"/>
        <v>-0.00003368295139</v>
      </c>
      <c r="G20" s="6">
        <f t="shared" ref="G20:H20" si="22">HOUR(C20)*3600+MINUTE(C20)*60+SECOND(C20)</f>
        <v>10</v>
      </c>
      <c r="H20" s="6">
        <f t="shared" si="22"/>
        <v>7</v>
      </c>
      <c r="I20" s="6">
        <f t="shared" si="4"/>
        <v>-3</v>
      </c>
      <c r="J20" s="6">
        <f t="shared" si="5"/>
        <v>-0.4285714286</v>
      </c>
    </row>
    <row r="21">
      <c r="A21" s="1">
        <v>16.0</v>
      </c>
      <c r="B21" s="1">
        <v>3.0</v>
      </c>
      <c r="C21" s="3">
        <v>9.301952546296296E-5</v>
      </c>
      <c r="D21" s="4">
        <v>6.93668287037037E-5</v>
      </c>
      <c r="E21" s="5">
        <f t="shared" si="2"/>
        <v>-0.00002365269676</v>
      </c>
      <c r="G21" s="6">
        <f t="shared" ref="G21:H21" si="23">HOUR(C21)*3600+MINUTE(C21)*60+SECOND(C21)</f>
        <v>8</v>
      </c>
      <c r="H21" s="6">
        <f t="shared" si="23"/>
        <v>6</v>
      </c>
      <c r="I21" s="6">
        <f t="shared" si="4"/>
        <v>-2</v>
      </c>
      <c r="J21" s="6">
        <f t="shared" si="5"/>
        <v>-0.3333333333</v>
      </c>
    </row>
    <row r="22">
      <c r="A22" s="1">
        <v>16.0</v>
      </c>
      <c r="B22" s="1">
        <v>4.0</v>
      </c>
      <c r="C22" s="3">
        <v>9.281114583333334E-5</v>
      </c>
      <c r="D22" s="4">
        <v>8.136775462962963E-5</v>
      </c>
      <c r="E22" s="5">
        <f t="shared" si="2"/>
        <v>-0.0000114433912</v>
      </c>
      <c r="G22" s="6">
        <f t="shared" ref="G22:H22" si="24">HOUR(C22)*3600+MINUTE(C22)*60+SECOND(C22)</f>
        <v>8</v>
      </c>
      <c r="H22" s="6">
        <f t="shared" si="24"/>
        <v>7</v>
      </c>
      <c r="I22" s="6">
        <f t="shared" si="4"/>
        <v>-1</v>
      </c>
      <c r="J22" s="6">
        <f t="shared" si="5"/>
        <v>-0.1428571429</v>
      </c>
    </row>
    <row r="23">
      <c r="A23" s="1">
        <v>16.0</v>
      </c>
      <c r="B23" s="1">
        <v>6.0</v>
      </c>
      <c r="C23" s="3">
        <v>1.1311255787037038E-4</v>
      </c>
      <c r="D23" s="4">
        <v>1.2458273148148146E-4</v>
      </c>
      <c r="E23" s="5">
        <f t="shared" si="2"/>
        <v>0.00001147017361</v>
      </c>
      <c r="G23" s="6">
        <f t="shared" ref="G23:H23" si="25">HOUR(C23)*3600+MINUTE(C23)*60+SECOND(C23)</f>
        <v>10</v>
      </c>
      <c r="H23" s="6">
        <f t="shared" si="25"/>
        <v>11</v>
      </c>
      <c r="I23" s="6">
        <f t="shared" si="4"/>
        <v>1</v>
      </c>
      <c r="J23" s="6">
        <f t="shared" si="5"/>
        <v>0.09090909091</v>
      </c>
    </row>
    <row r="24">
      <c r="A24" s="1">
        <v>16.0</v>
      </c>
      <c r="B24" s="1">
        <v>8.0</v>
      </c>
      <c r="C24" s="3">
        <v>1.2959149305555556E-4</v>
      </c>
      <c r="D24" s="4">
        <v>4.3001649305555556E-4</v>
      </c>
      <c r="E24" s="5">
        <f t="shared" si="2"/>
        <v>0.000300425</v>
      </c>
      <c r="G24" s="6">
        <f t="shared" ref="G24:H24" si="26">HOUR(C24)*3600+MINUTE(C24)*60+SECOND(C24)</f>
        <v>11</v>
      </c>
      <c r="H24" s="6">
        <f t="shared" si="26"/>
        <v>37</v>
      </c>
      <c r="I24" s="6">
        <f t="shared" si="4"/>
        <v>26</v>
      </c>
      <c r="J24" s="6">
        <f t="shared" si="5"/>
        <v>0.7027027027</v>
      </c>
    </row>
    <row r="25">
      <c r="A25" s="1">
        <v>16.0</v>
      </c>
      <c r="B25" s="1">
        <v>12.0</v>
      </c>
      <c r="C25" s="3">
        <v>1.6309252314814814E-4</v>
      </c>
      <c r="D25" s="4">
        <v>2.7306015046296294E-4</v>
      </c>
      <c r="E25" s="5">
        <f t="shared" si="2"/>
        <v>0.0001099676273</v>
      </c>
      <c r="G25" s="6">
        <f t="shared" ref="G25:H25" si="27">HOUR(C25)*3600+MINUTE(C25)*60+SECOND(C25)</f>
        <v>14</v>
      </c>
      <c r="H25" s="6">
        <f t="shared" si="27"/>
        <v>24</v>
      </c>
      <c r="I25" s="6">
        <f t="shared" si="4"/>
        <v>10</v>
      </c>
      <c r="J25" s="6">
        <f t="shared" si="5"/>
        <v>0.4166666667</v>
      </c>
    </row>
    <row r="26">
      <c r="A26" s="1">
        <v>16.0</v>
      </c>
      <c r="B26" s="1">
        <v>16.0</v>
      </c>
      <c r="C26" s="3">
        <v>1.8312886574074075E-4</v>
      </c>
      <c r="D26" s="4">
        <v>1.303840277777778E-4</v>
      </c>
      <c r="E26" s="5">
        <f t="shared" si="2"/>
        <v>-0.00005274483796</v>
      </c>
      <c r="G26" s="6">
        <f t="shared" ref="G26:H26" si="28">HOUR(C26)*3600+MINUTE(C26)*60+SECOND(C26)</f>
        <v>16</v>
      </c>
      <c r="H26" s="6">
        <f t="shared" si="28"/>
        <v>11</v>
      </c>
      <c r="I26" s="6">
        <f t="shared" si="4"/>
        <v>-5</v>
      </c>
      <c r="J26" s="6">
        <f t="shared" si="5"/>
        <v>-0.4545454545</v>
      </c>
    </row>
    <row r="27">
      <c r="A27" s="1">
        <v>16.0</v>
      </c>
      <c r="B27" s="1">
        <v>24.0</v>
      </c>
      <c r="C27" s="3">
        <v>2.5021821759259257E-4</v>
      </c>
      <c r="D27" s="4">
        <v>2.975123263888889E-4</v>
      </c>
      <c r="E27" s="5">
        <f t="shared" si="2"/>
        <v>0.0000472941088</v>
      </c>
      <c r="G27" s="6">
        <f t="shared" ref="G27:H27" si="29">HOUR(C27)*3600+MINUTE(C27)*60+SECOND(C27)</f>
        <v>22</v>
      </c>
      <c r="H27" s="6">
        <f t="shared" si="29"/>
        <v>26</v>
      </c>
      <c r="I27" s="6">
        <f t="shared" si="4"/>
        <v>4</v>
      </c>
      <c r="J27" s="6">
        <f t="shared" si="5"/>
        <v>0.1538461538</v>
      </c>
    </row>
    <row r="28">
      <c r="A28" s="1">
        <v>16.0</v>
      </c>
      <c r="B28" s="1">
        <v>32.0</v>
      </c>
      <c r="C28" s="3">
        <v>2.0350064814814815E-4</v>
      </c>
      <c r="D28" s="4">
        <v>5.034923958333333E-4</v>
      </c>
      <c r="E28" s="5">
        <f t="shared" si="2"/>
        <v>0.0002999917477</v>
      </c>
      <c r="G28" s="6">
        <f t="shared" ref="G28:H28" si="30">HOUR(C28)*3600+MINUTE(C28)*60+SECOND(C28)</f>
        <v>18</v>
      </c>
      <c r="H28" s="6">
        <f t="shared" si="30"/>
        <v>44</v>
      </c>
      <c r="I28" s="6">
        <f t="shared" si="4"/>
        <v>26</v>
      </c>
      <c r="J28" s="6">
        <f t="shared" si="5"/>
        <v>0.5909090909</v>
      </c>
    </row>
    <row r="29">
      <c r="A29" s="1">
        <v>32.0</v>
      </c>
      <c r="B29" s="1">
        <v>2.0</v>
      </c>
      <c r="C29" s="3">
        <v>1.5885672453703703E-4</v>
      </c>
      <c r="D29" s="4">
        <v>1.5857005787037036E-4</v>
      </c>
      <c r="E29" s="5">
        <f t="shared" si="2"/>
        <v>-0.0000002866666667</v>
      </c>
      <c r="G29" s="6">
        <f t="shared" ref="G29:H29" si="31">HOUR(C29)*3600+MINUTE(C29)*60+SECOND(C29)</f>
        <v>14</v>
      </c>
      <c r="H29" s="6">
        <f t="shared" si="31"/>
        <v>14</v>
      </c>
      <c r="I29" s="6">
        <f t="shared" si="4"/>
        <v>0</v>
      </c>
      <c r="J29" s="6">
        <f t="shared" si="5"/>
        <v>0</v>
      </c>
    </row>
    <row r="30">
      <c r="A30" s="1">
        <v>32.0</v>
      </c>
      <c r="B30" s="1">
        <v>3.0</v>
      </c>
      <c r="C30" s="3">
        <v>1.057837037037037E-4</v>
      </c>
      <c r="D30" s="4">
        <v>9.767511574074075E-5</v>
      </c>
      <c r="E30" s="5">
        <f t="shared" si="2"/>
        <v>-0.000008108587963</v>
      </c>
      <c r="G30" s="6">
        <f t="shared" ref="G30:H30" si="32">HOUR(C30)*3600+MINUTE(C30)*60+SECOND(C30)</f>
        <v>9</v>
      </c>
      <c r="H30" s="6">
        <f t="shared" si="32"/>
        <v>8</v>
      </c>
      <c r="I30" s="6">
        <f t="shared" si="4"/>
        <v>-1</v>
      </c>
      <c r="J30" s="6">
        <f t="shared" si="5"/>
        <v>-0.125</v>
      </c>
    </row>
    <row r="31">
      <c r="A31" s="1">
        <v>32.0</v>
      </c>
      <c r="B31" s="1">
        <v>4.0</v>
      </c>
      <c r="C31" s="3">
        <v>9.98047337962963E-5</v>
      </c>
      <c r="D31" s="4">
        <v>1.0445459490740741E-4</v>
      </c>
      <c r="E31" s="5">
        <f t="shared" si="2"/>
        <v>0.000004649861111</v>
      </c>
      <c r="G31" s="6">
        <f t="shared" ref="G31:H31" si="33">HOUR(C31)*3600+MINUTE(C31)*60+SECOND(C31)</f>
        <v>9</v>
      </c>
      <c r="H31" s="6">
        <f t="shared" si="33"/>
        <v>9</v>
      </c>
      <c r="I31" s="6">
        <f t="shared" si="4"/>
        <v>0</v>
      </c>
      <c r="J31" s="6">
        <f t="shared" si="5"/>
        <v>0</v>
      </c>
    </row>
    <row r="32">
      <c r="A32" s="1">
        <v>32.0</v>
      </c>
      <c r="B32" s="1">
        <v>6.0</v>
      </c>
      <c r="C32" s="3">
        <v>1.6352050925925925E-4</v>
      </c>
      <c r="D32" s="4">
        <v>3.215436574074074E-4</v>
      </c>
      <c r="E32" s="5">
        <f t="shared" si="2"/>
        <v>0.0001580231481</v>
      </c>
      <c r="G32" s="6">
        <f t="shared" ref="G32:H32" si="34">HOUR(C32)*3600+MINUTE(C32)*60+SECOND(C32)</f>
        <v>14</v>
      </c>
      <c r="H32" s="6">
        <f t="shared" si="34"/>
        <v>28</v>
      </c>
      <c r="I32" s="6">
        <f t="shared" si="4"/>
        <v>14</v>
      </c>
      <c r="J32" s="6">
        <f t="shared" si="5"/>
        <v>0.5</v>
      </c>
    </row>
    <row r="33">
      <c r="A33" s="1">
        <v>32.0</v>
      </c>
      <c r="B33" s="1">
        <v>8.0</v>
      </c>
      <c r="C33" s="3">
        <v>1.7866158564814816E-4</v>
      </c>
      <c r="D33" s="4">
        <v>1.5228664351851851E-4</v>
      </c>
      <c r="E33" s="5">
        <f t="shared" si="2"/>
        <v>-0.00002637494213</v>
      </c>
      <c r="G33" s="6">
        <f t="shared" ref="G33:H33" si="35">HOUR(C33)*3600+MINUTE(C33)*60+SECOND(C33)</f>
        <v>15</v>
      </c>
      <c r="H33" s="6">
        <f t="shared" si="35"/>
        <v>13</v>
      </c>
      <c r="I33" s="6">
        <f t="shared" si="4"/>
        <v>-2</v>
      </c>
      <c r="J33" s="6">
        <f t="shared" si="5"/>
        <v>-0.1538461538</v>
      </c>
    </row>
    <row r="34">
      <c r="A34" s="1">
        <v>32.0</v>
      </c>
      <c r="B34" s="1">
        <v>12.0</v>
      </c>
      <c r="C34" s="3">
        <v>2.2561157407407408E-4</v>
      </c>
      <c r="D34" s="4">
        <v>1.512690972222222E-4</v>
      </c>
      <c r="E34" s="5">
        <f t="shared" si="2"/>
        <v>-0.00007434247685</v>
      </c>
      <c r="G34" s="6">
        <f t="shared" ref="G34:H34" si="36">HOUR(C34)*3600+MINUTE(C34)*60+SECOND(C34)</f>
        <v>19</v>
      </c>
      <c r="H34" s="6">
        <f t="shared" si="36"/>
        <v>13</v>
      </c>
      <c r="I34" s="6">
        <f t="shared" si="4"/>
        <v>-6</v>
      </c>
      <c r="J34" s="6">
        <f t="shared" si="5"/>
        <v>-0.4615384615</v>
      </c>
    </row>
    <row r="35">
      <c r="A35" s="1">
        <v>32.0</v>
      </c>
      <c r="B35" s="1">
        <v>16.0</v>
      </c>
      <c r="C35" s="3">
        <v>3.029547800925926E-4</v>
      </c>
      <c r="D35" s="4">
        <v>1.768004050925926E-4</v>
      </c>
      <c r="E35" s="5">
        <f t="shared" si="2"/>
        <v>-0.000126154375</v>
      </c>
      <c r="G35" s="6">
        <f t="shared" ref="G35:H35" si="37">HOUR(C35)*3600+MINUTE(C35)*60+SECOND(C35)</f>
        <v>26</v>
      </c>
      <c r="H35" s="6">
        <f t="shared" si="37"/>
        <v>15</v>
      </c>
      <c r="I35" s="6">
        <f t="shared" si="4"/>
        <v>-11</v>
      </c>
      <c r="J35" s="6">
        <f t="shared" si="5"/>
        <v>-0.7333333333</v>
      </c>
    </row>
    <row r="36">
      <c r="A36" s="1">
        <v>32.0</v>
      </c>
      <c r="B36" s="1">
        <v>24.0</v>
      </c>
      <c r="C36" s="3">
        <v>4.487653240740741E-4</v>
      </c>
      <c r="D36" s="4">
        <v>2.8427427083333335E-4</v>
      </c>
      <c r="E36" s="5">
        <f t="shared" si="2"/>
        <v>-0.0001644910532</v>
      </c>
      <c r="G36" s="6">
        <f t="shared" ref="G36:H36" si="38">HOUR(C36)*3600+MINUTE(C36)*60+SECOND(C36)</f>
        <v>39</v>
      </c>
      <c r="H36" s="6">
        <f t="shared" si="38"/>
        <v>25</v>
      </c>
      <c r="I36" s="6">
        <f t="shared" si="4"/>
        <v>-14</v>
      </c>
      <c r="J36" s="6">
        <f t="shared" si="5"/>
        <v>-0.56</v>
      </c>
    </row>
    <row r="37">
      <c r="A37" s="1">
        <v>32.0</v>
      </c>
      <c r="B37" s="1">
        <v>32.0</v>
      </c>
      <c r="C37" s="3">
        <v>5.213657407407408E-4</v>
      </c>
      <c r="D37" s="4">
        <v>0.002528878912037037</v>
      </c>
      <c r="E37" s="5">
        <f t="shared" si="2"/>
        <v>0.002007513171</v>
      </c>
      <c r="G37" s="6">
        <f t="shared" ref="G37:H37" si="39">HOUR(C37)*3600+MINUTE(C37)*60+SECOND(C37)</f>
        <v>45</v>
      </c>
      <c r="H37" s="6">
        <f t="shared" si="39"/>
        <v>218</v>
      </c>
      <c r="I37" s="6">
        <f t="shared" si="4"/>
        <v>173</v>
      </c>
      <c r="J37" s="6">
        <f t="shared" si="5"/>
        <v>0.7935779817</v>
      </c>
    </row>
    <row r="38">
      <c r="A38" s="1">
        <v>64.0</v>
      </c>
      <c r="B38" s="1">
        <v>2.0</v>
      </c>
      <c r="C38" s="3">
        <v>4.459959259259259E-4</v>
      </c>
      <c r="D38" s="4">
        <v>3.6415679398148145E-4</v>
      </c>
      <c r="E38" s="5">
        <f t="shared" si="2"/>
        <v>-0.00008183913194</v>
      </c>
      <c r="G38" s="6">
        <f t="shared" ref="G38:H38" si="40">HOUR(C38)*3600+MINUTE(C38)*60+SECOND(C38)</f>
        <v>39</v>
      </c>
      <c r="H38" s="6">
        <f t="shared" si="40"/>
        <v>31</v>
      </c>
      <c r="I38" s="6">
        <f t="shared" si="4"/>
        <v>-8</v>
      </c>
      <c r="J38" s="6">
        <f t="shared" si="5"/>
        <v>-0.2580645161</v>
      </c>
    </row>
    <row r="39">
      <c r="A39" s="1">
        <v>64.0</v>
      </c>
      <c r="B39" s="1">
        <v>3.0</v>
      </c>
      <c r="C39" s="3">
        <v>1.236266898148148E-4</v>
      </c>
      <c r="D39" s="4">
        <v>1.1803109953703703E-4</v>
      </c>
      <c r="E39" s="5">
        <f t="shared" si="2"/>
        <v>-0.000005595590278</v>
      </c>
      <c r="G39" s="6">
        <f t="shared" ref="G39:H39" si="41">HOUR(C39)*3600+MINUTE(C39)*60+SECOND(C39)</f>
        <v>11</v>
      </c>
      <c r="H39" s="6">
        <f t="shared" si="41"/>
        <v>10</v>
      </c>
      <c r="I39" s="6">
        <f t="shared" si="4"/>
        <v>-1</v>
      </c>
      <c r="J39" s="6">
        <f t="shared" si="5"/>
        <v>-0.1</v>
      </c>
    </row>
    <row r="40">
      <c r="A40" s="1">
        <v>64.0</v>
      </c>
      <c r="B40" s="1">
        <v>4.0</v>
      </c>
      <c r="C40" s="3">
        <v>1.2663878472222222E-4</v>
      </c>
      <c r="D40" s="4">
        <v>1.7309969907407406E-4</v>
      </c>
      <c r="E40" s="5">
        <f t="shared" si="2"/>
        <v>0.00004646091435</v>
      </c>
      <c r="G40" s="6">
        <f t="shared" ref="G40:H40" si="42">HOUR(C40)*3600+MINUTE(C40)*60+SECOND(C40)</f>
        <v>11</v>
      </c>
      <c r="H40" s="6">
        <f t="shared" si="42"/>
        <v>15</v>
      </c>
      <c r="I40" s="6">
        <f t="shared" si="4"/>
        <v>4</v>
      </c>
      <c r="J40" s="6">
        <f t="shared" si="5"/>
        <v>0.2666666667</v>
      </c>
    </row>
    <row r="41">
      <c r="A41" s="1">
        <v>64.0</v>
      </c>
      <c r="B41" s="1">
        <v>6.0</v>
      </c>
      <c r="C41" s="3">
        <v>1.6118753472222223E-4</v>
      </c>
      <c r="D41" s="4">
        <v>4.1124078703703705E-4</v>
      </c>
      <c r="E41" s="5">
        <f t="shared" si="2"/>
        <v>0.0002500532523</v>
      </c>
      <c r="G41" s="6">
        <f t="shared" ref="G41:H41" si="43">HOUR(C41)*3600+MINUTE(C41)*60+SECOND(C41)</f>
        <v>14</v>
      </c>
      <c r="H41" s="6">
        <f t="shared" si="43"/>
        <v>36</v>
      </c>
      <c r="I41" s="6">
        <f t="shared" si="4"/>
        <v>22</v>
      </c>
      <c r="J41" s="6">
        <f t="shared" si="5"/>
        <v>0.6111111111</v>
      </c>
    </row>
    <row r="42">
      <c r="A42" s="1">
        <v>64.0</v>
      </c>
      <c r="B42" s="1">
        <v>8.0</v>
      </c>
      <c r="C42" s="3">
        <v>4.006008680555556E-4</v>
      </c>
      <c r="D42" s="4">
        <v>1.863659027777778E-4</v>
      </c>
      <c r="E42" s="5">
        <f t="shared" si="2"/>
        <v>-0.0002142349653</v>
      </c>
      <c r="G42" s="6">
        <f t="shared" ref="G42:H42" si="44">HOUR(C42)*3600+MINUTE(C42)*60+SECOND(C42)</f>
        <v>35</v>
      </c>
      <c r="H42" s="6">
        <f t="shared" si="44"/>
        <v>16</v>
      </c>
      <c r="I42" s="6">
        <f t="shared" si="4"/>
        <v>-19</v>
      </c>
      <c r="J42" s="6">
        <f t="shared" si="5"/>
        <v>-1.1875</v>
      </c>
    </row>
    <row r="43">
      <c r="A43" s="1">
        <v>64.0</v>
      </c>
      <c r="B43" s="1">
        <v>12.0</v>
      </c>
      <c r="C43" s="3">
        <v>5.982573958333334E-4</v>
      </c>
      <c r="D43" s="4">
        <v>2.297079398148148E-4</v>
      </c>
      <c r="E43" s="5">
        <f t="shared" si="2"/>
        <v>-0.000368549456</v>
      </c>
      <c r="G43" s="6">
        <f t="shared" ref="G43:H43" si="45">HOUR(C43)*3600+MINUTE(C43)*60+SECOND(C43)</f>
        <v>52</v>
      </c>
      <c r="H43" s="6">
        <f t="shared" si="45"/>
        <v>20</v>
      </c>
      <c r="I43" s="6">
        <f t="shared" si="4"/>
        <v>-32</v>
      </c>
      <c r="J43" s="6">
        <f t="shared" si="5"/>
        <v>-1.6</v>
      </c>
    </row>
    <row r="44">
      <c r="A44" s="1">
        <v>64.0</v>
      </c>
      <c r="B44" s="1">
        <v>16.0</v>
      </c>
      <c r="C44" s="3">
        <v>7.456249074074074E-4</v>
      </c>
      <c r="D44" s="4">
        <v>2.0488630787037035E-4</v>
      </c>
      <c r="E44" s="5">
        <f t="shared" si="2"/>
        <v>-0.0005407385995</v>
      </c>
      <c r="G44" s="6">
        <f t="shared" ref="G44:H44" si="46">HOUR(C44)*3600+MINUTE(C44)*60+SECOND(C44)</f>
        <v>64</v>
      </c>
      <c r="H44" s="6">
        <f t="shared" si="46"/>
        <v>18</v>
      </c>
      <c r="I44" s="6">
        <f t="shared" si="4"/>
        <v>-46</v>
      </c>
      <c r="J44" s="6">
        <f t="shared" si="5"/>
        <v>-2.555555556</v>
      </c>
    </row>
    <row r="45">
      <c r="A45" s="1">
        <v>64.0</v>
      </c>
      <c r="B45" s="1">
        <v>24.0</v>
      </c>
      <c r="C45" s="3">
        <v>0.001207417025462963</v>
      </c>
      <c r="D45" s="4">
        <v>3.921815162037037E-4</v>
      </c>
      <c r="E45" s="5">
        <f t="shared" si="2"/>
        <v>-0.0008152355093</v>
      </c>
      <c r="G45" s="6">
        <f t="shared" ref="G45:H45" si="47">HOUR(C45)*3600+MINUTE(C45)*60+SECOND(C45)</f>
        <v>104</v>
      </c>
      <c r="H45" s="6">
        <f t="shared" si="47"/>
        <v>34</v>
      </c>
      <c r="I45" s="6">
        <f t="shared" si="4"/>
        <v>-70</v>
      </c>
      <c r="J45" s="6">
        <f t="shared" si="5"/>
        <v>-2.058823529</v>
      </c>
    </row>
    <row r="46">
      <c r="A46" s="1">
        <v>64.0</v>
      </c>
      <c r="B46" s="1">
        <v>32.0</v>
      </c>
      <c r="C46" s="3">
        <v>0.002879595775462963</v>
      </c>
      <c r="D46" s="4">
        <v>8.077946759259259E-4</v>
      </c>
      <c r="E46" s="5">
        <f t="shared" si="2"/>
        <v>-0.0020718011</v>
      </c>
      <c r="G46" s="6">
        <f t="shared" ref="G46:H46" si="48">HOUR(C46)*3600+MINUTE(C46)*60+SECOND(C46)</f>
        <v>249</v>
      </c>
      <c r="H46" s="6">
        <f t="shared" si="48"/>
        <v>70</v>
      </c>
      <c r="I46" s="6">
        <f t="shared" si="4"/>
        <v>-179</v>
      </c>
      <c r="J46" s="6">
        <f t="shared" si="5"/>
        <v>-2.557142857</v>
      </c>
    </row>
    <row r="47">
      <c r="A47" s="1">
        <v>128.0</v>
      </c>
      <c r="B47" s="1">
        <v>2.0</v>
      </c>
      <c r="C47" s="3">
        <v>0.005450330289351852</v>
      </c>
      <c r="D47" s="4">
        <v>0.0029391063310185185</v>
      </c>
      <c r="E47" s="5">
        <f t="shared" si="2"/>
        <v>-0.002511223958</v>
      </c>
      <c r="G47" s="6">
        <f t="shared" ref="G47:H47" si="49">HOUR(C47)*3600+MINUTE(C47)*60+SECOND(C47)</f>
        <v>471</v>
      </c>
      <c r="H47" s="6">
        <f t="shared" si="49"/>
        <v>254</v>
      </c>
      <c r="I47" s="6">
        <f t="shared" si="4"/>
        <v>-217</v>
      </c>
      <c r="J47" s="6">
        <f t="shared" si="5"/>
        <v>-0.8543307087</v>
      </c>
    </row>
    <row r="48">
      <c r="A48" s="1">
        <v>128.0</v>
      </c>
      <c r="B48" s="1">
        <v>3.0</v>
      </c>
      <c r="C48" s="3">
        <v>1.6883509259259258E-4</v>
      </c>
      <c r="D48" s="4">
        <v>2.0563398148148147E-4</v>
      </c>
      <c r="E48" s="5">
        <f t="shared" si="2"/>
        <v>0.00003679888889</v>
      </c>
      <c r="G48" s="6">
        <f t="shared" ref="G48:H48" si="50">HOUR(C48)*3600+MINUTE(C48)*60+SECOND(C48)</f>
        <v>15</v>
      </c>
      <c r="H48" s="6">
        <f t="shared" si="50"/>
        <v>18</v>
      </c>
      <c r="I48" s="6">
        <f t="shared" si="4"/>
        <v>3</v>
      </c>
      <c r="J48" s="6">
        <f t="shared" si="5"/>
        <v>0.1666666667</v>
      </c>
    </row>
    <row r="49">
      <c r="A49" s="1">
        <v>128.0</v>
      </c>
      <c r="B49" s="1">
        <v>4.0</v>
      </c>
      <c r="C49" s="3">
        <v>1.7496085648148149E-4</v>
      </c>
      <c r="D49" s="4">
        <v>4.8688608796296294E-4</v>
      </c>
      <c r="E49" s="5">
        <f t="shared" si="2"/>
        <v>0.0003119252315</v>
      </c>
      <c r="G49" s="6">
        <f t="shared" ref="G49:H49" si="51">HOUR(C49)*3600+MINUTE(C49)*60+SECOND(C49)</f>
        <v>15</v>
      </c>
      <c r="H49" s="6">
        <f t="shared" si="51"/>
        <v>42</v>
      </c>
      <c r="I49" s="6">
        <f t="shared" si="4"/>
        <v>27</v>
      </c>
      <c r="J49" s="6">
        <f t="shared" si="5"/>
        <v>0.6428571429</v>
      </c>
    </row>
    <row r="50">
      <c r="A50" s="1">
        <v>128.0</v>
      </c>
      <c r="B50" s="1">
        <v>6.0</v>
      </c>
      <c r="C50" s="3">
        <v>2.4487855324074073E-4</v>
      </c>
      <c r="D50" s="4">
        <v>0.08886443283564814</v>
      </c>
      <c r="E50" s="5">
        <f t="shared" si="2"/>
        <v>0.08861955428</v>
      </c>
      <c r="G50" s="6">
        <f t="shared" ref="G50:H50" si="52">HOUR(C50)*3600+MINUTE(C50)*60+SECOND(C50)</f>
        <v>21</v>
      </c>
      <c r="H50" s="6">
        <f t="shared" si="52"/>
        <v>7678</v>
      </c>
      <c r="I50" s="6">
        <f t="shared" si="4"/>
        <v>7657</v>
      </c>
      <c r="J50" s="6">
        <f t="shared" si="5"/>
        <v>0.9972649127</v>
      </c>
    </row>
    <row r="51">
      <c r="A51" s="1">
        <v>128.0</v>
      </c>
      <c r="B51" s="1">
        <v>8.0</v>
      </c>
      <c r="C51" s="3">
        <v>3.510212037037037E-4</v>
      </c>
      <c r="D51" s="4">
        <v>2.0622756944444447E-4</v>
      </c>
      <c r="E51" s="5">
        <f t="shared" si="2"/>
        <v>-0.0001447936343</v>
      </c>
      <c r="G51" s="6">
        <f t="shared" ref="G51:H51" si="53">HOUR(C51)*3600+MINUTE(C51)*60+SECOND(C51)</f>
        <v>30</v>
      </c>
      <c r="H51" s="6">
        <f t="shared" si="53"/>
        <v>18</v>
      </c>
      <c r="I51" s="6">
        <f t="shared" si="4"/>
        <v>-12</v>
      </c>
      <c r="J51" s="6">
        <f t="shared" si="5"/>
        <v>-0.6666666667</v>
      </c>
    </row>
    <row r="52">
      <c r="A52" s="1">
        <v>128.0</v>
      </c>
      <c r="B52" s="1">
        <v>12.0</v>
      </c>
      <c r="C52" s="3">
        <v>0.0018832964467592594</v>
      </c>
      <c r="D52" s="4">
        <v>4.021600925925926E-4</v>
      </c>
      <c r="E52" s="5">
        <f t="shared" si="2"/>
        <v>-0.001481136354</v>
      </c>
      <c r="G52" s="6">
        <f t="shared" ref="G52:H52" si="54">HOUR(C52)*3600+MINUTE(C52)*60+SECOND(C52)</f>
        <v>163</v>
      </c>
      <c r="H52" s="6">
        <f t="shared" si="54"/>
        <v>35</v>
      </c>
      <c r="I52" s="6">
        <f t="shared" si="4"/>
        <v>-128</v>
      </c>
      <c r="J52" s="6">
        <f t="shared" si="5"/>
        <v>-3.657142857</v>
      </c>
    </row>
    <row r="53">
      <c r="A53" s="1">
        <v>128.0</v>
      </c>
      <c r="B53" s="1">
        <v>16.0</v>
      </c>
      <c r="C53" s="3">
        <v>0.0019391160763888888</v>
      </c>
      <c r="D53" s="4">
        <v>5.76452488425926E-4</v>
      </c>
      <c r="E53" s="5">
        <f t="shared" si="2"/>
        <v>-0.001362663588</v>
      </c>
      <c r="G53" s="6">
        <f t="shared" ref="G53:H53" si="55">HOUR(C53)*3600+MINUTE(C53)*60+SECOND(C53)</f>
        <v>168</v>
      </c>
      <c r="H53" s="6">
        <f t="shared" si="55"/>
        <v>50</v>
      </c>
      <c r="I53" s="6">
        <f t="shared" si="4"/>
        <v>-118</v>
      </c>
      <c r="J53" s="6">
        <f t="shared" si="5"/>
        <v>-2.36</v>
      </c>
    </row>
    <row r="54">
      <c r="A54" s="1">
        <v>128.0</v>
      </c>
      <c r="B54" s="1">
        <v>24.0</v>
      </c>
      <c r="C54" s="3">
        <v>0.0024462413541666665</v>
      </c>
      <c r="D54" s="4">
        <v>8.230575925925927E-4</v>
      </c>
      <c r="E54" s="5">
        <f t="shared" si="2"/>
        <v>-0.001623183762</v>
      </c>
      <c r="G54" s="6">
        <f t="shared" ref="G54:H54" si="56">HOUR(C54)*3600+MINUTE(C54)*60+SECOND(C54)</f>
        <v>211</v>
      </c>
      <c r="H54" s="6">
        <f t="shared" si="56"/>
        <v>71</v>
      </c>
      <c r="I54" s="6">
        <f t="shared" si="4"/>
        <v>-140</v>
      </c>
      <c r="J54" s="6">
        <f t="shared" si="5"/>
        <v>-1.971830986</v>
      </c>
    </row>
    <row r="55">
      <c r="A55" s="1">
        <v>128.0</v>
      </c>
      <c r="B55" s="1">
        <v>32.0</v>
      </c>
      <c r="C55" s="3">
        <v>0.0031810316666666667</v>
      </c>
      <c r="D55" s="4">
        <v>0.0014478500694444444</v>
      </c>
      <c r="E55" s="5">
        <f t="shared" si="2"/>
        <v>-0.001733181597</v>
      </c>
      <c r="G55" s="6">
        <f t="shared" ref="G55:H55" si="57">HOUR(C55)*3600+MINUTE(C55)*60+SECOND(C55)</f>
        <v>275</v>
      </c>
      <c r="H55" s="6">
        <f t="shared" si="57"/>
        <v>125</v>
      </c>
      <c r="I55" s="6">
        <f t="shared" si="4"/>
        <v>-150</v>
      </c>
      <c r="J55" s="6">
        <f t="shared" si="5"/>
        <v>-1.2</v>
      </c>
    </row>
    <row r="56">
      <c r="A56" s="1">
        <v>256.0</v>
      </c>
      <c r="B56" s="1">
        <v>2.0</v>
      </c>
      <c r="C56" s="3">
        <v>0.03276966646990741</v>
      </c>
      <c r="D56" s="4">
        <v>0.01762709133101852</v>
      </c>
      <c r="E56" s="5">
        <f t="shared" si="2"/>
        <v>-0.01514257514</v>
      </c>
      <c r="G56" s="6">
        <f t="shared" ref="G56:H56" si="58">HOUR(C56)*3600+MINUTE(C56)*60+SECOND(C56)</f>
        <v>2831</v>
      </c>
      <c r="H56" s="6">
        <f t="shared" si="58"/>
        <v>1523</v>
      </c>
      <c r="I56" s="6">
        <f t="shared" si="4"/>
        <v>-1308</v>
      </c>
      <c r="J56" s="6">
        <f t="shared" si="5"/>
        <v>-0.8588312541</v>
      </c>
    </row>
    <row r="57">
      <c r="A57" s="1">
        <v>256.0</v>
      </c>
      <c r="B57" s="1">
        <v>3.0</v>
      </c>
      <c r="C57" s="3">
        <v>2.843073148148148E-4</v>
      </c>
      <c r="D57" s="4">
        <v>3.731161458333333E-4</v>
      </c>
      <c r="E57" s="5">
        <f t="shared" si="2"/>
        <v>0.00008880883102</v>
      </c>
      <c r="G57" s="6">
        <f t="shared" ref="G57:H57" si="59">HOUR(C57)*3600+MINUTE(C57)*60+SECOND(C57)</f>
        <v>25</v>
      </c>
      <c r="H57" s="6">
        <f t="shared" si="59"/>
        <v>32</v>
      </c>
      <c r="I57" s="6">
        <f t="shared" si="4"/>
        <v>7</v>
      </c>
      <c r="J57" s="6">
        <f t="shared" si="5"/>
        <v>0.21875</v>
      </c>
    </row>
    <row r="58">
      <c r="A58" s="1">
        <v>256.0</v>
      </c>
      <c r="B58" s="1">
        <v>4.0</v>
      </c>
      <c r="C58" s="3">
        <v>2.948761574074074E-4</v>
      </c>
      <c r="D58" s="4">
        <v>0.0016357261342592594</v>
      </c>
      <c r="E58" s="5">
        <f t="shared" si="2"/>
        <v>0.001340849977</v>
      </c>
      <c r="G58" s="6">
        <f t="shared" ref="G58:H58" si="60">HOUR(C58)*3600+MINUTE(C58)*60+SECOND(C58)</f>
        <v>25</v>
      </c>
      <c r="H58" s="6">
        <f t="shared" si="60"/>
        <v>141</v>
      </c>
      <c r="I58" s="6">
        <f t="shared" si="4"/>
        <v>116</v>
      </c>
      <c r="J58" s="6">
        <f t="shared" si="5"/>
        <v>0.8226950355</v>
      </c>
    </row>
    <row r="59">
      <c r="A59" s="1">
        <v>256.0</v>
      </c>
      <c r="B59" s="1">
        <v>6.0</v>
      </c>
      <c r="C59" s="3">
        <v>5.247235648148148E-4</v>
      </c>
      <c r="D59" s="7" t="s">
        <v>9</v>
      </c>
      <c r="E59" s="5" t="str">
        <f t="shared" si="2"/>
        <v>#VALUE!</v>
      </c>
      <c r="G59" s="6">
        <f t="shared" ref="G59:H59" si="61">HOUR(C59)*3600+MINUTE(C59)*60+SECOND(C59)</f>
        <v>45</v>
      </c>
      <c r="H59" s="6" t="str">
        <f t="shared" si="61"/>
        <v>#VALUE!</v>
      </c>
      <c r="I59" s="6" t="str">
        <f t="shared" si="4"/>
        <v>#VALUE!</v>
      </c>
      <c r="J59" s="6" t="str">
        <f t="shared" si="5"/>
        <v>#VALUE!</v>
      </c>
    </row>
    <row r="60">
      <c r="A60" s="1">
        <v>256.0</v>
      </c>
      <c r="B60" s="1">
        <v>8.0</v>
      </c>
      <c r="C60" s="3">
        <v>5.692329050925926E-4</v>
      </c>
      <c r="D60" s="7" t="s">
        <v>10</v>
      </c>
      <c r="E60" s="5" t="str">
        <f t="shared" si="2"/>
        <v>#VALUE!</v>
      </c>
      <c r="G60" s="6">
        <f t="shared" ref="G60:H60" si="62">HOUR(C60)*3600+MINUTE(C60)*60+SECOND(C60)</f>
        <v>49</v>
      </c>
      <c r="H60" s="6" t="str">
        <f t="shared" si="62"/>
        <v>#VALUE!</v>
      </c>
      <c r="I60" s="6" t="str">
        <f t="shared" si="4"/>
        <v>#VALUE!</v>
      </c>
      <c r="J60" s="6" t="str">
        <f t="shared" si="5"/>
        <v>#VALUE!</v>
      </c>
    </row>
    <row r="61">
      <c r="A61" s="1">
        <v>256.0</v>
      </c>
      <c r="B61" s="1">
        <v>12.0</v>
      </c>
      <c r="C61" s="3">
        <v>0.0022482182986111113</v>
      </c>
      <c r="D61" s="7" t="s">
        <v>11</v>
      </c>
      <c r="E61" s="5" t="str">
        <f t="shared" si="2"/>
        <v>#VALUE!</v>
      </c>
      <c r="G61" s="6">
        <f t="shared" ref="G61:H61" si="63">HOUR(C61)*3600+MINUTE(C61)*60+SECOND(C61)</f>
        <v>194</v>
      </c>
      <c r="H61" s="6" t="str">
        <f t="shared" si="63"/>
        <v>#VALUE!</v>
      </c>
      <c r="I61" s="6" t="str">
        <f t="shared" si="4"/>
        <v>#VALUE!</v>
      </c>
      <c r="J61" s="6" t="str">
        <f t="shared" si="5"/>
        <v>#VALUE!</v>
      </c>
    </row>
    <row r="62">
      <c r="A62" s="1">
        <v>256.0</v>
      </c>
      <c r="B62" s="1">
        <v>16.0</v>
      </c>
      <c r="C62" s="3">
        <v>0.005309142372685185</v>
      </c>
      <c r="D62" s="7" t="s">
        <v>12</v>
      </c>
      <c r="E62" s="5" t="str">
        <f t="shared" si="2"/>
        <v>#VALUE!</v>
      </c>
      <c r="G62" s="6">
        <f t="shared" ref="G62:H62" si="64">HOUR(C62)*3600+MINUTE(C62)*60+SECOND(C62)</f>
        <v>459</v>
      </c>
      <c r="H62" s="6" t="str">
        <f t="shared" si="64"/>
        <v>#VALUE!</v>
      </c>
      <c r="I62" s="6" t="str">
        <f t="shared" si="4"/>
        <v>#VALUE!</v>
      </c>
      <c r="J62" s="6" t="str">
        <f t="shared" si="5"/>
        <v>#VALUE!</v>
      </c>
    </row>
    <row r="63">
      <c r="A63" s="1">
        <v>256.0</v>
      </c>
      <c r="B63" s="1">
        <v>24.0</v>
      </c>
      <c r="C63" s="1" t="s">
        <v>13</v>
      </c>
      <c r="D63" s="4">
        <v>0.0017407723958333334</v>
      </c>
      <c r="E63" s="5" t="str">
        <f t="shared" si="2"/>
        <v>#VALUE!</v>
      </c>
      <c r="G63" s="6" t="str">
        <f t="shared" ref="G63:H63" si="65">HOUR(C63)*3600+MINUTE(C63)*60+SECOND(C63)</f>
        <v>#VALUE!</v>
      </c>
      <c r="H63" s="6">
        <f t="shared" si="65"/>
        <v>150</v>
      </c>
      <c r="I63" s="6" t="str">
        <f t="shared" si="4"/>
        <v>#VALUE!</v>
      </c>
      <c r="J63" s="6" t="str">
        <f t="shared" si="5"/>
        <v>#VALUE!</v>
      </c>
    </row>
    <row r="64">
      <c r="A64" s="1">
        <v>256.0</v>
      </c>
      <c r="B64" s="1">
        <v>32.0</v>
      </c>
      <c r="C64" s="1" t="s">
        <v>14</v>
      </c>
      <c r="D64" s="4">
        <v>0.002720807349537037</v>
      </c>
      <c r="E64" s="5" t="str">
        <f t="shared" si="2"/>
        <v>#VALUE!</v>
      </c>
      <c r="G64" s="6" t="str">
        <f t="shared" ref="G64:H64" si="66">HOUR(C64)*3600+MINUTE(C64)*60+SECOND(C64)</f>
        <v>#VALUE!</v>
      </c>
      <c r="H64" s="6">
        <f t="shared" si="66"/>
        <v>235</v>
      </c>
      <c r="I64" s="6" t="str">
        <f t="shared" si="4"/>
        <v>#VALUE!</v>
      </c>
      <c r="J64" s="6" t="str">
        <f t="shared" si="5"/>
        <v>#VALUE!</v>
      </c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drawing r:id="rId1"/>
</worksheet>
</file>