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Gráfico" sheetId="2" r:id="rId5"/>
  </sheets>
  <definedNames>
    <definedName name="SegmentaçãodeDados_Custo">#REF!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2m3wDh3C+zxhiGL5unqJ4ST4DyQVzvBSdfHwal3JsZ8="/>
    </ext>
  </extLst>
</workbook>
</file>

<file path=xl/sharedStrings.xml><?xml version="1.0" encoding="utf-8"?>
<sst xmlns="http://schemas.openxmlformats.org/spreadsheetml/2006/main" count="38" uniqueCount="26">
  <si>
    <t>Custo</t>
  </si>
  <si>
    <t>Tipo</t>
  </si>
  <si>
    <t>Valor</t>
  </si>
  <si>
    <t>Receita</t>
  </si>
  <si>
    <t>Situação</t>
  </si>
  <si>
    <t>Alimentação</t>
  </si>
  <si>
    <t>Essencial</t>
  </si>
  <si>
    <t>Transporte</t>
  </si>
  <si>
    <t>Serv. Odonto</t>
  </si>
  <si>
    <t>Esportes</t>
  </si>
  <si>
    <t>Importante</t>
  </si>
  <si>
    <t>Entretenimento</t>
  </si>
  <si>
    <t>Vestuário</t>
  </si>
  <si>
    <t>Internet</t>
  </si>
  <si>
    <t>Material didático</t>
  </si>
  <si>
    <t>Curso EAD</t>
  </si>
  <si>
    <t>Cinema</t>
  </si>
  <si>
    <t>Supérfluo</t>
  </si>
  <si>
    <t>Total</t>
  </si>
  <si>
    <t>Qtd.</t>
  </si>
  <si>
    <t>Total G.</t>
  </si>
  <si>
    <t xml:space="preserve"> Supérfluo</t>
  </si>
  <si>
    <t xml:space="preserve"> Importante</t>
  </si>
  <si>
    <t xml:space="preserve"> Essencial</t>
  </si>
  <si>
    <t>Soma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</si>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</sst>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11">
    <font>
      <sz val="11.0"/>
      <color theme="1"/>
      <name val="Aptos narrow"/>
      <scheme val="minor"/>
    </font>
    <font>
      <sz val="11.0"/>
      <color theme="0"/>
      <name val="Aptos narrow"/>
    </font>
    <font>
      <b/>
      <sz val="11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>
      <b/>
      <sz val="11.0"/>
      <color rgb="FFFF0000"/>
      <name val="Aptos narrow"/>
    </font>
    <font>
      <sz val="11.0"/>
      <color rgb="FF000000"/>
      <name val="Aptos narrow"/>
    </font>
    <font>
      <sz val="12.0"/>
      <color theme="1"/>
      <name val="Aptos narrow"/>
    </font>
    <font/>
    <font>
      <b/>
      <sz val="11.0"/>
      <color rgb="FF000000"/>
      <name val="Aptos narrow"/>
    </font>
    <font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A2F41"/>
        <bgColor rgb="FF0A2F41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F5C6AC"/>
        <bgColor rgb="FFF5C6AC"/>
      </patternFill>
    </fill>
    <fill>
      <patternFill patternType="solid">
        <fgColor rgb="FF83E391"/>
        <bgColor rgb="FF83E391"/>
      </patternFill>
    </fill>
    <fill>
      <patternFill patternType="solid">
        <fgColor rgb="FF95DCF7"/>
        <bgColor rgb="FF95DCF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readingOrder="0" vertical="center"/>
    </xf>
    <xf borderId="2" fillId="3" fontId="4" numFmtId="164" xfId="0" applyAlignment="1" applyBorder="1" applyFont="1" applyNumberFormat="1">
      <alignment horizontal="center" vertical="center"/>
    </xf>
    <xf borderId="2" fillId="0" fontId="2" numFmtId="164" xfId="0" applyBorder="1" applyFont="1" applyNumberFormat="1"/>
    <xf borderId="2" fillId="0" fontId="5" numFmtId="0" xfId="0" applyAlignment="1" applyBorder="1" applyFont="1">
      <alignment horizontal="center"/>
    </xf>
    <xf borderId="3" fillId="3" fontId="2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vertical="center"/>
    </xf>
    <xf borderId="3" fillId="3" fontId="4" numFmtId="164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0" fillId="0" fontId="7" numFmtId="0" xfId="0" applyFont="1"/>
    <xf borderId="5" fillId="4" fontId="2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  <xf borderId="5" fillId="4" fontId="4" numFmtId="164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center"/>
    </xf>
    <xf borderId="5" fillId="5" fontId="2" numFmtId="0" xfId="0" applyAlignment="1" applyBorder="1" applyFill="1" applyFont="1">
      <alignment horizontal="center"/>
    </xf>
    <xf borderId="5" fillId="5" fontId="4" numFmtId="0" xfId="0" applyAlignment="1" applyBorder="1" applyFont="1">
      <alignment horizontal="center" vertical="center"/>
    </xf>
    <xf borderId="5" fillId="5" fontId="4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/>
    </xf>
    <xf borderId="7" fillId="0" fontId="8" numFmtId="0" xfId="0" applyBorder="1" applyFont="1"/>
    <xf borderId="2" fillId="0" fontId="2" numFmtId="164" xfId="0" applyAlignment="1" applyBorder="1" applyFont="1" applyNumberFormat="1">
      <alignment horizontal="right"/>
    </xf>
    <xf borderId="2" fillId="2" fontId="1" numFmtId="0" xfId="0" applyAlignment="1" applyBorder="1" applyFont="1">
      <alignment horizontal="center"/>
    </xf>
    <xf borderId="2" fillId="6" fontId="2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right"/>
    </xf>
    <xf borderId="2" fillId="7" fontId="9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/>
    </xf>
    <xf borderId="2" fillId="8" fontId="9" numFmtId="0" xfId="0" applyAlignment="1" applyBorder="1" applyFill="1" applyFont="1">
      <alignment horizontal="center" vertical="center"/>
    </xf>
    <xf borderId="0" fillId="0" fontId="4" numFmtId="0" xfId="0" applyFont="1"/>
    <xf borderId="0" fillId="0" fontId="10" numFmtId="0" xfId="0" applyFont="1"/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D0D0D"/>
                </a:solidFill>
                <a:latin typeface="+mn-lt"/>
              </a:defRPr>
            </a:pPr>
            <a:r>
              <a:rPr b="1" i="0" sz="1400">
                <a:solidFill>
                  <a:srgbClr val="0D0D0D"/>
                </a:solidFill>
                <a:latin typeface="+mn-lt"/>
              </a:rPr>
              <a:t>Visão Geral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Valor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Base!$C$5:$C$14</c:f>
            </c:strRef>
          </c:cat>
          <c:val>
            <c:numRef>
              <c:f>Base!$D$5:$D$14</c:f>
              <c:numCache/>
            </c:numRef>
          </c:val>
        </c:ser>
        <c:ser>
          <c:idx val="1"/>
          <c:order val="1"/>
          <c:tx>
            <c:strRef>
              <c:f>Base!$E$4</c:f>
            </c:strRef>
          </c:tx>
          <c:cat>
            <c:strRef>
              <c:f>Base!$C$5:$C$14</c:f>
            </c:strRef>
          </c:cat>
          <c:val>
            <c:numRef>
              <c:f>Base!$E$5:$E$14</c:f>
              <c:numCache/>
            </c:numRef>
          </c:val>
        </c:ser>
        <c:axId val="1661874683"/>
        <c:axId val="912290756"/>
      </c:barChart>
      <c:catAx>
        <c:axId val="166187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2290756"/>
      </c:catAx>
      <c:valAx>
        <c:axId val="91229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18746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'Gráfico'!$A$4:$A$7</c:f>
            </c:strRef>
          </c:cat>
          <c:val>
            <c:numRef>
              <c:f>'Gráfico'!$B$4:$B$7</c:f>
              <c:numCache/>
            </c:numRef>
          </c:val>
        </c:ser>
        <c:axId val="608452007"/>
        <c:axId val="1090873289"/>
      </c:barChart>
      <c:catAx>
        <c:axId val="60845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873289"/>
      </c:catAx>
      <c:valAx>
        <c:axId val="109087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4520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6</xdr:row>
      <xdr:rowOff>161925</xdr:rowOff>
    </xdr:from>
    <xdr:ext cx="6572250" cy="3781425"/>
    <xdr:graphicFrame>
      <xdr:nvGraphicFramePr>
        <xdr:cNvPr id="2147299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6</xdr:row>
      <xdr:rowOff>142875</xdr:rowOff>
    </xdr:from>
    <xdr:ext cx="1143000" cy="1038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1</xdr:row>
      <xdr:rowOff>161925</xdr:rowOff>
    </xdr:from>
    <xdr:ext cx="6029325" cy="3695700"/>
    <xdr:graphicFrame>
      <xdr:nvGraphicFramePr>
        <xdr:cNvPr id="9396535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4:E14" sheet="Base"/>
  </cacheSource>
  <cacheFields>
    <cacheField name="Custo" numFmtId="0">
      <sharedItems>
        <s v="Alimentação"/>
        <s v="Transporte"/>
        <s v="Serv. Odonto"/>
        <s v="Esportes"/>
        <s v="Entretenimento"/>
        <s v="Vestuário"/>
        <s v="Internet"/>
        <s v="Material didático"/>
        <s v="Curso EAD"/>
        <s v="Cinema"/>
      </sharedItems>
    </cacheField>
    <cacheField name="Tipo" numFmtId="0">
      <sharedItems>
        <s v="Essencial"/>
        <s v="Importante"/>
        <s v="Supérfluo"/>
      </sharedItems>
    </cacheField>
    <cacheField name="Valor" numFmtId="164">
      <sharedItems containsSemiMixedTypes="0" containsString="0" containsNumber="1" containsInteger="1">
        <n v="260.0"/>
        <n v="680.0"/>
        <n v="100.0"/>
        <n v="80.0"/>
        <n v="300.0"/>
        <n v="400.0"/>
        <n v="150.0"/>
        <n v="200.0"/>
        <n v="120.0"/>
        <n v="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áfico" cacheId="0" dataCaption="" compact="0" compactData="0">
  <location ref="A3:B7" firstHeaderRow="0" firstDataRow="1" firstDataCol="0"/>
  <pivotFields>
    <pivotField name="Cu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po" axis="axisRow" compact="0" outline="0" multipleItemSelectionAllowed="1" showAll="0" sortType="ascending">
      <items>
        <item x="0"/>
        <item x="1"/>
        <item x="2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dataFields>
    <dataField name="Soma de Valor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15.13"/>
    <col customWidth="1" min="3" max="3" width="21.75"/>
    <col customWidth="1" min="4" max="4" width="12.63"/>
    <col customWidth="1" min="5" max="5" width="12.25"/>
    <col customWidth="1" min="6" max="6" width="8.63"/>
    <col customWidth="1" min="7" max="7" width="15.13"/>
    <col customWidth="1" min="8" max="8" width="13.75"/>
    <col customWidth="1" min="9" max="26" width="8.63"/>
  </cols>
  <sheetData>
    <row r="4">
      <c r="C4" s="1" t="s">
        <v>0</v>
      </c>
      <c r="D4" s="1" t="s">
        <v>1</v>
      </c>
      <c r="E4" s="1" t="s">
        <v>2</v>
      </c>
      <c r="G4" s="1" t="s">
        <v>3</v>
      </c>
      <c r="H4" s="1" t="s">
        <v>4</v>
      </c>
    </row>
    <row r="5">
      <c r="C5" s="2" t="s">
        <v>5</v>
      </c>
      <c r="D5" s="3" t="s">
        <v>6</v>
      </c>
      <c r="E5" s="4">
        <v>260.0</v>
      </c>
      <c r="G5" s="5">
        <v>1562.0</v>
      </c>
      <c r="H5" s="6" t="str">
        <f>IF(E15&lt;=70%*G5,"Boa","Ruim")</f>
        <v>Ruim</v>
      </c>
    </row>
    <row r="6">
      <c r="C6" s="7" t="s">
        <v>7</v>
      </c>
      <c r="D6" s="8" t="s">
        <v>6</v>
      </c>
      <c r="E6" s="9">
        <v>680.0</v>
      </c>
    </row>
    <row r="7">
      <c r="C7" s="2" t="s">
        <v>8</v>
      </c>
      <c r="D7" s="10" t="s">
        <v>6</v>
      </c>
      <c r="E7" s="4">
        <v>100.0</v>
      </c>
    </row>
    <row r="8">
      <c r="C8" s="11" t="s">
        <v>9</v>
      </c>
      <c r="D8" s="12" t="s">
        <v>10</v>
      </c>
      <c r="E8" s="13">
        <v>80.0</v>
      </c>
    </row>
    <row r="9">
      <c r="C9" s="11" t="s">
        <v>11</v>
      </c>
      <c r="D9" s="12" t="s">
        <v>10</v>
      </c>
      <c r="E9" s="13">
        <v>300.0</v>
      </c>
      <c r="H9" s="14"/>
    </row>
    <row r="10">
      <c r="C10" s="11" t="s">
        <v>12</v>
      </c>
      <c r="D10" s="12" t="s">
        <v>10</v>
      </c>
      <c r="E10" s="13">
        <v>400.0</v>
      </c>
    </row>
    <row r="11">
      <c r="C11" s="2" t="s">
        <v>13</v>
      </c>
      <c r="D11" s="10" t="s">
        <v>6</v>
      </c>
      <c r="E11" s="4">
        <v>150.0</v>
      </c>
    </row>
    <row r="12">
      <c r="C12" s="15" t="s">
        <v>14</v>
      </c>
      <c r="D12" s="16" t="s">
        <v>10</v>
      </c>
      <c r="E12" s="17">
        <v>200.0</v>
      </c>
    </row>
    <row r="13">
      <c r="C13" s="18" t="s">
        <v>15</v>
      </c>
      <c r="D13" s="12" t="s">
        <v>10</v>
      </c>
      <c r="E13" s="13">
        <v>120.0</v>
      </c>
    </row>
    <row r="14">
      <c r="C14" s="19" t="s">
        <v>16</v>
      </c>
      <c r="D14" s="20" t="s">
        <v>17</v>
      </c>
      <c r="E14" s="21">
        <v>90.0</v>
      </c>
    </row>
    <row r="15">
      <c r="C15" s="22" t="s">
        <v>18</v>
      </c>
      <c r="D15" s="23"/>
      <c r="E15" s="24">
        <f>SUM(E5:E14)</f>
        <v>2380</v>
      </c>
    </row>
    <row r="17">
      <c r="D17" s="25" t="s">
        <v>19</v>
      </c>
      <c r="E17" s="25" t="s">
        <v>20</v>
      </c>
    </row>
    <row r="18">
      <c r="C18" s="26" t="s">
        <v>21</v>
      </c>
      <c r="D18" s="27">
        <f>COUNTIF(D5:D14,"Supérfluo")</f>
        <v>1</v>
      </c>
      <c r="E18" s="28">
        <f>SUMIF(D5:D14,"Supérfluo",E5:E14)</f>
        <v>90</v>
      </c>
    </row>
    <row r="19">
      <c r="C19" s="29" t="s">
        <v>22</v>
      </c>
      <c r="D19" s="30">
        <f>COUNTIF(D5:D14,"Importante")</f>
        <v>5</v>
      </c>
      <c r="E19" s="24">
        <f>SUMIF(D5:D14,"Importante",E5:E14)</f>
        <v>1100</v>
      </c>
    </row>
    <row r="20">
      <c r="C20" s="31" t="s">
        <v>23</v>
      </c>
      <c r="D20" s="30">
        <f>COUNTIF(D5:D14,"Essencial")</f>
        <v>4</v>
      </c>
      <c r="E20" s="24">
        <f>SUMIF(D5:D14,"Essencial",E5:E14)</f>
        <v>1190</v>
      </c>
    </row>
    <row r="21" ht="15.75" customHeight="1">
      <c r="C21" s="22" t="s">
        <v>18</v>
      </c>
      <c r="D21" s="23"/>
      <c r="E21" s="24">
        <f>SUM(E18:E20)</f>
        <v>2380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5:D15"/>
    <mergeCell ref="C21:D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4.0"/>
    <col customWidth="1" min="3" max="3" width="10.38"/>
    <col customWidth="1" min="4" max="4" width="15.13"/>
    <col customWidth="1" min="5" max="5" width="9.0"/>
    <col customWidth="1" min="6" max="6" width="8.25"/>
    <col customWidth="1" min="7" max="26" width="8.63"/>
  </cols>
  <sheetData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2024-03-01T12:51:18Z</dcterms:created>
</cp:coreProperties>
</file>