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oseg\OneDrive\Documentos\Projetos DIO\Bootcamp Caixa - Planilha Excel\"/>
    </mc:Choice>
  </mc:AlternateContent>
  <bookViews>
    <workbookView xWindow="0" yWindow="0" windowWidth="19200" windowHeight="7050"/>
  </bookViews>
  <sheets>
    <sheet name="Planilha1" sheetId="1" r:id="rId1"/>
    <sheet name="Controle" sheetId="3" r:id="rId2"/>
    <sheet name="Dashboard" sheetId="4" r:id="rId3"/>
  </sheets>
  <definedNames>
    <definedName name="SegmentaçãodeDados_Mês">#N/A</definedName>
    <definedName name="SegmentaçãodeDados_Tipo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<sst xmlns="http://schemas.openxmlformats.org/spreadsheetml/2006/main" count="195" uniqueCount="31">
  <si>
    <t>Data</t>
  </si>
  <si>
    <t>Tipo</t>
  </si>
  <si>
    <t>Categoria</t>
  </si>
  <si>
    <t>Descrição</t>
  </si>
  <si>
    <t>Valor</t>
  </si>
  <si>
    <t>Operação Bancária</t>
  </si>
  <si>
    <t>Status</t>
  </si>
  <si>
    <t>SAÍDA</t>
  </si>
  <si>
    <t>Domésticas</t>
  </si>
  <si>
    <t>Domésticos</t>
  </si>
  <si>
    <t>Transferência</t>
  </si>
  <si>
    <t>Pago</t>
  </si>
  <si>
    <t>Gastronomia</t>
  </si>
  <si>
    <t>Vivenda do Camarão</t>
  </si>
  <si>
    <t>Cartão de Débito</t>
  </si>
  <si>
    <t>ENTRADA</t>
  </si>
  <si>
    <t>Renda</t>
  </si>
  <si>
    <t>Recebido</t>
  </si>
  <si>
    <t>Lazer</t>
  </si>
  <si>
    <t>Fatura do Cartão</t>
  </si>
  <si>
    <t>Compras</t>
  </si>
  <si>
    <t>Uber</t>
  </si>
  <si>
    <t>Pizzaria</t>
  </si>
  <si>
    <t>Sorveteria</t>
  </si>
  <si>
    <t>Sushi</t>
  </si>
  <si>
    <t>Rótulos de Linha</t>
  </si>
  <si>
    <t>Total Geral</t>
  </si>
  <si>
    <t>Contagem de Categoria</t>
  </si>
  <si>
    <t>Soma de Valor</t>
  </si>
  <si>
    <t>(Tudo)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</si>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</sst>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\ #,##0.00"/>
    <numFmt numFmtId="165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Gastos.xlsx]Controle!Tabela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530517108396971"/>
          <c:y val="0.24827822952648629"/>
          <c:w val="0.67397531389657372"/>
          <c:h val="0.61015340384904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Controle!$A$4:$A$10</c:f>
              <c:strCache>
                <c:ptCount val="6"/>
                <c:pt idx="0">
                  <c:v>Compras</c:v>
                </c:pt>
                <c:pt idx="1">
                  <c:v>Domésticas</c:v>
                </c:pt>
                <c:pt idx="2">
                  <c:v>Gastronomia</c:v>
                </c:pt>
                <c:pt idx="3">
                  <c:v>Lazer</c:v>
                </c:pt>
                <c:pt idx="4">
                  <c:v>Renda</c:v>
                </c:pt>
                <c:pt idx="5">
                  <c:v>Uber</c:v>
                </c:pt>
              </c:strCache>
            </c:strRef>
          </c:cat>
          <c:val>
            <c:numRef>
              <c:f>Controle!$B$4:$B$10</c:f>
              <c:numCache>
                <c:formatCode>"R$"\ #,##0.00</c:formatCode>
                <c:ptCount val="6"/>
                <c:pt idx="0">
                  <c:v>380</c:v>
                </c:pt>
                <c:pt idx="1">
                  <c:v>112</c:v>
                </c:pt>
                <c:pt idx="2">
                  <c:v>1252</c:v>
                </c:pt>
                <c:pt idx="3">
                  <c:v>2233</c:v>
                </c:pt>
                <c:pt idx="4">
                  <c:v>142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5-4619-AAA2-D19EFCF57276}"/>
            </c:ext>
          </c:extLst>
        </c:ser>
        <c:ser>
          <c:idx val="1"/>
          <c:order val="1"/>
          <c:tx>
            <c:strRef>
              <c:f>Controle!$C$3</c:f>
              <c:strCache>
                <c:ptCount val="1"/>
                <c:pt idx="0">
                  <c:v>Contagem de Categoria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Controle!$A$4:$A$10</c:f>
              <c:strCache>
                <c:ptCount val="6"/>
                <c:pt idx="0">
                  <c:v>Compras</c:v>
                </c:pt>
                <c:pt idx="1">
                  <c:v>Domésticas</c:v>
                </c:pt>
                <c:pt idx="2">
                  <c:v>Gastronomia</c:v>
                </c:pt>
                <c:pt idx="3">
                  <c:v>Lazer</c:v>
                </c:pt>
                <c:pt idx="4">
                  <c:v>Renda</c:v>
                </c:pt>
                <c:pt idx="5">
                  <c:v>Uber</c:v>
                </c:pt>
              </c:strCache>
            </c:strRef>
          </c:cat>
          <c:val>
            <c:numRef>
              <c:f>Controle!$C$4:$C$10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5-4619-AAA2-D19EFCF5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082639"/>
        <c:axId val="1602080559"/>
      </c:barChart>
      <c:catAx>
        <c:axId val="16020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080559"/>
        <c:crosses val="autoZero"/>
        <c:auto val="1"/>
        <c:lblAlgn val="ctr"/>
        <c:lblOffset val="100"/>
        <c:noMultiLvlLbl val="0"/>
      </c:catAx>
      <c:valAx>
        <c:axId val="16020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08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Gastos.xlsx]Controle!Tabela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Controle!$G$4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Controle!$F$5:$F$9</c:f>
              <c:strCache>
                <c:ptCount val="4"/>
                <c:pt idx="0">
                  <c:v>Compras</c:v>
                </c:pt>
                <c:pt idx="1">
                  <c:v>Gastronomia</c:v>
                </c:pt>
                <c:pt idx="2">
                  <c:v>Lazer</c:v>
                </c:pt>
                <c:pt idx="3">
                  <c:v>Renda</c:v>
                </c:pt>
              </c:strCache>
            </c:strRef>
          </c:cat>
          <c:val>
            <c:numRef>
              <c:f>Controle!$G$5:$G$9</c:f>
              <c:numCache>
                <c:formatCode>"R$"\ #,##0.00</c:formatCode>
                <c:ptCount val="4"/>
                <c:pt idx="0">
                  <c:v>37</c:v>
                </c:pt>
                <c:pt idx="1">
                  <c:v>462</c:v>
                </c:pt>
                <c:pt idx="2">
                  <c:v>1040</c:v>
                </c:pt>
                <c:pt idx="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D-4030-A4B2-6411B2B8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13759"/>
        <c:axId val="56915007"/>
        <c:axId val="0"/>
      </c:bar3DChart>
      <c:catAx>
        <c:axId val="569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15007"/>
        <c:crosses val="autoZero"/>
        <c:auto val="1"/>
        <c:lblAlgn val="ctr"/>
        <c:lblOffset val="100"/>
        <c:noMultiLvlLbl val="0"/>
      </c:catAx>
      <c:valAx>
        <c:axId val="569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Gastos.xlsx]Controle!Tabela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145423569626613"/>
          <c:y val="0.2384861090476898"/>
          <c:w val="0.73616936232485508"/>
          <c:h val="0.500605036398752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Controle!$J$3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Controle!$I$4:$I$9</c:f>
              <c:strCache>
                <c:ptCount val="5"/>
                <c:pt idx="0">
                  <c:v>Compras</c:v>
                </c:pt>
                <c:pt idx="1">
                  <c:v>Domésticas</c:v>
                </c:pt>
                <c:pt idx="2">
                  <c:v>Gastronomia</c:v>
                </c:pt>
                <c:pt idx="3">
                  <c:v>Lazer</c:v>
                </c:pt>
                <c:pt idx="4">
                  <c:v>Uber</c:v>
                </c:pt>
              </c:strCache>
            </c:strRef>
          </c:cat>
          <c:val>
            <c:numRef>
              <c:f>Controle!$J$4:$J$9</c:f>
              <c:numCache>
                <c:formatCode>"R$"\ #,##0.00</c:formatCode>
                <c:ptCount val="5"/>
                <c:pt idx="0">
                  <c:v>343</c:v>
                </c:pt>
                <c:pt idx="1">
                  <c:v>112</c:v>
                </c:pt>
                <c:pt idx="2">
                  <c:v>790</c:v>
                </c:pt>
                <c:pt idx="3">
                  <c:v>1193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C-4B13-BE92-D6062B050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9470655"/>
        <c:axId val="2099469407"/>
        <c:axId val="0"/>
      </c:bar3DChart>
      <c:catAx>
        <c:axId val="20994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9469407"/>
        <c:crosses val="autoZero"/>
        <c:auto val="1"/>
        <c:lblAlgn val="ctr"/>
        <c:lblOffset val="100"/>
        <c:noMultiLvlLbl val="0"/>
      </c:catAx>
      <c:valAx>
        <c:axId val="20994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94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Gastos.xlsx]Controle!Tabela dinâmica4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Controle!$G$15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A-489C-9D89-144186622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A-489C-9D89-1441866226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A-489C-9D89-1441866226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A-489C-9D89-1441866226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CA-489C-9D89-1441866226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CA-489C-9D89-14418662263A}"/>
              </c:ext>
            </c:extLst>
          </c:dPt>
          <c:cat>
            <c:strRef>
              <c:f>Controle!$F$16:$F$22</c:f>
              <c:strCache>
                <c:ptCount val="6"/>
                <c:pt idx="0">
                  <c:v>Compras</c:v>
                </c:pt>
                <c:pt idx="1">
                  <c:v>Domésticas</c:v>
                </c:pt>
                <c:pt idx="2">
                  <c:v>Gastronomia</c:v>
                </c:pt>
                <c:pt idx="3">
                  <c:v>Lazer</c:v>
                </c:pt>
                <c:pt idx="4">
                  <c:v>Renda</c:v>
                </c:pt>
                <c:pt idx="5">
                  <c:v>Uber</c:v>
                </c:pt>
              </c:strCache>
            </c:strRef>
          </c:cat>
          <c:val>
            <c:numRef>
              <c:f>Controle!$G$16:$G$22</c:f>
              <c:numCache>
                <c:formatCode>General</c:formatCode>
                <c:ptCount val="6"/>
                <c:pt idx="0">
                  <c:v>380</c:v>
                </c:pt>
                <c:pt idx="1">
                  <c:v>112</c:v>
                </c:pt>
                <c:pt idx="2">
                  <c:v>1252</c:v>
                </c:pt>
                <c:pt idx="3">
                  <c:v>2233</c:v>
                </c:pt>
                <c:pt idx="4">
                  <c:v>142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CA-489C-9D89-14418662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image" Target="../media/image1.jpe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</xdr:colOff>
      <xdr:row>12</xdr:row>
      <xdr:rowOff>0</xdr:rowOff>
    </xdr:from>
    <xdr:to>
      <xdr:col>9</xdr:col>
      <xdr:colOff>647700</xdr:colOff>
      <xdr:row>17</xdr:row>
      <xdr:rowOff>155575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1250" y="2209800"/>
              <a:ext cx="1828800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12700</xdr:rowOff>
    </xdr:from>
    <xdr:to>
      <xdr:col>11</xdr:col>
      <xdr:colOff>133350</xdr:colOff>
      <xdr:row>13</xdr:row>
      <xdr:rowOff>107950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15</xdr:row>
      <xdr:rowOff>88900</xdr:rowOff>
    </xdr:from>
    <xdr:to>
      <xdr:col>8</xdr:col>
      <xdr:colOff>374650</xdr:colOff>
      <xdr:row>30</xdr:row>
      <xdr:rowOff>6350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6350</xdr:rowOff>
    </xdr:from>
    <xdr:to>
      <xdr:col>9</xdr:col>
      <xdr:colOff>95250</xdr:colOff>
      <xdr:row>2</xdr:row>
      <xdr:rowOff>139700</xdr:rowOff>
    </xdr:to>
    <xdr:sp macro="" textlink="">
      <xdr:nvSpPr>
        <xdr:cNvPr id="4" name="Retângulo Arredondado 3"/>
        <xdr:cNvSpPr/>
      </xdr:nvSpPr>
      <xdr:spPr>
        <a:xfrm>
          <a:off x="1111250" y="6350"/>
          <a:ext cx="4972050" cy="501650"/>
        </a:xfrm>
        <a:prstGeom prst="roundRect">
          <a:avLst>
            <a:gd name="adj" fmla="val 0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6350</xdr:colOff>
      <xdr:row>15</xdr:row>
      <xdr:rowOff>95250</xdr:rowOff>
    </xdr:from>
    <xdr:to>
      <xdr:col>7</xdr:col>
      <xdr:colOff>190500</xdr:colOff>
      <xdr:row>18</xdr:row>
      <xdr:rowOff>57150</xdr:rowOff>
    </xdr:to>
    <xdr:sp macro="" textlink="">
      <xdr:nvSpPr>
        <xdr:cNvPr id="6" name="Retângulo Arredondado 5"/>
        <xdr:cNvSpPr/>
      </xdr:nvSpPr>
      <xdr:spPr>
        <a:xfrm>
          <a:off x="1670050" y="2857500"/>
          <a:ext cx="3841750" cy="514350"/>
        </a:xfrm>
        <a:prstGeom prst="roundRect">
          <a:avLst>
            <a:gd name="adj" fmla="val 0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12700</xdr:colOff>
      <xdr:row>15</xdr:row>
      <xdr:rowOff>114300</xdr:rowOff>
    </xdr:from>
    <xdr:to>
      <xdr:col>7</xdr:col>
      <xdr:colOff>190500</xdr:colOff>
      <xdr:row>18</xdr:row>
      <xdr:rowOff>50800</xdr:rowOff>
    </xdr:to>
    <xdr:sp macro="" textlink="">
      <xdr:nvSpPr>
        <xdr:cNvPr id="7" name="CaixaDeTexto 6"/>
        <xdr:cNvSpPr txBox="1"/>
      </xdr:nvSpPr>
      <xdr:spPr>
        <a:xfrm>
          <a:off x="1676400" y="2876550"/>
          <a:ext cx="3835400" cy="488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>
              <a:latin typeface="Times New Roman" panose="02020603050405020304" pitchFamily="18" charset="0"/>
              <a:cs typeface="Times New Roman" panose="02020603050405020304" pitchFamily="18" charset="0"/>
            </a:rPr>
            <a:t>Entrada</a:t>
          </a:r>
        </a:p>
      </xdr:txBody>
    </xdr:sp>
    <xdr:clientData/>
  </xdr:twoCellAnchor>
  <xdr:twoCellAnchor>
    <xdr:from>
      <xdr:col>1</xdr:col>
      <xdr:colOff>6350</xdr:colOff>
      <xdr:row>0</xdr:row>
      <xdr:rowOff>6350</xdr:rowOff>
    </xdr:from>
    <xdr:to>
      <xdr:col>9</xdr:col>
      <xdr:colOff>101600</xdr:colOff>
      <xdr:row>2</xdr:row>
      <xdr:rowOff>146050</xdr:rowOff>
    </xdr:to>
    <xdr:sp macro="" textlink="">
      <xdr:nvSpPr>
        <xdr:cNvPr id="8" name="CaixaDeTexto 7"/>
        <xdr:cNvSpPr txBox="1"/>
      </xdr:nvSpPr>
      <xdr:spPr>
        <a:xfrm>
          <a:off x="1117600" y="6350"/>
          <a:ext cx="497205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>
              <a:latin typeface="Times New Roman" panose="02020603050405020304" pitchFamily="18" charset="0"/>
              <a:cs typeface="Times New Roman" panose="02020603050405020304" pitchFamily="18" charset="0"/>
            </a:rPr>
            <a:t>Categorias dos Gastos</a:t>
          </a:r>
        </a:p>
      </xdr:txBody>
    </xdr:sp>
    <xdr:clientData/>
  </xdr:twoCellAnchor>
  <xdr:twoCellAnchor>
    <xdr:from>
      <xdr:col>8</xdr:col>
      <xdr:colOff>565150</xdr:colOff>
      <xdr:row>15</xdr:row>
      <xdr:rowOff>69850</xdr:rowOff>
    </xdr:from>
    <xdr:to>
      <xdr:col>18</xdr:col>
      <xdr:colOff>6350</xdr:colOff>
      <xdr:row>30</xdr:row>
      <xdr:rowOff>12700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584200</xdr:colOff>
      <xdr:row>15</xdr:row>
      <xdr:rowOff>101600</xdr:rowOff>
    </xdr:from>
    <xdr:to>
      <xdr:col>16</xdr:col>
      <xdr:colOff>438150</xdr:colOff>
      <xdr:row>18</xdr:row>
      <xdr:rowOff>53795</xdr:rowOff>
    </xdr:to>
    <xdr:sp macro="" textlink="">
      <xdr:nvSpPr>
        <xdr:cNvPr id="10" name="Retângulo Arredondado 9"/>
        <xdr:cNvSpPr/>
      </xdr:nvSpPr>
      <xdr:spPr>
        <a:xfrm>
          <a:off x="5962650" y="2863850"/>
          <a:ext cx="4730750" cy="504645"/>
        </a:xfrm>
        <a:prstGeom prst="roundRect">
          <a:avLst>
            <a:gd name="adj" fmla="val 0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596900</xdr:colOff>
      <xdr:row>15</xdr:row>
      <xdr:rowOff>107950</xdr:rowOff>
    </xdr:from>
    <xdr:to>
      <xdr:col>16</xdr:col>
      <xdr:colOff>438150</xdr:colOff>
      <xdr:row>18</xdr:row>
      <xdr:rowOff>35225</xdr:rowOff>
    </xdr:to>
    <xdr:sp macro="" textlink="">
      <xdr:nvSpPr>
        <xdr:cNvPr id="11" name="CaixaDeTexto 10"/>
        <xdr:cNvSpPr txBox="1"/>
      </xdr:nvSpPr>
      <xdr:spPr>
        <a:xfrm>
          <a:off x="6527800" y="2870200"/>
          <a:ext cx="4718050" cy="47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>
              <a:latin typeface="Times New Roman" panose="02020603050405020304" pitchFamily="18" charset="0"/>
              <a:cs typeface="Times New Roman" panose="02020603050405020304" pitchFamily="18" charset="0"/>
            </a:rPr>
            <a:t>Saída</a:t>
          </a:r>
        </a:p>
      </xdr:txBody>
    </xdr:sp>
    <xdr:clientData/>
  </xdr:twoCellAnchor>
  <xdr:twoCellAnchor editAs="oneCell">
    <xdr:from>
      <xdr:col>1</xdr:col>
      <xdr:colOff>6350</xdr:colOff>
      <xdr:row>0</xdr:row>
      <xdr:rowOff>6350</xdr:rowOff>
    </xdr:from>
    <xdr:to>
      <xdr:col>1</xdr:col>
      <xdr:colOff>520700</xdr:colOff>
      <xdr:row>2</xdr:row>
      <xdr:rowOff>139212</xdr:rowOff>
    </xdr:to>
    <xdr:pic>
      <xdr:nvPicPr>
        <xdr:cNvPr id="13" name="Imagem 12" descr="37.700+ Caixa Registradora fotos de stock, imagens e fotos royalty-free -  iStock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6350"/>
          <a:ext cx="514350" cy="501162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  <xdr:twoCellAnchor editAs="oneCell">
    <xdr:from>
      <xdr:col>1</xdr:col>
      <xdr:colOff>12700</xdr:colOff>
      <xdr:row>15</xdr:row>
      <xdr:rowOff>101600</xdr:rowOff>
    </xdr:from>
    <xdr:to>
      <xdr:col>1</xdr:col>
      <xdr:colOff>520700</xdr:colOff>
      <xdr:row>18</xdr:row>
      <xdr:rowOff>57150</xdr:rowOff>
    </xdr:to>
    <xdr:pic>
      <xdr:nvPicPr>
        <xdr:cNvPr id="14" name="Imagem 13" descr="ícone Da Linha Da Conta Vetor PNG , Conta, Fatura, Dinheiro Imagem PNG e  Vetor Para Download Gratuit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2863850"/>
          <a:ext cx="508000" cy="50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596900</xdr:colOff>
      <xdr:row>15</xdr:row>
      <xdr:rowOff>107950</xdr:rowOff>
    </xdr:from>
    <xdr:to>
      <xdr:col>9</xdr:col>
      <xdr:colOff>497735</xdr:colOff>
      <xdr:row>18</xdr:row>
      <xdr:rowOff>50799</xdr:rowOff>
    </xdr:to>
    <xdr:pic>
      <xdr:nvPicPr>
        <xdr:cNvPr id="15" name="Imagem 14" descr="dinheiro voando negócio financeiro comércio em dinheiro banco pagamento  elemento ilustração semi-sólido preto e branco 18861906 Vetor no Vecteezy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2870200"/>
          <a:ext cx="510435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31750</xdr:colOff>
      <xdr:row>8</xdr:row>
      <xdr:rowOff>158751</xdr:rowOff>
    </xdr:from>
    <xdr:to>
      <xdr:col>0</xdr:col>
      <xdr:colOff>1625600</xdr:colOff>
      <xdr:row>22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" y="1626307"/>
              <a:ext cx="1593850" cy="24285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0</xdr:row>
      <xdr:rowOff>50800</xdr:rowOff>
    </xdr:from>
    <xdr:to>
      <xdr:col>0</xdr:col>
      <xdr:colOff>1651000</xdr:colOff>
      <xdr:row>4</xdr:row>
      <xdr:rowOff>114300</xdr:rowOff>
    </xdr:to>
    <xdr:sp macro="" textlink="">
      <xdr:nvSpPr>
        <xdr:cNvPr id="12" name="CaixaDeTexto 11"/>
        <xdr:cNvSpPr txBox="1"/>
      </xdr:nvSpPr>
      <xdr:spPr>
        <a:xfrm>
          <a:off x="19050" y="50800"/>
          <a:ext cx="1631950" cy="800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Planilha de Gastos:</a:t>
          </a:r>
        </a:p>
      </xdr:txBody>
    </xdr:sp>
    <xdr:clientData/>
  </xdr:twoCellAnchor>
  <xdr:twoCellAnchor>
    <xdr:from>
      <xdr:col>9</xdr:col>
      <xdr:colOff>317500</xdr:colOff>
      <xdr:row>0</xdr:row>
      <xdr:rowOff>12700</xdr:rowOff>
    </xdr:from>
    <xdr:to>
      <xdr:col>16</xdr:col>
      <xdr:colOff>374650</xdr:colOff>
      <xdr:row>13</xdr:row>
      <xdr:rowOff>88900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330200</xdr:colOff>
      <xdr:row>0</xdr:row>
      <xdr:rowOff>19050</xdr:rowOff>
    </xdr:from>
    <xdr:to>
      <xdr:col>16</xdr:col>
      <xdr:colOff>393700</xdr:colOff>
      <xdr:row>2</xdr:row>
      <xdr:rowOff>155395</xdr:rowOff>
    </xdr:to>
    <xdr:sp macro="" textlink="">
      <xdr:nvSpPr>
        <xdr:cNvPr id="18" name="Retângulo Arredondado 17"/>
        <xdr:cNvSpPr/>
      </xdr:nvSpPr>
      <xdr:spPr>
        <a:xfrm>
          <a:off x="6870700" y="19050"/>
          <a:ext cx="4330700" cy="504645"/>
        </a:xfrm>
        <a:prstGeom prst="roundRect">
          <a:avLst>
            <a:gd name="adj" fmla="val 0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330200</xdr:colOff>
      <xdr:row>0</xdr:row>
      <xdr:rowOff>19050</xdr:rowOff>
    </xdr:from>
    <xdr:to>
      <xdr:col>16</xdr:col>
      <xdr:colOff>387350</xdr:colOff>
      <xdr:row>2</xdr:row>
      <xdr:rowOff>158750</xdr:rowOff>
    </xdr:to>
    <xdr:sp macro="" textlink="">
      <xdr:nvSpPr>
        <xdr:cNvPr id="19" name="CaixaDeTexto 18"/>
        <xdr:cNvSpPr txBox="1"/>
      </xdr:nvSpPr>
      <xdr:spPr>
        <a:xfrm>
          <a:off x="6870700" y="19050"/>
          <a:ext cx="432435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>
              <a:latin typeface="Times New Roman" panose="02020603050405020304" pitchFamily="18" charset="0"/>
              <a:cs typeface="Times New Roman" panose="02020603050405020304" pitchFamily="18" charset="0"/>
            </a:rPr>
            <a:t>Proporção dos gastos</a:t>
          </a:r>
        </a:p>
      </xdr:txBody>
    </xdr:sp>
    <xdr:clientData/>
  </xdr:twoCellAnchor>
  <xdr:twoCellAnchor editAs="oneCell">
    <xdr:from>
      <xdr:col>9</xdr:col>
      <xdr:colOff>292100</xdr:colOff>
      <xdr:row>0</xdr:row>
      <xdr:rowOff>0</xdr:rowOff>
    </xdr:from>
    <xdr:to>
      <xdr:col>10</xdr:col>
      <xdr:colOff>241300</xdr:colOff>
      <xdr:row>3</xdr:row>
      <xdr:rowOff>6350</xdr:rowOff>
    </xdr:to>
    <xdr:pic>
      <xdr:nvPicPr>
        <xdr:cNvPr id="21" name="Imagem 20" descr="Imagens Orçamento PNG e Vetor, com Fundo Transparente Para ...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2600" y="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177800</xdr:colOff>
      <xdr:row>4</xdr:row>
      <xdr:rowOff>25400</xdr:rowOff>
    </xdr:from>
    <xdr:to>
      <xdr:col>0</xdr:col>
      <xdr:colOff>1428750</xdr:colOff>
      <xdr:row>8</xdr:row>
      <xdr:rowOff>0</xdr:rowOff>
    </xdr:to>
    <xdr:pic>
      <xdr:nvPicPr>
        <xdr:cNvPr id="22" name="Imagem 21" descr="3d masculino personagem feliz trabalhando em uma computador portátil  24785816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5" t="9836" r="9427" b="44262"/>
        <a:stretch/>
      </xdr:blipFill>
      <xdr:spPr bwMode="auto">
        <a:xfrm>
          <a:off x="177800" y="762000"/>
          <a:ext cx="125095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suzano" refreshedDate="45664.392921990744" createdVersion="6" refreshedVersion="6" minRefreshableVersion="3" recordCount="29">
  <cacheSource type="worksheet">
    <worksheetSource name="tbl_operacoes"/>
  </cacheSource>
  <cacheFields count="8">
    <cacheField name="Data" numFmtId="14">
      <sharedItems containsSemiMixedTypes="0" containsNonDate="0" containsDate="1" containsString="0" minDate="2024-04-15T00:00:00" maxDate="2024-10-18T00:00:00"/>
    </cacheField>
    <cacheField name="Mês" numFmtId="1">
      <sharedItems containsSemiMixedTypes="0" containsString="0" containsNumber="1" containsInteger="1" minValue="4" maxValue="10" count="7">
        <n v="4"/>
        <n v="5"/>
        <n v="6"/>
        <n v="7"/>
        <n v="8"/>
        <n v="9"/>
        <n v="10"/>
      </sharedItems>
    </cacheField>
    <cacheField name="Tipo" numFmtId="0">
      <sharedItems count="2">
        <s v="SAÍDA"/>
        <s v="ENTRADA"/>
      </sharedItems>
    </cacheField>
    <cacheField name="Categoria" numFmtId="0">
      <sharedItems count="6">
        <s v="Domésticas"/>
        <s v="Gastronomia"/>
        <s v="Renda"/>
        <s v="Lazer"/>
        <s v="Compras"/>
        <s v="Uber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10" maxValue="335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d v="2024-04-15T00:00:00"/>
    <x v="0"/>
    <x v="0"/>
    <x v="0"/>
    <s v="Domésticos"/>
    <n v="112"/>
    <s v="Transferência"/>
    <s v="Pago"/>
  </r>
  <r>
    <d v="2024-05-04T00:00:00"/>
    <x v="1"/>
    <x v="0"/>
    <x v="1"/>
    <s v="Vivenda do Camarão"/>
    <n v="142"/>
    <s v="Cartão de Débito"/>
    <s v="Pago"/>
  </r>
  <r>
    <d v="2024-05-05T00:00:00"/>
    <x v="1"/>
    <x v="1"/>
    <x v="2"/>
    <s v="Renda"/>
    <n v="142"/>
    <s v="Transferência"/>
    <s v="Recebido"/>
  </r>
  <r>
    <d v="2024-05-12T00:00:00"/>
    <x v="1"/>
    <x v="0"/>
    <x v="3"/>
    <s v="Lazer"/>
    <n v="225"/>
    <s v="Fatura do Cartão"/>
    <s v="Pago"/>
  </r>
  <r>
    <d v="2024-06-07T00:00:00"/>
    <x v="2"/>
    <x v="0"/>
    <x v="4"/>
    <s v="Compras"/>
    <n v="122"/>
    <s v="Transferência"/>
    <s v="Pago"/>
  </r>
  <r>
    <d v="2024-06-12T00:00:00"/>
    <x v="2"/>
    <x v="0"/>
    <x v="4"/>
    <s v="Compras"/>
    <n v="45"/>
    <s v="Transferência"/>
    <s v="Pago"/>
  </r>
  <r>
    <d v="2024-06-17T00:00:00"/>
    <x v="2"/>
    <x v="0"/>
    <x v="4"/>
    <s v="Compras"/>
    <n v="37"/>
    <s v="Transferência"/>
    <s v="Pago"/>
  </r>
  <r>
    <d v="2024-06-20T00:00:00"/>
    <x v="2"/>
    <x v="0"/>
    <x v="4"/>
    <s v="Compras"/>
    <n v="54"/>
    <s v="Transferência"/>
    <s v="Pago"/>
  </r>
  <r>
    <d v="2024-06-11T00:00:00"/>
    <x v="2"/>
    <x v="0"/>
    <x v="3"/>
    <s v="Lazer"/>
    <n v="225"/>
    <s v="Fatura do Cartão"/>
    <s v="Pago"/>
  </r>
  <r>
    <d v="2024-06-12T00:00:00"/>
    <x v="2"/>
    <x v="1"/>
    <x v="3"/>
    <s v="Lazer"/>
    <n v="225"/>
    <s v="Fatura do Cartão"/>
    <s v="Recebido"/>
  </r>
  <r>
    <d v="2024-06-22T00:00:00"/>
    <x v="2"/>
    <x v="0"/>
    <x v="1"/>
    <s v="Vivenda do Camarão"/>
    <n v="129"/>
    <s v="Cartão de Débito"/>
    <s v="Pago"/>
  </r>
  <r>
    <d v="2024-06-22T00:00:00"/>
    <x v="2"/>
    <x v="0"/>
    <x v="3"/>
    <s v="Lazer"/>
    <n v="68"/>
    <s v="Cartão de Débito"/>
    <s v="Pago"/>
  </r>
  <r>
    <d v="2024-07-22T00:00:00"/>
    <x v="3"/>
    <x v="0"/>
    <x v="1"/>
    <s v="Vivenda do Camarão"/>
    <n v="127"/>
    <s v="Cartão de Débito"/>
    <s v="Pago"/>
  </r>
  <r>
    <d v="2024-07-23T00:00:00"/>
    <x v="3"/>
    <x v="1"/>
    <x v="1"/>
    <s v="Vivenda do Camarão"/>
    <n v="127"/>
    <s v="Cartão de Débito"/>
    <s v="Recebido"/>
  </r>
  <r>
    <d v="2024-07-29T00:00:00"/>
    <x v="3"/>
    <x v="0"/>
    <x v="3"/>
    <s v="Lazer"/>
    <n v="225"/>
    <s v="Fatura do Cartão"/>
    <s v="Pago"/>
  </r>
  <r>
    <d v="2024-07-30T00:00:00"/>
    <x v="3"/>
    <x v="1"/>
    <x v="3"/>
    <s v="Lazer"/>
    <n v="225"/>
    <s v="Fatura do Cartão"/>
    <s v="Recebido"/>
  </r>
  <r>
    <d v="2024-07-29T00:00:00"/>
    <x v="3"/>
    <x v="1"/>
    <x v="3"/>
    <s v="Lazer"/>
    <n v="140"/>
    <s v="Transferência"/>
    <s v="Recebido"/>
  </r>
  <r>
    <d v="2024-08-01T00:00:00"/>
    <x v="4"/>
    <x v="0"/>
    <x v="5"/>
    <s v="Uber"/>
    <n v="15"/>
    <s v="Transferência"/>
    <s v="Pago"/>
  </r>
  <r>
    <d v="2024-08-02T00:00:00"/>
    <x v="4"/>
    <x v="0"/>
    <x v="5"/>
    <s v="Uber"/>
    <n v="10"/>
    <s v="Transferência"/>
    <s v="Pago"/>
  </r>
  <r>
    <d v="2024-08-17T00:00:00"/>
    <x v="4"/>
    <x v="1"/>
    <x v="4"/>
    <s v="Compras"/>
    <n v="37"/>
    <s v="Transferência"/>
    <s v="Recebido"/>
  </r>
  <r>
    <d v="2024-08-05T00:00:00"/>
    <x v="4"/>
    <x v="0"/>
    <x v="3"/>
    <s v="Lazer"/>
    <n v="225"/>
    <s v="Fatura do Cartão"/>
    <s v="Pago"/>
  </r>
  <r>
    <d v="2024-08-10T00:00:00"/>
    <x v="4"/>
    <x v="1"/>
    <x v="3"/>
    <s v="Lazer"/>
    <n v="225"/>
    <s v="Fatura do Cartão"/>
    <s v="Recebido"/>
  </r>
  <r>
    <d v="2024-08-16T00:00:00"/>
    <x v="4"/>
    <x v="0"/>
    <x v="1"/>
    <s v="Pizzaria"/>
    <n v="39"/>
    <s v="Cartão de Débito"/>
    <s v="Pago"/>
  </r>
  <r>
    <d v="2024-08-19T00:00:00"/>
    <x v="4"/>
    <x v="0"/>
    <x v="1"/>
    <s v="Sorveteria"/>
    <n v="18"/>
    <s v="Cartão de Débito"/>
    <s v="Pago"/>
  </r>
  <r>
    <d v="2024-09-20T00:00:00"/>
    <x v="5"/>
    <x v="0"/>
    <x v="1"/>
    <s v="Sushi"/>
    <n v="335"/>
    <s v="Cartão de Débito"/>
    <s v="Pago"/>
  </r>
  <r>
    <d v="2024-09-21T00:00:00"/>
    <x v="5"/>
    <x v="1"/>
    <x v="1"/>
    <s v="Sushi"/>
    <n v="335"/>
    <s v="Cartão de Débito"/>
    <s v="Recebido"/>
  </r>
  <r>
    <d v="2024-10-07T00:00:00"/>
    <x v="6"/>
    <x v="0"/>
    <x v="3"/>
    <s v="Lazer"/>
    <n v="225"/>
    <s v="Fatura do Cartão"/>
    <s v="Pago"/>
  </r>
  <r>
    <d v="2024-10-09T00:00:00"/>
    <x v="6"/>
    <x v="1"/>
    <x v="3"/>
    <s v="Lazer"/>
    <n v="225"/>
    <s v="Fatura do Cartão"/>
    <s v="Recebido"/>
  </r>
  <r>
    <d v="2024-10-17T00:00:00"/>
    <x v="6"/>
    <x v="0"/>
    <x v="4"/>
    <s v="Compras"/>
    <n v="85"/>
    <s v="Transferênci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F15:G22" firstHeaderRow="1" firstDataRow="1" firstDataCol="1" rowPageCount="1" colPageCount="1"/>
  <pivotFields count="8">
    <pivotField numFmtId="14"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0"/>
        <item x="1"/>
        <item x="3"/>
        <item x="2"/>
        <item x="5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/>
  </dataFields>
  <chartFormats count="7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I3:J9" firstHeaderRow="1" firstDataRow="1" firstDataCol="1" rowPageCount="1" colPageCount="1"/>
  <pivotFields count="8">
    <pivotField numFmtId="14" showAll="0"/>
    <pivotField numFmtId="1" showAll="0" defaultSubtotal="0">
      <items count="7">
        <item x="0"/>
        <item x="1"/>
        <item x="2"/>
        <item x="3"/>
        <item x="4"/>
        <item x="5"/>
        <item x="6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0"/>
        <item x="1"/>
        <item x="3"/>
        <item x="2"/>
        <item x="5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F4:G9" firstHeaderRow="1" firstDataRow="1" firstDataCol="1" rowPageCount="1" colPageCount="1"/>
  <pivotFields count="8">
    <pivotField numFmtId="14" showAll="0"/>
    <pivotField numFmtId="1" showAll="0" defaultSubtotal="0">
      <items count="7">
        <item x="0"/>
        <item x="1"/>
        <item x="2"/>
        <item x="3"/>
        <item x="4"/>
        <item x="5"/>
        <item x="6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0"/>
        <item x="1"/>
        <item x="3"/>
        <item x="2"/>
        <item x="5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/>
    </i>
    <i>
      <x v="2"/>
    </i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C10" firstHeaderRow="0" firstDataRow="1" firstDataCol="1" rowPageCount="1" colPageCount="1"/>
  <pivotFields count="8">
    <pivotField numFmtId="14" showAll="0"/>
    <pivotField numFmtId="1" showAll="0" defaultSubtotal="0">
      <items count="7">
        <item x="0"/>
        <item x="1"/>
        <item x="2"/>
        <item x="3"/>
        <item x="4"/>
        <item x="5"/>
        <item x="6"/>
      </items>
    </pivotField>
    <pivotField axis="axisPage" showAll="0">
      <items count="3">
        <item x="1"/>
        <item x="0"/>
        <item t="default"/>
      </items>
    </pivotField>
    <pivotField axis="axisRow" dataField="1" showAll="0">
      <items count="7">
        <item x="4"/>
        <item x="0"/>
        <item x="1"/>
        <item x="3"/>
        <item x="2"/>
        <item x="5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a de Valor" fld="5" baseField="2" baseItem="0" numFmtId="164"/>
    <dataField name="Contagem de Categoria" fld="3" subtotal="count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1">
      <items count="7">
        <i x="0" s="1"/>
        <i x="1" s="1"/>
        <i x="2" s="1"/>
        <i x="3" s="1"/>
        <i x="4" s="1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" sourceName="Tipo">
  <pivotTables>
    <pivotTable tabId="3" name="Tabela dinâmica4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" cache="SegmentaçãodeDados_Tipo" caption="Tip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tables/table1.xml><?xml version="1.0" encoding="utf-8"?>
<table xmlns="http://schemas.openxmlformats.org/spreadsheetml/2006/main" id="1" name="tbl_operacoes" displayName="tbl_operacoes" ref="A1:H30" totalsRowShown="0" dataDxfId="8">
  <autoFilter ref="A1:H30"/>
  <tableColumns count="8">
    <tableColumn id="1" name="Data" dataDxfId="7"/>
    <tableColumn id="8" name="Mês" dataDxfId="6">
      <calculatedColumnFormula>MONTH(tbl_operacoes[[#This Row],[Data]])</calculatedColumnFormula>
    </tableColumn>
    <tableColumn id="2" name="Tipo" dataDxfId="5"/>
    <tableColumn id="3" name="Categoria" dataDxfId="4"/>
    <tableColumn id="4" name="Descrição" dataDxfId="3"/>
    <tableColumn id="5" name="Valor" dataDxfId="2"/>
    <tableColumn id="6" name="Operação Bancária" dataDxfId="1"/>
    <tableColumn id="7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I1" sqref="I1"/>
    </sheetView>
  </sheetViews>
  <sheetFormatPr defaultRowHeight="14.5" x14ac:dyDescent="0.35"/>
  <cols>
    <col min="1" max="1" width="10.453125" customWidth="1"/>
    <col min="2" max="2" width="10.453125" style="12" customWidth="1"/>
    <col min="3" max="3" width="8.81640625" customWidth="1"/>
    <col min="4" max="4" width="11.6328125" customWidth="1"/>
    <col min="5" max="5" width="18.26953125" customWidth="1"/>
    <col min="6" max="6" width="10.26953125" style="3" customWidth="1"/>
    <col min="7" max="7" width="18.54296875" customWidth="1"/>
    <col min="8" max="8" width="7.90625" customWidth="1"/>
  </cols>
  <sheetData>
    <row r="1" spans="1:8" x14ac:dyDescent="0.35">
      <c r="A1" s="1" t="s">
        <v>0</v>
      </c>
      <c r="B1" s="12" t="s">
        <v>30</v>
      </c>
      <c r="C1" t="s">
        <v>1</v>
      </c>
      <c r="D1" t="s">
        <v>2</v>
      </c>
      <c r="E1" t="s">
        <v>3</v>
      </c>
      <c r="F1" s="3" t="s">
        <v>4</v>
      </c>
      <c r="G1" t="s">
        <v>5</v>
      </c>
      <c r="H1" t="s">
        <v>6</v>
      </c>
    </row>
    <row r="2" spans="1:8" x14ac:dyDescent="0.35">
      <c r="A2" s="4">
        <v>45397</v>
      </c>
      <c r="B2" s="13">
        <f>MONTH(tbl_operacoes[[#This Row],[Data]])</f>
        <v>4</v>
      </c>
      <c r="C2" s="5" t="s">
        <v>7</v>
      </c>
      <c r="D2" s="5" t="s">
        <v>8</v>
      </c>
      <c r="E2" s="5" t="s">
        <v>9</v>
      </c>
      <c r="F2" s="6">
        <v>112</v>
      </c>
      <c r="G2" s="5" t="s">
        <v>10</v>
      </c>
      <c r="H2" s="5" t="s">
        <v>11</v>
      </c>
    </row>
    <row r="3" spans="1:8" x14ac:dyDescent="0.35">
      <c r="A3" s="4">
        <v>45416</v>
      </c>
      <c r="B3" s="13">
        <f>MONTH(tbl_operacoes[[#This Row],[Data]])</f>
        <v>5</v>
      </c>
      <c r="C3" s="5" t="s">
        <v>7</v>
      </c>
      <c r="D3" s="5" t="s">
        <v>12</v>
      </c>
      <c r="E3" s="5" t="s">
        <v>13</v>
      </c>
      <c r="F3" s="6">
        <v>142</v>
      </c>
      <c r="G3" s="5" t="s">
        <v>14</v>
      </c>
      <c r="H3" s="5" t="s">
        <v>11</v>
      </c>
    </row>
    <row r="4" spans="1:8" x14ac:dyDescent="0.35">
      <c r="A4" s="4">
        <v>45417</v>
      </c>
      <c r="B4" s="13">
        <f>MONTH(tbl_operacoes[[#This Row],[Data]])</f>
        <v>5</v>
      </c>
      <c r="C4" s="5" t="s">
        <v>15</v>
      </c>
      <c r="D4" s="5" t="s">
        <v>16</v>
      </c>
      <c r="E4" s="5" t="s">
        <v>16</v>
      </c>
      <c r="F4" s="6">
        <v>142</v>
      </c>
      <c r="G4" s="5" t="s">
        <v>10</v>
      </c>
      <c r="H4" s="5" t="s">
        <v>17</v>
      </c>
    </row>
    <row r="5" spans="1:8" x14ac:dyDescent="0.35">
      <c r="A5" s="4">
        <v>45424</v>
      </c>
      <c r="B5" s="13">
        <f>MONTH(tbl_operacoes[[#This Row],[Data]])</f>
        <v>5</v>
      </c>
      <c r="C5" s="5" t="s">
        <v>7</v>
      </c>
      <c r="D5" s="5" t="s">
        <v>18</v>
      </c>
      <c r="E5" s="5" t="s">
        <v>18</v>
      </c>
      <c r="F5" s="6">
        <v>225</v>
      </c>
      <c r="G5" s="5" t="s">
        <v>19</v>
      </c>
      <c r="H5" s="5" t="s">
        <v>11</v>
      </c>
    </row>
    <row r="6" spans="1:8" x14ac:dyDescent="0.35">
      <c r="A6" s="4">
        <v>45450</v>
      </c>
      <c r="B6" s="13">
        <f>MONTH(tbl_operacoes[[#This Row],[Data]])</f>
        <v>6</v>
      </c>
      <c r="C6" s="5" t="s">
        <v>7</v>
      </c>
      <c r="D6" s="5" t="s">
        <v>20</v>
      </c>
      <c r="E6" s="5" t="s">
        <v>20</v>
      </c>
      <c r="F6" s="6">
        <v>122</v>
      </c>
      <c r="G6" s="5" t="s">
        <v>10</v>
      </c>
      <c r="H6" s="5" t="s">
        <v>11</v>
      </c>
    </row>
    <row r="7" spans="1:8" x14ac:dyDescent="0.35">
      <c r="A7" s="4">
        <v>45455</v>
      </c>
      <c r="B7" s="13">
        <f>MONTH(tbl_operacoes[[#This Row],[Data]])</f>
        <v>6</v>
      </c>
      <c r="C7" s="5" t="s">
        <v>7</v>
      </c>
      <c r="D7" s="5" t="s">
        <v>20</v>
      </c>
      <c r="E7" s="5" t="s">
        <v>20</v>
      </c>
      <c r="F7" s="6">
        <v>45</v>
      </c>
      <c r="G7" s="5" t="s">
        <v>10</v>
      </c>
      <c r="H7" s="5" t="s">
        <v>11</v>
      </c>
    </row>
    <row r="8" spans="1:8" x14ac:dyDescent="0.35">
      <c r="A8" s="4">
        <v>45460</v>
      </c>
      <c r="B8" s="13">
        <f>MONTH(tbl_operacoes[[#This Row],[Data]])</f>
        <v>6</v>
      </c>
      <c r="C8" s="5" t="s">
        <v>7</v>
      </c>
      <c r="D8" s="5" t="s">
        <v>20</v>
      </c>
      <c r="E8" s="5" t="s">
        <v>20</v>
      </c>
      <c r="F8" s="6">
        <v>37</v>
      </c>
      <c r="G8" s="5" t="s">
        <v>10</v>
      </c>
      <c r="H8" s="5" t="s">
        <v>11</v>
      </c>
    </row>
    <row r="9" spans="1:8" x14ac:dyDescent="0.35">
      <c r="A9" s="4">
        <v>45463</v>
      </c>
      <c r="B9" s="13">
        <f>MONTH(tbl_operacoes[[#This Row],[Data]])</f>
        <v>6</v>
      </c>
      <c r="C9" s="5" t="s">
        <v>7</v>
      </c>
      <c r="D9" s="5" t="s">
        <v>20</v>
      </c>
      <c r="E9" s="5" t="s">
        <v>20</v>
      </c>
      <c r="F9" s="6">
        <v>54</v>
      </c>
      <c r="G9" s="5" t="s">
        <v>10</v>
      </c>
      <c r="H9" s="5" t="s">
        <v>11</v>
      </c>
    </row>
    <row r="10" spans="1:8" x14ac:dyDescent="0.35">
      <c r="A10" s="4">
        <v>45454</v>
      </c>
      <c r="B10" s="13">
        <f>MONTH(tbl_operacoes[[#This Row],[Data]])</f>
        <v>6</v>
      </c>
      <c r="C10" s="5" t="s">
        <v>7</v>
      </c>
      <c r="D10" s="5" t="s">
        <v>18</v>
      </c>
      <c r="E10" s="5" t="s">
        <v>18</v>
      </c>
      <c r="F10" s="6">
        <v>225</v>
      </c>
      <c r="G10" s="5" t="s">
        <v>19</v>
      </c>
      <c r="H10" s="5" t="s">
        <v>11</v>
      </c>
    </row>
    <row r="11" spans="1:8" x14ac:dyDescent="0.35">
      <c r="A11" s="4">
        <v>45455</v>
      </c>
      <c r="B11" s="13">
        <f>MONTH(tbl_operacoes[[#This Row],[Data]])</f>
        <v>6</v>
      </c>
      <c r="C11" s="5" t="s">
        <v>15</v>
      </c>
      <c r="D11" s="5" t="s">
        <v>18</v>
      </c>
      <c r="E11" s="5" t="s">
        <v>18</v>
      </c>
      <c r="F11" s="6">
        <v>225</v>
      </c>
      <c r="G11" s="5" t="s">
        <v>19</v>
      </c>
      <c r="H11" s="5" t="s">
        <v>17</v>
      </c>
    </row>
    <row r="12" spans="1:8" x14ac:dyDescent="0.35">
      <c r="A12" s="4">
        <v>45465</v>
      </c>
      <c r="B12" s="13">
        <f>MONTH(tbl_operacoes[[#This Row],[Data]])</f>
        <v>6</v>
      </c>
      <c r="C12" s="5" t="s">
        <v>7</v>
      </c>
      <c r="D12" s="5" t="s">
        <v>12</v>
      </c>
      <c r="E12" s="5" t="s">
        <v>13</v>
      </c>
      <c r="F12" s="6">
        <v>129</v>
      </c>
      <c r="G12" s="5" t="s">
        <v>14</v>
      </c>
      <c r="H12" s="5" t="s">
        <v>11</v>
      </c>
    </row>
    <row r="13" spans="1:8" x14ac:dyDescent="0.35">
      <c r="A13" s="4">
        <v>45465</v>
      </c>
      <c r="B13" s="13">
        <f>MONTH(tbl_operacoes[[#This Row],[Data]])</f>
        <v>6</v>
      </c>
      <c r="C13" s="5" t="s">
        <v>7</v>
      </c>
      <c r="D13" s="5" t="s">
        <v>18</v>
      </c>
      <c r="E13" s="5" t="s">
        <v>18</v>
      </c>
      <c r="F13" s="6">
        <v>68</v>
      </c>
      <c r="G13" s="5" t="s">
        <v>14</v>
      </c>
      <c r="H13" s="5" t="s">
        <v>11</v>
      </c>
    </row>
    <row r="14" spans="1:8" x14ac:dyDescent="0.35">
      <c r="A14" s="4">
        <v>45495</v>
      </c>
      <c r="B14" s="13">
        <f>MONTH(tbl_operacoes[[#This Row],[Data]])</f>
        <v>7</v>
      </c>
      <c r="C14" s="5" t="s">
        <v>7</v>
      </c>
      <c r="D14" s="5" t="s">
        <v>12</v>
      </c>
      <c r="E14" s="5" t="s">
        <v>13</v>
      </c>
      <c r="F14" s="6">
        <v>127</v>
      </c>
      <c r="G14" s="5" t="s">
        <v>14</v>
      </c>
      <c r="H14" s="5" t="s">
        <v>11</v>
      </c>
    </row>
    <row r="15" spans="1:8" x14ac:dyDescent="0.35">
      <c r="A15" s="4">
        <v>45496</v>
      </c>
      <c r="B15" s="13">
        <f>MONTH(tbl_operacoes[[#This Row],[Data]])</f>
        <v>7</v>
      </c>
      <c r="C15" s="5" t="s">
        <v>15</v>
      </c>
      <c r="D15" s="5" t="s">
        <v>12</v>
      </c>
      <c r="E15" s="5" t="s">
        <v>13</v>
      </c>
      <c r="F15" s="6">
        <v>127</v>
      </c>
      <c r="G15" s="5" t="s">
        <v>14</v>
      </c>
      <c r="H15" s="5" t="s">
        <v>17</v>
      </c>
    </row>
    <row r="16" spans="1:8" x14ac:dyDescent="0.35">
      <c r="A16" s="4">
        <v>45502</v>
      </c>
      <c r="B16" s="13">
        <f>MONTH(tbl_operacoes[[#This Row],[Data]])</f>
        <v>7</v>
      </c>
      <c r="C16" s="5" t="s">
        <v>7</v>
      </c>
      <c r="D16" s="5" t="s">
        <v>18</v>
      </c>
      <c r="E16" s="5" t="s">
        <v>18</v>
      </c>
      <c r="F16" s="6">
        <v>225</v>
      </c>
      <c r="G16" s="5" t="s">
        <v>19</v>
      </c>
      <c r="H16" s="5" t="s">
        <v>11</v>
      </c>
    </row>
    <row r="17" spans="1:8" x14ac:dyDescent="0.35">
      <c r="A17" s="4">
        <v>45503</v>
      </c>
      <c r="B17" s="13">
        <f>MONTH(tbl_operacoes[[#This Row],[Data]])</f>
        <v>7</v>
      </c>
      <c r="C17" s="5" t="s">
        <v>15</v>
      </c>
      <c r="D17" s="5" t="s">
        <v>18</v>
      </c>
      <c r="E17" s="5" t="s">
        <v>18</v>
      </c>
      <c r="F17" s="6">
        <v>225</v>
      </c>
      <c r="G17" s="5" t="s">
        <v>19</v>
      </c>
      <c r="H17" s="5" t="s">
        <v>17</v>
      </c>
    </row>
    <row r="18" spans="1:8" x14ac:dyDescent="0.35">
      <c r="A18" s="4">
        <v>45502</v>
      </c>
      <c r="B18" s="13">
        <f>MONTH(tbl_operacoes[[#This Row],[Data]])</f>
        <v>7</v>
      </c>
      <c r="C18" s="5" t="s">
        <v>15</v>
      </c>
      <c r="D18" s="5" t="s">
        <v>18</v>
      </c>
      <c r="E18" s="5" t="s">
        <v>18</v>
      </c>
      <c r="F18" s="6">
        <v>140</v>
      </c>
      <c r="G18" s="5" t="s">
        <v>10</v>
      </c>
      <c r="H18" s="5" t="s">
        <v>17</v>
      </c>
    </row>
    <row r="19" spans="1:8" x14ac:dyDescent="0.35">
      <c r="A19" s="4">
        <v>45505</v>
      </c>
      <c r="B19" s="13">
        <f>MONTH(tbl_operacoes[[#This Row],[Data]])</f>
        <v>8</v>
      </c>
      <c r="C19" s="5" t="s">
        <v>7</v>
      </c>
      <c r="D19" s="5" t="s">
        <v>21</v>
      </c>
      <c r="E19" s="5" t="s">
        <v>21</v>
      </c>
      <c r="F19" s="6">
        <v>15</v>
      </c>
      <c r="G19" s="5" t="s">
        <v>10</v>
      </c>
      <c r="H19" s="5" t="s">
        <v>11</v>
      </c>
    </row>
    <row r="20" spans="1:8" x14ac:dyDescent="0.35">
      <c r="A20" s="4">
        <v>45506</v>
      </c>
      <c r="B20" s="13">
        <f>MONTH(tbl_operacoes[[#This Row],[Data]])</f>
        <v>8</v>
      </c>
      <c r="C20" s="5" t="s">
        <v>7</v>
      </c>
      <c r="D20" s="5" t="s">
        <v>21</v>
      </c>
      <c r="E20" s="5" t="s">
        <v>21</v>
      </c>
      <c r="F20" s="6">
        <v>10</v>
      </c>
      <c r="G20" s="5" t="s">
        <v>10</v>
      </c>
      <c r="H20" s="5" t="s">
        <v>11</v>
      </c>
    </row>
    <row r="21" spans="1:8" x14ac:dyDescent="0.35">
      <c r="A21" s="4">
        <v>45521</v>
      </c>
      <c r="B21" s="13">
        <f>MONTH(tbl_operacoes[[#This Row],[Data]])</f>
        <v>8</v>
      </c>
      <c r="C21" s="5" t="s">
        <v>15</v>
      </c>
      <c r="D21" s="5" t="s">
        <v>20</v>
      </c>
      <c r="E21" s="5" t="s">
        <v>20</v>
      </c>
      <c r="F21" s="6">
        <v>37</v>
      </c>
      <c r="G21" s="5" t="s">
        <v>10</v>
      </c>
      <c r="H21" s="5" t="s">
        <v>17</v>
      </c>
    </row>
    <row r="22" spans="1:8" x14ac:dyDescent="0.35">
      <c r="A22" s="4">
        <v>45509</v>
      </c>
      <c r="B22" s="13">
        <f>MONTH(tbl_operacoes[[#This Row],[Data]])</f>
        <v>8</v>
      </c>
      <c r="C22" s="5" t="s">
        <v>7</v>
      </c>
      <c r="D22" s="5" t="s">
        <v>18</v>
      </c>
      <c r="E22" s="5" t="s">
        <v>18</v>
      </c>
      <c r="F22" s="6">
        <v>225</v>
      </c>
      <c r="G22" s="5" t="s">
        <v>19</v>
      </c>
      <c r="H22" s="5" t="s">
        <v>11</v>
      </c>
    </row>
    <row r="23" spans="1:8" x14ac:dyDescent="0.35">
      <c r="A23" s="4">
        <v>45514</v>
      </c>
      <c r="B23" s="13">
        <f>MONTH(tbl_operacoes[[#This Row],[Data]])</f>
        <v>8</v>
      </c>
      <c r="C23" s="5" t="s">
        <v>15</v>
      </c>
      <c r="D23" s="5" t="s">
        <v>18</v>
      </c>
      <c r="E23" s="5" t="s">
        <v>18</v>
      </c>
      <c r="F23" s="6">
        <v>225</v>
      </c>
      <c r="G23" s="5" t="s">
        <v>19</v>
      </c>
      <c r="H23" s="5" t="s">
        <v>17</v>
      </c>
    </row>
    <row r="24" spans="1:8" x14ac:dyDescent="0.35">
      <c r="A24" s="4">
        <v>45520</v>
      </c>
      <c r="B24" s="13">
        <f>MONTH(tbl_operacoes[[#This Row],[Data]])</f>
        <v>8</v>
      </c>
      <c r="C24" s="5" t="s">
        <v>7</v>
      </c>
      <c r="D24" s="5" t="s">
        <v>12</v>
      </c>
      <c r="E24" s="5" t="s">
        <v>22</v>
      </c>
      <c r="F24" s="6">
        <v>39</v>
      </c>
      <c r="G24" s="5" t="s">
        <v>14</v>
      </c>
      <c r="H24" s="5" t="s">
        <v>11</v>
      </c>
    </row>
    <row r="25" spans="1:8" x14ac:dyDescent="0.35">
      <c r="A25" s="4">
        <v>45523</v>
      </c>
      <c r="B25" s="13">
        <f>MONTH(tbl_operacoes[[#This Row],[Data]])</f>
        <v>8</v>
      </c>
      <c r="C25" s="5" t="s">
        <v>7</v>
      </c>
      <c r="D25" s="5" t="s">
        <v>12</v>
      </c>
      <c r="E25" s="5" t="s">
        <v>23</v>
      </c>
      <c r="F25" s="6">
        <v>18</v>
      </c>
      <c r="G25" s="5" t="s">
        <v>14</v>
      </c>
      <c r="H25" s="5" t="s">
        <v>11</v>
      </c>
    </row>
    <row r="26" spans="1:8" x14ac:dyDescent="0.35">
      <c r="A26" s="4">
        <v>45555</v>
      </c>
      <c r="B26" s="13">
        <f>MONTH(tbl_operacoes[[#This Row],[Data]])</f>
        <v>9</v>
      </c>
      <c r="C26" s="5" t="s">
        <v>7</v>
      </c>
      <c r="D26" s="5" t="s">
        <v>12</v>
      </c>
      <c r="E26" s="5" t="s">
        <v>24</v>
      </c>
      <c r="F26" s="6">
        <v>335</v>
      </c>
      <c r="G26" s="5" t="s">
        <v>14</v>
      </c>
      <c r="H26" s="5" t="s">
        <v>11</v>
      </c>
    </row>
    <row r="27" spans="1:8" x14ac:dyDescent="0.35">
      <c r="A27" s="4">
        <v>45556</v>
      </c>
      <c r="B27" s="13">
        <f>MONTH(tbl_operacoes[[#This Row],[Data]])</f>
        <v>9</v>
      </c>
      <c r="C27" s="5" t="s">
        <v>15</v>
      </c>
      <c r="D27" s="5" t="s">
        <v>12</v>
      </c>
      <c r="E27" s="5" t="s">
        <v>24</v>
      </c>
      <c r="F27" s="6">
        <v>335</v>
      </c>
      <c r="G27" s="5" t="s">
        <v>14</v>
      </c>
      <c r="H27" s="5" t="s">
        <v>17</v>
      </c>
    </row>
    <row r="28" spans="1:8" x14ac:dyDescent="0.35">
      <c r="A28" s="4">
        <v>45572</v>
      </c>
      <c r="B28" s="13">
        <f>MONTH(tbl_operacoes[[#This Row],[Data]])</f>
        <v>10</v>
      </c>
      <c r="C28" s="5" t="s">
        <v>7</v>
      </c>
      <c r="D28" s="5" t="s">
        <v>18</v>
      </c>
      <c r="E28" s="5" t="s">
        <v>18</v>
      </c>
      <c r="F28" s="6">
        <v>225</v>
      </c>
      <c r="G28" s="5" t="s">
        <v>19</v>
      </c>
      <c r="H28" s="5" t="s">
        <v>11</v>
      </c>
    </row>
    <row r="29" spans="1:8" x14ac:dyDescent="0.35">
      <c r="A29" s="4">
        <v>45574</v>
      </c>
      <c r="B29" s="13">
        <f>MONTH(tbl_operacoes[[#This Row],[Data]])</f>
        <v>10</v>
      </c>
      <c r="C29" s="5" t="s">
        <v>15</v>
      </c>
      <c r="D29" s="5" t="s">
        <v>18</v>
      </c>
      <c r="E29" s="5" t="s">
        <v>18</v>
      </c>
      <c r="F29" s="6">
        <v>225</v>
      </c>
      <c r="G29" s="5" t="s">
        <v>19</v>
      </c>
      <c r="H29" s="5" t="s">
        <v>17</v>
      </c>
    </row>
    <row r="30" spans="1:8" x14ac:dyDescent="0.35">
      <c r="A30" s="4">
        <v>45582</v>
      </c>
      <c r="B30" s="13">
        <f>MONTH(tbl_operacoes[[#This Row],[Data]])</f>
        <v>10</v>
      </c>
      <c r="C30" s="5" t="s">
        <v>7</v>
      </c>
      <c r="D30" s="5" t="s">
        <v>20</v>
      </c>
      <c r="E30" s="5" t="s">
        <v>20</v>
      </c>
      <c r="F30" s="6">
        <v>85</v>
      </c>
      <c r="G30" s="5" t="s">
        <v>10</v>
      </c>
      <c r="H30" s="5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N17" sqref="N17"/>
    </sheetView>
  </sheetViews>
  <sheetFormatPr defaultRowHeight="14.5" x14ac:dyDescent="0.35"/>
  <cols>
    <col min="1" max="1" width="17" customWidth="1"/>
    <col min="2" max="2" width="13" customWidth="1"/>
    <col min="3" max="3" width="20.54296875" customWidth="1"/>
    <col min="6" max="6" width="17" customWidth="1"/>
    <col min="7" max="7" width="13" customWidth="1"/>
    <col min="9" max="9" width="17" customWidth="1"/>
    <col min="10" max="10" width="13" customWidth="1"/>
  </cols>
  <sheetData>
    <row r="1" spans="1:10" x14ac:dyDescent="0.35">
      <c r="A1" s="7" t="s">
        <v>1</v>
      </c>
      <c r="B1" t="s">
        <v>29</v>
      </c>
      <c r="I1" s="7" t="s">
        <v>1</v>
      </c>
      <c r="J1" t="s">
        <v>7</v>
      </c>
    </row>
    <row r="2" spans="1:10" x14ac:dyDescent="0.35">
      <c r="F2" s="7" t="s">
        <v>1</v>
      </c>
      <c r="G2" t="s">
        <v>15</v>
      </c>
    </row>
    <row r="3" spans="1:10" x14ac:dyDescent="0.35">
      <c r="A3" s="7" t="s">
        <v>25</v>
      </c>
      <c r="B3" t="s">
        <v>28</v>
      </c>
      <c r="C3" t="s">
        <v>27</v>
      </c>
      <c r="I3" s="7" t="s">
        <v>25</v>
      </c>
      <c r="J3" t="s">
        <v>28</v>
      </c>
    </row>
    <row r="4" spans="1:10" x14ac:dyDescent="0.35">
      <c r="A4" s="8" t="s">
        <v>20</v>
      </c>
      <c r="B4" s="2">
        <v>380</v>
      </c>
      <c r="C4" s="9">
        <v>6</v>
      </c>
      <c r="F4" s="7" t="s">
        <v>25</v>
      </c>
      <c r="G4" t="s">
        <v>28</v>
      </c>
      <c r="I4" s="8" t="s">
        <v>20</v>
      </c>
      <c r="J4" s="2">
        <v>343</v>
      </c>
    </row>
    <row r="5" spans="1:10" x14ac:dyDescent="0.35">
      <c r="A5" s="8" t="s">
        <v>8</v>
      </c>
      <c r="B5" s="2">
        <v>112</v>
      </c>
      <c r="C5" s="9">
        <v>1</v>
      </c>
      <c r="F5" s="8" t="s">
        <v>20</v>
      </c>
      <c r="G5" s="2">
        <v>37</v>
      </c>
      <c r="I5" s="8" t="s">
        <v>8</v>
      </c>
      <c r="J5" s="2">
        <v>112</v>
      </c>
    </row>
    <row r="6" spans="1:10" x14ac:dyDescent="0.35">
      <c r="A6" s="8" t="s">
        <v>12</v>
      </c>
      <c r="B6" s="2">
        <v>1252</v>
      </c>
      <c r="C6" s="9">
        <v>8</v>
      </c>
      <c r="F6" s="8" t="s">
        <v>12</v>
      </c>
      <c r="G6" s="2">
        <v>462</v>
      </c>
      <c r="I6" s="8" t="s">
        <v>12</v>
      </c>
      <c r="J6" s="2">
        <v>790</v>
      </c>
    </row>
    <row r="7" spans="1:10" x14ac:dyDescent="0.35">
      <c r="A7" s="8" t="s">
        <v>18</v>
      </c>
      <c r="B7" s="2">
        <v>2233</v>
      </c>
      <c r="C7" s="9">
        <v>11</v>
      </c>
      <c r="F7" s="8" t="s">
        <v>18</v>
      </c>
      <c r="G7" s="2">
        <v>1040</v>
      </c>
      <c r="I7" s="8" t="s">
        <v>18</v>
      </c>
      <c r="J7" s="2">
        <v>1193</v>
      </c>
    </row>
    <row r="8" spans="1:10" x14ac:dyDescent="0.35">
      <c r="A8" s="8" t="s">
        <v>16</v>
      </c>
      <c r="B8" s="2">
        <v>142</v>
      </c>
      <c r="C8" s="9">
        <v>1</v>
      </c>
      <c r="F8" s="8" t="s">
        <v>16</v>
      </c>
      <c r="G8" s="2">
        <v>142</v>
      </c>
      <c r="I8" s="8" t="s">
        <v>21</v>
      </c>
      <c r="J8" s="2">
        <v>25</v>
      </c>
    </row>
    <row r="9" spans="1:10" x14ac:dyDescent="0.35">
      <c r="A9" s="8" t="s">
        <v>21</v>
      </c>
      <c r="B9" s="2">
        <v>25</v>
      </c>
      <c r="C9" s="9">
        <v>2</v>
      </c>
      <c r="F9" s="8" t="s">
        <v>26</v>
      </c>
      <c r="G9" s="2">
        <v>1681</v>
      </c>
      <c r="I9" s="8" t="s">
        <v>26</v>
      </c>
      <c r="J9" s="2">
        <v>2463</v>
      </c>
    </row>
    <row r="10" spans="1:10" x14ac:dyDescent="0.35">
      <c r="A10" s="8" t="s">
        <v>26</v>
      </c>
      <c r="B10" s="2">
        <v>4144</v>
      </c>
      <c r="C10" s="9">
        <v>29</v>
      </c>
    </row>
    <row r="13" spans="1:10" x14ac:dyDescent="0.35">
      <c r="F13" s="7" t="s">
        <v>1</v>
      </c>
      <c r="G13" t="s">
        <v>29</v>
      </c>
    </row>
    <row r="15" spans="1:10" x14ac:dyDescent="0.35">
      <c r="F15" s="7" t="s">
        <v>25</v>
      </c>
      <c r="G15" t="s">
        <v>28</v>
      </c>
    </row>
    <row r="16" spans="1:10" x14ac:dyDescent="0.35">
      <c r="F16" s="8" t="s">
        <v>20</v>
      </c>
      <c r="G16" s="9">
        <v>380</v>
      </c>
    </row>
    <row r="17" spans="6:7" x14ac:dyDescent="0.35">
      <c r="F17" s="8" t="s">
        <v>8</v>
      </c>
      <c r="G17" s="9">
        <v>112</v>
      </c>
    </row>
    <row r="18" spans="6:7" x14ac:dyDescent="0.35">
      <c r="F18" s="8" t="s">
        <v>12</v>
      </c>
      <c r="G18" s="9">
        <v>1252</v>
      </c>
    </row>
    <row r="19" spans="6:7" x14ac:dyDescent="0.35">
      <c r="F19" s="8" t="s">
        <v>18</v>
      </c>
      <c r="G19" s="9">
        <v>2233</v>
      </c>
    </row>
    <row r="20" spans="6:7" x14ac:dyDescent="0.35">
      <c r="F20" s="8" t="s">
        <v>16</v>
      </c>
      <c r="G20" s="9">
        <v>142</v>
      </c>
    </row>
    <row r="21" spans="6:7" x14ac:dyDescent="0.35">
      <c r="F21" s="8" t="s">
        <v>21</v>
      </c>
      <c r="G21" s="9">
        <v>25</v>
      </c>
    </row>
    <row r="22" spans="6:7" x14ac:dyDescent="0.35">
      <c r="F22" s="8" t="s">
        <v>26</v>
      </c>
      <c r="G22" s="9">
        <v>4144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showGridLines="0" zoomScale="90" zoomScaleNormal="90" workbookViewId="0">
      <selection activeCell="U20" sqref="U20"/>
    </sheetView>
  </sheetViews>
  <sheetFormatPr defaultRowHeight="14.5" x14ac:dyDescent="0.35"/>
  <cols>
    <col min="1" max="1" width="23.81640625" style="10" customWidth="1"/>
  </cols>
  <sheetData>
    <row r="1" spans="2:18" x14ac:dyDescent="0.3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2:18" x14ac:dyDescent="0.3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x14ac:dyDescent="0.3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x14ac:dyDescent="0.3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x14ac:dyDescent="0.3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2:18" x14ac:dyDescent="0.3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2:18" x14ac:dyDescent="0.3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2:18" x14ac:dyDescent="0.3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2:18" x14ac:dyDescent="0.3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2:18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2:18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2:18" x14ac:dyDescent="0.3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2:18" x14ac:dyDescent="0.3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2:18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2:18" x14ac:dyDescent="0.3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2:18" x14ac:dyDescent="0.3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2:18" x14ac:dyDescent="0.3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2:18" x14ac:dyDescent="0.3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2:18" x14ac:dyDescent="0.3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2:18" x14ac:dyDescent="0.3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2:18" x14ac:dyDescent="0.3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2:18" x14ac:dyDescent="0.3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2:18" x14ac:dyDescent="0.3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2:18" x14ac:dyDescent="0.3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2:18" x14ac:dyDescent="0.3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2:18" x14ac:dyDescent="0.3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2:18" x14ac:dyDescent="0.3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2:18" x14ac:dyDescent="0.3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2:18" x14ac:dyDescent="0.3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2:18" x14ac:dyDescent="0.3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2:18" x14ac:dyDescent="0.3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2:18" x14ac:dyDescent="0.3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2:18" x14ac:dyDescent="0.3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2:18" x14ac:dyDescent="0.3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2:18" x14ac:dyDescent="0.3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2:18" x14ac:dyDescent="0.3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2:18" x14ac:dyDescent="0.3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2:18" x14ac:dyDescent="0.3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2:18" x14ac:dyDescent="0.3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2:18" x14ac:dyDescent="0.3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2:18" x14ac:dyDescent="0.3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2:18" x14ac:dyDescent="0.3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3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2:18" x14ac:dyDescent="0.3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3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2:18" x14ac:dyDescent="0.3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2:18" x14ac:dyDescent="0.3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2:18" x14ac:dyDescent="0.3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2:18" x14ac:dyDescent="0.3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2:18" x14ac:dyDescent="0.35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2:18" x14ac:dyDescent="0.35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2:18" x14ac:dyDescent="0.3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2:18" x14ac:dyDescent="0.3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2:18" x14ac:dyDescent="0.3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2:18" x14ac:dyDescent="0.3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2:18" x14ac:dyDescent="0.3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2:18" x14ac:dyDescent="0.3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2:18" x14ac:dyDescent="0.3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2:18" x14ac:dyDescent="0.3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2:18" x14ac:dyDescent="0.3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2:18" x14ac:dyDescent="0.3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2:18" x14ac:dyDescent="0.3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2:18" x14ac:dyDescent="0.3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2:18" x14ac:dyDescent="0.3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2:18" x14ac:dyDescent="0.3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2:18" x14ac:dyDescent="0.3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2:18" x14ac:dyDescent="0.3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2:18" x14ac:dyDescent="0.3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2:18" x14ac:dyDescent="0.3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2:18" x14ac:dyDescent="0.3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suzano</dc:creator>
  <cp:lastModifiedBy>sergio suzano</cp:lastModifiedBy>
  <dcterms:created xsi:type="dcterms:W3CDTF">2025-01-06T22:12:07Z</dcterms:created>
  <dcterms:modified xsi:type="dcterms:W3CDTF">2025-01-11T04:38:04Z</dcterms:modified>
</cp:coreProperties>
</file>