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Insper\7semestre\superComp\entregas\superComp2018\entregaSIMD\analiseDados\dadosMaiores\"/>
    </mc:Choice>
  </mc:AlternateContent>
  <xr:revisionPtr revIDLastSave="0" documentId="10_ncr:100000_{7FBE5E0F-1EEE-4F4A-8FDE-81D49F4435F8}" xr6:coauthVersionLast="31" xr6:coauthVersionMax="31" xr10:uidLastSave="{00000000-0000-0000-0000-000000000000}"/>
  <bookViews>
    <workbookView xWindow="0" yWindow="0" windowWidth="19200" windowHeight="6960" xr2:uid="{D5B9E5E7-618E-4174-8CEE-7EA474CBFD4E}"/>
  </bookViews>
  <sheets>
    <sheet name="Planilh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5" i="1" l="1"/>
  <c r="AU66" i="1"/>
  <c r="AU67" i="1"/>
  <c r="AU68" i="1"/>
  <c r="AU69" i="1"/>
  <c r="AU70" i="1"/>
  <c r="AU71" i="1"/>
  <c r="AU72" i="1"/>
  <c r="AU73" i="1"/>
  <c r="AU64" i="1"/>
  <c r="AS65" i="1"/>
  <c r="AS66" i="1"/>
  <c r="AS67" i="1"/>
  <c r="AS68" i="1"/>
  <c r="AS69" i="1"/>
  <c r="AS70" i="1"/>
  <c r="AS71" i="1"/>
  <c r="AS72" i="1"/>
  <c r="AS73" i="1"/>
  <c r="AS64" i="1"/>
  <c r="AQ65" i="1"/>
  <c r="AQ66" i="1"/>
  <c r="AQ67" i="1"/>
  <c r="AQ68" i="1"/>
  <c r="AQ69" i="1"/>
  <c r="AQ70" i="1"/>
  <c r="AQ71" i="1"/>
  <c r="AQ72" i="1"/>
  <c r="AQ73" i="1"/>
  <c r="AQ64" i="1"/>
  <c r="AO65" i="1"/>
  <c r="AO66" i="1"/>
  <c r="AO67" i="1"/>
  <c r="AO68" i="1"/>
  <c r="AO69" i="1"/>
  <c r="AO70" i="1"/>
  <c r="AO71" i="1"/>
  <c r="AO72" i="1"/>
  <c r="AO73" i="1"/>
  <c r="AO64" i="1"/>
  <c r="AU53" i="1"/>
  <c r="AU54" i="1"/>
  <c r="AU55" i="1"/>
  <c r="AU56" i="1"/>
  <c r="AU57" i="1"/>
  <c r="AU58" i="1"/>
  <c r="AU59" i="1"/>
  <c r="AU60" i="1"/>
  <c r="AU61" i="1"/>
  <c r="AU52" i="1"/>
  <c r="AS53" i="1"/>
  <c r="AS54" i="1"/>
  <c r="AS55" i="1"/>
  <c r="AS56" i="1"/>
  <c r="AS57" i="1"/>
  <c r="AS58" i="1"/>
  <c r="AS59" i="1"/>
  <c r="AS60" i="1"/>
  <c r="AS61" i="1"/>
  <c r="AS52" i="1"/>
  <c r="AQ53" i="1"/>
  <c r="AQ54" i="1"/>
  <c r="AQ55" i="1"/>
  <c r="AQ56" i="1"/>
  <c r="AQ57" i="1"/>
  <c r="AQ58" i="1"/>
  <c r="AQ59" i="1"/>
  <c r="AQ60" i="1"/>
  <c r="AQ61" i="1"/>
  <c r="AQ52" i="1"/>
  <c r="AO53" i="1"/>
  <c r="AO54" i="1"/>
  <c r="AO55" i="1"/>
  <c r="AO56" i="1"/>
  <c r="AO57" i="1"/>
  <c r="AO58" i="1"/>
  <c r="AO59" i="1"/>
  <c r="AO60" i="1"/>
  <c r="AO61" i="1"/>
  <c r="AO52" i="1"/>
  <c r="AU41" i="1"/>
  <c r="AU42" i="1"/>
  <c r="AU43" i="1"/>
  <c r="AU44" i="1"/>
  <c r="AU45" i="1"/>
  <c r="AU46" i="1"/>
  <c r="AU47" i="1"/>
  <c r="AU48" i="1"/>
  <c r="AU49" i="1"/>
  <c r="AU40" i="1"/>
  <c r="AS41" i="1"/>
  <c r="AS42" i="1"/>
  <c r="AS43" i="1"/>
  <c r="AS44" i="1"/>
  <c r="AS45" i="1"/>
  <c r="AS46" i="1"/>
  <c r="AS47" i="1"/>
  <c r="AS48" i="1"/>
  <c r="AS49" i="1"/>
  <c r="AS40" i="1"/>
  <c r="AQ41" i="1"/>
  <c r="AQ42" i="1"/>
  <c r="AQ43" i="1"/>
  <c r="AQ44" i="1"/>
  <c r="AQ45" i="1"/>
  <c r="AQ46" i="1"/>
  <c r="AQ47" i="1"/>
  <c r="AQ48" i="1"/>
  <c r="AQ49" i="1"/>
  <c r="AQ40" i="1"/>
  <c r="AO41" i="1"/>
  <c r="AO42" i="1"/>
  <c r="AO43" i="1"/>
  <c r="AO44" i="1"/>
  <c r="AO45" i="1"/>
  <c r="AO46" i="1"/>
  <c r="AO47" i="1"/>
  <c r="AO48" i="1"/>
  <c r="AO49" i="1"/>
  <c r="AO40" i="1"/>
  <c r="AU29" i="1"/>
  <c r="AU30" i="1"/>
  <c r="AU31" i="1"/>
  <c r="AU32" i="1"/>
  <c r="AU33" i="1"/>
  <c r="AU34" i="1"/>
  <c r="AU35" i="1"/>
  <c r="AU36" i="1"/>
  <c r="AU37" i="1"/>
  <c r="AU28" i="1"/>
  <c r="AS29" i="1"/>
  <c r="AS30" i="1"/>
  <c r="AS31" i="1"/>
  <c r="AS32" i="1"/>
  <c r="AS33" i="1"/>
  <c r="AS34" i="1"/>
  <c r="AS35" i="1"/>
  <c r="AS36" i="1"/>
  <c r="AS37" i="1"/>
  <c r="AS28" i="1"/>
  <c r="AQ29" i="1"/>
  <c r="AQ30" i="1"/>
  <c r="AQ31" i="1"/>
  <c r="AQ32" i="1"/>
  <c r="AQ33" i="1"/>
  <c r="AQ34" i="1"/>
  <c r="AQ35" i="1"/>
  <c r="AQ36" i="1"/>
  <c r="AQ37" i="1"/>
  <c r="AQ28" i="1"/>
  <c r="AO29" i="1"/>
  <c r="AO30" i="1"/>
  <c r="AO31" i="1"/>
  <c r="AO32" i="1"/>
  <c r="AO33" i="1"/>
  <c r="AO34" i="1"/>
  <c r="AO35" i="1"/>
  <c r="AO36" i="1"/>
  <c r="AO37" i="1"/>
  <c r="AO28" i="1"/>
  <c r="AU17" i="1"/>
  <c r="AU18" i="1"/>
  <c r="AU19" i="1"/>
  <c r="AU20" i="1"/>
  <c r="AU21" i="1"/>
  <c r="AU22" i="1"/>
  <c r="AU23" i="1"/>
  <c r="AU24" i="1"/>
  <c r="AU25" i="1"/>
  <c r="AU16" i="1"/>
  <c r="AS17" i="1"/>
  <c r="AS18" i="1"/>
  <c r="AS19" i="1"/>
  <c r="AS20" i="1"/>
  <c r="AS21" i="1"/>
  <c r="AS22" i="1"/>
  <c r="AS23" i="1"/>
  <c r="AS24" i="1"/>
  <c r="AS25" i="1"/>
  <c r="AS16" i="1"/>
  <c r="AQ17" i="1"/>
  <c r="AQ18" i="1"/>
  <c r="AQ19" i="1"/>
  <c r="AQ20" i="1"/>
  <c r="AQ21" i="1"/>
  <c r="AQ22" i="1"/>
  <c r="AQ23" i="1"/>
  <c r="AQ24" i="1"/>
  <c r="AQ25" i="1"/>
  <c r="AQ16" i="1"/>
  <c r="AO17" i="1"/>
  <c r="AO18" i="1"/>
  <c r="AO19" i="1"/>
  <c r="AO20" i="1"/>
  <c r="AO21" i="1"/>
  <c r="AO22" i="1"/>
  <c r="AO23" i="1"/>
  <c r="AO24" i="1"/>
  <c r="AO25" i="1"/>
  <c r="AO16" i="1"/>
  <c r="AU5" i="1"/>
  <c r="AU6" i="1"/>
  <c r="AU7" i="1"/>
  <c r="AU8" i="1"/>
  <c r="AU9" i="1"/>
  <c r="AU10" i="1"/>
  <c r="AU11" i="1"/>
  <c r="AU12" i="1"/>
  <c r="AU13" i="1"/>
  <c r="AU4" i="1"/>
  <c r="AS5" i="1"/>
  <c r="AS6" i="1"/>
  <c r="AS7" i="1"/>
  <c r="AS8" i="1"/>
  <c r="AS9" i="1"/>
  <c r="AS10" i="1"/>
  <c r="AS11" i="1"/>
  <c r="AS12" i="1"/>
  <c r="AS13" i="1"/>
  <c r="AS4" i="1"/>
  <c r="AQ5" i="1"/>
  <c r="AQ6" i="1"/>
  <c r="AQ7" i="1"/>
  <c r="AQ8" i="1"/>
  <c r="AQ9" i="1"/>
  <c r="AQ10" i="1"/>
  <c r="AQ11" i="1"/>
  <c r="AQ12" i="1"/>
  <c r="AQ13" i="1"/>
  <c r="AQ4" i="1"/>
  <c r="AO4" i="1"/>
  <c r="AO5" i="1"/>
  <c r="AO6" i="1"/>
  <c r="AO7" i="1"/>
  <c r="AO8" i="1"/>
  <c r="AO9" i="1"/>
  <c r="AO10" i="1"/>
  <c r="AO11" i="1"/>
  <c r="AO12" i="1"/>
  <c r="AO13" i="1"/>
</calcChain>
</file>

<file path=xl/sharedStrings.xml><?xml version="1.0" encoding="utf-8"?>
<sst xmlns="http://schemas.openxmlformats.org/spreadsheetml/2006/main" count="93" uniqueCount="22">
  <si>
    <t>CompNorm</t>
  </si>
  <si>
    <t>CompMavx</t>
  </si>
  <si>
    <t>CompMavx2</t>
  </si>
  <si>
    <t>***inner_prod***</t>
  </si>
  <si>
    <t>Size</t>
  </si>
  <si>
    <t>Time</t>
  </si>
  <si>
    <t>***sum_positive***</t>
  </si>
  <si>
    <t>***sqrt_element***</t>
  </si>
  <si>
    <t>***exp_element***</t>
  </si>
  <si>
    <t>***log_element***</t>
  </si>
  <si>
    <t>***gauss***</t>
  </si>
  <si>
    <t>inner_product</t>
  </si>
  <si>
    <t>Size of Vector</t>
  </si>
  <si>
    <t>CompNorm-CompMavx2(s)</t>
  </si>
  <si>
    <t>CompNorm - CompMavx(s)</t>
  </si>
  <si>
    <t>sum_positive</t>
  </si>
  <si>
    <t>sqrt_element</t>
  </si>
  <si>
    <t>exp_element</t>
  </si>
  <si>
    <t>log_element</t>
  </si>
  <si>
    <t>gauss</t>
  </si>
  <si>
    <t>X times faster (CompMavx)</t>
  </si>
  <si>
    <t>X times faster(CompMavx2)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</si>
</sst>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11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inner_prodNorm</a:t>
            </a:r>
          </a:p>
        </c:rich>
      </c:tx>
      <c:layout>
        <c:manualLayout>
          <c:xMode val="edge"/>
          <c:yMode val="edge"/>
          <c:x val="0.3934528759758842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64481635914193"/>
          <c:y val="0.20412037037037037"/>
          <c:w val="0.6007992281581572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[1]resultadosCompNorm2!$B$2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[1]resultadosCompNorm2!$A$3:$A$31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[1]resultadosCompNorm2!$B$3:$B$31</c:f>
              <c:numCache>
                <c:formatCode>General</c:formatCode>
                <c:ptCount val="29"/>
                <c:pt idx="1">
                  <c:v>3.0589600000000002E-2</c:v>
                </c:pt>
                <c:pt idx="4">
                  <c:v>6.1516000000000001E-2</c:v>
                </c:pt>
                <c:pt idx="7">
                  <c:v>9.5946400000000001E-2</c:v>
                </c:pt>
                <c:pt idx="10">
                  <c:v>0.13001299999999999</c:v>
                </c:pt>
                <c:pt idx="13">
                  <c:v>0.16023899999999999</c:v>
                </c:pt>
                <c:pt idx="16">
                  <c:v>0.200683</c:v>
                </c:pt>
                <c:pt idx="19">
                  <c:v>0.23102800000000001</c:v>
                </c:pt>
                <c:pt idx="22">
                  <c:v>0.25453700000000001</c:v>
                </c:pt>
                <c:pt idx="25">
                  <c:v>0.32429200000000002</c:v>
                </c:pt>
                <c:pt idx="28">
                  <c:v>0.31007000000000001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3-4FB2-8CF7-A6311F77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90360"/>
        <c:axId val="469390688"/>
      </c:scatterChart>
      <c:valAx>
        <c:axId val="46939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  <a:r>
                  <a:rPr lang="pt-BR" baseline="0"/>
                  <a:t> of Vector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90688"/>
        <c:crosses val="autoZero"/>
        <c:crossBetween val="midCat"/>
      </c:valAx>
      <c:valAx>
        <c:axId val="4693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9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37566128260559"/>
          <c:y val="0.23226778944298629"/>
          <c:w val="0.19515710879474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sum_positiveMavx2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Planilha1!$F$15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Planilha1!$E$16:$E$25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Planilha1!$F$16:$F$25</c:f>
              <c:numCache>
                <c:formatCode>0.00E+00</c:formatCode>
                <c:ptCount val="10"/>
                <c:pt idx="0">
                  <c:v>1.7E-6</c:v>
                </c:pt>
                <c:pt idx="1">
                  <c:v>1.3E-6</c:v>
                </c:pt>
                <c:pt idx="2">
                  <c:v>1.7E-6</c:v>
                </c:pt>
                <c:pt idx="3">
                  <c:v>1.3E-6</c:v>
                </c:pt>
                <c:pt idx="4">
                  <c:v>1.3E-6</c:v>
                </c:pt>
                <c:pt idx="5">
                  <c:v>1.3E-6</c:v>
                </c:pt>
                <c:pt idx="6">
                  <c:v>1.3E-6</c:v>
                </c:pt>
                <c:pt idx="7">
                  <c:v>1.7E-6</c:v>
                </c:pt>
                <c:pt idx="8">
                  <c:v>1.3E-6</c:v>
                </c:pt>
                <c:pt idx="9">
                  <c:v>1.7999999999999999E-6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41E3-B331-2510CEFA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65168"/>
        <c:axId val="507866152"/>
      </c:scatterChart>
      <c:valAx>
        <c:axId val="5078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6152"/>
        <c:crosses val="autoZero"/>
        <c:crossBetween val="midCat"/>
      </c:valAx>
      <c:valAx>
        <c:axId val="5078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sqrt_element</a:t>
            </a:r>
            <a:r>
              <a:rPr lang="en-US" sz="1800" b="0" i="0" baseline="0">
                <a:effectLst/>
              </a:rPr>
              <a:t>Mavx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31873903191890951"/>
          <c:y val="5.183586488571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Planilha1!$C$28:$C$37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Planilha1!$D$28:$D$37</c:f>
              <c:numCache>
                <c:formatCode>General</c:formatCode>
                <c:ptCount val="10"/>
                <c:pt idx="0">
                  <c:v>2.00117E-2</c:v>
                </c:pt>
                <c:pt idx="1">
                  <c:v>5.40449E-2</c:v>
                </c:pt>
                <c:pt idx="2">
                  <c:v>6.4561599999999997E-2</c:v>
                </c:pt>
                <c:pt idx="3">
                  <c:v>8.7541300000000002E-2</c:v>
                </c:pt>
                <c:pt idx="4">
                  <c:v>0.10600800000000001</c:v>
                </c:pt>
                <c:pt idx="5">
                  <c:v>0.11882</c:v>
                </c:pt>
                <c:pt idx="6">
                  <c:v>0.17658499999999999</c:v>
                </c:pt>
                <c:pt idx="7">
                  <c:v>0.17682600000000001</c:v>
                </c:pt>
                <c:pt idx="8">
                  <c:v>0.24618399999999999</c:v>
                </c:pt>
                <c:pt idx="9">
                  <c:v>0.24188799999999999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5-418B-9F02-C0F9B646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33832"/>
        <c:axId val="456735800"/>
      </c:scatterChart>
      <c:valAx>
        <c:axId val="4567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35800"/>
        <c:crosses val="autoZero"/>
        <c:crossBetween val="midCat"/>
      </c:valAx>
      <c:valAx>
        <c:axId val="4567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sqrt_element</a:t>
            </a:r>
            <a:r>
              <a:rPr lang="en-US" sz="1800" b="0" i="0" baseline="0">
                <a:effectLst/>
              </a:rPr>
              <a:t>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Planilha1!$E$28:$E$37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Planilha1!$F$28:$F$37</c:f>
              <c:numCache>
                <c:formatCode>General</c:formatCode>
                <c:ptCount val="10"/>
                <c:pt idx="0">
                  <c:v>2.0756299999999998E-2</c:v>
                </c:pt>
                <c:pt idx="1">
                  <c:v>3.99242E-2</c:v>
                </c:pt>
                <c:pt idx="2">
                  <c:v>5.987E-2</c:v>
                </c:pt>
                <c:pt idx="3">
                  <c:v>8.1324499999999994E-2</c:v>
                </c:pt>
                <c:pt idx="4">
                  <c:v>0.101927</c:v>
                </c:pt>
                <c:pt idx="5">
                  <c:v>0.12298099999999999</c:v>
                </c:pt>
                <c:pt idx="6">
                  <c:v>0.16426199999999999</c:v>
                </c:pt>
                <c:pt idx="7">
                  <c:v>0.177175</c:v>
                </c:pt>
                <c:pt idx="8">
                  <c:v>0.21224899999999999</c:v>
                </c:pt>
                <c:pt idx="9">
                  <c:v>0.25303799999999999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0-4B93-B000-6ABCA302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53688"/>
        <c:axId val="507854672"/>
      </c:scatterChart>
      <c:valAx>
        <c:axId val="50785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54672"/>
        <c:crosses val="autoZero"/>
        <c:crossBetween val="midCat"/>
      </c:valAx>
      <c:valAx>
        <c:axId val="5078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5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exp_elementMavx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Planilha1!$C$40:$C$49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Planilha1!$D$40:$D$49</c:f>
              <c:numCache>
                <c:formatCode>General</c:formatCode>
                <c:ptCount val="10"/>
                <c:pt idx="0">
                  <c:v>4.8463100000000002E-2</c:v>
                </c:pt>
                <c:pt idx="1">
                  <c:v>0.106174</c:v>
                </c:pt>
                <c:pt idx="2">
                  <c:v>0.15557299999999999</c:v>
                </c:pt>
                <c:pt idx="3">
                  <c:v>0.16601099999999999</c:v>
                </c:pt>
                <c:pt idx="4">
                  <c:v>0.31903599999999999</c:v>
                </c:pt>
                <c:pt idx="5">
                  <c:v>0.47821000000000002</c:v>
                </c:pt>
                <c:pt idx="6">
                  <c:v>0.297848</c:v>
                </c:pt>
                <c:pt idx="7">
                  <c:v>0.392953</c:v>
                </c:pt>
                <c:pt idx="8">
                  <c:v>0.49367899999999998</c:v>
                </c:pt>
                <c:pt idx="9">
                  <c:v>0.73838000000000004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A-42CD-8580-F992F1EE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904"/>
        <c:axId val="517301920"/>
      </c:scatterChart>
      <c:valAx>
        <c:axId val="51730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301920"/>
        <c:crosses val="autoZero"/>
        <c:crossBetween val="midCat"/>
      </c:valAx>
      <c:valAx>
        <c:axId val="517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30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exp_elementMavx2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Planilha1!$F$39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Planilha1!$E$40:$E$49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Planilha1!$F$40:$F$49</c:f>
              <c:numCache>
                <c:formatCode>General</c:formatCode>
                <c:ptCount val="10"/>
                <c:pt idx="0">
                  <c:v>2.8306000000000001E-2</c:v>
                </c:pt>
                <c:pt idx="1">
                  <c:v>4.6353999999999999E-2</c:v>
                </c:pt>
                <c:pt idx="2">
                  <c:v>7.5347499999999998E-2</c:v>
                </c:pt>
                <c:pt idx="3">
                  <c:v>0.25981199999999999</c:v>
                </c:pt>
                <c:pt idx="4">
                  <c:v>0.173433</c:v>
                </c:pt>
                <c:pt idx="5">
                  <c:v>0.205149</c:v>
                </c:pt>
                <c:pt idx="6">
                  <c:v>0.15269099999999999</c:v>
                </c:pt>
                <c:pt idx="7">
                  <c:v>0.17692099999999999</c:v>
                </c:pt>
                <c:pt idx="8">
                  <c:v>0.262071</c:v>
                </c:pt>
                <c:pt idx="9">
                  <c:v>0.35533500000000001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4B5C-9E03-DEF38F1D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49152"/>
        <c:axId val="441451448"/>
      </c:scatterChart>
      <c:valAx>
        <c:axId val="4414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451448"/>
        <c:crosses val="autoZero"/>
        <c:crossBetween val="midCat"/>
      </c:valAx>
      <c:valAx>
        <c:axId val="4414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4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log_elementMavx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Planilha1!$D$51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Planilha1!$C$52:$C$61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Planilha1!$D$52:$D$61</c:f>
              <c:numCache>
                <c:formatCode>General</c:formatCode>
                <c:ptCount val="10"/>
                <c:pt idx="0">
                  <c:v>0.31794600000000001</c:v>
                </c:pt>
                <c:pt idx="1">
                  <c:v>0.57088499999999998</c:v>
                </c:pt>
                <c:pt idx="2">
                  <c:v>0.89301299999999995</c:v>
                </c:pt>
                <c:pt idx="3">
                  <c:v>1.00746</c:v>
                </c:pt>
                <c:pt idx="4">
                  <c:v>1.3405</c:v>
                </c:pt>
                <c:pt idx="5">
                  <c:v>1.4685999999999999</c:v>
                </c:pt>
                <c:pt idx="6">
                  <c:v>1.73203</c:v>
                </c:pt>
                <c:pt idx="7">
                  <c:v>1.9953000000000001</c:v>
                </c:pt>
                <c:pt idx="8">
                  <c:v>2.7555299999999998</c:v>
                </c:pt>
                <c:pt idx="9">
                  <c:v>2.6425999999999998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4F60-A02D-B7CFD001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9136"/>
        <c:axId val="517308152"/>
      </c:scatterChart>
      <c:valAx>
        <c:axId val="5173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308152"/>
        <c:crosses val="autoZero"/>
        <c:crossBetween val="midCat"/>
      </c:valAx>
      <c:valAx>
        <c:axId val="5173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3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log_elementMavx2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Planilha1!$F$51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Planilha1!$E$52:$E$61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Planilha1!$F$52:$F$61</c:f>
              <c:numCache>
                <c:formatCode>General</c:formatCode>
                <c:ptCount val="10"/>
                <c:pt idx="0">
                  <c:v>0.238815</c:v>
                </c:pt>
                <c:pt idx="1">
                  <c:v>0.38201499999999999</c:v>
                </c:pt>
                <c:pt idx="2">
                  <c:v>0.499388</c:v>
                </c:pt>
                <c:pt idx="3">
                  <c:v>0.62875400000000004</c:v>
                </c:pt>
                <c:pt idx="4">
                  <c:v>0.793852</c:v>
                </c:pt>
                <c:pt idx="5">
                  <c:v>1.0160400000000001</c:v>
                </c:pt>
                <c:pt idx="6">
                  <c:v>1.53775</c:v>
                </c:pt>
                <c:pt idx="7">
                  <c:v>1.5536000000000001</c:v>
                </c:pt>
                <c:pt idx="8">
                  <c:v>1.85873</c:v>
                </c:pt>
                <c:pt idx="9">
                  <c:v>1.5610599999999999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0-40E3-B212-5E65A569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81456"/>
        <c:axId val="515878832"/>
      </c:scatterChart>
      <c:valAx>
        <c:axId val="5158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878832"/>
        <c:crosses val="autoZero"/>
        <c:crossBetween val="midCat"/>
      </c:valAx>
      <c:valAx>
        <c:axId val="5158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8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gaussMavx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Planilha1!$D$63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Planilha1!$C$64:$C$73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Planilha1!$D$64:$D$73</c:f>
              <c:numCache>
                <c:formatCode>General</c:formatCode>
                <c:ptCount val="10"/>
                <c:pt idx="0">
                  <c:v>0.17879200000000001</c:v>
                </c:pt>
                <c:pt idx="1">
                  <c:v>0.414881</c:v>
                </c:pt>
                <c:pt idx="2">
                  <c:v>0.56984900000000005</c:v>
                </c:pt>
                <c:pt idx="3">
                  <c:v>0.58494599999999997</c:v>
                </c:pt>
                <c:pt idx="4">
                  <c:v>0.69850199999999996</c:v>
                </c:pt>
                <c:pt idx="5">
                  <c:v>0.85121999999999998</c:v>
                </c:pt>
                <c:pt idx="6">
                  <c:v>1.0295399999999999</c:v>
                </c:pt>
                <c:pt idx="7">
                  <c:v>1.19808</c:v>
                </c:pt>
                <c:pt idx="8">
                  <c:v>1.3313900000000001</c:v>
                </c:pt>
                <c:pt idx="9">
                  <c:v>1.46563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E-49D4-B98F-832C2B50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36888"/>
        <c:axId val="451537872"/>
      </c:scatterChart>
      <c:valAx>
        <c:axId val="4515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537872"/>
        <c:crosses val="autoZero"/>
        <c:crossBetween val="midCat"/>
      </c:valAx>
      <c:valAx>
        <c:axId val="4515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53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gaussMavx2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Planilha1!$F$63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Planilha1!$E$64:$E$73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Planilha1!$F$64:$F$73</c:f>
              <c:numCache>
                <c:formatCode>General</c:formatCode>
                <c:ptCount val="10"/>
                <c:pt idx="0">
                  <c:v>0.14174900000000001</c:v>
                </c:pt>
                <c:pt idx="1">
                  <c:v>0.27778599999999998</c:v>
                </c:pt>
                <c:pt idx="2">
                  <c:v>0.42577100000000001</c:v>
                </c:pt>
                <c:pt idx="3">
                  <c:v>0.55338399999999999</c:v>
                </c:pt>
                <c:pt idx="4">
                  <c:v>0.74339999999999995</c:v>
                </c:pt>
                <c:pt idx="5">
                  <c:v>0.861703</c:v>
                </c:pt>
                <c:pt idx="6">
                  <c:v>0.99363699999999999</c:v>
                </c:pt>
                <c:pt idx="7">
                  <c:v>1.4409000000000001</c:v>
                </c:pt>
                <c:pt idx="8">
                  <c:v>2.0920000000000001</c:v>
                </c:pt>
                <c:pt idx="9">
                  <c:v>1.86154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4DAB-BC8C-80289602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81864"/>
        <c:axId val="520282192"/>
      </c:scatterChart>
      <c:valAx>
        <c:axId val="5202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282192"/>
        <c:crosses val="autoZero"/>
        <c:crossBetween val="midCat"/>
      </c:valAx>
      <c:valAx>
        <c:axId val="5202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28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sum_positiveNorm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[1]resultadosCompNorm2!$B$33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[1]resultadosCompNorm2!$A$34:$A$62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[1]resultadosCompNorm2!$B$34:$B$62</c:f>
              <c:numCache>
                <c:formatCode>General</c:formatCode>
                <c:ptCount val="29"/>
                <c:pt idx="1">
                  <c:v>8.7366299999999994E-2</c:v>
                </c:pt>
                <c:pt idx="4">
                  <c:v>0.17499500000000001</c:v>
                </c:pt>
                <c:pt idx="7">
                  <c:v>0.27121400000000001</c:v>
                </c:pt>
                <c:pt idx="10">
                  <c:v>0.37348599999999998</c:v>
                </c:pt>
                <c:pt idx="13">
                  <c:v>0.46409299999999998</c:v>
                </c:pt>
                <c:pt idx="16">
                  <c:v>0.535945</c:v>
                </c:pt>
                <c:pt idx="19">
                  <c:v>0.64364299999999997</c:v>
                </c:pt>
                <c:pt idx="22">
                  <c:v>0.72278500000000001</c:v>
                </c:pt>
                <c:pt idx="25">
                  <c:v>0.79920800000000003</c:v>
                </c:pt>
                <c:pt idx="28">
                  <c:v>0.93292399999999998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F-42D4-9AB0-31E5267A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8008"/>
        <c:axId val="475918336"/>
      </c:scatterChart>
      <c:valAx>
        <c:axId val="4759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 of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18336"/>
        <c:crosses val="autoZero"/>
        <c:crossBetween val="midCat"/>
      </c:valAx>
      <c:valAx>
        <c:axId val="475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in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1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sqrt_element</a:t>
            </a:r>
            <a:r>
              <a:rPr lang="en-US" sz="1400" b="0" i="0" u="none" strike="noStrike" baseline="0">
                <a:effectLst/>
              </a:rPr>
              <a:t>Norm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[1]resultadosCompNorm2!$B$64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[1]resultadosCompNorm2!$A$65:$A$93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[1]resultadosCompNorm2!$B$65:$B$93</c:f>
              <c:numCache>
                <c:formatCode>General</c:formatCode>
                <c:ptCount val="29"/>
                <c:pt idx="1">
                  <c:v>0.12790000000000001</c:v>
                </c:pt>
                <c:pt idx="4">
                  <c:v>0.24204000000000001</c:v>
                </c:pt>
                <c:pt idx="7">
                  <c:v>0.37541000000000002</c:v>
                </c:pt>
                <c:pt idx="10">
                  <c:v>0.49251899999999998</c:v>
                </c:pt>
                <c:pt idx="13">
                  <c:v>0.60763</c:v>
                </c:pt>
                <c:pt idx="16">
                  <c:v>0.72676600000000002</c:v>
                </c:pt>
                <c:pt idx="19">
                  <c:v>0.891401</c:v>
                </c:pt>
                <c:pt idx="22">
                  <c:v>0.978966</c:v>
                </c:pt>
                <c:pt idx="25">
                  <c:v>1.15859</c:v>
                </c:pt>
                <c:pt idx="28">
                  <c:v>1.2566299999999999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9-4D46-8EE0-C438599F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92712"/>
        <c:axId val="470091400"/>
      </c:scatterChart>
      <c:valAx>
        <c:axId val="47009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  <a:r>
                  <a:rPr lang="pt-BR" baseline="0"/>
                  <a:t> of Vector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91400"/>
        <c:crosses val="autoZero"/>
        <c:crossBetween val="midCat"/>
      </c:valAx>
      <c:valAx>
        <c:axId val="4700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9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exp_element</a:t>
            </a:r>
            <a:r>
              <a:rPr lang="en-US" sz="1400" b="0" i="0" u="none" strike="noStrike" baseline="0">
                <a:effectLst/>
              </a:rPr>
              <a:t>Norm</a:t>
            </a:r>
            <a:endParaRPr lang="en-US"/>
          </a:p>
        </c:rich>
      </c:tx>
      <c:layout>
        <c:manualLayout>
          <c:xMode val="edge"/>
          <c:yMode val="edge"/>
          <c:x val="0.367728079876976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[1]resultadosCompNorm2!$B$95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[1]resultadosCompNorm2!$A$96:$A$124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[1]resultadosCompNorm2!$B$96:$B$124</c:f>
              <c:numCache>
                <c:formatCode>General</c:formatCode>
                <c:ptCount val="29"/>
                <c:pt idx="1">
                  <c:v>0.19419</c:v>
                </c:pt>
                <c:pt idx="4">
                  <c:v>0.37384899999999999</c:v>
                </c:pt>
                <c:pt idx="7">
                  <c:v>0.58160400000000001</c:v>
                </c:pt>
                <c:pt idx="10">
                  <c:v>0.79271499999999995</c:v>
                </c:pt>
                <c:pt idx="13">
                  <c:v>1.1497299999999999</c:v>
                </c:pt>
                <c:pt idx="16">
                  <c:v>1.1416299999999999</c:v>
                </c:pt>
                <c:pt idx="19">
                  <c:v>1.33751</c:v>
                </c:pt>
                <c:pt idx="22">
                  <c:v>1.5421199999999999</c:v>
                </c:pt>
                <c:pt idx="25">
                  <c:v>1.6933</c:v>
                </c:pt>
                <c:pt idx="28">
                  <c:v>1.88113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6-45EB-ABCF-093964D8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55400"/>
        <c:axId val="366057368"/>
      </c:scatterChart>
      <c:valAx>
        <c:axId val="36605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</a:t>
                </a:r>
                <a:r>
                  <a:rPr lang="pt-BR" baseline="0"/>
                  <a:t> of Vector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057368"/>
        <c:crosses val="autoZero"/>
        <c:crossBetween val="midCat"/>
      </c:valAx>
      <c:valAx>
        <c:axId val="3660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in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0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log_element</a:t>
            </a:r>
            <a:r>
              <a:rPr lang="en-US" sz="1400" b="0" i="0" u="none" strike="noStrike" baseline="0">
                <a:effectLst/>
              </a:rPr>
              <a:t>Norm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[1]resultadosCompNorm2!$B$126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[1]resultadosCompNorm2!$A$127:$A$155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[1]resultadosCompNorm2!$B$127:$B$155</c:f>
              <c:numCache>
                <c:formatCode>General</c:formatCode>
                <c:ptCount val="29"/>
                <c:pt idx="1">
                  <c:v>0.33562399999999998</c:v>
                </c:pt>
                <c:pt idx="4">
                  <c:v>0.65470200000000001</c:v>
                </c:pt>
                <c:pt idx="7">
                  <c:v>0.75842699999999996</c:v>
                </c:pt>
                <c:pt idx="10">
                  <c:v>1.0689299999999999</c:v>
                </c:pt>
                <c:pt idx="13">
                  <c:v>1.4107499999999999</c:v>
                </c:pt>
                <c:pt idx="16">
                  <c:v>1.5119899999999999</c:v>
                </c:pt>
                <c:pt idx="19">
                  <c:v>1.8955900000000001</c:v>
                </c:pt>
                <c:pt idx="22">
                  <c:v>2.2303099999999998</c:v>
                </c:pt>
                <c:pt idx="25">
                  <c:v>2.28809</c:v>
                </c:pt>
                <c:pt idx="28">
                  <c:v>2.9577100000000001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0-40DE-B7F9-B13DA6FD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33136"/>
        <c:axId val="370530840"/>
      </c:scatterChart>
      <c:valAx>
        <c:axId val="3705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 of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30840"/>
        <c:crosses val="autoZero"/>
        <c:crossBetween val="midCat"/>
      </c:valAx>
      <c:valAx>
        <c:axId val="3705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in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3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sz="1400" b="0" i="0" u="none" strike="noStrike" baseline="0">
                <a:effectLst/>
              </a:rPr>
              <a:t>Norm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[1]resultadosCompNorm2!$B$157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[1]resultadosCompNorm2!$A$158:$A$186</c:f>
              <c:numCache>
                <c:formatCode>General</c:formatCode>
                <c:ptCount val="29"/>
                <c:pt idx="1">
                  <c:v>10000000</c:v>
                </c:pt>
                <c:pt idx="4">
                  <c:v>20000000</c:v>
                </c:pt>
                <c:pt idx="7">
                  <c:v>30000000</c:v>
                </c:pt>
                <c:pt idx="10">
                  <c:v>40000000</c:v>
                </c:pt>
                <c:pt idx="13">
                  <c:v>50000000</c:v>
                </c:pt>
                <c:pt idx="16">
                  <c:v>60000000</c:v>
                </c:pt>
                <c:pt idx="19">
                  <c:v>70000000</c:v>
                </c:pt>
                <c:pt idx="22">
                  <c:v>80000000</c:v>
                </c:pt>
                <c:pt idx="25">
                  <c:v>90000000</c:v>
                </c:pt>
                <c:pt idx="28">
                  <c:v>100000000</c:v>
                </c:pt>
              </c:numCache>
            </c:numRef>
          </c:xVal>
          <c:yVal>
            <c:numRef>
              <c:f>[1]resultadosCompNorm2!$B$158:$B$186</c:f>
              <c:numCache>
                <c:formatCode>General</c:formatCode>
                <c:ptCount val="29"/>
                <c:pt idx="1">
                  <c:v>0.22955999999999999</c:v>
                </c:pt>
                <c:pt idx="4">
                  <c:v>0.45208900000000002</c:v>
                </c:pt>
                <c:pt idx="7">
                  <c:v>0.88096799999999997</c:v>
                </c:pt>
                <c:pt idx="10">
                  <c:v>1.09263</c:v>
                </c:pt>
                <c:pt idx="13">
                  <c:v>1.6338299999999999</c:v>
                </c:pt>
                <c:pt idx="16">
                  <c:v>1.34744</c:v>
                </c:pt>
                <c:pt idx="19">
                  <c:v>1.5920799999999999</c:v>
                </c:pt>
                <c:pt idx="22">
                  <c:v>1.82683</c:v>
                </c:pt>
                <c:pt idx="25">
                  <c:v>2.0274299999999998</c:v>
                </c:pt>
                <c:pt idx="28">
                  <c:v>3.31915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F-413B-8C54-AA9BFAE4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00504"/>
        <c:axId val="482000832"/>
      </c:scatterChart>
      <c:valAx>
        <c:axId val="4820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Size of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000832"/>
        <c:crosses val="autoZero"/>
        <c:crossBetween val="midCat"/>
      </c:valAx>
      <c:valAx>
        <c:axId val="4820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in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00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inner_prodmMavx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Planilha1!$C$4:$C$13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Planilha1!$D$4:$D$13</c:f>
              <c:numCache>
                <c:formatCode>0.00E+00</c:formatCode>
                <c:ptCount val="10"/>
                <c:pt idx="0">
                  <c:v>1.1999999999999999E-6</c:v>
                </c:pt>
                <c:pt idx="1">
                  <c:v>1.3E-6</c:v>
                </c:pt>
                <c:pt idx="2">
                  <c:v>8.9999999999999996E-7</c:v>
                </c:pt>
                <c:pt idx="3">
                  <c:v>1.7E-6</c:v>
                </c:pt>
                <c:pt idx="4">
                  <c:v>8.9999999999999996E-7</c:v>
                </c:pt>
                <c:pt idx="5">
                  <c:v>1.3E-6</c:v>
                </c:pt>
                <c:pt idx="6">
                  <c:v>1.3E-6</c:v>
                </c:pt>
                <c:pt idx="7">
                  <c:v>1.3E-6</c:v>
                </c:pt>
                <c:pt idx="8">
                  <c:v>1.7E-6</c:v>
                </c:pt>
                <c:pt idx="9">
                  <c:v>1.3E-6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D-4958-902D-85E42B1F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88040"/>
        <c:axId val="452589352"/>
      </c:scatterChart>
      <c:valAx>
        <c:axId val="45258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589352"/>
        <c:crosses val="autoZero"/>
        <c:crossBetween val="midCat"/>
      </c:valAx>
      <c:valAx>
        <c:axId val="4525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58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inner_prodmMavx2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Planilha1!$E$4:$E$13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Planilha1!$F$4:$F$13</c:f>
              <c:numCache>
                <c:formatCode>0.00E+00</c:formatCode>
                <c:ptCount val="10"/>
                <c:pt idx="0">
                  <c:v>1.3E-6</c:v>
                </c:pt>
                <c:pt idx="1">
                  <c:v>1.3E-6</c:v>
                </c:pt>
                <c:pt idx="2">
                  <c:v>1.3E-6</c:v>
                </c:pt>
                <c:pt idx="3">
                  <c:v>1.3E-6</c:v>
                </c:pt>
                <c:pt idx="4">
                  <c:v>1.3E-6</c:v>
                </c:pt>
                <c:pt idx="5">
                  <c:v>2.2000000000000001E-6</c:v>
                </c:pt>
                <c:pt idx="6">
                  <c:v>1.3E-6</c:v>
                </c:pt>
                <c:pt idx="7">
                  <c:v>1.3E-6</c:v>
                </c:pt>
                <c:pt idx="8">
                  <c:v>1.1999999999999999E-6</c:v>
                </c:pt>
                <c:pt idx="9">
                  <c:v>1.3E-6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F-4AE2-BB35-0D84DA77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9096"/>
        <c:axId val="451734504"/>
      </c:scatterChart>
      <c:valAx>
        <c:axId val="45173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734504"/>
        <c:crosses val="autoZero"/>
        <c:crossBetween val="midCat"/>
      </c:valAx>
      <c:valAx>
        <c:axId val="4517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73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sum_positiveMavx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Planilha1!$C$16:$C$25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Planilha1!$D$16:$D$25</c:f>
              <c:numCache>
                <c:formatCode>0.00E+00</c:formatCode>
                <c:ptCount val="10"/>
                <c:pt idx="0">
                  <c:v>1.3E-6</c:v>
                </c:pt>
                <c:pt idx="1">
                  <c:v>1.1999999999999999E-6</c:v>
                </c:pt>
                <c:pt idx="2">
                  <c:v>1.3E-6</c:v>
                </c:pt>
                <c:pt idx="3">
                  <c:v>1.3E-6</c:v>
                </c:pt>
                <c:pt idx="4">
                  <c:v>1.3E-6</c:v>
                </c:pt>
                <c:pt idx="5">
                  <c:v>1.3E-6</c:v>
                </c:pt>
                <c:pt idx="6">
                  <c:v>1.3E-6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8.9999999999999996E-7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6-48AC-9995-A4946A3C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864"/>
        <c:axId val="451555568"/>
      </c:scatterChart>
      <c:valAx>
        <c:axId val="4515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555568"/>
        <c:crosses val="autoZero"/>
        <c:crossBetween val="midCat"/>
      </c:valAx>
      <c:valAx>
        <c:axId val="451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5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493074</xdr:colOff>
      <xdr:row>0</xdr:row>
      <xdr:rowOff>180975</xdr:rowOff>
    </xdr:from>
    <xdr:to>
      <xdr:col>16</xdr:col>
      <xdr:colOff>15382</xdr:colOff>
      <xdr:row>12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14EBB-F2B8-4B2D-A762-7FA9EB23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454025</xdr:colOff>
      <xdr:row>12</xdr:row>
      <xdr:rowOff>163024</xdr:rowOff>
    </xdr:from>
    <xdr:to>
      <xdr:col>16</xdr:col>
      <xdr:colOff>10391</xdr:colOff>
      <xdr:row>24</xdr:row>
      <xdr:rowOff>145143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7C0767-160D-406C-932C-7018F7173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430440</xdr:colOff>
      <xdr:row>24</xdr:row>
      <xdr:rowOff>173571</xdr:rowOff>
    </xdr:from>
    <xdr:to>
      <xdr:col>15</xdr:col>
      <xdr:colOff>825006</xdr:colOff>
      <xdr:row>36</xdr:row>
      <xdr:rowOff>145142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7D0599-D1D3-403F-BD4F-D8727CB2F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379186</xdr:colOff>
      <xdr:row>36</xdr:row>
      <xdr:rowOff>174140</xdr:rowOff>
    </xdr:from>
    <xdr:to>
      <xdr:col>16</xdr:col>
      <xdr:colOff>11752</xdr:colOff>
      <xdr:row>48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EFF5FC-2CE8-404D-9783-326DBF09B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399142</xdr:colOff>
      <xdr:row>48</xdr:row>
      <xdr:rowOff>172317</xdr:rowOff>
    </xdr:from>
    <xdr:to>
      <xdr:col>16</xdr:col>
      <xdr:colOff>13565</xdr:colOff>
      <xdr:row>60</xdr:row>
      <xdr:rowOff>145143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338784-FF81-422F-934C-062EE4C3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408215</xdr:colOff>
      <xdr:row>60</xdr:row>
      <xdr:rowOff>171071</xdr:rowOff>
    </xdr:from>
    <xdr:to>
      <xdr:col>16</xdr:col>
      <xdr:colOff>4041</xdr:colOff>
      <xdr:row>72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BA800C-D037-4D59-8326-1471086C2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11905</xdr:colOff>
      <xdr:row>1</xdr:row>
      <xdr:rowOff>1588</xdr:rowOff>
    </xdr:from>
    <xdr:to>
      <xdr:col>25</xdr:col>
      <xdr:colOff>500062</xdr:colOff>
      <xdr:row>12</xdr:row>
      <xdr:rowOff>166688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50B7D87-66E1-4EB0-BA10-3AB8D63F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11906</xdr:colOff>
      <xdr:row>1</xdr:row>
      <xdr:rowOff>17462</xdr:rowOff>
    </xdr:from>
    <xdr:to>
      <xdr:col>36</xdr:col>
      <xdr:colOff>39687</xdr:colOff>
      <xdr:row>12</xdr:row>
      <xdr:rowOff>158750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3AA2D3D-BB70-4C74-A96A-01A00A1B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11906</xdr:colOff>
      <xdr:row>13</xdr:row>
      <xdr:rowOff>9525</xdr:rowOff>
    </xdr:from>
    <xdr:to>
      <xdr:col>25</xdr:col>
      <xdr:colOff>515938</xdr:colOff>
      <xdr:row>25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D7BBD19-7126-446B-9A39-A39F210B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11905</xdr:colOff>
      <xdr:row>12</xdr:row>
      <xdr:rowOff>176213</xdr:rowOff>
    </xdr:from>
    <xdr:to>
      <xdr:col>36</xdr:col>
      <xdr:colOff>47624</xdr:colOff>
      <xdr:row>25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F0AC234-9FA3-4B20-9267-B8F59CEE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11905</xdr:colOff>
      <xdr:row>25</xdr:row>
      <xdr:rowOff>1588</xdr:rowOff>
    </xdr:from>
    <xdr:to>
      <xdr:col>25</xdr:col>
      <xdr:colOff>523874</xdr:colOff>
      <xdr:row>37</xdr:row>
      <xdr:rowOff>15875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36916DB-FE67-4D34-93B6-DD8B4CE3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607217</xdr:colOff>
      <xdr:row>25</xdr:row>
      <xdr:rowOff>1588</xdr:rowOff>
    </xdr:from>
    <xdr:to>
      <xdr:col>36</xdr:col>
      <xdr:colOff>63499</xdr:colOff>
      <xdr:row>37</xdr:row>
      <xdr:rowOff>7937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9193412-3778-4F10-A18C-9168F8FA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11905</xdr:colOff>
      <xdr:row>37</xdr:row>
      <xdr:rowOff>25400</xdr:rowOff>
    </xdr:from>
    <xdr:to>
      <xdr:col>25</xdr:col>
      <xdr:colOff>523874</xdr:colOff>
      <xdr:row>49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49FC9B0-6C11-470F-BA47-F595A4FA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599280</xdr:colOff>
      <xdr:row>36</xdr:row>
      <xdr:rowOff>176213</xdr:rowOff>
    </xdr:from>
    <xdr:to>
      <xdr:col>36</xdr:col>
      <xdr:colOff>79374</xdr:colOff>
      <xdr:row>49</xdr:row>
      <xdr:rowOff>7937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B5B6853-92A8-4188-8447-F8D50B11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19843</xdr:colOff>
      <xdr:row>49</xdr:row>
      <xdr:rowOff>9525</xdr:rowOff>
    </xdr:from>
    <xdr:to>
      <xdr:col>25</xdr:col>
      <xdr:colOff>523875</xdr:colOff>
      <xdr:row>60</xdr:row>
      <xdr:rowOff>166688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82F934A-85D8-4AAD-87D6-DCB027C0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583406</xdr:colOff>
      <xdr:row>49</xdr:row>
      <xdr:rowOff>9525</xdr:rowOff>
    </xdr:from>
    <xdr:to>
      <xdr:col>36</xdr:col>
      <xdr:colOff>71437</xdr:colOff>
      <xdr:row>61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755308F-1274-4496-9CC3-83579A6A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599280</xdr:colOff>
      <xdr:row>61</xdr:row>
      <xdr:rowOff>9525</xdr:rowOff>
    </xdr:from>
    <xdr:to>
      <xdr:col>25</xdr:col>
      <xdr:colOff>523874</xdr:colOff>
      <xdr:row>73</xdr:row>
      <xdr:rowOff>39687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8CFA5DB-B16B-450D-89AC-B2BC77771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599280</xdr:colOff>
      <xdr:row>61</xdr:row>
      <xdr:rowOff>1587</xdr:rowOff>
    </xdr:from>
    <xdr:to>
      <xdr:col>36</xdr:col>
      <xdr:colOff>71437</xdr:colOff>
      <xdr:row>73</xdr:row>
      <xdr:rowOff>31750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39AA107-9E44-4DF7-8DE5-5AFB8771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/Documents/Insper/7semestre/superComp/entregas/entrega1/CompNorm/dadosCompiladosN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CompNorm2"/>
    </sheetNames>
    <sheetDataSet>
      <sheetData sheetId="0">
        <row r="2">
          <cell r="B2" t="str">
            <v>Time</v>
          </cell>
        </row>
        <row r="4">
          <cell r="A4">
            <v>10000000</v>
          </cell>
          <cell r="B4">
            <v>3.0589600000000002E-2</v>
          </cell>
        </row>
        <row r="7">
          <cell r="A7">
            <v>20000000</v>
          </cell>
          <cell r="B7">
            <v>6.1516000000000001E-2</v>
          </cell>
        </row>
        <row r="10">
          <cell r="A10">
            <v>30000000</v>
          </cell>
          <cell r="B10">
            <v>9.5946400000000001E-2</v>
          </cell>
        </row>
        <row r="13">
          <cell r="A13">
            <v>40000000</v>
          </cell>
          <cell r="B13">
            <v>0.13001299999999999</v>
          </cell>
        </row>
        <row r="16">
          <cell r="A16">
            <v>50000000</v>
          </cell>
          <cell r="B16">
            <v>0.16023899999999999</v>
          </cell>
        </row>
        <row r="19">
          <cell r="A19">
            <v>60000000</v>
          </cell>
          <cell r="B19">
            <v>0.200683</v>
          </cell>
        </row>
        <row r="22">
          <cell r="A22">
            <v>70000000</v>
          </cell>
          <cell r="B22">
            <v>0.23102800000000001</v>
          </cell>
        </row>
        <row r="25">
          <cell r="A25">
            <v>80000000</v>
          </cell>
          <cell r="B25">
            <v>0.25453700000000001</v>
          </cell>
        </row>
        <row r="28">
          <cell r="A28">
            <v>90000000</v>
          </cell>
          <cell r="B28">
            <v>0.32429200000000002</v>
          </cell>
        </row>
        <row r="31">
          <cell r="A31">
            <v>100000000</v>
          </cell>
          <cell r="B31">
            <v>0.31007000000000001</v>
          </cell>
        </row>
        <row r="33">
          <cell r="B33" t="str">
            <v>Time</v>
          </cell>
        </row>
        <row r="35">
          <cell r="A35">
            <v>10000000</v>
          </cell>
          <cell r="B35">
            <v>8.7366299999999994E-2</v>
          </cell>
        </row>
        <row r="38">
          <cell r="A38">
            <v>20000000</v>
          </cell>
          <cell r="B38">
            <v>0.17499500000000001</v>
          </cell>
        </row>
        <row r="41">
          <cell r="A41">
            <v>30000000</v>
          </cell>
          <cell r="B41">
            <v>0.27121400000000001</v>
          </cell>
        </row>
        <row r="44">
          <cell r="A44">
            <v>40000000</v>
          </cell>
          <cell r="B44">
            <v>0.37348599999999998</v>
          </cell>
        </row>
        <row r="47">
          <cell r="A47">
            <v>50000000</v>
          </cell>
          <cell r="B47">
            <v>0.46409299999999998</v>
          </cell>
        </row>
        <row r="50">
          <cell r="A50">
            <v>60000000</v>
          </cell>
          <cell r="B50">
            <v>0.535945</v>
          </cell>
        </row>
        <row r="53">
          <cell r="A53">
            <v>70000000</v>
          </cell>
          <cell r="B53">
            <v>0.64364299999999997</v>
          </cell>
        </row>
        <row r="56">
          <cell r="A56">
            <v>80000000</v>
          </cell>
          <cell r="B56">
            <v>0.72278500000000001</v>
          </cell>
        </row>
        <row r="59">
          <cell r="A59">
            <v>90000000</v>
          </cell>
          <cell r="B59">
            <v>0.79920800000000003</v>
          </cell>
        </row>
        <row r="62">
          <cell r="A62">
            <v>100000000</v>
          </cell>
          <cell r="B62">
            <v>0.93292399999999998</v>
          </cell>
        </row>
        <row r="64">
          <cell r="B64" t="str">
            <v>Time</v>
          </cell>
        </row>
        <row r="66">
          <cell r="A66">
            <v>10000000</v>
          </cell>
          <cell r="B66">
            <v>0.12790000000000001</v>
          </cell>
        </row>
        <row r="69">
          <cell r="A69">
            <v>20000000</v>
          </cell>
          <cell r="B69">
            <v>0.24204000000000001</v>
          </cell>
        </row>
        <row r="72">
          <cell r="A72">
            <v>30000000</v>
          </cell>
          <cell r="B72">
            <v>0.37541000000000002</v>
          </cell>
        </row>
        <row r="75">
          <cell r="A75">
            <v>40000000</v>
          </cell>
          <cell r="B75">
            <v>0.49251899999999998</v>
          </cell>
        </row>
        <row r="78">
          <cell r="A78">
            <v>50000000</v>
          </cell>
          <cell r="B78">
            <v>0.60763</v>
          </cell>
        </row>
        <row r="81">
          <cell r="A81">
            <v>60000000</v>
          </cell>
          <cell r="B81">
            <v>0.72676600000000002</v>
          </cell>
        </row>
        <row r="84">
          <cell r="A84">
            <v>70000000</v>
          </cell>
          <cell r="B84">
            <v>0.891401</v>
          </cell>
        </row>
        <row r="87">
          <cell r="A87">
            <v>80000000</v>
          </cell>
          <cell r="B87">
            <v>0.978966</v>
          </cell>
        </row>
        <row r="90">
          <cell r="A90">
            <v>90000000</v>
          </cell>
          <cell r="B90">
            <v>1.15859</v>
          </cell>
        </row>
        <row r="93">
          <cell r="A93">
            <v>100000000</v>
          </cell>
          <cell r="B93">
            <v>1.2566299999999999</v>
          </cell>
        </row>
        <row r="95">
          <cell r="B95" t="str">
            <v>Time</v>
          </cell>
        </row>
        <row r="97">
          <cell r="A97">
            <v>10000000</v>
          </cell>
          <cell r="B97">
            <v>0.19419</v>
          </cell>
        </row>
        <row r="100">
          <cell r="A100">
            <v>20000000</v>
          </cell>
          <cell r="B100">
            <v>0.37384899999999999</v>
          </cell>
        </row>
        <row r="103">
          <cell r="A103">
            <v>30000000</v>
          </cell>
          <cell r="B103">
            <v>0.58160400000000001</v>
          </cell>
        </row>
        <row r="106">
          <cell r="A106">
            <v>40000000</v>
          </cell>
          <cell r="B106">
            <v>0.79271499999999995</v>
          </cell>
        </row>
        <row r="109">
          <cell r="A109">
            <v>50000000</v>
          </cell>
          <cell r="B109">
            <v>1.1497299999999999</v>
          </cell>
        </row>
        <row r="112">
          <cell r="A112">
            <v>60000000</v>
          </cell>
          <cell r="B112">
            <v>1.1416299999999999</v>
          </cell>
        </row>
        <row r="115">
          <cell r="A115">
            <v>70000000</v>
          </cell>
          <cell r="B115">
            <v>1.33751</v>
          </cell>
        </row>
        <row r="118">
          <cell r="A118">
            <v>80000000</v>
          </cell>
          <cell r="B118">
            <v>1.5421199999999999</v>
          </cell>
        </row>
        <row r="121">
          <cell r="A121">
            <v>90000000</v>
          </cell>
          <cell r="B121">
            <v>1.6933</v>
          </cell>
        </row>
        <row r="124">
          <cell r="A124">
            <v>100000000</v>
          </cell>
          <cell r="B124">
            <v>1.88113</v>
          </cell>
        </row>
        <row r="126">
          <cell r="B126" t="str">
            <v>Time</v>
          </cell>
        </row>
        <row r="128">
          <cell r="A128">
            <v>10000000</v>
          </cell>
          <cell r="B128">
            <v>0.33562399999999998</v>
          </cell>
        </row>
        <row r="131">
          <cell r="A131">
            <v>20000000</v>
          </cell>
          <cell r="B131">
            <v>0.65470200000000001</v>
          </cell>
        </row>
        <row r="134">
          <cell r="A134">
            <v>30000000</v>
          </cell>
          <cell r="B134">
            <v>0.75842699999999996</v>
          </cell>
        </row>
        <row r="137">
          <cell r="A137">
            <v>40000000</v>
          </cell>
          <cell r="B137">
            <v>1.0689299999999999</v>
          </cell>
        </row>
        <row r="140">
          <cell r="A140">
            <v>50000000</v>
          </cell>
          <cell r="B140">
            <v>1.4107499999999999</v>
          </cell>
        </row>
        <row r="143">
          <cell r="A143">
            <v>60000000</v>
          </cell>
          <cell r="B143">
            <v>1.5119899999999999</v>
          </cell>
        </row>
        <row r="146">
          <cell r="A146">
            <v>70000000</v>
          </cell>
          <cell r="B146">
            <v>1.8955900000000001</v>
          </cell>
        </row>
        <row r="149">
          <cell r="A149">
            <v>80000000</v>
          </cell>
          <cell r="B149">
            <v>2.2303099999999998</v>
          </cell>
        </row>
        <row r="152">
          <cell r="A152">
            <v>90000000</v>
          </cell>
          <cell r="B152">
            <v>2.28809</v>
          </cell>
        </row>
        <row r="155">
          <cell r="A155">
            <v>100000000</v>
          </cell>
          <cell r="B155">
            <v>2.9577100000000001</v>
          </cell>
        </row>
        <row r="157">
          <cell r="B157" t="str">
            <v>Time</v>
          </cell>
        </row>
        <row r="159">
          <cell r="A159">
            <v>10000000</v>
          </cell>
          <cell r="B159">
            <v>0.22955999999999999</v>
          </cell>
        </row>
        <row r="162">
          <cell r="A162">
            <v>20000000</v>
          </cell>
          <cell r="B162">
            <v>0.45208900000000002</v>
          </cell>
        </row>
        <row r="165">
          <cell r="A165">
            <v>30000000</v>
          </cell>
          <cell r="B165">
            <v>0.88096799999999997</v>
          </cell>
        </row>
        <row r="168">
          <cell r="A168">
            <v>40000000</v>
          </cell>
          <cell r="B168">
            <v>1.09263</v>
          </cell>
        </row>
        <row r="171">
          <cell r="A171">
            <v>50000000</v>
          </cell>
          <cell r="B171">
            <v>1.6338299999999999</v>
          </cell>
        </row>
        <row r="174">
          <cell r="A174">
            <v>60000000</v>
          </cell>
          <cell r="B174">
            <v>1.34744</v>
          </cell>
        </row>
        <row r="177">
          <cell r="A177">
            <v>70000000</v>
          </cell>
          <cell r="B177">
            <v>1.5920799999999999</v>
          </cell>
        </row>
        <row r="180">
          <cell r="A180">
            <v>80000000</v>
          </cell>
          <cell r="B180">
            <v>1.82683</v>
          </cell>
        </row>
        <row r="183">
          <cell r="A183">
            <v>90000000</v>
          </cell>
          <cell r="B183">
            <v>2.0274299999999998</v>
          </cell>
        </row>
        <row r="186">
          <cell r="A186">
            <v>100000000</v>
          </cell>
          <cell r="B186">
            <v>3.31915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B0DE-BB00-4E15-80A4-954D0D7343C5}">
  <dimension ref="A1:AV73"/>
  <sheetViews>
    <sheetView tabSelected="1" zoomScale="80" zoomScaleNormal="80" workbookViewId="0">
      <selection activeCell="G19" sqref="G19"/>
    </sheetView>
  </sheetViews>
  <sheetFormatPr defaultRowHeight="14.5" x14ac:dyDescent="0.35"/>
  <cols>
    <col min="1" max="1" width="12.6328125" style="4" customWidth="1"/>
    <col min="2" max="2" width="22.81640625" style="4" customWidth="1"/>
    <col min="3" max="3" width="12.54296875" style="4" customWidth="1"/>
    <col min="4" max="4" width="25.26953125" style="4" customWidth="1"/>
    <col min="5" max="5" width="11.7265625" style="4" customWidth="1"/>
    <col min="6" max="6" width="24" style="4" customWidth="1"/>
    <col min="13" max="13" width="11.36328125" customWidth="1"/>
    <col min="14" max="14" width="10.453125" customWidth="1"/>
    <col min="15" max="15" width="11.26953125" customWidth="1"/>
    <col min="16" max="16" width="11.81640625" customWidth="1"/>
    <col min="40" max="40" width="13.1796875" customWidth="1"/>
    <col min="41" max="41" width="15" customWidth="1"/>
    <col min="42" max="42" width="13.453125" customWidth="1"/>
    <col min="43" max="43" width="14.6328125" customWidth="1"/>
    <col min="44" max="44" width="14" customWidth="1"/>
    <col min="45" max="45" width="14.36328125" customWidth="1"/>
    <col min="46" max="46" width="15.36328125" customWidth="1"/>
    <col min="47" max="47" width="16.26953125" customWidth="1"/>
    <col min="48" max="48" width="12.1796875" customWidth="1"/>
  </cols>
  <sheetData>
    <row r="1" spans="1:48" x14ac:dyDescent="0.35">
      <c r="A1" s="14" t="s">
        <v>0</v>
      </c>
      <c r="B1" s="14"/>
      <c r="C1" s="15" t="s">
        <v>1</v>
      </c>
      <c r="D1" s="15"/>
      <c r="E1" s="14" t="s">
        <v>2</v>
      </c>
      <c r="F1" s="14"/>
    </row>
    <row r="2" spans="1:48" x14ac:dyDescent="0.35">
      <c r="A2" s="14" t="s">
        <v>3</v>
      </c>
      <c r="B2" s="14"/>
      <c r="C2" s="6" t="s">
        <v>3</v>
      </c>
      <c r="D2" s="6"/>
      <c r="E2" t="s">
        <v>3</v>
      </c>
      <c r="F2"/>
      <c r="AN2" s="9" t="s">
        <v>11</v>
      </c>
      <c r="AO2" s="10"/>
      <c r="AP2" s="10"/>
      <c r="AQ2" s="10"/>
      <c r="AR2" s="10"/>
      <c r="AS2" s="10"/>
      <c r="AT2" s="10"/>
      <c r="AU2" s="10"/>
      <c r="AV2" s="11"/>
    </row>
    <row r="3" spans="1:48" x14ac:dyDescent="0.35">
      <c r="A3" s="1" t="s">
        <v>4</v>
      </c>
      <c r="B3" s="2" t="s">
        <v>5</v>
      </c>
      <c r="C3" s="1" t="s">
        <v>4</v>
      </c>
      <c r="D3" s="1" t="s">
        <v>5</v>
      </c>
      <c r="E3" s="1" t="s">
        <v>4</v>
      </c>
      <c r="F3" s="1" t="s">
        <v>5</v>
      </c>
      <c r="AN3" s="1" t="s">
        <v>12</v>
      </c>
      <c r="AO3" s="7" t="s">
        <v>14</v>
      </c>
      <c r="AP3" s="7"/>
      <c r="AQ3" s="7" t="s">
        <v>13</v>
      </c>
      <c r="AR3" s="7"/>
      <c r="AS3" s="7" t="s">
        <v>20</v>
      </c>
      <c r="AT3" s="7"/>
      <c r="AU3" s="7" t="s">
        <v>21</v>
      </c>
      <c r="AV3" s="7"/>
    </row>
    <row r="4" spans="1:48" x14ac:dyDescent="0.35">
      <c r="A4" s="1">
        <v>10000000</v>
      </c>
      <c r="B4" s="2">
        <v>3.0589600000000002E-2</v>
      </c>
      <c r="C4" s="1">
        <v>10000000</v>
      </c>
      <c r="D4" s="5">
        <v>1.1999999999999999E-6</v>
      </c>
      <c r="E4" s="1">
        <v>10000000</v>
      </c>
      <c r="F4" s="5">
        <v>1.3E-6</v>
      </c>
      <c r="AN4" s="3">
        <v>10000000</v>
      </c>
      <c r="AO4" s="12">
        <f>B4-D4</f>
        <v>3.0588400000000002E-2</v>
      </c>
      <c r="AP4" s="7"/>
      <c r="AQ4" s="12">
        <f>B4-F4</f>
        <v>3.0588300000000002E-2</v>
      </c>
      <c r="AR4" s="7"/>
      <c r="AS4" s="8">
        <f>B4/D4</f>
        <v>25491.333333333336</v>
      </c>
      <c r="AT4" s="8"/>
      <c r="AU4" s="8">
        <f>B4/F4</f>
        <v>23530.461538461539</v>
      </c>
      <c r="AV4" s="8"/>
    </row>
    <row r="5" spans="1:48" x14ac:dyDescent="0.35">
      <c r="A5" s="1">
        <v>20000000</v>
      </c>
      <c r="B5" s="2">
        <v>6.1516000000000001E-2</v>
      </c>
      <c r="C5" s="1">
        <v>20000000</v>
      </c>
      <c r="D5" s="5">
        <v>1.3E-6</v>
      </c>
      <c r="E5" s="1">
        <v>20000000</v>
      </c>
      <c r="F5" s="5">
        <v>1.3E-6</v>
      </c>
      <c r="AN5" s="3">
        <v>20000000</v>
      </c>
      <c r="AO5" s="12">
        <f t="shared" ref="AO5:AO13" si="0">B5-D5</f>
        <v>6.1514699999999999E-2</v>
      </c>
      <c r="AP5" s="7"/>
      <c r="AQ5" s="12">
        <f t="shared" ref="AQ5:AQ13" si="1">B5-F5</f>
        <v>6.1514699999999999E-2</v>
      </c>
      <c r="AR5" s="7"/>
      <c r="AS5" s="8">
        <f t="shared" ref="AS5:AS13" si="2">B5/D5</f>
        <v>47320</v>
      </c>
      <c r="AT5" s="8"/>
      <c r="AU5" s="8">
        <f t="shared" ref="AU5:AU13" si="3">B5/F5</f>
        <v>47320</v>
      </c>
      <c r="AV5" s="8"/>
    </row>
    <row r="6" spans="1:48" x14ac:dyDescent="0.35">
      <c r="A6" s="1">
        <v>30000000</v>
      </c>
      <c r="B6" s="2">
        <v>9.5946400000000001E-2</v>
      </c>
      <c r="C6" s="1">
        <v>30000000</v>
      </c>
      <c r="D6" s="5">
        <v>8.9999999999999996E-7</v>
      </c>
      <c r="E6" s="1">
        <v>30000000</v>
      </c>
      <c r="F6" s="5">
        <v>1.3E-6</v>
      </c>
      <c r="AN6" s="3">
        <v>30000000</v>
      </c>
      <c r="AO6" s="12">
        <f t="shared" si="0"/>
        <v>9.5945500000000003E-2</v>
      </c>
      <c r="AP6" s="7"/>
      <c r="AQ6" s="12">
        <f t="shared" si="1"/>
        <v>9.5945100000000005E-2</v>
      </c>
      <c r="AR6" s="7"/>
      <c r="AS6" s="8">
        <f t="shared" si="2"/>
        <v>106607.11111111112</v>
      </c>
      <c r="AT6" s="8"/>
      <c r="AU6" s="8">
        <f t="shared" si="3"/>
        <v>73804.923076923078</v>
      </c>
      <c r="AV6" s="8"/>
    </row>
    <row r="7" spans="1:48" x14ac:dyDescent="0.35">
      <c r="A7" s="1">
        <v>40000000</v>
      </c>
      <c r="B7" s="2">
        <v>0.13001299999999999</v>
      </c>
      <c r="C7" s="1">
        <v>40000000</v>
      </c>
      <c r="D7" s="5">
        <v>1.7E-6</v>
      </c>
      <c r="E7" s="1">
        <v>40000000</v>
      </c>
      <c r="F7" s="5">
        <v>1.3E-6</v>
      </c>
      <c r="AN7" s="3">
        <v>40000000</v>
      </c>
      <c r="AO7" s="12">
        <f t="shared" si="0"/>
        <v>0.1300113</v>
      </c>
      <c r="AP7" s="7"/>
      <c r="AQ7" s="12">
        <f t="shared" si="1"/>
        <v>0.13001169999999998</v>
      </c>
      <c r="AR7" s="7"/>
      <c r="AS7" s="8">
        <f t="shared" si="2"/>
        <v>76478.235294117636</v>
      </c>
      <c r="AT7" s="8"/>
      <c r="AU7" s="8">
        <f t="shared" si="3"/>
        <v>100009.99999999999</v>
      </c>
      <c r="AV7" s="8"/>
    </row>
    <row r="8" spans="1:48" x14ac:dyDescent="0.35">
      <c r="A8" s="1">
        <v>50000000</v>
      </c>
      <c r="B8" s="2">
        <v>0.16023899999999999</v>
      </c>
      <c r="C8" s="1">
        <v>50000000</v>
      </c>
      <c r="D8" s="5">
        <v>8.9999999999999996E-7</v>
      </c>
      <c r="E8" s="1">
        <v>50000000</v>
      </c>
      <c r="F8" s="5">
        <v>1.3E-6</v>
      </c>
      <c r="AN8" s="3">
        <v>50000000</v>
      </c>
      <c r="AO8" s="12">
        <f t="shared" si="0"/>
        <v>0.16023809999999999</v>
      </c>
      <c r="AP8" s="7"/>
      <c r="AQ8" s="12">
        <f t="shared" si="1"/>
        <v>0.16023769999999998</v>
      </c>
      <c r="AR8" s="7"/>
      <c r="AS8" s="8">
        <f t="shared" si="2"/>
        <v>178043.33333333334</v>
      </c>
      <c r="AT8" s="8"/>
      <c r="AU8" s="8">
        <f t="shared" si="3"/>
        <v>123260.76923076922</v>
      </c>
      <c r="AV8" s="8"/>
    </row>
    <row r="9" spans="1:48" x14ac:dyDescent="0.35">
      <c r="A9" s="1">
        <v>60000000</v>
      </c>
      <c r="B9" s="2">
        <v>0.200683</v>
      </c>
      <c r="C9" s="1">
        <v>60000000</v>
      </c>
      <c r="D9" s="5">
        <v>1.3E-6</v>
      </c>
      <c r="E9" s="1">
        <v>60000000</v>
      </c>
      <c r="F9" s="5">
        <v>2.2000000000000001E-6</v>
      </c>
      <c r="AN9" s="3">
        <v>60000000</v>
      </c>
      <c r="AO9" s="12">
        <f t="shared" si="0"/>
        <v>0.20068169999999999</v>
      </c>
      <c r="AP9" s="7"/>
      <c r="AQ9" s="12">
        <f t="shared" si="1"/>
        <v>0.20068079999999999</v>
      </c>
      <c r="AR9" s="7"/>
      <c r="AS9" s="8">
        <f t="shared" si="2"/>
        <v>154371.53846153847</v>
      </c>
      <c r="AT9" s="8"/>
      <c r="AU9" s="8">
        <f t="shared" si="3"/>
        <v>91219.545454545456</v>
      </c>
      <c r="AV9" s="8"/>
    </row>
    <row r="10" spans="1:48" x14ac:dyDescent="0.35">
      <c r="A10" s="1">
        <v>70000000</v>
      </c>
      <c r="B10" s="2">
        <v>0.23102800000000001</v>
      </c>
      <c r="C10" s="1">
        <v>70000000</v>
      </c>
      <c r="D10" s="5">
        <v>1.3E-6</v>
      </c>
      <c r="E10" s="1">
        <v>70000000</v>
      </c>
      <c r="F10" s="5">
        <v>1.3E-6</v>
      </c>
      <c r="AN10" s="3">
        <v>70000000</v>
      </c>
      <c r="AO10" s="12">
        <f t="shared" si="0"/>
        <v>0.2310267</v>
      </c>
      <c r="AP10" s="7"/>
      <c r="AQ10" s="12">
        <f t="shared" si="1"/>
        <v>0.2310267</v>
      </c>
      <c r="AR10" s="7"/>
      <c r="AS10" s="8">
        <f t="shared" si="2"/>
        <v>177713.84615384616</v>
      </c>
      <c r="AT10" s="8"/>
      <c r="AU10" s="8">
        <f t="shared" si="3"/>
        <v>177713.84615384616</v>
      </c>
      <c r="AV10" s="8"/>
    </row>
    <row r="11" spans="1:48" x14ac:dyDescent="0.35">
      <c r="A11" s="1">
        <v>80000000</v>
      </c>
      <c r="B11" s="2">
        <v>0.25453700000000001</v>
      </c>
      <c r="C11" s="1">
        <v>80000000</v>
      </c>
      <c r="D11" s="5">
        <v>1.3E-6</v>
      </c>
      <c r="E11" s="1">
        <v>80000000</v>
      </c>
      <c r="F11" s="5">
        <v>1.3E-6</v>
      </c>
      <c r="AN11" s="3">
        <v>80000000</v>
      </c>
      <c r="AO11" s="12">
        <f t="shared" si="0"/>
        <v>0.25453570000000003</v>
      </c>
      <c r="AP11" s="7"/>
      <c r="AQ11" s="12">
        <f t="shared" si="1"/>
        <v>0.25453570000000003</v>
      </c>
      <c r="AR11" s="7"/>
      <c r="AS11" s="8">
        <f t="shared" si="2"/>
        <v>195797.69230769231</v>
      </c>
      <c r="AT11" s="8"/>
      <c r="AU11" s="8">
        <f t="shared" si="3"/>
        <v>195797.69230769231</v>
      </c>
      <c r="AV11" s="8"/>
    </row>
    <row r="12" spans="1:48" x14ac:dyDescent="0.35">
      <c r="A12" s="1">
        <v>90000000</v>
      </c>
      <c r="B12" s="2">
        <v>0.32429200000000002</v>
      </c>
      <c r="C12" s="1">
        <v>90000000</v>
      </c>
      <c r="D12" s="5">
        <v>1.7E-6</v>
      </c>
      <c r="E12" s="1">
        <v>90000000</v>
      </c>
      <c r="F12" s="5">
        <v>1.1999999999999999E-6</v>
      </c>
      <c r="AN12" s="3">
        <v>90000000</v>
      </c>
      <c r="AO12" s="12">
        <f t="shared" si="0"/>
        <v>0.32429030000000003</v>
      </c>
      <c r="AP12" s="7"/>
      <c r="AQ12" s="12">
        <f t="shared" si="1"/>
        <v>0.32429080000000005</v>
      </c>
      <c r="AR12" s="7"/>
      <c r="AS12" s="8">
        <f t="shared" si="2"/>
        <v>190760</v>
      </c>
      <c r="AT12" s="8"/>
      <c r="AU12" s="8">
        <f t="shared" si="3"/>
        <v>270243.33333333337</v>
      </c>
      <c r="AV12" s="8"/>
    </row>
    <row r="13" spans="1:48" x14ac:dyDescent="0.35">
      <c r="A13" s="1">
        <v>100000000</v>
      </c>
      <c r="B13" s="2">
        <v>0.31007000000000001</v>
      </c>
      <c r="C13" s="1">
        <v>100000000</v>
      </c>
      <c r="D13" s="5">
        <v>1.3E-6</v>
      </c>
      <c r="E13" s="1">
        <v>100000000</v>
      </c>
      <c r="F13" s="5">
        <v>1.3E-6</v>
      </c>
      <c r="AN13" s="3">
        <v>100000000</v>
      </c>
      <c r="AO13" s="12">
        <f t="shared" si="0"/>
        <v>0.31006870000000003</v>
      </c>
      <c r="AP13" s="7"/>
      <c r="AQ13" s="12">
        <f t="shared" si="1"/>
        <v>0.31006870000000003</v>
      </c>
      <c r="AR13" s="7"/>
      <c r="AS13" s="8">
        <f t="shared" si="2"/>
        <v>238515.38461538462</v>
      </c>
      <c r="AT13" s="8"/>
      <c r="AU13" s="8">
        <f t="shared" si="3"/>
        <v>238515.38461538462</v>
      </c>
      <c r="AV13" s="8"/>
    </row>
    <row r="14" spans="1:48" x14ac:dyDescent="0.35">
      <c r="A14" s="9" t="s">
        <v>6</v>
      </c>
      <c r="B14" s="10"/>
      <c r="C14" s="1" t="s">
        <v>6</v>
      </c>
      <c r="D14" s="1"/>
      <c r="E14" s="1" t="s">
        <v>6</v>
      </c>
      <c r="F14" s="1"/>
      <c r="AN14" s="9" t="s">
        <v>15</v>
      </c>
      <c r="AO14" s="10"/>
      <c r="AP14" s="10"/>
      <c r="AQ14" s="10"/>
      <c r="AR14" s="10"/>
      <c r="AS14" s="10"/>
      <c r="AT14" s="10"/>
      <c r="AU14" s="10"/>
      <c r="AV14" s="11"/>
    </row>
    <row r="15" spans="1:48" x14ac:dyDescent="0.35">
      <c r="A15" s="1" t="s">
        <v>4</v>
      </c>
      <c r="B15" s="2" t="s">
        <v>5</v>
      </c>
      <c r="C15" s="1" t="s">
        <v>4</v>
      </c>
      <c r="D15" s="1" t="s">
        <v>5</v>
      </c>
      <c r="E15" s="1" t="s">
        <v>4</v>
      </c>
      <c r="F15" s="1" t="s">
        <v>5</v>
      </c>
      <c r="AN15" s="1" t="s">
        <v>12</v>
      </c>
      <c r="AO15" s="7" t="s">
        <v>14</v>
      </c>
      <c r="AP15" s="7"/>
      <c r="AQ15" s="7" t="s">
        <v>13</v>
      </c>
      <c r="AR15" s="7"/>
      <c r="AS15" s="7" t="s">
        <v>20</v>
      </c>
      <c r="AT15" s="7"/>
      <c r="AU15" s="7" t="s">
        <v>21</v>
      </c>
      <c r="AV15" s="7"/>
    </row>
    <row r="16" spans="1:48" x14ac:dyDescent="0.35">
      <c r="A16" s="1">
        <v>10000000</v>
      </c>
      <c r="B16" s="2">
        <v>8.7366299999999994E-2</v>
      </c>
      <c r="C16" s="1">
        <v>10000000</v>
      </c>
      <c r="D16" s="5">
        <v>1.3E-6</v>
      </c>
      <c r="E16" s="1">
        <v>10000000</v>
      </c>
      <c r="F16" s="5">
        <v>1.7E-6</v>
      </c>
      <c r="AN16" s="3">
        <v>10000000</v>
      </c>
      <c r="AO16" s="12">
        <f>B16-D16</f>
        <v>8.7364999999999998E-2</v>
      </c>
      <c r="AP16" s="7"/>
      <c r="AQ16" s="12">
        <f>B16-F16</f>
        <v>8.7364600000000001E-2</v>
      </c>
      <c r="AR16" s="7"/>
      <c r="AS16" s="8">
        <f>B16/D16</f>
        <v>67204.846153846142</v>
      </c>
      <c r="AT16" s="8"/>
      <c r="AU16" s="8">
        <f>B16/F16</f>
        <v>51391.941176470587</v>
      </c>
      <c r="AV16" s="8"/>
    </row>
    <row r="17" spans="1:48" x14ac:dyDescent="0.35">
      <c r="A17" s="1">
        <v>20000000</v>
      </c>
      <c r="B17" s="2">
        <v>0.17499500000000001</v>
      </c>
      <c r="C17" s="1">
        <v>20000000</v>
      </c>
      <c r="D17" s="5">
        <v>1.1999999999999999E-6</v>
      </c>
      <c r="E17" s="1">
        <v>20000000</v>
      </c>
      <c r="F17" s="5">
        <v>1.3E-6</v>
      </c>
      <c r="AN17" s="3">
        <v>20000000</v>
      </c>
      <c r="AO17" s="12">
        <f t="shared" ref="AO17:AO25" si="4">B17-D17</f>
        <v>0.1749938</v>
      </c>
      <c r="AP17" s="7"/>
      <c r="AQ17" s="12">
        <f t="shared" ref="AQ17:AQ25" si="5">B17-F17</f>
        <v>0.1749937</v>
      </c>
      <c r="AR17" s="7"/>
      <c r="AS17" s="8">
        <f t="shared" ref="AS17:AS25" si="6">B17/D17</f>
        <v>145829.16666666669</v>
      </c>
      <c r="AT17" s="8"/>
      <c r="AU17" s="8">
        <f t="shared" ref="AU17:AU25" si="7">B17/F17</f>
        <v>134611.53846153847</v>
      </c>
      <c r="AV17" s="8"/>
    </row>
    <row r="18" spans="1:48" x14ac:dyDescent="0.35">
      <c r="A18" s="1">
        <v>30000000</v>
      </c>
      <c r="B18" s="2">
        <v>0.27121400000000001</v>
      </c>
      <c r="C18" s="1">
        <v>30000000</v>
      </c>
      <c r="D18" s="5">
        <v>1.3E-6</v>
      </c>
      <c r="E18" s="1">
        <v>30000000</v>
      </c>
      <c r="F18" s="5">
        <v>1.7E-6</v>
      </c>
      <c r="AN18" s="3">
        <v>30000000</v>
      </c>
      <c r="AO18" s="12">
        <f t="shared" si="4"/>
        <v>0.27121270000000003</v>
      </c>
      <c r="AP18" s="7"/>
      <c r="AQ18" s="12">
        <f t="shared" si="5"/>
        <v>0.27121230000000002</v>
      </c>
      <c r="AR18" s="7"/>
      <c r="AS18" s="8">
        <f t="shared" si="6"/>
        <v>208626.15384615384</v>
      </c>
      <c r="AT18" s="8"/>
      <c r="AU18" s="8">
        <f t="shared" si="7"/>
        <v>159537.64705882352</v>
      </c>
      <c r="AV18" s="8"/>
    </row>
    <row r="19" spans="1:48" x14ac:dyDescent="0.35">
      <c r="A19" s="1">
        <v>40000000</v>
      </c>
      <c r="B19" s="2">
        <v>0.37348599999999998</v>
      </c>
      <c r="C19" s="1">
        <v>40000000</v>
      </c>
      <c r="D19" s="5">
        <v>1.3E-6</v>
      </c>
      <c r="E19" s="1">
        <v>40000000</v>
      </c>
      <c r="F19" s="5">
        <v>1.3E-6</v>
      </c>
      <c r="AN19" s="3">
        <v>40000000</v>
      </c>
      <c r="AO19" s="12">
        <f t="shared" si="4"/>
        <v>0.3734847</v>
      </c>
      <c r="AP19" s="7"/>
      <c r="AQ19" s="12">
        <f t="shared" si="5"/>
        <v>0.3734847</v>
      </c>
      <c r="AR19" s="7"/>
      <c r="AS19" s="8">
        <f t="shared" si="6"/>
        <v>287296.92307692306</v>
      </c>
      <c r="AT19" s="8"/>
      <c r="AU19" s="8">
        <f t="shared" si="7"/>
        <v>287296.92307692306</v>
      </c>
      <c r="AV19" s="8"/>
    </row>
    <row r="20" spans="1:48" x14ac:dyDescent="0.35">
      <c r="A20" s="1">
        <v>50000000</v>
      </c>
      <c r="B20" s="2">
        <v>0.46409299999999998</v>
      </c>
      <c r="C20" s="1">
        <v>50000000</v>
      </c>
      <c r="D20" s="5">
        <v>1.3E-6</v>
      </c>
      <c r="E20" s="1">
        <v>50000000</v>
      </c>
      <c r="F20" s="5">
        <v>1.3E-6</v>
      </c>
      <c r="AN20" s="3">
        <v>50000000</v>
      </c>
      <c r="AO20" s="12">
        <f t="shared" si="4"/>
        <v>0.4640917</v>
      </c>
      <c r="AP20" s="7"/>
      <c r="AQ20" s="12">
        <f t="shared" si="5"/>
        <v>0.4640917</v>
      </c>
      <c r="AR20" s="7"/>
      <c r="AS20" s="8">
        <f t="shared" si="6"/>
        <v>356994.61538461538</v>
      </c>
      <c r="AT20" s="8"/>
      <c r="AU20" s="8">
        <f t="shared" si="7"/>
        <v>356994.61538461538</v>
      </c>
      <c r="AV20" s="8"/>
    </row>
    <row r="21" spans="1:48" x14ac:dyDescent="0.35">
      <c r="A21" s="1">
        <v>60000000</v>
      </c>
      <c r="B21" s="2">
        <v>0.535945</v>
      </c>
      <c r="C21" s="1">
        <v>60000000</v>
      </c>
      <c r="D21" s="5">
        <v>1.3E-6</v>
      </c>
      <c r="E21" s="1">
        <v>60000000</v>
      </c>
      <c r="F21" s="5">
        <v>1.3E-6</v>
      </c>
      <c r="AN21" s="3">
        <v>60000000</v>
      </c>
      <c r="AO21" s="12">
        <f t="shared" si="4"/>
        <v>0.53594370000000002</v>
      </c>
      <c r="AP21" s="7"/>
      <c r="AQ21" s="12">
        <f t="shared" si="5"/>
        <v>0.53594370000000002</v>
      </c>
      <c r="AR21" s="7"/>
      <c r="AS21" s="8">
        <f t="shared" si="6"/>
        <v>412265.38461538462</v>
      </c>
      <c r="AT21" s="8"/>
      <c r="AU21" s="8">
        <f t="shared" si="7"/>
        <v>412265.38461538462</v>
      </c>
      <c r="AV21" s="8"/>
    </row>
    <row r="22" spans="1:48" x14ac:dyDescent="0.35">
      <c r="A22" s="1">
        <v>70000000</v>
      </c>
      <c r="B22" s="2">
        <v>0.64364299999999997</v>
      </c>
      <c r="C22" s="1">
        <v>70000000</v>
      </c>
      <c r="D22" s="5">
        <v>1.3E-6</v>
      </c>
      <c r="E22" s="1">
        <v>70000000</v>
      </c>
      <c r="F22" s="5">
        <v>1.3E-6</v>
      </c>
      <c r="AN22" s="3">
        <v>70000000</v>
      </c>
      <c r="AO22" s="12">
        <f t="shared" si="4"/>
        <v>0.64364169999999998</v>
      </c>
      <c r="AP22" s="7"/>
      <c r="AQ22" s="12">
        <f t="shared" si="5"/>
        <v>0.64364169999999998</v>
      </c>
      <c r="AR22" s="7"/>
      <c r="AS22" s="8">
        <f t="shared" si="6"/>
        <v>495109.99999999994</v>
      </c>
      <c r="AT22" s="8"/>
      <c r="AU22" s="8">
        <f t="shared" si="7"/>
        <v>495109.99999999994</v>
      </c>
      <c r="AV22" s="8"/>
    </row>
    <row r="23" spans="1:48" x14ac:dyDescent="0.35">
      <c r="A23" s="1">
        <v>80000000</v>
      </c>
      <c r="B23" s="2">
        <v>0.72278500000000001</v>
      </c>
      <c r="C23" s="1">
        <v>80000000</v>
      </c>
      <c r="D23" s="5">
        <v>7.9999999999999996E-7</v>
      </c>
      <c r="E23" s="1">
        <v>80000000</v>
      </c>
      <c r="F23" s="5">
        <v>1.7E-6</v>
      </c>
      <c r="AN23" s="3">
        <v>80000000</v>
      </c>
      <c r="AO23" s="12">
        <f t="shared" si="4"/>
        <v>0.72278419999999999</v>
      </c>
      <c r="AP23" s="7"/>
      <c r="AQ23" s="12">
        <f t="shared" si="5"/>
        <v>0.72278330000000002</v>
      </c>
      <c r="AR23" s="7"/>
      <c r="AS23" s="8">
        <f t="shared" si="6"/>
        <v>903481.25</v>
      </c>
      <c r="AT23" s="8"/>
      <c r="AU23" s="8">
        <f t="shared" si="7"/>
        <v>425167.64705882355</v>
      </c>
      <c r="AV23" s="8"/>
    </row>
    <row r="24" spans="1:48" x14ac:dyDescent="0.35">
      <c r="A24" s="1">
        <v>90000000</v>
      </c>
      <c r="B24" s="2">
        <v>0.79920800000000003</v>
      </c>
      <c r="C24" s="1">
        <v>90000000</v>
      </c>
      <c r="D24" s="5">
        <v>8.9999999999999996E-7</v>
      </c>
      <c r="E24" s="1">
        <v>90000000</v>
      </c>
      <c r="F24" s="5">
        <v>1.3E-6</v>
      </c>
      <c r="AN24" s="3">
        <v>90000000</v>
      </c>
      <c r="AO24" s="12">
        <f t="shared" si="4"/>
        <v>0.79920710000000006</v>
      </c>
      <c r="AP24" s="7"/>
      <c r="AQ24" s="12">
        <f t="shared" si="5"/>
        <v>0.79920670000000005</v>
      </c>
      <c r="AR24" s="7"/>
      <c r="AS24" s="8">
        <f t="shared" si="6"/>
        <v>888008.88888888899</v>
      </c>
      <c r="AT24" s="8"/>
      <c r="AU24" s="8">
        <f t="shared" si="7"/>
        <v>614775.38461538462</v>
      </c>
      <c r="AV24" s="8"/>
    </row>
    <row r="25" spans="1:48" x14ac:dyDescent="0.35">
      <c r="A25" s="1">
        <v>100000000</v>
      </c>
      <c r="B25" s="2">
        <v>0.93292399999999998</v>
      </c>
      <c r="C25" s="1">
        <v>100000000</v>
      </c>
      <c r="D25" s="5">
        <v>8.9999999999999996E-7</v>
      </c>
      <c r="E25" s="1">
        <v>100000000</v>
      </c>
      <c r="F25" s="5">
        <v>1.7999999999999999E-6</v>
      </c>
      <c r="AN25" s="3">
        <v>100000000</v>
      </c>
      <c r="AO25" s="12">
        <f t="shared" si="4"/>
        <v>0.93292310000000001</v>
      </c>
      <c r="AP25" s="7"/>
      <c r="AQ25" s="12">
        <f t="shared" si="5"/>
        <v>0.93292219999999992</v>
      </c>
      <c r="AR25" s="7"/>
      <c r="AS25" s="8">
        <f t="shared" si="6"/>
        <v>1036582.2222222222</v>
      </c>
      <c r="AT25" s="8"/>
      <c r="AU25" s="8">
        <f t="shared" si="7"/>
        <v>518291.11111111112</v>
      </c>
      <c r="AV25" s="8"/>
    </row>
    <row r="26" spans="1:48" x14ac:dyDescent="0.35">
      <c r="A26" s="9" t="s">
        <v>7</v>
      </c>
      <c r="B26" s="10"/>
      <c r="C26" s="1" t="s">
        <v>7</v>
      </c>
      <c r="D26" s="1"/>
      <c r="E26" s="1" t="s">
        <v>7</v>
      </c>
      <c r="F26" s="1"/>
      <c r="AN26" s="9" t="s">
        <v>16</v>
      </c>
      <c r="AO26" s="10"/>
      <c r="AP26" s="10"/>
      <c r="AQ26" s="10"/>
      <c r="AR26" s="10"/>
      <c r="AS26" s="10"/>
      <c r="AT26" s="10"/>
      <c r="AU26" s="10"/>
      <c r="AV26" s="11"/>
    </row>
    <row r="27" spans="1:48" x14ac:dyDescent="0.35">
      <c r="A27" s="1" t="s">
        <v>4</v>
      </c>
      <c r="B27" s="2" t="s">
        <v>5</v>
      </c>
      <c r="C27" s="1" t="s">
        <v>4</v>
      </c>
      <c r="D27" s="1" t="s">
        <v>5</v>
      </c>
      <c r="E27" s="1" t="s">
        <v>4</v>
      </c>
      <c r="F27" s="1" t="s">
        <v>5</v>
      </c>
      <c r="AN27" s="1" t="s">
        <v>12</v>
      </c>
      <c r="AO27" s="7" t="s">
        <v>14</v>
      </c>
      <c r="AP27" s="7"/>
      <c r="AQ27" s="7" t="s">
        <v>13</v>
      </c>
      <c r="AR27" s="7"/>
      <c r="AS27" s="7" t="s">
        <v>20</v>
      </c>
      <c r="AT27" s="7"/>
      <c r="AU27" s="7" t="s">
        <v>21</v>
      </c>
      <c r="AV27" s="7"/>
    </row>
    <row r="28" spans="1:48" x14ac:dyDescent="0.35">
      <c r="A28" s="1">
        <v>10000000</v>
      </c>
      <c r="B28" s="2">
        <v>0.12790000000000001</v>
      </c>
      <c r="C28" s="1">
        <v>10000000</v>
      </c>
      <c r="D28" s="1">
        <v>2.00117E-2</v>
      </c>
      <c r="E28" s="1">
        <v>10000000</v>
      </c>
      <c r="F28" s="1">
        <v>2.0756299999999998E-2</v>
      </c>
      <c r="AN28" s="3">
        <v>10000000</v>
      </c>
      <c r="AO28" s="7">
        <f>B28-D28</f>
        <v>0.10788830000000002</v>
      </c>
      <c r="AP28" s="7"/>
      <c r="AQ28" s="7">
        <f>B28-F28</f>
        <v>0.10714370000000001</v>
      </c>
      <c r="AR28" s="7"/>
      <c r="AS28" s="8">
        <f>B28/D28</f>
        <v>6.3912611122493344</v>
      </c>
      <c r="AT28" s="8"/>
      <c r="AU28" s="8">
        <f>B28/F28</f>
        <v>6.1619845540871943</v>
      </c>
      <c r="AV28" s="8"/>
    </row>
    <row r="29" spans="1:48" x14ac:dyDescent="0.35">
      <c r="A29" s="1">
        <v>20000000</v>
      </c>
      <c r="B29" s="2">
        <v>0.24204000000000001</v>
      </c>
      <c r="C29" s="1">
        <v>20000000</v>
      </c>
      <c r="D29" s="1">
        <v>5.40449E-2</v>
      </c>
      <c r="E29" s="1">
        <v>20000000</v>
      </c>
      <c r="F29" s="1">
        <v>3.99242E-2</v>
      </c>
      <c r="AN29" s="3">
        <v>20000000</v>
      </c>
      <c r="AO29" s="7">
        <f t="shared" ref="AO29:AO37" si="8">B29-D29</f>
        <v>0.1879951</v>
      </c>
      <c r="AP29" s="7"/>
      <c r="AQ29" s="7">
        <f t="shared" ref="AQ29:AQ37" si="9">B29-F29</f>
        <v>0.20211580000000001</v>
      </c>
      <c r="AR29" s="7"/>
      <c r="AS29" s="8">
        <f t="shared" ref="AS29:AS37" si="10">B29/D29</f>
        <v>4.4784984337097491</v>
      </c>
      <c r="AT29" s="8"/>
      <c r="AU29" s="8">
        <f t="shared" ref="AU29:AU37" si="11">B29/F29</f>
        <v>6.0624884155474623</v>
      </c>
      <c r="AV29" s="8"/>
    </row>
    <row r="30" spans="1:48" x14ac:dyDescent="0.35">
      <c r="A30" s="1">
        <v>30000000</v>
      </c>
      <c r="B30" s="2">
        <v>0.37541000000000002</v>
      </c>
      <c r="C30" s="1">
        <v>30000000</v>
      </c>
      <c r="D30" s="1">
        <v>6.4561599999999997E-2</v>
      </c>
      <c r="E30" s="1">
        <v>30000000</v>
      </c>
      <c r="F30" s="1">
        <v>5.987E-2</v>
      </c>
      <c r="AN30" s="3">
        <v>30000000</v>
      </c>
      <c r="AO30" s="7">
        <f t="shared" si="8"/>
        <v>0.31084840000000002</v>
      </c>
      <c r="AP30" s="7"/>
      <c r="AQ30" s="7">
        <f t="shared" si="9"/>
        <v>0.31554000000000004</v>
      </c>
      <c r="AR30" s="7"/>
      <c r="AS30" s="8">
        <f t="shared" si="10"/>
        <v>5.8147567594359506</v>
      </c>
      <c r="AT30" s="8"/>
      <c r="AU30" s="8">
        <f t="shared" si="11"/>
        <v>6.2704192416903295</v>
      </c>
      <c r="AV30" s="8"/>
    </row>
    <row r="31" spans="1:48" x14ac:dyDescent="0.35">
      <c r="A31" s="1">
        <v>40000000</v>
      </c>
      <c r="B31" s="2">
        <v>0.49251899999999998</v>
      </c>
      <c r="C31" s="1">
        <v>40000000</v>
      </c>
      <c r="D31" s="1">
        <v>8.7541300000000002E-2</v>
      </c>
      <c r="E31" s="1">
        <v>40000000</v>
      </c>
      <c r="F31" s="1">
        <v>8.1324499999999994E-2</v>
      </c>
      <c r="AN31" s="3">
        <v>40000000</v>
      </c>
      <c r="AO31" s="7">
        <f t="shared" si="8"/>
        <v>0.4049777</v>
      </c>
      <c r="AP31" s="7"/>
      <c r="AQ31" s="7">
        <f t="shared" si="9"/>
        <v>0.41119450000000002</v>
      </c>
      <c r="AR31" s="7"/>
      <c r="AS31" s="8">
        <f t="shared" si="10"/>
        <v>5.6261330366352791</v>
      </c>
      <c r="AT31" s="8"/>
      <c r="AU31" s="8">
        <f t="shared" si="11"/>
        <v>6.0562192205300986</v>
      </c>
      <c r="AV31" s="8"/>
    </row>
    <row r="32" spans="1:48" x14ac:dyDescent="0.35">
      <c r="A32" s="1">
        <v>50000000</v>
      </c>
      <c r="B32" s="2">
        <v>0.60763</v>
      </c>
      <c r="C32" s="1">
        <v>50000000</v>
      </c>
      <c r="D32" s="1">
        <v>0.10600800000000001</v>
      </c>
      <c r="E32" s="1">
        <v>50000000</v>
      </c>
      <c r="F32" s="1">
        <v>0.101927</v>
      </c>
      <c r="AN32" s="3">
        <v>50000000</v>
      </c>
      <c r="AO32" s="7">
        <f t="shared" si="8"/>
        <v>0.50162200000000001</v>
      </c>
      <c r="AP32" s="7"/>
      <c r="AQ32" s="7">
        <f t="shared" si="9"/>
        <v>0.50570300000000001</v>
      </c>
      <c r="AR32" s="7"/>
      <c r="AS32" s="8">
        <f t="shared" si="10"/>
        <v>5.7319258923854797</v>
      </c>
      <c r="AT32" s="8"/>
      <c r="AU32" s="8">
        <f t="shared" si="11"/>
        <v>5.9614233716287144</v>
      </c>
      <c r="AV32" s="8"/>
    </row>
    <row r="33" spans="1:48" x14ac:dyDescent="0.35">
      <c r="A33" s="1">
        <v>60000000</v>
      </c>
      <c r="B33" s="2">
        <v>0.72676600000000002</v>
      </c>
      <c r="C33" s="1">
        <v>60000000</v>
      </c>
      <c r="D33" s="1">
        <v>0.11882</v>
      </c>
      <c r="E33" s="1">
        <v>60000000</v>
      </c>
      <c r="F33" s="1">
        <v>0.12298099999999999</v>
      </c>
      <c r="AN33" s="3">
        <v>60000000</v>
      </c>
      <c r="AO33" s="7">
        <f t="shared" si="8"/>
        <v>0.60794599999999999</v>
      </c>
      <c r="AP33" s="7"/>
      <c r="AQ33" s="7">
        <f t="shared" si="9"/>
        <v>0.60378500000000002</v>
      </c>
      <c r="AR33" s="7"/>
      <c r="AS33" s="8">
        <f t="shared" si="10"/>
        <v>6.1165292038377386</v>
      </c>
      <c r="AT33" s="8"/>
      <c r="AU33" s="8">
        <f t="shared" si="11"/>
        <v>5.9095795285450601</v>
      </c>
      <c r="AV33" s="8"/>
    </row>
    <row r="34" spans="1:48" x14ac:dyDescent="0.35">
      <c r="A34" s="1">
        <v>70000000</v>
      </c>
      <c r="B34" s="2">
        <v>0.891401</v>
      </c>
      <c r="C34" s="1">
        <v>70000000</v>
      </c>
      <c r="D34" s="1">
        <v>0.17658499999999999</v>
      </c>
      <c r="E34" s="1">
        <v>70000000</v>
      </c>
      <c r="F34" s="1">
        <v>0.16426199999999999</v>
      </c>
      <c r="AN34" s="3">
        <v>70000000</v>
      </c>
      <c r="AO34" s="7">
        <f t="shared" si="8"/>
        <v>0.71481600000000001</v>
      </c>
      <c r="AP34" s="7"/>
      <c r="AQ34" s="7">
        <f t="shared" si="9"/>
        <v>0.72713899999999998</v>
      </c>
      <c r="AR34" s="7"/>
      <c r="AS34" s="8">
        <f t="shared" si="10"/>
        <v>5.047999546960388</v>
      </c>
      <c r="AT34" s="8"/>
      <c r="AU34" s="8">
        <f t="shared" si="11"/>
        <v>5.4267024631381577</v>
      </c>
      <c r="AV34" s="8"/>
    </row>
    <row r="35" spans="1:48" x14ac:dyDescent="0.35">
      <c r="A35" s="1">
        <v>80000000</v>
      </c>
      <c r="B35" s="2">
        <v>0.978966</v>
      </c>
      <c r="C35" s="1">
        <v>80000000</v>
      </c>
      <c r="D35" s="1">
        <v>0.17682600000000001</v>
      </c>
      <c r="E35" s="1">
        <v>80000000</v>
      </c>
      <c r="F35" s="1">
        <v>0.177175</v>
      </c>
      <c r="AN35" s="3">
        <v>80000000</v>
      </c>
      <c r="AO35" s="7">
        <f t="shared" si="8"/>
        <v>0.80213999999999996</v>
      </c>
      <c r="AP35" s="7"/>
      <c r="AQ35" s="7">
        <f t="shared" si="9"/>
        <v>0.80179100000000003</v>
      </c>
      <c r="AR35" s="7"/>
      <c r="AS35" s="8">
        <f t="shared" si="10"/>
        <v>5.5363238437786295</v>
      </c>
      <c r="AT35" s="8"/>
      <c r="AU35" s="8">
        <f t="shared" si="11"/>
        <v>5.5254183716664311</v>
      </c>
      <c r="AV35" s="8"/>
    </row>
    <row r="36" spans="1:48" x14ac:dyDescent="0.35">
      <c r="A36" s="1">
        <v>90000000</v>
      </c>
      <c r="B36" s="2">
        <v>1.15859</v>
      </c>
      <c r="C36" s="1">
        <v>90000000</v>
      </c>
      <c r="D36" s="1">
        <v>0.24618399999999999</v>
      </c>
      <c r="E36" s="1">
        <v>90000000</v>
      </c>
      <c r="F36" s="1">
        <v>0.21224899999999999</v>
      </c>
      <c r="AN36" s="3">
        <v>90000000</v>
      </c>
      <c r="AO36" s="7">
        <f t="shared" si="8"/>
        <v>0.91240600000000005</v>
      </c>
      <c r="AP36" s="7"/>
      <c r="AQ36" s="7">
        <f t="shared" si="9"/>
        <v>0.94634099999999999</v>
      </c>
      <c r="AR36" s="7"/>
      <c r="AS36" s="8">
        <f t="shared" si="10"/>
        <v>4.7061953660676572</v>
      </c>
      <c r="AT36" s="8"/>
      <c r="AU36" s="8">
        <f t="shared" si="11"/>
        <v>5.4586358475187167</v>
      </c>
      <c r="AV36" s="8"/>
    </row>
    <row r="37" spans="1:48" x14ac:dyDescent="0.35">
      <c r="A37" s="1">
        <v>100000000</v>
      </c>
      <c r="B37" s="2">
        <v>1.2566299999999999</v>
      </c>
      <c r="C37" s="1">
        <v>100000000</v>
      </c>
      <c r="D37" s="1">
        <v>0.24188799999999999</v>
      </c>
      <c r="E37" s="1">
        <v>100000000</v>
      </c>
      <c r="F37" s="1">
        <v>0.25303799999999999</v>
      </c>
      <c r="AN37" s="3">
        <v>100000000</v>
      </c>
      <c r="AO37" s="7">
        <f t="shared" si="8"/>
        <v>1.014742</v>
      </c>
      <c r="AP37" s="7"/>
      <c r="AQ37" s="7">
        <f t="shared" si="9"/>
        <v>1.0035919999999998</v>
      </c>
      <c r="AR37" s="7"/>
      <c r="AS37" s="8">
        <f t="shared" si="10"/>
        <v>5.195090289720862</v>
      </c>
      <c r="AT37" s="8"/>
      <c r="AU37" s="8">
        <f t="shared" si="11"/>
        <v>4.9661710889273545</v>
      </c>
      <c r="AV37" s="8"/>
    </row>
    <row r="38" spans="1:48" x14ac:dyDescent="0.35">
      <c r="A38" s="9" t="s">
        <v>8</v>
      </c>
      <c r="B38" s="10"/>
      <c r="C38" s="1" t="s">
        <v>8</v>
      </c>
      <c r="D38" s="1"/>
      <c r="E38" s="1" t="s">
        <v>8</v>
      </c>
      <c r="F38" s="1"/>
      <c r="AN38" s="9" t="s">
        <v>17</v>
      </c>
      <c r="AO38" s="10"/>
      <c r="AP38" s="10"/>
      <c r="AQ38" s="10"/>
      <c r="AR38" s="10"/>
      <c r="AS38" s="10"/>
      <c r="AT38" s="10"/>
      <c r="AU38" s="10"/>
      <c r="AV38" s="11"/>
    </row>
    <row r="39" spans="1:48" x14ac:dyDescent="0.35">
      <c r="A39" s="1" t="s">
        <v>4</v>
      </c>
      <c r="B39" s="2" t="s">
        <v>5</v>
      </c>
      <c r="C39" s="1" t="s">
        <v>4</v>
      </c>
      <c r="D39" s="1" t="s">
        <v>5</v>
      </c>
      <c r="E39" s="1" t="s">
        <v>4</v>
      </c>
      <c r="F39" s="1" t="s">
        <v>5</v>
      </c>
      <c r="AN39" s="1" t="s">
        <v>12</v>
      </c>
      <c r="AO39" s="7" t="s">
        <v>14</v>
      </c>
      <c r="AP39" s="7"/>
      <c r="AQ39" s="7" t="s">
        <v>13</v>
      </c>
      <c r="AR39" s="7"/>
      <c r="AS39" s="7" t="s">
        <v>20</v>
      </c>
      <c r="AT39" s="7"/>
      <c r="AU39" s="7" t="s">
        <v>21</v>
      </c>
      <c r="AV39" s="7"/>
    </row>
    <row r="40" spans="1:48" x14ac:dyDescent="0.35">
      <c r="A40" s="1">
        <v>10000000</v>
      </c>
      <c r="B40" s="2">
        <v>0.19419</v>
      </c>
      <c r="C40" s="1">
        <v>10000000</v>
      </c>
      <c r="D40" s="1">
        <v>4.8463100000000002E-2</v>
      </c>
      <c r="E40" s="1">
        <v>10000000</v>
      </c>
      <c r="F40" s="1">
        <v>2.8306000000000001E-2</v>
      </c>
      <c r="AN40" s="3">
        <v>10000000</v>
      </c>
      <c r="AO40" s="7">
        <f>B40-D40</f>
        <v>0.14572689999999999</v>
      </c>
      <c r="AP40" s="7"/>
      <c r="AQ40" s="7">
        <f>B40-F40</f>
        <v>0.165884</v>
      </c>
      <c r="AR40" s="7"/>
      <c r="AS40" s="8">
        <f>B40/D40</f>
        <v>4.0069661247423296</v>
      </c>
      <c r="AT40" s="8"/>
      <c r="AU40" s="8">
        <f>B40/F40</f>
        <v>6.8603829576768174</v>
      </c>
      <c r="AV40" s="8"/>
    </row>
    <row r="41" spans="1:48" x14ac:dyDescent="0.35">
      <c r="A41" s="1">
        <v>20000000</v>
      </c>
      <c r="B41" s="2">
        <v>0.37384899999999999</v>
      </c>
      <c r="C41" s="1">
        <v>20000000</v>
      </c>
      <c r="D41" s="1">
        <v>0.106174</v>
      </c>
      <c r="E41" s="1">
        <v>20000000</v>
      </c>
      <c r="F41" s="1">
        <v>4.6353999999999999E-2</v>
      </c>
      <c r="AN41" s="3">
        <v>20000000</v>
      </c>
      <c r="AO41" s="7">
        <f t="shared" ref="AO41:AO49" si="12">B41-D41</f>
        <v>0.267675</v>
      </c>
      <c r="AP41" s="7"/>
      <c r="AQ41" s="7">
        <f t="shared" ref="AQ41:AQ49" si="13">B41-F41</f>
        <v>0.32749499999999998</v>
      </c>
      <c r="AR41" s="7"/>
      <c r="AS41" s="8">
        <f t="shared" ref="AS41:AS49" si="14">B41/D41</f>
        <v>3.5210974438186371</v>
      </c>
      <c r="AT41" s="8"/>
      <c r="AU41" s="8">
        <f t="shared" ref="AU41:AU49" si="15">B41/F41</f>
        <v>8.0650860767139836</v>
      </c>
      <c r="AV41" s="8"/>
    </row>
    <row r="42" spans="1:48" x14ac:dyDescent="0.35">
      <c r="A42" s="1">
        <v>30000000</v>
      </c>
      <c r="B42" s="2">
        <v>0.58160400000000001</v>
      </c>
      <c r="C42" s="1">
        <v>30000000</v>
      </c>
      <c r="D42" s="1">
        <v>0.15557299999999999</v>
      </c>
      <c r="E42" s="1">
        <v>30000000</v>
      </c>
      <c r="F42" s="1">
        <v>7.5347499999999998E-2</v>
      </c>
      <c r="AN42" s="3">
        <v>30000000</v>
      </c>
      <c r="AO42" s="7">
        <f t="shared" si="12"/>
        <v>0.42603100000000005</v>
      </c>
      <c r="AP42" s="7"/>
      <c r="AQ42" s="7">
        <f t="shared" si="13"/>
        <v>0.5062565</v>
      </c>
      <c r="AR42" s="7"/>
      <c r="AS42" s="8">
        <f t="shared" si="14"/>
        <v>3.7384636151517299</v>
      </c>
      <c r="AT42" s="8"/>
      <c r="AU42" s="8">
        <f t="shared" si="15"/>
        <v>7.7189555061548161</v>
      </c>
      <c r="AV42" s="8"/>
    </row>
    <row r="43" spans="1:48" x14ac:dyDescent="0.35">
      <c r="A43" s="1">
        <v>40000000</v>
      </c>
      <c r="B43" s="2">
        <v>0.79271499999999995</v>
      </c>
      <c r="C43" s="1">
        <v>40000000</v>
      </c>
      <c r="D43" s="1">
        <v>0.16601099999999999</v>
      </c>
      <c r="E43" s="1">
        <v>40000000</v>
      </c>
      <c r="F43" s="1">
        <v>0.25981199999999999</v>
      </c>
      <c r="AN43" s="3">
        <v>40000000</v>
      </c>
      <c r="AO43" s="7">
        <f t="shared" si="12"/>
        <v>0.62670399999999993</v>
      </c>
      <c r="AP43" s="7"/>
      <c r="AQ43" s="7">
        <f t="shared" si="13"/>
        <v>0.5329029999999999</v>
      </c>
      <c r="AR43" s="7"/>
      <c r="AS43" s="8">
        <f t="shared" si="14"/>
        <v>4.7750751456228802</v>
      </c>
      <c r="AT43" s="8"/>
      <c r="AU43" s="8">
        <f t="shared" si="15"/>
        <v>3.0511100334087726</v>
      </c>
      <c r="AV43" s="8"/>
    </row>
    <row r="44" spans="1:48" x14ac:dyDescent="0.35">
      <c r="A44" s="1">
        <v>50000000</v>
      </c>
      <c r="B44" s="2">
        <v>1.1497299999999999</v>
      </c>
      <c r="C44" s="1">
        <v>50000000</v>
      </c>
      <c r="D44" s="1">
        <v>0.31903599999999999</v>
      </c>
      <c r="E44" s="1">
        <v>50000000</v>
      </c>
      <c r="F44" s="1">
        <v>0.173433</v>
      </c>
      <c r="AN44" s="3">
        <v>50000000</v>
      </c>
      <c r="AO44" s="7">
        <f t="shared" si="12"/>
        <v>0.83069399999999993</v>
      </c>
      <c r="AP44" s="7"/>
      <c r="AQ44" s="7">
        <f t="shared" si="13"/>
        <v>0.97629699999999997</v>
      </c>
      <c r="AR44" s="7"/>
      <c r="AS44" s="8">
        <f t="shared" si="14"/>
        <v>3.6037625847866699</v>
      </c>
      <c r="AT44" s="8"/>
      <c r="AU44" s="8">
        <f t="shared" si="15"/>
        <v>6.6292458759290325</v>
      </c>
      <c r="AV44" s="8"/>
    </row>
    <row r="45" spans="1:48" x14ac:dyDescent="0.35">
      <c r="A45" s="1">
        <v>60000000</v>
      </c>
      <c r="B45" s="2">
        <v>1.1416299999999999</v>
      </c>
      <c r="C45" s="1">
        <v>60000000</v>
      </c>
      <c r="D45" s="1">
        <v>0.47821000000000002</v>
      </c>
      <c r="E45" s="1">
        <v>60000000</v>
      </c>
      <c r="F45" s="1">
        <v>0.205149</v>
      </c>
      <c r="AN45" s="3">
        <v>60000000</v>
      </c>
      <c r="AO45" s="7">
        <f t="shared" si="12"/>
        <v>0.6634199999999999</v>
      </c>
      <c r="AP45" s="7"/>
      <c r="AQ45" s="7">
        <f t="shared" si="13"/>
        <v>0.9364809999999999</v>
      </c>
      <c r="AR45" s="7"/>
      <c r="AS45" s="8">
        <f t="shared" si="14"/>
        <v>2.3872984672006021</v>
      </c>
      <c r="AT45" s="8"/>
      <c r="AU45" s="8">
        <f t="shared" si="15"/>
        <v>5.5648821100760903</v>
      </c>
      <c r="AV45" s="8"/>
    </row>
    <row r="46" spans="1:48" x14ac:dyDescent="0.35">
      <c r="A46" s="1">
        <v>70000000</v>
      </c>
      <c r="B46" s="2">
        <v>1.33751</v>
      </c>
      <c r="C46" s="1">
        <v>70000000</v>
      </c>
      <c r="D46" s="1">
        <v>0.297848</v>
      </c>
      <c r="E46" s="1">
        <v>70000000</v>
      </c>
      <c r="F46" s="1">
        <v>0.15269099999999999</v>
      </c>
      <c r="AN46" s="3">
        <v>70000000</v>
      </c>
      <c r="AO46" s="7">
        <f t="shared" si="12"/>
        <v>1.0396619999999999</v>
      </c>
      <c r="AP46" s="7"/>
      <c r="AQ46" s="7">
        <f t="shared" si="13"/>
        <v>1.1848190000000001</v>
      </c>
      <c r="AR46" s="7"/>
      <c r="AS46" s="8">
        <f t="shared" si="14"/>
        <v>4.4905790873197065</v>
      </c>
      <c r="AT46" s="8"/>
      <c r="AU46" s="8">
        <f t="shared" si="15"/>
        <v>8.75958635414006</v>
      </c>
      <c r="AV46" s="8"/>
    </row>
    <row r="47" spans="1:48" x14ac:dyDescent="0.35">
      <c r="A47" s="1">
        <v>80000000</v>
      </c>
      <c r="B47" s="2">
        <v>1.5421199999999999</v>
      </c>
      <c r="C47" s="1">
        <v>80000000</v>
      </c>
      <c r="D47" s="1">
        <v>0.392953</v>
      </c>
      <c r="E47" s="1">
        <v>80000000</v>
      </c>
      <c r="F47" s="1">
        <v>0.17692099999999999</v>
      </c>
      <c r="AN47" s="3">
        <v>80000000</v>
      </c>
      <c r="AO47" s="7">
        <f t="shared" si="12"/>
        <v>1.1491669999999998</v>
      </c>
      <c r="AP47" s="7"/>
      <c r="AQ47" s="7">
        <f t="shared" si="13"/>
        <v>1.3651990000000001</v>
      </c>
      <c r="AR47" s="7"/>
      <c r="AS47" s="8">
        <f t="shared" si="14"/>
        <v>3.9244388005690247</v>
      </c>
      <c r="AT47" s="8"/>
      <c r="AU47" s="8">
        <f t="shared" si="15"/>
        <v>8.7164327581236822</v>
      </c>
      <c r="AV47" s="8"/>
    </row>
    <row r="48" spans="1:48" x14ac:dyDescent="0.35">
      <c r="A48" s="1">
        <v>90000000</v>
      </c>
      <c r="B48" s="2">
        <v>1.6933</v>
      </c>
      <c r="C48" s="1">
        <v>90000000</v>
      </c>
      <c r="D48" s="1">
        <v>0.49367899999999998</v>
      </c>
      <c r="E48" s="1">
        <v>90000000</v>
      </c>
      <c r="F48" s="1">
        <v>0.262071</v>
      </c>
      <c r="AN48" s="3">
        <v>90000000</v>
      </c>
      <c r="AO48" s="7">
        <f t="shared" si="12"/>
        <v>1.199621</v>
      </c>
      <c r="AP48" s="7"/>
      <c r="AQ48" s="7">
        <f t="shared" si="13"/>
        <v>1.4312290000000001</v>
      </c>
      <c r="AR48" s="7"/>
      <c r="AS48" s="8">
        <f t="shared" si="14"/>
        <v>3.4299615742213061</v>
      </c>
      <c r="AT48" s="8"/>
      <c r="AU48" s="8">
        <f t="shared" si="15"/>
        <v>6.4612261562706292</v>
      </c>
      <c r="AV48" s="8"/>
    </row>
    <row r="49" spans="1:48" x14ac:dyDescent="0.35">
      <c r="A49" s="1">
        <v>100000000</v>
      </c>
      <c r="B49" s="2">
        <v>1.88113</v>
      </c>
      <c r="C49" s="1">
        <v>100000000</v>
      </c>
      <c r="D49" s="1">
        <v>0.73838000000000004</v>
      </c>
      <c r="E49" s="1">
        <v>100000000</v>
      </c>
      <c r="F49" s="1">
        <v>0.35533500000000001</v>
      </c>
      <c r="AN49" s="3">
        <v>100000000</v>
      </c>
      <c r="AO49" s="7">
        <f t="shared" si="12"/>
        <v>1.1427499999999999</v>
      </c>
      <c r="AP49" s="7"/>
      <c r="AQ49" s="7">
        <f t="shared" si="13"/>
        <v>1.525795</v>
      </c>
      <c r="AR49" s="7"/>
      <c r="AS49" s="8">
        <f t="shared" si="14"/>
        <v>2.5476448441182047</v>
      </c>
      <c r="AT49" s="8"/>
      <c r="AU49" s="8">
        <f t="shared" si="15"/>
        <v>5.2939620358253476</v>
      </c>
      <c r="AV49" s="8"/>
    </row>
    <row r="50" spans="1:48" x14ac:dyDescent="0.35">
      <c r="A50" s="9" t="s">
        <v>9</v>
      </c>
      <c r="B50" s="10"/>
      <c r="C50" s="1" t="s">
        <v>9</v>
      </c>
      <c r="D50" s="1"/>
      <c r="E50" s="1" t="s">
        <v>9</v>
      </c>
      <c r="F50" s="1"/>
      <c r="AN50" s="9" t="s">
        <v>18</v>
      </c>
      <c r="AO50" s="10"/>
      <c r="AP50" s="10"/>
      <c r="AQ50" s="10"/>
      <c r="AR50" s="10"/>
      <c r="AS50" s="10"/>
      <c r="AT50" s="10"/>
      <c r="AU50" s="10"/>
      <c r="AV50" s="11"/>
    </row>
    <row r="51" spans="1:48" x14ac:dyDescent="0.35">
      <c r="A51" s="1" t="s">
        <v>4</v>
      </c>
      <c r="B51" s="2" t="s">
        <v>5</v>
      </c>
      <c r="C51" s="1" t="s">
        <v>4</v>
      </c>
      <c r="D51" s="1" t="s">
        <v>5</v>
      </c>
      <c r="E51" s="1" t="s">
        <v>4</v>
      </c>
      <c r="F51" s="1" t="s">
        <v>5</v>
      </c>
      <c r="AN51" s="1" t="s">
        <v>12</v>
      </c>
      <c r="AO51" s="7" t="s">
        <v>14</v>
      </c>
      <c r="AP51" s="7"/>
      <c r="AQ51" s="7" t="s">
        <v>13</v>
      </c>
      <c r="AR51" s="7"/>
      <c r="AS51" s="7" t="s">
        <v>20</v>
      </c>
      <c r="AT51" s="7"/>
      <c r="AU51" s="7" t="s">
        <v>21</v>
      </c>
      <c r="AV51" s="7"/>
    </row>
    <row r="52" spans="1:48" x14ac:dyDescent="0.35">
      <c r="A52" s="1">
        <v>10000000</v>
      </c>
      <c r="B52" s="2">
        <v>0.33562399999999998</v>
      </c>
      <c r="C52" s="1">
        <v>10000000</v>
      </c>
      <c r="D52" s="1">
        <v>0.31794600000000001</v>
      </c>
      <c r="E52" s="1">
        <v>10000000</v>
      </c>
      <c r="F52" s="1">
        <v>0.238815</v>
      </c>
      <c r="AN52" s="3">
        <v>10000000</v>
      </c>
      <c r="AO52" s="7">
        <f>B52-D52</f>
        <v>1.7677999999999972E-2</v>
      </c>
      <c r="AP52" s="7"/>
      <c r="AQ52" s="7">
        <f>B52-F52</f>
        <v>9.6808999999999978E-2</v>
      </c>
      <c r="AR52" s="7"/>
      <c r="AS52" s="8">
        <f>B52/D52</f>
        <v>1.0556006365860868</v>
      </c>
      <c r="AT52" s="8"/>
      <c r="AU52" s="8">
        <f>B52/F52</f>
        <v>1.4053723593576617</v>
      </c>
      <c r="AV52" s="8"/>
    </row>
    <row r="53" spans="1:48" x14ac:dyDescent="0.35">
      <c r="A53" s="1">
        <v>20000000</v>
      </c>
      <c r="B53" s="2">
        <v>0.65470200000000001</v>
      </c>
      <c r="C53" s="1">
        <v>20000000</v>
      </c>
      <c r="D53" s="1">
        <v>0.57088499999999998</v>
      </c>
      <c r="E53" s="1">
        <v>20000000</v>
      </c>
      <c r="F53" s="1">
        <v>0.38201499999999999</v>
      </c>
      <c r="AN53" s="3">
        <v>20000000</v>
      </c>
      <c r="AO53" s="7">
        <f t="shared" ref="AO53:AO61" si="16">B53-D53</f>
        <v>8.381700000000003E-2</v>
      </c>
      <c r="AP53" s="7"/>
      <c r="AQ53" s="7">
        <f t="shared" ref="AQ53:AQ61" si="17">B53-F53</f>
        <v>0.27268700000000001</v>
      </c>
      <c r="AR53" s="7"/>
      <c r="AS53" s="8">
        <f t="shared" ref="AS53:AS61" si="18">B53/D53</f>
        <v>1.1468194119656323</v>
      </c>
      <c r="AT53" s="8"/>
      <c r="AU53" s="8">
        <f t="shared" ref="AU53:AU61" si="19">B53/F53</f>
        <v>1.7138122848579245</v>
      </c>
      <c r="AV53" s="8"/>
    </row>
    <row r="54" spans="1:48" x14ac:dyDescent="0.35">
      <c r="A54" s="1">
        <v>30000000</v>
      </c>
      <c r="B54" s="2">
        <v>0.75842699999999996</v>
      </c>
      <c r="C54" s="1">
        <v>30000000</v>
      </c>
      <c r="D54" s="1">
        <v>0.89301299999999995</v>
      </c>
      <c r="E54" s="1">
        <v>30000000</v>
      </c>
      <c r="F54" s="1">
        <v>0.499388</v>
      </c>
      <c r="AN54" s="3">
        <v>30000000</v>
      </c>
      <c r="AO54" s="7">
        <f t="shared" si="16"/>
        <v>-0.13458599999999998</v>
      </c>
      <c r="AP54" s="7"/>
      <c r="AQ54" s="7">
        <f t="shared" si="17"/>
        <v>0.25903899999999996</v>
      </c>
      <c r="AR54" s="7"/>
      <c r="AS54" s="8">
        <f t="shared" si="18"/>
        <v>0.84928998793970523</v>
      </c>
      <c r="AT54" s="8"/>
      <c r="AU54" s="8">
        <f t="shared" si="19"/>
        <v>1.5187129045952246</v>
      </c>
      <c r="AV54" s="8"/>
    </row>
    <row r="55" spans="1:48" x14ac:dyDescent="0.35">
      <c r="A55" s="1">
        <v>40000000</v>
      </c>
      <c r="B55" s="2">
        <v>1.0689299999999999</v>
      </c>
      <c r="C55" s="1">
        <v>40000000</v>
      </c>
      <c r="D55" s="1">
        <v>1.00746</v>
      </c>
      <c r="E55" s="1">
        <v>40000000</v>
      </c>
      <c r="F55" s="1">
        <v>0.62875400000000004</v>
      </c>
      <c r="AN55" s="3">
        <v>40000000</v>
      </c>
      <c r="AO55" s="7">
        <f t="shared" si="16"/>
        <v>6.1469999999999914E-2</v>
      </c>
      <c r="AP55" s="7"/>
      <c r="AQ55" s="7">
        <f t="shared" si="17"/>
        <v>0.4401759999999999</v>
      </c>
      <c r="AR55" s="7"/>
      <c r="AS55" s="8">
        <f t="shared" si="18"/>
        <v>1.0610148293728783</v>
      </c>
      <c r="AT55" s="8"/>
      <c r="AU55" s="8">
        <f t="shared" si="19"/>
        <v>1.7000766595520662</v>
      </c>
      <c r="AV55" s="8"/>
    </row>
    <row r="56" spans="1:48" x14ac:dyDescent="0.35">
      <c r="A56" s="1">
        <v>50000000</v>
      </c>
      <c r="B56" s="2">
        <v>1.4107499999999999</v>
      </c>
      <c r="C56" s="1">
        <v>50000000</v>
      </c>
      <c r="D56" s="1">
        <v>1.3405</v>
      </c>
      <c r="E56" s="1">
        <v>50000000</v>
      </c>
      <c r="F56" s="1">
        <v>0.793852</v>
      </c>
      <c r="AN56" s="3">
        <v>50000000</v>
      </c>
      <c r="AO56" s="7">
        <f t="shared" si="16"/>
        <v>7.0249999999999924E-2</v>
      </c>
      <c r="AP56" s="7"/>
      <c r="AQ56" s="7">
        <f t="shared" si="17"/>
        <v>0.61689799999999995</v>
      </c>
      <c r="AR56" s="7"/>
      <c r="AS56" s="8">
        <f t="shared" si="18"/>
        <v>1.0524058187243566</v>
      </c>
      <c r="AT56" s="8"/>
      <c r="AU56" s="8">
        <f t="shared" si="19"/>
        <v>1.7770944710097096</v>
      </c>
      <c r="AV56" s="8"/>
    </row>
    <row r="57" spans="1:48" x14ac:dyDescent="0.35">
      <c r="A57" s="1">
        <v>60000000</v>
      </c>
      <c r="B57" s="2">
        <v>1.5119899999999999</v>
      </c>
      <c r="C57" s="1">
        <v>60000000</v>
      </c>
      <c r="D57" s="1">
        <v>1.4685999999999999</v>
      </c>
      <c r="E57" s="1">
        <v>60000000</v>
      </c>
      <c r="F57" s="1">
        <v>1.0160400000000001</v>
      </c>
      <c r="AN57" s="3">
        <v>60000000</v>
      </c>
      <c r="AO57" s="7">
        <f t="shared" si="16"/>
        <v>4.339000000000004E-2</v>
      </c>
      <c r="AP57" s="7"/>
      <c r="AQ57" s="7">
        <f t="shared" si="17"/>
        <v>0.49594999999999989</v>
      </c>
      <c r="AR57" s="7"/>
      <c r="AS57" s="8">
        <f t="shared" si="18"/>
        <v>1.0295451450360888</v>
      </c>
      <c r="AT57" s="8"/>
      <c r="AU57" s="8">
        <f t="shared" si="19"/>
        <v>1.4881205464351797</v>
      </c>
      <c r="AV57" s="8"/>
    </row>
    <row r="58" spans="1:48" x14ac:dyDescent="0.35">
      <c r="A58" s="1">
        <v>70000000</v>
      </c>
      <c r="B58" s="2">
        <v>1.8955900000000001</v>
      </c>
      <c r="C58" s="1">
        <v>70000000</v>
      </c>
      <c r="D58" s="1">
        <v>1.73203</v>
      </c>
      <c r="E58" s="1">
        <v>70000000</v>
      </c>
      <c r="F58" s="1">
        <v>1.53775</v>
      </c>
      <c r="AN58" s="3">
        <v>70000000</v>
      </c>
      <c r="AO58" s="7">
        <f t="shared" si="16"/>
        <v>0.16356000000000015</v>
      </c>
      <c r="AP58" s="7"/>
      <c r="AQ58" s="7">
        <f t="shared" si="17"/>
        <v>0.35784000000000016</v>
      </c>
      <c r="AR58" s="7"/>
      <c r="AS58" s="8">
        <f t="shared" si="18"/>
        <v>1.0944325444709389</v>
      </c>
      <c r="AT58" s="8"/>
      <c r="AU58" s="8">
        <f t="shared" si="19"/>
        <v>1.23270362542676</v>
      </c>
      <c r="AV58" s="8"/>
    </row>
    <row r="59" spans="1:48" x14ac:dyDescent="0.35">
      <c r="A59" s="1">
        <v>80000000</v>
      </c>
      <c r="B59" s="2">
        <v>2.2303099999999998</v>
      </c>
      <c r="C59" s="1">
        <v>80000000</v>
      </c>
      <c r="D59" s="1">
        <v>1.9953000000000001</v>
      </c>
      <c r="E59" s="1">
        <v>80000000</v>
      </c>
      <c r="F59" s="1">
        <v>1.5536000000000001</v>
      </c>
      <c r="AN59" s="3">
        <v>80000000</v>
      </c>
      <c r="AO59" s="7">
        <f t="shared" si="16"/>
        <v>0.23500999999999972</v>
      </c>
      <c r="AP59" s="7"/>
      <c r="AQ59" s="7">
        <f t="shared" si="17"/>
        <v>0.6767099999999997</v>
      </c>
      <c r="AR59" s="7"/>
      <c r="AS59" s="8">
        <f t="shared" si="18"/>
        <v>1.1177817871999196</v>
      </c>
      <c r="AT59" s="8"/>
      <c r="AU59" s="8">
        <f t="shared" si="19"/>
        <v>1.4355754376930996</v>
      </c>
      <c r="AV59" s="8"/>
    </row>
    <row r="60" spans="1:48" x14ac:dyDescent="0.35">
      <c r="A60" s="1">
        <v>90000000</v>
      </c>
      <c r="B60" s="2">
        <v>2.28809</v>
      </c>
      <c r="C60" s="1">
        <v>90000000</v>
      </c>
      <c r="D60" s="1">
        <v>2.7555299999999998</v>
      </c>
      <c r="E60" s="1">
        <v>90000000</v>
      </c>
      <c r="F60" s="1">
        <v>1.85873</v>
      </c>
      <c r="AN60" s="3">
        <v>90000000</v>
      </c>
      <c r="AO60" s="7">
        <f t="shared" si="16"/>
        <v>-0.46743999999999986</v>
      </c>
      <c r="AP60" s="7"/>
      <c r="AQ60" s="7">
        <f t="shared" si="17"/>
        <v>0.42935999999999996</v>
      </c>
      <c r="AR60" s="7"/>
      <c r="AS60" s="8">
        <f t="shared" si="18"/>
        <v>0.83036294288213164</v>
      </c>
      <c r="AT60" s="8"/>
      <c r="AU60" s="8">
        <f t="shared" si="19"/>
        <v>1.2309964330483718</v>
      </c>
      <c r="AV60" s="8"/>
    </row>
    <row r="61" spans="1:48" x14ac:dyDescent="0.35">
      <c r="A61" s="1">
        <v>100000000</v>
      </c>
      <c r="B61" s="2">
        <v>2.9577100000000001</v>
      </c>
      <c r="C61" s="1">
        <v>100000000</v>
      </c>
      <c r="D61" s="1">
        <v>2.6425999999999998</v>
      </c>
      <c r="E61" s="1">
        <v>100000000</v>
      </c>
      <c r="F61" s="1">
        <v>1.5610599999999999</v>
      </c>
      <c r="AN61" s="3">
        <v>100000000</v>
      </c>
      <c r="AO61" s="7">
        <f t="shared" si="16"/>
        <v>0.31511000000000022</v>
      </c>
      <c r="AP61" s="7"/>
      <c r="AQ61" s="7">
        <f t="shared" si="17"/>
        <v>1.3966500000000002</v>
      </c>
      <c r="AR61" s="7"/>
      <c r="AS61" s="8">
        <f t="shared" si="18"/>
        <v>1.1192424127752971</v>
      </c>
      <c r="AT61" s="8"/>
      <c r="AU61" s="8">
        <f t="shared" si="19"/>
        <v>1.894680537583437</v>
      </c>
      <c r="AV61" s="8"/>
    </row>
    <row r="62" spans="1:48" x14ac:dyDescent="0.35">
      <c r="A62" s="9" t="s">
        <v>10</v>
      </c>
      <c r="B62" s="13"/>
      <c r="C62" s="1" t="s">
        <v>10</v>
      </c>
      <c r="D62" s="1"/>
      <c r="E62" s="1" t="s">
        <v>10</v>
      </c>
      <c r="F62" s="1"/>
      <c r="AN62" s="9" t="s">
        <v>19</v>
      </c>
      <c r="AO62" s="10"/>
      <c r="AP62" s="10"/>
      <c r="AQ62" s="10"/>
      <c r="AR62" s="10"/>
      <c r="AS62" s="10"/>
      <c r="AT62" s="10"/>
      <c r="AU62" s="10"/>
      <c r="AV62" s="11"/>
    </row>
    <row r="63" spans="1:48" x14ac:dyDescent="0.35">
      <c r="A63" s="1" t="s">
        <v>4</v>
      </c>
      <c r="B63" s="2" t="s">
        <v>5</v>
      </c>
      <c r="C63" s="1" t="s">
        <v>4</v>
      </c>
      <c r="D63" s="1" t="s">
        <v>5</v>
      </c>
      <c r="E63" s="1" t="s">
        <v>4</v>
      </c>
      <c r="F63" s="1" t="s">
        <v>5</v>
      </c>
      <c r="AN63" s="1" t="s">
        <v>12</v>
      </c>
      <c r="AO63" s="7" t="s">
        <v>14</v>
      </c>
      <c r="AP63" s="7"/>
      <c r="AQ63" s="7" t="s">
        <v>13</v>
      </c>
      <c r="AR63" s="7"/>
      <c r="AS63" s="7" t="s">
        <v>20</v>
      </c>
      <c r="AT63" s="7"/>
      <c r="AU63" s="7" t="s">
        <v>21</v>
      </c>
      <c r="AV63" s="7"/>
    </row>
    <row r="64" spans="1:48" x14ac:dyDescent="0.35">
      <c r="A64" s="1">
        <v>10000000</v>
      </c>
      <c r="B64" s="2">
        <v>0.22955999999999999</v>
      </c>
      <c r="C64" s="1">
        <v>10000000</v>
      </c>
      <c r="D64" s="1">
        <v>0.17879200000000001</v>
      </c>
      <c r="E64" s="1">
        <v>10000000</v>
      </c>
      <c r="F64" s="1">
        <v>0.14174900000000001</v>
      </c>
      <c r="AN64" s="3">
        <v>10000000</v>
      </c>
      <c r="AO64" s="7">
        <f>B64-D64</f>
        <v>5.076799999999998E-2</v>
      </c>
      <c r="AP64" s="7"/>
      <c r="AQ64" s="7">
        <f>B64-D64</f>
        <v>5.076799999999998E-2</v>
      </c>
      <c r="AR64" s="7"/>
      <c r="AS64" s="8">
        <f>B64/D64</f>
        <v>1.2839500648798603</v>
      </c>
      <c r="AT64" s="8"/>
      <c r="AU64" s="8">
        <f>B64/F64</f>
        <v>1.6194823243902952</v>
      </c>
      <c r="AV64" s="8"/>
    </row>
    <row r="65" spans="1:48" x14ac:dyDescent="0.35">
      <c r="A65" s="1">
        <v>20000000</v>
      </c>
      <c r="B65" s="2">
        <v>0.45208900000000002</v>
      </c>
      <c r="C65" s="1">
        <v>20000000</v>
      </c>
      <c r="D65" s="1">
        <v>0.414881</v>
      </c>
      <c r="E65" s="1">
        <v>20000000</v>
      </c>
      <c r="F65" s="1">
        <v>0.27778599999999998</v>
      </c>
      <c r="AN65" s="3">
        <v>20000000</v>
      </c>
      <c r="AO65" s="7">
        <f t="shared" ref="AO65:AO73" si="20">B65-D65</f>
        <v>3.7208000000000019E-2</v>
      </c>
      <c r="AP65" s="7"/>
      <c r="AQ65" s="7">
        <f t="shared" ref="AQ65:AQ73" si="21">B65-D65</f>
        <v>3.7208000000000019E-2</v>
      </c>
      <c r="AR65" s="7"/>
      <c r="AS65" s="8">
        <f t="shared" ref="AS65:AS73" si="22">B65/D65</f>
        <v>1.0896835478125053</v>
      </c>
      <c r="AT65" s="8"/>
      <c r="AU65" s="8">
        <f t="shared" ref="AU65:AU73" si="23">B65/F65</f>
        <v>1.6274722268220863</v>
      </c>
      <c r="AV65" s="8"/>
    </row>
    <row r="66" spans="1:48" x14ac:dyDescent="0.35">
      <c r="A66" s="1">
        <v>30000000</v>
      </c>
      <c r="B66" s="2">
        <v>0.88096799999999997</v>
      </c>
      <c r="C66" s="1">
        <v>30000000</v>
      </c>
      <c r="D66" s="1">
        <v>0.56984900000000005</v>
      </c>
      <c r="E66" s="1">
        <v>30000000</v>
      </c>
      <c r="F66" s="1">
        <v>0.42577100000000001</v>
      </c>
      <c r="AN66" s="3">
        <v>30000000</v>
      </c>
      <c r="AO66" s="7">
        <f t="shared" si="20"/>
        <v>0.31111899999999992</v>
      </c>
      <c r="AP66" s="7"/>
      <c r="AQ66" s="7">
        <f t="shared" si="21"/>
        <v>0.31111899999999992</v>
      </c>
      <c r="AR66" s="7"/>
      <c r="AS66" s="8">
        <f t="shared" si="22"/>
        <v>1.5459674404973947</v>
      </c>
      <c r="AT66" s="8"/>
      <c r="AU66" s="8">
        <f t="shared" si="23"/>
        <v>2.0691122692715096</v>
      </c>
      <c r="AV66" s="8"/>
    </row>
    <row r="67" spans="1:48" x14ac:dyDescent="0.35">
      <c r="A67" s="1">
        <v>40000000</v>
      </c>
      <c r="B67" s="2">
        <v>1.09263</v>
      </c>
      <c r="C67" s="1">
        <v>40000000</v>
      </c>
      <c r="D67" s="1">
        <v>0.58494599999999997</v>
      </c>
      <c r="E67" s="1">
        <v>40000000</v>
      </c>
      <c r="F67" s="1">
        <v>0.55338399999999999</v>
      </c>
      <c r="AN67" s="3">
        <v>40000000</v>
      </c>
      <c r="AO67" s="7">
        <f t="shared" si="20"/>
        <v>0.50768400000000002</v>
      </c>
      <c r="AP67" s="7"/>
      <c r="AQ67" s="7">
        <f t="shared" si="21"/>
        <v>0.50768400000000002</v>
      </c>
      <c r="AR67" s="7"/>
      <c r="AS67" s="8">
        <f t="shared" si="22"/>
        <v>1.8679160127601524</v>
      </c>
      <c r="AT67" s="8"/>
      <c r="AU67" s="8">
        <f t="shared" si="23"/>
        <v>1.9744517369493877</v>
      </c>
      <c r="AV67" s="8"/>
    </row>
    <row r="68" spans="1:48" x14ac:dyDescent="0.35">
      <c r="A68" s="1">
        <v>50000000</v>
      </c>
      <c r="B68" s="2">
        <v>1.6338299999999999</v>
      </c>
      <c r="C68" s="1">
        <v>50000000</v>
      </c>
      <c r="D68" s="1">
        <v>0.69850199999999996</v>
      </c>
      <c r="E68" s="1">
        <v>50000000</v>
      </c>
      <c r="F68" s="1">
        <v>0.74339999999999995</v>
      </c>
      <c r="AN68" s="3">
        <v>50000000</v>
      </c>
      <c r="AO68" s="7">
        <f t="shared" si="20"/>
        <v>0.93532799999999994</v>
      </c>
      <c r="AP68" s="7"/>
      <c r="AQ68" s="7">
        <f t="shared" si="21"/>
        <v>0.93532799999999994</v>
      </c>
      <c r="AR68" s="7"/>
      <c r="AS68" s="8">
        <f t="shared" si="22"/>
        <v>2.3390484207632904</v>
      </c>
      <c r="AT68" s="8"/>
      <c r="AU68" s="8">
        <f t="shared" si="23"/>
        <v>2.197780468119451</v>
      </c>
      <c r="AV68" s="8"/>
    </row>
    <row r="69" spans="1:48" x14ac:dyDescent="0.35">
      <c r="A69" s="1">
        <v>60000000</v>
      </c>
      <c r="B69" s="2">
        <v>1.34744</v>
      </c>
      <c r="C69" s="1">
        <v>60000000</v>
      </c>
      <c r="D69" s="1">
        <v>0.85121999999999998</v>
      </c>
      <c r="E69" s="1">
        <v>60000000</v>
      </c>
      <c r="F69" s="1">
        <v>0.861703</v>
      </c>
      <c r="AN69" s="3">
        <v>60000000</v>
      </c>
      <c r="AO69" s="7">
        <f t="shared" si="20"/>
        <v>0.49621999999999999</v>
      </c>
      <c r="AP69" s="7"/>
      <c r="AQ69" s="7">
        <f t="shared" si="21"/>
        <v>0.49621999999999999</v>
      </c>
      <c r="AR69" s="7"/>
      <c r="AS69" s="8">
        <f t="shared" si="22"/>
        <v>1.5829515283945397</v>
      </c>
      <c r="AT69" s="8"/>
      <c r="AU69" s="8">
        <f t="shared" si="23"/>
        <v>1.5636942194700494</v>
      </c>
      <c r="AV69" s="8"/>
    </row>
    <row r="70" spans="1:48" x14ac:dyDescent="0.35">
      <c r="A70" s="1">
        <v>70000000</v>
      </c>
      <c r="B70" s="2">
        <v>1.5920799999999999</v>
      </c>
      <c r="C70" s="1">
        <v>70000000</v>
      </c>
      <c r="D70" s="1">
        <v>1.0295399999999999</v>
      </c>
      <c r="E70" s="1">
        <v>70000000</v>
      </c>
      <c r="F70" s="1">
        <v>0.99363699999999999</v>
      </c>
      <c r="AN70" s="3">
        <v>70000000</v>
      </c>
      <c r="AO70" s="7">
        <f t="shared" si="20"/>
        <v>0.56254000000000004</v>
      </c>
      <c r="AP70" s="7"/>
      <c r="AQ70" s="7">
        <f t="shared" si="21"/>
        <v>0.56254000000000004</v>
      </c>
      <c r="AR70" s="7"/>
      <c r="AS70" s="8">
        <f t="shared" si="22"/>
        <v>1.5463993628222314</v>
      </c>
      <c r="AT70" s="8"/>
      <c r="AU70" s="8">
        <f t="shared" si="23"/>
        <v>1.6022752775913134</v>
      </c>
      <c r="AV70" s="8"/>
    </row>
    <row r="71" spans="1:48" x14ac:dyDescent="0.35">
      <c r="A71" s="1">
        <v>80000000</v>
      </c>
      <c r="B71" s="2">
        <v>1.82683</v>
      </c>
      <c r="C71" s="1">
        <v>80000000</v>
      </c>
      <c r="D71" s="1">
        <v>1.19808</v>
      </c>
      <c r="E71" s="1">
        <v>80000000</v>
      </c>
      <c r="F71" s="1">
        <v>1.4409000000000001</v>
      </c>
      <c r="AN71" s="3">
        <v>80000000</v>
      </c>
      <c r="AO71" s="7">
        <f t="shared" si="20"/>
        <v>0.62874999999999992</v>
      </c>
      <c r="AP71" s="7"/>
      <c r="AQ71" s="7">
        <f t="shared" si="21"/>
        <v>0.62874999999999992</v>
      </c>
      <c r="AR71" s="7"/>
      <c r="AS71" s="8">
        <f t="shared" si="22"/>
        <v>1.5247980101495726</v>
      </c>
      <c r="AT71" s="8"/>
      <c r="AU71" s="8">
        <f t="shared" si="23"/>
        <v>1.2678395447289887</v>
      </c>
      <c r="AV71" s="8"/>
    </row>
    <row r="72" spans="1:48" x14ac:dyDescent="0.35">
      <c r="A72" s="1">
        <v>90000000</v>
      </c>
      <c r="B72" s="2">
        <v>2.0274299999999998</v>
      </c>
      <c r="C72" s="1">
        <v>90000000</v>
      </c>
      <c r="D72" s="1">
        <v>1.3313900000000001</v>
      </c>
      <c r="E72" s="1">
        <v>90000000</v>
      </c>
      <c r="F72" s="1">
        <v>2.0920000000000001</v>
      </c>
      <c r="AN72" s="3">
        <v>90000000</v>
      </c>
      <c r="AO72" s="7">
        <f t="shared" si="20"/>
        <v>0.69603999999999977</v>
      </c>
      <c r="AP72" s="7"/>
      <c r="AQ72" s="7">
        <f t="shared" si="21"/>
        <v>0.69603999999999977</v>
      </c>
      <c r="AR72" s="7"/>
      <c r="AS72" s="8">
        <f t="shared" si="22"/>
        <v>1.5227919692952476</v>
      </c>
      <c r="AT72" s="8"/>
      <c r="AU72" s="8">
        <f t="shared" si="23"/>
        <v>0.96913479923518153</v>
      </c>
      <c r="AV72" s="8"/>
    </row>
    <row r="73" spans="1:48" x14ac:dyDescent="0.35">
      <c r="A73" s="1">
        <v>100000000</v>
      </c>
      <c r="B73" s="2">
        <v>3.31915</v>
      </c>
      <c r="C73" s="1">
        <v>100000000</v>
      </c>
      <c r="D73" s="1">
        <v>1.46563</v>
      </c>
      <c r="E73" s="1">
        <v>100000000</v>
      </c>
      <c r="F73" s="1">
        <v>1.86154</v>
      </c>
      <c r="AN73" s="3">
        <v>100000000</v>
      </c>
      <c r="AO73" s="7">
        <f t="shared" si="20"/>
        <v>1.8535200000000001</v>
      </c>
      <c r="AP73" s="7"/>
      <c r="AQ73" s="7">
        <f t="shared" si="21"/>
        <v>1.8535200000000001</v>
      </c>
      <c r="AR73" s="7"/>
      <c r="AS73" s="8">
        <f t="shared" si="22"/>
        <v>2.2646575192920451</v>
      </c>
      <c r="AT73" s="8"/>
      <c r="AU73" s="8">
        <f t="shared" si="23"/>
        <v>1.7830129892454636</v>
      </c>
      <c r="AV73" s="8"/>
    </row>
  </sheetData>
  <mergeCells count="279">
    <mergeCell ref="A1:B1"/>
    <mergeCell ref="C1:D1"/>
    <mergeCell ref="A2:B2"/>
    <mergeCell ref="E1:F1"/>
    <mergeCell ref="AQ33:AR33"/>
    <mergeCell ref="AO34:AP34"/>
    <mergeCell ref="AQ34:AR34"/>
    <mergeCell ref="AQ18:AR18"/>
    <mergeCell ref="AN2:AV2"/>
    <mergeCell ref="AO16:AP16"/>
    <mergeCell ref="AQ16:AR16"/>
    <mergeCell ref="AS16:AT16"/>
    <mergeCell ref="AU16:AV16"/>
    <mergeCell ref="AN14:AV14"/>
    <mergeCell ref="AO15:AP15"/>
    <mergeCell ref="AQ15:AR15"/>
    <mergeCell ref="AS15:AT15"/>
    <mergeCell ref="AS3:AT3"/>
    <mergeCell ref="AU3:AV3"/>
    <mergeCell ref="AS4:AT4"/>
    <mergeCell ref="AU4:AV4"/>
    <mergeCell ref="AQ3:AR3"/>
    <mergeCell ref="AO35:AP35"/>
    <mergeCell ref="AQ35:AR35"/>
    <mergeCell ref="AO36:AP36"/>
    <mergeCell ref="AQ36:AR36"/>
    <mergeCell ref="AQ12:AR12"/>
    <mergeCell ref="AQ13:AR13"/>
    <mergeCell ref="AO27:AP27"/>
    <mergeCell ref="AQ27:AR27"/>
    <mergeCell ref="AO28:AP28"/>
    <mergeCell ref="AQ28:AR28"/>
    <mergeCell ref="AO29:AP29"/>
    <mergeCell ref="AQ29:AR29"/>
    <mergeCell ref="AO30:AP30"/>
    <mergeCell ref="AQ30:AR30"/>
    <mergeCell ref="AO31:AP31"/>
    <mergeCell ref="AQ31:AR31"/>
    <mergeCell ref="AO32:AP32"/>
    <mergeCell ref="AQ32:AR32"/>
    <mergeCell ref="AO33:AP33"/>
    <mergeCell ref="AO12:AP12"/>
    <mergeCell ref="AO13:AP13"/>
    <mergeCell ref="AO17:AP17"/>
    <mergeCell ref="AQ17:AR17"/>
    <mergeCell ref="AO18:AP18"/>
    <mergeCell ref="AU19:AV19"/>
    <mergeCell ref="AU32:AV32"/>
    <mergeCell ref="AU5:AV5"/>
    <mergeCell ref="AS5:AT5"/>
    <mergeCell ref="AU25:AV25"/>
    <mergeCell ref="AU12:AV12"/>
    <mergeCell ref="AS12:AT12"/>
    <mergeCell ref="AU9:AV9"/>
    <mergeCell ref="AS9:AT9"/>
    <mergeCell ref="AS27:AT27"/>
    <mergeCell ref="AS28:AT28"/>
    <mergeCell ref="AS29:AT29"/>
    <mergeCell ref="AS30:AT30"/>
    <mergeCell ref="AU27:AV27"/>
    <mergeCell ref="AU28:AV28"/>
    <mergeCell ref="AU29:AV29"/>
    <mergeCell ref="AU30:AV30"/>
    <mergeCell ref="AS23:AT23"/>
    <mergeCell ref="AS13:AT13"/>
    <mergeCell ref="AU13:AV13"/>
    <mergeCell ref="AU15:AV15"/>
    <mergeCell ref="AN26:AV26"/>
    <mergeCell ref="AS20:AT20"/>
    <mergeCell ref="AU20:AV20"/>
    <mergeCell ref="AU41:AV41"/>
    <mergeCell ref="AO39:AP39"/>
    <mergeCell ref="AQ39:AR39"/>
    <mergeCell ref="AS39:AT39"/>
    <mergeCell ref="AU39:AV39"/>
    <mergeCell ref="AU18:AV18"/>
    <mergeCell ref="AO19:AP19"/>
    <mergeCell ref="AU6:AV6"/>
    <mergeCell ref="AS6:AT6"/>
    <mergeCell ref="AU8:AV8"/>
    <mergeCell ref="AU11:AV11"/>
    <mergeCell ref="AS8:AT8"/>
    <mergeCell ref="AS11:AT11"/>
    <mergeCell ref="AU10:AV10"/>
    <mergeCell ref="AS17:AT17"/>
    <mergeCell ref="AU17:AV17"/>
    <mergeCell ref="AS7:AT7"/>
    <mergeCell ref="AU7:AV7"/>
    <mergeCell ref="AQ10:AR10"/>
    <mergeCell ref="AQ11:AR11"/>
    <mergeCell ref="AQ8:AR8"/>
    <mergeCell ref="AQ9:AR9"/>
    <mergeCell ref="AQ6:AR6"/>
    <mergeCell ref="AQ7:AR7"/>
    <mergeCell ref="A62:B62"/>
    <mergeCell ref="A14:B14"/>
    <mergeCell ref="A26:B26"/>
    <mergeCell ref="A38:B38"/>
    <mergeCell ref="A50:B50"/>
    <mergeCell ref="AO44:AP44"/>
    <mergeCell ref="AQ44:AR44"/>
    <mergeCell ref="AS44:AT44"/>
    <mergeCell ref="AU44:AV44"/>
    <mergeCell ref="AO45:AP45"/>
    <mergeCell ref="AQ45:AR45"/>
    <mergeCell ref="AS45:AT45"/>
    <mergeCell ref="AU45:AV45"/>
    <mergeCell ref="AO48:AP48"/>
    <mergeCell ref="AQ48:AR48"/>
    <mergeCell ref="AS48:AT48"/>
    <mergeCell ref="AU48:AV48"/>
    <mergeCell ref="AO40:AP40"/>
    <mergeCell ref="AQ40:AR40"/>
    <mergeCell ref="AS40:AT40"/>
    <mergeCell ref="AU40:AV40"/>
    <mergeCell ref="AO41:AP41"/>
    <mergeCell ref="AQ41:AR41"/>
    <mergeCell ref="AS41:AT41"/>
    <mergeCell ref="AQ4:AR4"/>
    <mergeCell ref="AQ5:AR5"/>
    <mergeCell ref="AO3:AP3"/>
    <mergeCell ref="AO6:AP6"/>
    <mergeCell ref="AO7:AP7"/>
    <mergeCell ref="AO4:AP4"/>
    <mergeCell ref="AO5:AP5"/>
    <mergeCell ref="AQ19:AR19"/>
    <mergeCell ref="AS19:AT19"/>
    <mergeCell ref="AS18:AT18"/>
    <mergeCell ref="AO10:AP10"/>
    <mergeCell ref="AO11:AP11"/>
    <mergeCell ref="AO8:AP8"/>
    <mergeCell ref="AO9:AP9"/>
    <mergeCell ref="AS10:AT10"/>
    <mergeCell ref="AO20:AP20"/>
    <mergeCell ref="AQ20:AR20"/>
    <mergeCell ref="AO21:AP21"/>
    <mergeCell ref="AQ21:AR21"/>
    <mergeCell ref="AS21:AT21"/>
    <mergeCell ref="AU21:AV21"/>
    <mergeCell ref="AO24:AP24"/>
    <mergeCell ref="AQ24:AR24"/>
    <mergeCell ref="AS24:AT24"/>
    <mergeCell ref="AU24:AV24"/>
    <mergeCell ref="AO25:AP25"/>
    <mergeCell ref="AQ25:AR25"/>
    <mergeCell ref="AS25:AT25"/>
    <mergeCell ref="AO22:AP22"/>
    <mergeCell ref="AQ22:AR22"/>
    <mergeCell ref="AS22:AT22"/>
    <mergeCell ref="AU22:AV22"/>
    <mergeCell ref="AO23:AP23"/>
    <mergeCell ref="AQ23:AR23"/>
    <mergeCell ref="AU23:AV23"/>
    <mergeCell ref="AS31:AT31"/>
    <mergeCell ref="AN38:AV38"/>
    <mergeCell ref="AO43:AP43"/>
    <mergeCell ref="AQ43:AR43"/>
    <mergeCell ref="AS43:AT43"/>
    <mergeCell ref="AU43:AV43"/>
    <mergeCell ref="AO42:AP42"/>
    <mergeCell ref="AQ42:AR42"/>
    <mergeCell ref="AS42:AT42"/>
    <mergeCell ref="AU42:AV42"/>
    <mergeCell ref="AS32:AT32"/>
    <mergeCell ref="AS33:AT33"/>
    <mergeCell ref="AU33:AV33"/>
    <mergeCell ref="AS34:AT34"/>
    <mergeCell ref="AU34:AV34"/>
    <mergeCell ref="AU31:AV31"/>
    <mergeCell ref="AS35:AT35"/>
    <mergeCell ref="AU35:AV35"/>
    <mergeCell ref="AS36:AT36"/>
    <mergeCell ref="AU36:AV36"/>
    <mergeCell ref="AO37:AP37"/>
    <mergeCell ref="AQ37:AR37"/>
    <mergeCell ref="AS37:AT37"/>
    <mergeCell ref="AU37:AV37"/>
    <mergeCell ref="AQ49:AR49"/>
    <mergeCell ref="AS49:AT49"/>
    <mergeCell ref="AU49:AV49"/>
    <mergeCell ref="AO46:AP46"/>
    <mergeCell ref="AQ46:AR46"/>
    <mergeCell ref="AS46:AT46"/>
    <mergeCell ref="AU46:AV46"/>
    <mergeCell ref="AO47:AP47"/>
    <mergeCell ref="AQ47:AR47"/>
    <mergeCell ref="AS47:AT47"/>
    <mergeCell ref="AU47:AV47"/>
    <mergeCell ref="AO49:AP49"/>
    <mergeCell ref="AN50:AV50"/>
    <mergeCell ref="AO51:AP51"/>
    <mergeCell ref="AQ51:AR51"/>
    <mergeCell ref="AS51:AT51"/>
    <mergeCell ref="AU51:AV51"/>
    <mergeCell ref="AO52:AP52"/>
    <mergeCell ref="AQ52:AR52"/>
    <mergeCell ref="AS52:AT52"/>
    <mergeCell ref="AU52:AV52"/>
    <mergeCell ref="AO55:AP55"/>
    <mergeCell ref="AQ55:AR55"/>
    <mergeCell ref="AS55:AT55"/>
    <mergeCell ref="AU55:AV55"/>
    <mergeCell ref="AO56:AP56"/>
    <mergeCell ref="AQ56:AR56"/>
    <mergeCell ref="AS56:AT56"/>
    <mergeCell ref="AU56:AV56"/>
    <mergeCell ref="AO53:AP53"/>
    <mergeCell ref="AQ53:AR53"/>
    <mergeCell ref="AS53:AT53"/>
    <mergeCell ref="AU53:AV53"/>
    <mergeCell ref="AO54:AP54"/>
    <mergeCell ref="AQ54:AR54"/>
    <mergeCell ref="AS54:AT54"/>
    <mergeCell ref="AU54:AV54"/>
    <mergeCell ref="AO59:AP59"/>
    <mergeCell ref="AQ59:AR59"/>
    <mergeCell ref="AS59:AT59"/>
    <mergeCell ref="AU59:AV59"/>
    <mergeCell ref="AO60:AP60"/>
    <mergeCell ref="AQ60:AR60"/>
    <mergeCell ref="AS60:AT60"/>
    <mergeCell ref="AU60:AV60"/>
    <mergeCell ref="AO57:AP57"/>
    <mergeCell ref="AQ57:AR57"/>
    <mergeCell ref="AS57:AT57"/>
    <mergeCell ref="AU57:AV57"/>
    <mergeCell ref="AO58:AP58"/>
    <mergeCell ref="AQ58:AR58"/>
    <mergeCell ref="AS58:AT58"/>
    <mergeCell ref="AU58:AV58"/>
    <mergeCell ref="AO64:AP64"/>
    <mergeCell ref="AQ64:AR64"/>
    <mergeCell ref="AS64:AT64"/>
    <mergeCell ref="AU64:AV64"/>
    <mergeCell ref="AO65:AP65"/>
    <mergeCell ref="AQ65:AR65"/>
    <mergeCell ref="AS65:AT65"/>
    <mergeCell ref="AU65:AV65"/>
    <mergeCell ref="AO61:AP61"/>
    <mergeCell ref="AQ61:AR61"/>
    <mergeCell ref="AS61:AT61"/>
    <mergeCell ref="AU61:AV61"/>
    <mergeCell ref="AN62:AV62"/>
    <mergeCell ref="AO63:AP63"/>
    <mergeCell ref="AQ63:AR63"/>
    <mergeCell ref="AS63:AT63"/>
    <mergeCell ref="AU63:AV63"/>
    <mergeCell ref="AO68:AP68"/>
    <mergeCell ref="AQ68:AR68"/>
    <mergeCell ref="AS68:AT68"/>
    <mergeCell ref="AU68:AV68"/>
    <mergeCell ref="AO69:AP69"/>
    <mergeCell ref="AQ69:AR69"/>
    <mergeCell ref="AS69:AT69"/>
    <mergeCell ref="AU69:AV69"/>
    <mergeCell ref="AO66:AP66"/>
    <mergeCell ref="AQ66:AR66"/>
    <mergeCell ref="AS66:AT66"/>
    <mergeCell ref="AU66:AV66"/>
    <mergeCell ref="AO67:AP67"/>
    <mergeCell ref="AQ67:AR67"/>
    <mergeCell ref="AS67:AT67"/>
    <mergeCell ref="AU67:AV67"/>
    <mergeCell ref="AO72:AP72"/>
    <mergeCell ref="AQ72:AR72"/>
    <mergeCell ref="AS72:AT72"/>
    <mergeCell ref="AU72:AV72"/>
    <mergeCell ref="AO73:AP73"/>
    <mergeCell ref="AQ73:AR73"/>
    <mergeCell ref="AS73:AT73"/>
    <mergeCell ref="AU73:AV73"/>
    <mergeCell ref="AO70:AP70"/>
    <mergeCell ref="AQ70:AR70"/>
    <mergeCell ref="AS70:AT70"/>
    <mergeCell ref="AU70:AV70"/>
    <mergeCell ref="AO71:AP71"/>
    <mergeCell ref="AQ71:AR71"/>
    <mergeCell ref="AS71:AT71"/>
    <mergeCell ref="AU71:AV7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rios</dc:creator>
  <cp:lastModifiedBy>gabriel rios</cp:lastModifiedBy>
  <dcterms:created xsi:type="dcterms:W3CDTF">2018-08-11T13:21:18Z</dcterms:created>
  <dcterms:modified xsi:type="dcterms:W3CDTF">2018-08-13T16:43:57Z</dcterms:modified>
</cp:coreProperties>
</file>