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y__000\Desktop\Maestria\Sistemas Distribuidos\proyecto\Documentación\"/>
    </mc:Choice>
  </mc:AlternateContent>
  <bookViews>
    <workbookView xWindow="0" yWindow="0" windowWidth="17256" windowHeight="5928"/>
  </bookViews>
  <sheets>
    <sheet name="Cronograma de Actividades" sheetId="1" r:id="rId1"/>
    <sheet name="Gestion del Proyec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F2" i="2" l="1"/>
  <c r="H42" i="1"/>
  <c r="H38" i="1"/>
  <c r="H35" i="1"/>
  <c r="H33" i="1"/>
  <c r="H29" i="1"/>
  <c r="H25" i="1"/>
  <c r="H32" i="1" l="1"/>
  <c r="H21" i="1"/>
  <c r="H17" i="1" s="1"/>
  <c r="H16" i="1" s="1"/>
  <c r="H15" i="1" l="1"/>
  <c r="H10" i="1"/>
  <c r="H7" i="1" l="1"/>
  <c r="H6" i="1" s="1"/>
</calcChain>
</file>

<file path=xl/comments1.xml><?xml version="1.0" encoding="utf-8"?>
<comments xmlns="http://schemas.openxmlformats.org/spreadsheetml/2006/main">
  <authors>
    <author>Gabriela Márquez Quezada</author>
  </authors>
  <commentList>
    <comment ref="A60" authorId="0" shapeId="0">
      <text>
        <r>
          <rPr>
            <b/>
            <sz val="9"/>
            <color indexed="81"/>
            <rFont val="Tahoma"/>
            <charset val="1"/>
          </rPr>
          <t>Gabriela Márquez Quezada:</t>
        </r>
        <r>
          <rPr>
            <sz val="9"/>
            <color indexed="81"/>
            <rFont val="Tahoma"/>
            <charset val="1"/>
          </rPr>
          <t xml:space="preserve">
La eliminación de tareas se debió a que se determinó que no era posible cumplir con las caracteristicas de un sistema distribuido con el juego seleccionado, por lo que se optó por replantearlo y cambiar el juego a implementar. Esto se discutió en la junta semanal del dia jueves 10 de marzo y se llegó a un acuerdo en una junta posterior que se llevó a cabo el sábado 12 marzo 
</t>
        </r>
      </text>
    </comment>
  </commentList>
</comments>
</file>

<file path=xl/sharedStrings.xml><?xml version="1.0" encoding="utf-8"?>
<sst xmlns="http://schemas.openxmlformats.org/spreadsheetml/2006/main" count="298" uniqueCount="136">
  <si>
    <t>Nombre de tarea</t>
  </si>
  <si>
    <t>Duración</t>
  </si>
  <si>
    <t>Comienzo</t>
  </si>
  <si>
    <t>Fin</t>
  </si>
  <si>
    <t>Predecesoras</t>
  </si>
  <si>
    <t>Nombres de los recursos</t>
  </si>
  <si>
    <t>% completado</t>
  </si>
  <si>
    <t>Exploracion</t>
  </si>
  <si>
    <t>jue 28/01/16</t>
  </si>
  <si>
    <t>jue 18/02/16</t>
  </si>
  <si>
    <t xml:space="preserve">   Definir Equipo de Trabajo</t>
  </si>
  <si>
    <t>2 días</t>
  </si>
  <si>
    <t>jue 11/02/16</t>
  </si>
  <si>
    <t>Gabriela Marquez Quezada</t>
  </si>
  <si>
    <t xml:space="preserve">   Definir Alcance del Proyecto</t>
  </si>
  <si>
    <t>8 días</t>
  </si>
  <si>
    <t>Alejandro Susarrey,Arturo López González,Gabriela Marquez Quezada,Héctor Valle,Jose Luis Sampayo,Luis Angel Muñoz Mitre</t>
  </si>
  <si>
    <t xml:space="preserve">   Definir Fases del Proyecto (Fechas)</t>
  </si>
  <si>
    <t>7 días</t>
  </si>
  <si>
    <t>Inicializacion</t>
  </si>
  <si>
    <t xml:space="preserve">   Sistema de Control de Versiones</t>
  </si>
  <si>
    <t>vie 12/02/16</t>
  </si>
  <si>
    <t xml:space="preserve">      Investigacion, eleccion y creacion de repositorio para el proyecto</t>
  </si>
  <si>
    <t>vie 19/02/16</t>
  </si>
  <si>
    <t xml:space="preserve">      Creacion de Cuentas para Sistema de Control de Versiones</t>
  </si>
  <si>
    <t>Alejandro Susarrey,Arturo López González,Héctor Valle,Jose Luis Sampayo,Luis Angel Muñoz Mitre,Gabriela Marquez Quezada</t>
  </si>
  <si>
    <t xml:space="preserve">   Investigacion sobre el Protocolo de Comunicación Bluetooth</t>
  </si>
  <si>
    <t xml:space="preserve">      Funcionamiento del Bluetooth en celulares</t>
  </si>
  <si>
    <t>Alejandro Susarrey,Arturo López González,Jose Luis Sampayo</t>
  </si>
  <si>
    <t xml:space="preserve">   Investigacion funcionamiento de juegos para el sistema operativo Android que utilicen Bluetooth</t>
  </si>
  <si>
    <t>Héctor Valle,Luis Angel Muñoz Mitre</t>
  </si>
  <si>
    <t>Produccion</t>
  </si>
  <si>
    <t>Estabilización</t>
  </si>
  <si>
    <t>Pruebas y Correccion</t>
  </si>
  <si>
    <t>mar 26/04/16</t>
  </si>
  <si>
    <t>Documentacion</t>
  </si>
  <si>
    <t>Producto Final</t>
  </si>
  <si>
    <t>jue 25/02/16</t>
  </si>
  <si>
    <t>13 días</t>
  </si>
  <si>
    <t xml:space="preserve">      Seguridad de la Informacion</t>
  </si>
  <si>
    <t xml:space="preserve">   Definir herramientas para el desarrollo de la aplicación</t>
  </si>
  <si>
    <t>1 día</t>
  </si>
  <si>
    <t>mié 06/04/16</t>
  </si>
  <si>
    <t>10 días</t>
  </si>
  <si>
    <t>sáb 16/04/16</t>
  </si>
  <si>
    <t>23 días</t>
  </si>
  <si>
    <t>vie 29/04/16</t>
  </si>
  <si>
    <t>3 días</t>
  </si>
  <si>
    <t>ID Tarea</t>
  </si>
  <si>
    <t>FASE</t>
  </si>
  <si>
    <t>PENDIENTE</t>
  </si>
  <si>
    <t>TERMINADA</t>
  </si>
  <si>
    <t>TAREA</t>
  </si>
  <si>
    <t>SUBTAREA</t>
  </si>
  <si>
    <t>15 días</t>
  </si>
  <si>
    <t>Arturo López González</t>
  </si>
  <si>
    <t>jue 03/03/16</t>
  </si>
  <si>
    <t>Jose Luis Sampayo</t>
  </si>
  <si>
    <t>Héctor Valle</t>
  </si>
  <si>
    <t>21 días</t>
  </si>
  <si>
    <t xml:space="preserve">      Propuesta Grafica de la Arquitectura del Sistema a nivel SW</t>
  </si>
  <si>
    <t xml:space="preserve">      Propuestas acerca del Diseño y Arquitectura del Sistema en General para lluvia de ideas</t>
  </si>
  <si>
    <t>EN CURSO</t>
  </si>
  <si>
    <t>vie 11/03/16</t>
  </si>
  <si>
    <t>11 días</t>
  </si>
  <si>
    <t>lun 07/03/16</t>
  </si>
  <si>
    <t xml:space="preserve">         Correccion de Modelo Conceptual</t>
  </si>
  <si>
    <t>vie 04/03/16</t>
  </si>
  <si>
    <t xml:space="preserve">      Corrección de acuerdo a la retroalimentacion recibida por parte del equipo</t>
  </si>
  <si>
    <t>Luis Angel Muñoz Mitre</t>
  </si>
  <si>
    <t>Alejandro Susarrey</t>
  </si>
  <si>
    <t xml:space="preserve">      Realizacion de Guia de Usuario del Sistema de Control de Versiones</t>
  </si>
  <si>
    <t xml:space="preserve">      Planteamiento de Lógica y Reglas del Juego Loteria</t>
  </si>
  <si>
    <t xml:space="preserve">         Propuesta de Modelo Conceptual de la Aplicación Loteria</t>
  </si>
  <si>
    <t xml:space="preserve">      Propuesta del diseño de la GUI para la Aplicación Lotería</t>
  </si>
  <si>
    <t>ELIMINADA</t>
  </si>
  <si>
    <t>Definicion de Modulos necesarios en el Sistema a nivel SW para division de actividades</t>
  </si>
  <si>
    <t>1 dia</t>
  </si>
  <si>
    <t>jue 17/03/16</t>
  </si>
  <si>
    <t>vie 18/03/16</t>
  </si>
  <si>
    <t xml:space="preserve">         Modelo Conceptual</t>
  </si>
  <si>
    <t>sáb 12/03/16</t>
  </si>
  <si>
    <t>sáb 19/03/16</t>
  </si>
  <si>
    <t>jue 10/03/16</t>
  </si>
  <si>
    <t xml:space="preserve">            Modelo Conceptual para Aplicación UNO</t>
  </si>
  <si>
    <t xml:space="preserve">      Interfaz de Usuario</t>
  </si>
  <si>
    <t>mar 05/04/16</t>
  </si>
  <si>
    <t xml:space="preserve">         Diseño de la GUI para juego "UNO"</t>
  </si>
  <si>
    <t>5 días</t>
  </si>
  <si>
    <t xml:space="preserve">         Implementacion de GUI ejecutable en Android con Manual de Ayuda Visual</t>
  </si>
  <si>
    <t>18 días</t>
  </si>
  <si>
    <t>27,19</t>
  </si>
  <si>
    <t xml:space="preserve">   Desarrollo</t>
  </si>
  <si>
    <t>Alejandro Susarrey,Arturo López González</t>
  </si>
  <si>
    <t>lun 04/04/16</t>
  </si>
  <si>
    <t xml:space="preserve">      Sistema de Control de Versiones (GitHub)</t>
  </si>
  <si>
    <t xml:space="preserve">         Control del Código en Git</t>
  </si>
  <si>
    <t>Alejandro Susarrey,Arturo López González,Gabriela Marquez Quezada,Héctor Valle,Luis Angel Muñoz Mitre</t>
  </si>
  <si>
    <t>79 días</t>
  </si>
  <si>
    <t>vie 26/02/16</t>
  </si>
  <si>
    <t>jue 07/04/16</t>
  </si>
  <si>
    <t>vie 08/04/16</t>
  </si>
  <si>
    <t>jue 14/04/16</t>
  </si>
  <si>
    <t>vie 15/04/16</t>
  </si>
  <si>
    <t>jue 21/04/16</t>
  </si>
  <si>
    <t>vie 22/04/16</t>
  </si>
  <si>
    <t>jue 28/04/16</t>
  </si>
  <si>
    <t>47 días</t>
  </si>
  <si>
    <t xml:space="preserve">   Diseño</t>
  </si>
  <si>
    <t xml:space="preserve">      Arquitectura del Sistema</t>
  </si>
  <si>
    <t>30 días</t>
  </si>
  <si>
    <t xml:space="preserve">         Planteamiento de Lógica y Reglas del Juego UNO</t>
  </si>
  <si>
    <t xml:space="preserve">      Game Engine</t>
  </si>
  <si>
    <t xml:space="preserve">      Modulo de Comunicación Bluetooth</t>
  </si>
  <si>
    <t xml:space="preserve">      Modulo de Comunicación Distribuida</t>
  </si>
  <si>
    <t>47CC</t>
  </si>
  <si>
    <t xml:space="preserve">         Implementación de código que para lógica del Juego</t>
  </si>
  <si>
    <t xml:space="preserve">         Realizacion de Diagramas de Flujo del Modulo</t>
  </si>
  <si>
    <t xml:space="preserve">         Aplicación de Bluetooth Dummy para Android</t>
  </si>
  <si>
    <t xml:space="preserve">         Implementacion de Modulo Bluetooth para multiples dispositivos compatible con Publish-Subscribe</t>
  </si>
  <si>
    <t xml:space="preserve">    Aplicación</t>
  </si>
  <si>
    <t xml:space="preserve">         Implementacion de Publish-Subscribe para comunicación TCP Multicast de acuerdo a los requerimientos del juego</t>
  </si>
  <si>
    <t>Definir Fechas y Entregables: Actualizacion de Planeacion</t>
  </si>
  <si>
    <t xml:space="preserve">   Actualizacion de Planeacion 1</t>
  </si>
  <si>
    <t xml:space="preserve">   Actualizacion de Planeacion 2</t>
  </si>
  <si>
    <t xml:space="preserve">   Actualizacion de Planeacion 3</t>
  </si>
  <si>
    <t xml:space="preserve">   Actualizacion de Planeacion 4</t>
  </si>
  <si>
    <t xml:space="preserve">   Actualizacion de Planeacion 5</t>
  </si>
  <si>
    <t xml:space="preserve">   Actualizacion de Planeacion 6</t>
  </si>
  <si>
    <t xml:space="preserve">   Actualizacion de Planeacion 7</t>
  </si>
  <si>
    <t xml:space="preserve">   Actualizacion de Planeacion 8</t>
  </si>
  <si>
    <t xml:space="preserve">   Actualizacion de Planeacion 9</t>
  </si>
  <si>
    <t xml:space="preserve">   Actualizacion de Planeacion 10</t>
  </si>
  <si>
    <t>jue 11/02/15</t>
  </si>
  <si>
    <t>32 días</t>
  </si>
  <si>
    <t>Héctor Valle, Gabriela Marquez Quezada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</si>
</sst>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9" fontId="1" fillId="2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9" fontId="1" fillId="4" borderId="2" xfId="0" applyNumberFormat="1" applyFont="1" applyFill="1" applyBorder="1" applyAlignment="1">
      <alignment horizontal="right" vertical="center" wrapText="1"/>
    </xf>
    <xf numFmtId="0" fontId="5" fillId="6" borderId="2" xfId="0" applyFont="1" applyFill="1" applyBorder="1" applyAlignment="1">
      <alignment vertical="center" wrapText="1"/>
    </xf>
    <xf numFmtId="9" fontId="5" fillId="6" borderId="2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9" fontId="1" fillId="9" borderId="2" xfId="0" applyNumberFormat="1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center" vertical="center"/>
    </xf>
    <xf numFmtId="164" fontId="0" fillId="0" borderId="0" xfId="0" applyNumberFormat="1"/>
    <xf numFmtId="0" fontId="6" fillId="10" borderId="2" xfId="0" applyFont="1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9" fontId="6" fillId="10" borderId="2" xfId="0" applyNumberFormat="1" applyFont="1" applyFill="1" applyBorder="1" applyAlignment="1">
      <alignment horizontal="right" vertical="center" wrapText="1"/>
    </xf>
    <xf numFmtId="9" fontId="5" fillId="6" borderId="2" xfId="0" applyNumberFormat="1" applyFont="1" applyFill="1" applyBorder="1" applyAlignment="1">
      <alignment vertical="center" wrapText="1"/>
    </xf>
    <xf numFmtId="9" fontId="1" fillId="4" borderId="2" xfId="0" applyNumberFormat="1" applyFont="1" applyFill="1" applyBorder="1" applyAlignment="1">
      <alignment vertical="center" wrapText="1"/>
    </xf>
    <xf numFmtId="9" fontId="5" fillId="10" borderId="2" xfId="0" applyNumberFormat="1" applyFont="1" applyFill="1" applyBorder="1" applyAlignment="1">
      <alignment vertical="center" wrapText="1"/>
    </xf>
    <xf numFmtId="0" fontId="0" fillId="0" borderId="7" xfId="0" applyBorder="1"/>
    <xf numFmtId="0" fontId="1" fillId="2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0" fillId="0" borderId="8" xfId="0" applyBorder="1"/>
    <xf numFmtId="0" fontId="4" fillId="3" borderId="2" xfId="0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right" vertical="center" wrapText="1"/>
    </xf>
    <xf numFmtId="0" fontId="8" fillId="10" borderId="2" xfId="0" applyFont="1" applyFill="1" applyBorder="1" applyAlignment="1">
      <alignment vertical="center" wrapText="1"/>
    </xf>
    <xf numFmtId="9" fontId="9" fillId="11" borderId="2" xfId="0" applyNumberFormat="1" applyFont="1" applyFill="1" applyBorder="1" applyAlignment="1">
      <alignment horizontal="right" vertical="center" wrapText="1"/>
    </xf>
    <xf numFmtId="9" fontId="9" fillId="10" borderId="2" xfId="0" applyNumberFormat="1" applyFont="1" applyFill="1" applyBorder="1" applyAlignment="1">
      <alignment horizontal="right" vertical="center" wrapText="1"/>
    </xf>
    <xf numFmtId="0" fontId="9" fillId="10" borderId="2" xfId="0" applyFont="1" applyFill="1" applyBorder="1" applyAlignment="1">
      <alignment vertical="center" wrapText="1"/>
    </xf>
    <xf numFmtId="9" fontId="8" fillId="11" borderId="2" xfId="0" applyNumberFormat="1" applyFont="1" applyFill="1" applyBorder="1" applyAlignment="1">
      <alignment horizontal="right" vertical="center" wrapText="1"/>
    </xf>
    <xf numFmtId="0" fontId="10" fillId="10" borderId="0" xfId="0" applyFont="1" applyFill="1"/>
    <xf numFmtId="0" fontId="0" fillId="12" borderId="9" xfId="0" applyFill="1" applyBorder="1" applyAlignment="1">
      <alignment vertical="center" wrapText="1"/>
    </xf>
    <xf numFmtId="0" fontId="11" fillId="12" borderId="9" xfId="0" applyFont="1" applyFill="1" applyBorder="1" applyAlignment="1">
      <alignment vertical="center" wrapText="1"/>
    </xf>
    <xf numFmtId="9" fontId="11" fillId="12" borderId="9" xfId="0" applyNumberFormat="1" applyFont="1" applyFill="1" applyBorder="1" applyAlignment="1">
      <alignment horizontal="right" vertical="center" wrapText="1"/>
    </xf>
    <xf numFmtId="0" fontId="12" fillId="12" borderId="9" xfId="0" applyFont="1" applyFill="1" applyBorder="1" applyAlignment="1">
      <alignment vertical="center" wrapText="1"/>
    </xf>
    <xf numFmtId="9" fontId="12" fillId="12" borderId="9" xfId="0" applyNumberFormat="1" applyFont="1" applyFill="1" applyBorder="1" applyAlignment="1">
      <alignment horizontal="right" vertical="center" wrapText="1"/>
    </xf>
    <xf numFmtId="0" fontId="6" fillId="12" borderId="9" xfId="0" applyFont="1" applyFill="1" applyBorder="1" applyAlignment="1">
      <alignment vertical="center" wrapText="1"/>
    </xf>
    <xf numFmtId="9" fontId="6" fillId="12" borderId="9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 vertical="center" wrapText="1"/>
    </xf>
    <xf numFmtId="0" fontId="11" fillId="13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5" fillId="13" borderId="2" xfId="0" applyFont="1" applyFill="1" applyBorder="1" applyAlignment="1">
      <alignment vertical="center" wrapText="1"/>
    </xf>
    <xf numFmtId="0" fontId="5" fillId="13" borderId="6" xfId="0" applyFont="1" applyFill="1" applyBorder="1" applyAlignment="1">
      <alignment vertical="center" wrapText="1"/>
    </xf>
    <xf numFmtId="0" fontId="11" fillId="13" borderId="2" xfId="0" applyFont="1" applyFill="1" applyBorder="1" applyAlignment="1">
      <alignment vertical="center" wrapText="1"/>
    </xf>
    <xf numFmtId="0" fontId="2" fillId="13" borderId="2" xfId="0" applyFont="1" applyFill="1" applyBorder="1"/>
    <xf numFmtId="0" fontId="0" fillId="13" borderId="2" xfId="0" applyFill="1" applyBorder="1"/>
    <xf numFmtId="0" fontId="6" fillId="10" borderId="2" xfId="0" applyFont="1" applyFill="1" applyBorder="1" applyAlignment="1">
      <alignment horizontal="right" vertical="center" wrapText="1"/>
    </xf>
    <xf numFmtId="0" fontId="0" fillId="13" borderId="2" xfId="0" applyFill="1" applyBorder="1" applyAlignment="1">
      <alignment vertical="center" wrapText="1"/>
    </xf>
    <xf numFmtId="0" fontId="0" fillId="10" borderId="2" xfId="0" applyFill="1" applyBorder="1" applyAlignment="1">
      <alignment horizontal="left" vertical="center"/>
    </xf>
    <xf numFmtId="0" fontId="0" fillId="10" borderId="2" xfId="0" applyFill="1" applyBorder="1" applyAlignment="1">
      <alignment vertical="center"/>
    </xf>
    <xf numFmtId="9" fontId="1" fillId="2" borderId="1" xfId="0" applyNumberFormat="1" applyFont="1" applyFill="1" applyBorder="1" applyAlignment="1">
      <alignment horizontal="right" vertical="center" wrapText="1"/>
    </xf>
    <xf numFmtId="9" fontId="1" fillId="2" borderId="1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14" fontId="1" fillId="2" borderId="4" xfId="0" applyNumberFormat="1" applyFont="1" applyFill="1" applyBorder="1" applyAlignment="1">
      <alignment vertical="center" wrapText="1"/>
    </xf>
    <xf numFmtId="14" fontId="1" fillId="4" borderId="2" xfId="0" applyNumberFormat="1" applyFont="1" applyFill="1" applyBorder="1" applyAlignment="1">
      <alignment vertical="center" wrapText="1"/>
    </xf>
    <xf numFmtId="14" fontId="1" fillId="2" borderId="2" xfId="0" applyNumberFormat="1" applyFont="1" applyFill="1" applyBorder="1" applyAlignment="1">
      <alignment vertical="center" wrapText="1"/>
    </xf>
    <xf numFmtId="14" fontId="5" fillId="6" borderId="2" xfId="0" applyNumberFormat="1" applyFont="1" applyFill="1" applyBorder="1" applyAlignment="1">
      <alignment vertical="center" wrapText="1"/>
    </xf>
    <xf numFmtId="14" fontId="1" fillId="4" borderId="9" xfId="0" applyNumberFormat="1" applyFont="1" applyFill="1" applyBorder="1" applyAlignment="1">
      <alignment vertical="center" wrapText="1"/>
    </xf>
    <xf numFmtId="14" fontId="11" fillId="13" borderId="9" xfId="0" applyNumberFormat="1" applyFont="1" applyFill="1" applyBorder="1" applyAlignment="1">
      <alignment vertical="center" wrapText="1"/>
    </xf>
    <xf numFmtId="14" fontId="6" fillId="10" borderId="2" xfId="0" applyNumberFormat="1" applyFont="1" applyFill="1" applyBorder="1" applyAlignment="1">
      <alignment vertical="center" wrapText="1"/>
    </xf>
    <xf numFmtId="14" fontId="9" fillId="10" borderId="2" xfId="0" applyNumberFormat="1" applyFont="1" applyFill="1" applyBorder="1" applyAlignment="1">
      <alignment vertical="center" wrapText="1"/>
    </xf>
    <xf numFmtId="14" fontId="8" fillId="10" borderId="2" xfId="0" applyNumberFormat="1" applyFont="1" applyFill="1" applyBorder="1" applyAlignment="1">
      <alignment vertical="center" wrapText="1"/>
    </xf>
    <xf numFmtId="14" fontId="5" fillId="13" borderId="2" xfId="0" applyNumberFormat="1" applyFont="1" applyFill="1" applyBorder="1" applyAlignment="1">
      <alignment vertical="center" wrapText="1"/>
    </xf>
    <xf numFmtId="14" fontId="11" fillId="13" borderId="2" xfId="0" applyNumberFormat="1" applyFont="1" applyFill="1" applyBorder="1" applyAlignment="1">
      <alignment vertical="center" wrapText="1"/>
    </xf>
    <xf numFmtId="14" fontId="0" fillId="10" borderId="2" xfId="0" applyNumberFormat="1" applyFill="1" applyBorder="1" applyAlignment="1">
      <alignment vertical="center"/>
    </xf>
    <xf numFmtId="0" fontId="0" fillId="10" borderId="2" xfId="0" applyFont="1" applyFill="1" applyBorder="1" applyAlignment="1">
      <alignment vertical="center" wrapText="1"/>
    </xf>
    <xf numFmtId="14" fontId="0" fillId="10" borderId="2" xfId="0" applyNumberFormat="1" applyFont="1" applyFill="1" applyBorder="1" applyAlignment="1">
      <alignment vertical="center" wrapText="1"/>
    </xf>
    <xf numFmtId="9" fontId="0" fillId="1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12</xdr:row>
      <xdr:rowOff>60960</xdr:rowOff>
    </xdr:from>
    <xdr:to>
      <xdr:col>18</xdr:col>
      <xdr:colOff>716280</xdr:colOff>
      <xdr:row>21</xdr:row>
      <xdr:rowOff>60960</xdr:rowOff>
    </xdr:to>
    <xdr:grpSp>
      <xdr:nvGrpSpPr>
        <xdr:cNvPr id="2" name="Group 118"/>
        <xdr:cNvGrpSpPr>
          <a:grpSpLocks/>
        </xdr:cNvGrpSpPr>
      </xdr:nvGrpSpPr>
      <xdr:grpSpPr bwMode="auto">
        <a:xfrm>
          <a:off x="99060" y="2438400"/>
          <a:ext cx="17312640" cy="1645920"/>
          <a:chOff x="-79" y="-112"/>
          <a:chExt cx="1818" cy="192"/>
        </a:xfrm>
      </xdr:grpSpPr>
      <xdr:sp macro="" textlink="">
        <xdr:nvSpPr>
          <xdr:cNvPr id="3" name="Rectangle 156"/>
          <xdr:cNvSpPr>
            <a:spLocks noChangeArrowheads="1"/>
          </xdr:cNvSpPr>
        </xdr:nvSpPr>
        <xdr:spPr bwMode="auto">
          <a:xfrm>
            <a:off x="18" y="0"/>
            <a:ext cx="1635" cy="78"/>
          </a:xfrm>
          <a:prstGeom prst="rect">
            <a:avLst/>
          </a:prstGeom>
          <a:solidFill>
            <a:schemeClr val="tx1"/>
          </a:solidFill>
          <a:ln w="1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Rectangle 155" descr="jue 28/01/16"/>
          <xdr:cNvSpPr>
            <a:spLocks noChangeArrowheads="1"/>
          </xdr:cNvSpPr>
        </xdr:nvSpPr>
        <xdr:spPr bwMode="auto">
          <a:xfrm>
            <a:off x="-79" y="-3"/>
            <a:ext cx="91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Comienzo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28/01/16</a:t>
            </a:r>
          </a:p>
        </xdr:txBody>
      </xdr:sp>
      <xdr:sp macro="" textlink="">
        <xdr:nvSpPr>
          <xdr:cNvPr id="5" name="Rectangle 154" descr="vie 29/04/16"/>
          <xdr:cNvSpPr>
            <a:spLocks noChangeArrowheads="1"/>
          </xdr:cNvSpPr>
        </xdr:nvSpPr>
        <xdr:spPr bwMode="auto">
          <a:xfrm>
            <a:off x="1659" y="-3"/>
            <a:ext cx="79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Fin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vie 29/04/16</a:t>
            </a:r>
          </a:p>
        </xdr:txBody>
      </xdr:sp>
      <xdr:sp macro="" textlink="">
        <xdr:nvSpPr>
          <xdr:cNvPr id="6" name="Rectangle 153" descr="31 ene '16"/>
          <xdr:cNvSpPr>
            <a:spLocks noChangeArrowheads="1"/>
          </xdr:cNvSpPr>
        </xdr:nvSpPr>
        <xdr:spPr bwMode="auto">
          <a:xfrm>
            <a:off x="72" y="-19"/>
            <a:ext cx="6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31 ene '16</a:t>
            </a:r>
          </a:p>
        </xdr:txBody>
      </xdr:sp>
      <xdr:sp macro="" textlink="">
        <xdr:nvSpPr>
          <xdr:cNvPr id="7" name="Freeform 152"/>
          <xdr:cNvSpPr>
            <a:spLocks noChangeArrowheads="1"/>
          </xdr:cNvSpPr>
        </xdr:nvSpPr>
        <xdr:spPr bwMode="auto">
          <a:xfrm>
            <a:off x="72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" name="Rectangle 151" descr="07 feb '16"/>
          <xdr:cNvSpPr>
            <a:spLocks noChangeArrowheads="1"/>
          </xdr:cNvSpPr>
        </xdr:nvSpPr>
        <xdr:spPr bwMode="auto">
          <a:xfrm>
            <a:off x="196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07 feb '16</a:t>
            </a:r>
          </a:p>
        </xdr:txBody>
      </xdr:sp>
      <xdr:sp macro="" textlink="">
        <xdr:nvSpPr>
          <xdr:cNvPr id="9" name="Freeform 150"/>
          <xdr:cNvSpPr>
            <a:spLocks noChangeArrowheads="1"/>
          </xdr:cNvSpPr>
        </xdr:nvSpPr>
        <xdr:spPr bwMode="auto">
          <a:xfrm>
            <a:off x="196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" name="Rectangle 149" descr="14 feb '16"/>
          <xdr:cNvSpPr>
            <a:spLocks noChangeArrowheads="1"/>
          </xdr:cNvSpPr>
        </xdr:nvSpPr>
        <xdr:spPr bwMode="auto">
          <a:xfrm>
            <a:off x="320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14 feb '16</a:t>
            </a:r>
          </a:p>
        </xdr:txBody>
      </xdr:sp>
      <xdr:sp macro="" textlink="">
        <xdr:nvSpPr>
          <xdr:cNvPr id="11" name="Freeform 148"/>
          <xdr:cNvSpPr>
            <a:spLocks noChangeArrowheads="1"/>
          </xdr:cNvSpPr>
        </xdr:nvSpPr>
        <xdr:spPr bwMode="auto">
          <a:xfrm>
            <a:off x="320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2" name="Rectangle 147" descr="21 feb '16"/>
          <xdr:cNvSpPr>
            <a:spLocks noChangeArrowheads="1"/>
          </xdr:cNvSpPr>
        </xdr:nvSpPr>
        <xdr:spPr bwMode="auto">
          <a:xfrm>
            <a:off x="445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21 feb '16</a:t>
            </a:r>
          </a:p>
        </xdr:txBody>
      </xdr:sp>
      <xdr:sp macro="" textlink="">
        <xdr:nvSpPr>
          <xdr:cNvPr id="13" name="Freeform 146"/>
          <xdr:cNvSpPr>
            <a:spLocks noChangeArrowheads="1"/>
          </xdr:cNvSpPr>
        </xdr:nvSpPr>
        <xdr:spPr bwMode="auto">
          <a:xfrm>
            <a:off x="445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4" name="Rectangle 145" descr="28 feb '16"/>
          <xdr:cNvSpPr>
            <a:spLocks noChangeArrowheads="1"/>
          </xdr:cNvSpPr>
        </xdr:nvSpPr>
        <xdr:spPr bwMode="auto">
          <a:xfrm>
            <a:off x="569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28 feb '16</a:t>
            </a:r>
          </a:p>
        </xdr:txBody>
      </xdr:sp>
      <xdr:sp macro="" textlink="">
        <xdr:nvSpPr>
          <xdr:cNvPr id="15" name="Freeform 144"/>
          <xdr:cNvSpPr>
            <a:spLocks noChangeArrowheads="1"/>
          </xdr:cNvSpPr>
        </xdr:nvSpPr>
        <xdr:spPr bwMode="auto">
          <a:xfrm>
            <a:off x="569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6" name="Rectangle 143" descr="06 mar '16"/>
          <xdr:cNvSpPr>
            <a:spLocks noChangeArrowheads="1"/>
          </xdr:cNvSpPr>
        </xdr:nvSpPr>
        <xdr:spPr bwMode="auto">
          <a:xfrm>
            <a:off x="694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06 mar '16</a:t>
            </a:r>
          </a:p>
        </xdr:txBody>
      </xdr:sp>
      <xdr:sp macro="" textlink="">
        <xdr:nvSpPr>
          <xdr:cNvPr id="17" name="Freeform 142"/>
          <xdr:cNvSpPr>
            <a:spLocks noChangeArrowheads="1"/>
          </xdr:cNvSpPr>
        </xdr:nvSpPr>
        <xdr:spPr bwMode="auto">
          <a:xfrm>
            <a:off x="694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" name="Rectangle 141" descr="13 mar '16"/>
          <xdr:cNvSpPr>
            <a:spLocks noChangeArrowheads="1"/>
          </xdr:cNvSpPr>
        </xdr:nvSpPr>
        <xdr:spPr bwMode="auto">
          <a:xfrm>
            <a:off x="818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13 mar '16</a:t>
            </a:r>
          </a:p>
        </xdr:txBody>
      </xdr:sp>
      <xdr:sp macro="" textlink="">
        <xdr:nvSpPr>
          <xdr:cNvPr id="19" name="Freeform 140"/>
          <xdr:cNvSpPr>
            <a:spLocks noChangeArrowheads="1"/>
          </xdr:cNvSpPr>
        </xdr:nvSpPr>
        <xdr:spPr bwMode="auto">
          <a:xfrm>
            <a:off x="818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" name="Rectangle 139" descr="20 mar '16"/>
          <xdr:cNvSpPr>
            <a:spLocks noChangeArrowheads="1"/>
          </xdr:cNvSpPr>
        </xdr:nvSpPr>
        <xdr:spPr bwMode="auto">
          <a:xfrm>
            <a:off x="942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20 mar '16</a:t>
            </a:r>
          </a:p>
        </xdr:txBody>
      </xdr:sp>
      <xdr:sp macro="" textlink="">
        <xdr:nvSpPr>
          <xdr:cNvPr id="21" name="Freeform 138"/>
          <xdr:cNvSpPr>
            <a:spLocks noChangeArrowheads="1"/>
          </xdr:cNvSpPr>
        </xdr:nvSpPr>
        <xdr:spPr bwMode="auto">
          <a:xfrm>
            <a:off x="942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" name="Rectangle 137" descr="27 mar '16"/>
          <xdr:cNvSpPr>
            <a:spLocks noChangeArrowheads="1"/>
          </xdr:cNvSpPr>
        </xdr:nvSpPr>
        <xdr:spPr bwMode="auto">
          <a:xfrm>
            <a:off x="1067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27 mar '16</a:t>
            </a:r>
          </a:p>
        </xdr:txBody>
      </xdr:sp>
      <xdr:sp macro="" textlink="">
        <xdr:nvSpPr>
          <xdr:cNvPr id="23" name="Freeform 136"/>
          <xdr:cNvSpPr>
            <a:spLocks noChangeArrowheads="1"/>
          </xdr:cNvSpPr>
        </xdr:nvSpPr>
        <xdr:spPr bwMode="auto">
          <a:xfrm>
            <a:off x="1067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4" name="Rectangle 135" descr="03 abr '16"/>
          <xdr:cNvSpPr>
            <a:spLocks noChangeArrowheads="1"/>
          </xdr:cNvSpPr>
        </xdr:nvSpPr>
        <xdr:spPr bwMode="auto">
          <a:xfrm>
            <a:off x="1191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03 abr '16</a:t>
            </a:r>
          </a:p>
        </xdr:txBody>
      </xdr:sp>
      <xdr:sp macro="" textlink="">
        <xdr:nvSpPr>
          <xdr:cNvPr id="25" name="Freeform 134"/>
          <xdr:cNvSpPr>
            <a:spLocks noChangeArrowheads="1"/>
          </xdr:cNvSpPr>
        </xdr:nvSpPr>
        <xdr:spPr bwMode="auto">
          <a:xfrm>
            <a:off x="1191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" name="Rectangle 133" descr="10 abr '16"/>
          <xdr:cNvSpPr>
            <a:spLocks noChangeArrowheads="1"/>
          </xdr:cNvSpPr>
        </xdr:nvSpPr>
        <xdr:spPr bwMode="auto">
          <a:xfrm>
            <a:off x="1316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10 abr '16</a:t>
            </a:r>
          </a:p>
        </xdr:txBody>
      </xdr:sp>
      <xdr:sp macro="" textlink="">
        <xdr:nvSpPr>
          <xdr:cNvPr id="27" name="Freeform 132"/>
          <xdr:cNvSpPr>
            <a:spLocks noChangeArrowheads="1"/>
          </xdr:cNvSpPr>
        </xdr:nvSpPr>
        <xdr:spPr bwMode="auto">
          <a:xfrm>
            <a:off x="1316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" name="Rectangle 131" descr="17 abr '16"/>
          <xdr:cNvSpPr>
            <a:spLocks noChangeArrowheads="1"/>
          </xdr:cNvSpPr>
        </xdr:nvSpPr>
        <xdr:spPr bwMode="auto">
          <a:xfrm>
            <a:off x="1440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17 abr '16</a:t>
            </a:r>
          </a:p>
        </xdr:txBody>
      </xdr:sp>
      <xdr:sp macro="" textlink="">
        <xdr:nvSpPr>
          <xdr:cNvPr id="29" name="Freeform 130"/>
          <xdr:cNvSpPr>
            <a:spLocks noChangeArrowheads="1"/>
          </xdr:cNvSpPr>
        </xdr:nvSpPr>
        <xdr:spPr bwMode="auto">
          <a:xfrm>
            <a:off x="1440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" name="Rectangle 129" descr="24 abr '16"/>
          <xdr:cNvSpPr>
            <a:spLocks noChangeArrowheads="1"/>
          </xdr:cNvSpPr>
        </xdr:nvSpPr>
        <xdr:spPr bwMode="auto">
          <a:xfrm>
            <a:off x="1564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24 abr '16</a:t>
            </a:r>
          </a:p>
        </xdr:txBody>
      </xdr:sp>
      <xdr:sp macro="" textlink="">
        <xdr:nvSpPr>
          <xdr:cNvPr id="31" name="Freeform 128"/>
          <xdr:cNvSpPr>
            <a:spLocks noChangeArrowheads="1"/>
          </xdr:cNvSpPr>
        </xdr:nvSpPr>
        <xdr:spPr bwMode="auto">
          <a:xfrm>
            <a:off x="1564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" name="Rectangle 127" descr="Exploracion&#10;jue 28/01/16 - jue 18/02/16"/>
          <xdr:cNvSpPr>
            <a:spLocks noChangeArrowheads="1"/>
          </xdr:cNvSpPr>
        </xdr:nvSpPr>
        <xdr:spPr bwMode="auto">
          <a:xfrm>
            <a:off x="19" y="1"/>
            <a:ext cx="390" cy="38"/>
          </a:xfrm>
          <a:prstGeom prst="rect">
            <a:avLst/>
          </a:prstGeom>
          <a:solidFill>
            <a:srgbClr val="00B0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Exploracion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28/01/16 - jue 18/02/16</a:t>
            </a:r>
          </a:p>
        </xdr:txBody>
      </xdr:sp>
      <xdr:sp macro="" textlink="">
        <xdr:nvSpPr>
          <xdr:cNvPr id="33" name="Rectangle 126" descr="Inicializacion&#10;jue 11/02/16 - jue 03/03/16"/>
          <xdr:cNvSpPr>
            <a:spLocks noChangeArrowheads="1"/>
          </xdr:cNvSpPr>
        </xdr:nvSpPr>
        <xdr:spPr bwMode="auto">
          <a:xfrm>
            <a:off x="268" y="40"/>
            <a:ext cx="372" cy="38"/>
          </a:xfrm>
          <a:prstGeom prst="rect">
            <a:avLst/>
          </a:prstGeom>
          <a:solidFill>
            <a:srgbClr val="00B0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Inicializacion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11/02/16 - jue 03/03/16</a:t>
            </a:r>
          </a:p>
        </xdr:txBody>
      </xdr:sp>
      <xdr:sp macro="" textlink="">
        <xdr:nvSpPr>
          <xdr:cNvPr id="34" name="Rectangle 125" descr="Produccion&#10;vie 19/02/16 - mié 06/04/16"/>
          <xdr:cNvSpPr>
            <a:spLocks noChangeArrowheads="1"/>
          </xdr:cNvSpPr>
        </xdr:nvSpPr>
        <xdr:spPr bwMode="auto">
          <a:xfrm>
            <a:off x="410" y="1"/>
            <a:ext cx="834" cy="38"/>
          </a:xfrm>
          <a:prstGeom prst="rect">
            <a:avLst/>
          </a:prstGeom>
          <a:gradFill flip="none" rotWithShape="1">
            <a:gsLst>
              <a:gs pos="0">
                <a:srgbClr val="00B050"/>
              </a:gs>
              <a:gs pos="13000">
                <a:srgbClr val="00B050"/>
              </a:gs>
              <a:gs pos="60000">
                <a:srgbClr val="00B050"/>
              </a:gs>
              <a:gs pos="65000">
                <a:schemeClr val="accent4"/>
              </a:gs>
            </a:gsLst>
            <a:lin ang="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Produccion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vie 19/02/16 - mié 06/04/16</a:t>
            </a:r>
          </a:p>
        </xdr:txBody>
      </xdr:sp>
      <xdr:sp macro="" textlink="">
        <xdr:nvSpPr>
          <xdr:cNvPr id="35" name="Rectangle 124" descr="Estabilización&#10;mié 06/04/16 - sáb 16/04/16"/>
          <xdr:cNvSpPr>
            <a:spLocks noChangeArrowheads="1"/>
          </xdr:cNvSpPr>
        </xdr:nvSpPr>
        <xdr:spPr bwMode="auto">
          <a:xfrm>
            <a:off x="1245" y="1"/>
            <a:ext cx="177" cy="38"/>
          </a:xfrm>
          <a:prstGeom prst="rect">
            <a:avLst/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Estabilización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mié 06/04/16 - sáb 16/04/16</a:t>
            </a:r>
          </a:p>
        </xdr:txBody>
      </xdr:sp>
      <xdr:sp macro="" textlink="">
        <xdr:nvSpPr>
          <xdr:cNvPr id="36" name="Rectangle 123" descr="Documentacion&#10;mié 06/04/16 - vie 29/04/16"/>
          <xdr:cNvSpPr>
            <a:spLocks noChangeArrowheads="1"/>
          </xdr:cNvSpPr>
        </xdr:nvSpPr>
        <xdr:spPr bwMode="auto">
          <a:xfrm>
            <a:off x="1245" y="40"/>
            <a:ext cx="408" cy="38"/>
          </a:xfrm>
          <a:prstGeom prst="rect">
            <a:avLst/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Documentacion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mié 06/04/16 - vie 29/04/16</a:t>
            </a:r>
          </a:p>
        </xdr:txBody>
      </xdr:sp>
      <xdr:sp macro="" textlink="">
        <xdr:nvSpPr>
          <xdr:cNvPr id="37" name="Rectangle 122" descr="Pruebas y Correccion&#10;sáb 16/04/16 - mar 26/04/16"/>
          <xdr:cNvSpPr>
            <a:spLocks noChangeArrowheads="1"/>
          </xdr:cNvSpPr>
        </xdr:nvSpPr>
        <xdr:spPr bwMode="auto">
          <a:xfrm>
            <a:off x="1423" y="1"/>
            <a:ext cx="177" cy="38"/>
          </a:xfrm>
          <a:prstGeom prst="rect">
            <a:avLst/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Pruebas y Correccion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sáb 16/04/16 - mar 26/04/16</a:t>
            </a:r>
          </a:p>
        </xdr:txBody>
      </xdr:sp>
      <xdr:sp macro="" textlink="">
        <xdr:nvSpPr>
          <xdr:cNvPr id="38" name="AutoShape 121"/>
          <xdr:cNvSpPr>
            <a:spLocks noChangeArrowheads="1"/>
          </xdr:cNvSpPr>
        </xdr:nvSpPr>
        <xdr:spPr bwMode="auto">
          <a:xfrm>
            <a:off x="-79" y="-112"/>
            <a:ext cx="1817" cy="191"/>
          </a:xfrm>
          <a:custGeom>
            <a:avLst/>
            <a:gdLst>
              <a:gd name="T0" fmla="+- 0 1600 -79"/>
              <a:gd name="T1" fmla="*/ T0 w 1817"/>
              <a:gd name="T2" fmla="+- 0 0 -112"/>
              <a:gd name="T3" fmla="*/ 0 h 191"/>
              <a:gd name="T4" fmla="+- 0 1600 -79"/>
              <a:gd name="T5" fmla="*/ T4 w 1817"/>
              <a:gd name="T6" fmla="+- 0 -28 -112"/>
              <a:gd name="T7" fmla="*/ -28 h 191"/>
              <a:gd name="T8" fmla="+- 0 1600 -79"/>
              <a:gd name="T9" fmla="*/ T8 w 1817"/>
              <a:gd name="T10" fmla="+- 0 -28 -112"/>
              <a:gd name="T11" fmla="*/ -28 h 191"/>
              <a:gd name="T12" fmla="+- 0 1604 -79"/>
              <a:gd name="T13" fmla="*/ T12 w 1817"/>
              <a:gd name="T14" fmla="+- 0 -32 -112"/>
              <a:gd name="T15" fmla="*/ -32 h 191"/>
              <a:gd name="T16" fmla="+- 0 1649 -79"/>
              <a:gd name="T17" fmla="*/ T16 w 1817"/>
              <a:gd name="T18" fmla="+- 0 -32 -112"/>
              <a:gd name="T19" fmla="*/ -32 h 191"/>
              <a:gd name="T20" fmla="+- 0 1649 -79"/>
              <a:gd name="T21" fmla="*/ T20 w 1817"/>
              <a:gd name="T22" fmla="+- 0 -32 -112"/>
              <a:gd name="T23" fmla="*/ -32 h 191"/>
              <a:gd name="T24" fmla="+- 0 1653 -79"/>
              <a:gd name="T25" fmla="*/ T24 w 1817"/>
              <a:gd name="T26" fmla="+- 0 -28 -112"/>
              <a:gd name="T27" fmla="*/ -28 h 191"/>
              <a:gd name="T28" fmla="+- 0 1653 -79"/>
              <a:gd name="T29" fmla="*/ T28 w 1817"/>
              <a:gd name="T30" fmla="+- 0 0 -112"/>
              <a:gd name="T31" fmla="*/ 0 h 1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</a:cxnLst>
            <a:rect l="0" t="0" r="r" b="b"/>
            <a:pathLst>
              <a:path w="1817" h="191">
                <a:moveTo>
                  <a:pt x="1679" y="112"/>
                </a:moveTo>
                <a:lnTo>
                  <a:pt x="1679" y="84"/>
                </a:lnTo>
                <a:moveTo>
                  <a:pt x="1679" y="84"/>
                </a:moveTo>
                <a:cubicBezTo>
                  <a:pt x="1679" y="81"/>
                  <a:pt x="1680" y="80"/>
                  <a:pt x="1683" y="80"/>
                </a:cubicBezTo>
                <a:lnTo>
                  <a:pt x="1728" y="80"/>
                </a:lnTo>
                <a:moveTo>
                  <a:pt x="1728" y="80"/>
                </a:moveTo>
                <a:cubicBezTo>
                  <a:pt x="1730" y="80"/>
                  <a:pt x="1732" y="81"/>
                  <a:pt x="1732" y="84"/>
                </a:cubicBezTo>
                <a:lnTo>
                  <a:pt x="1732" y="112"/>
                </a:lnTo>
              </a:path>
            </a:pathLst>
          </a:custGeom>
          <a:solidFill>
            <a:srgbClr val="FFFFFF"/>
          </a:solidFill>
          <a:ln w="1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9" name="Freeform 120"/>
          <xdr:cNvSpPr>
            <a:spLocks noChangeArrowheads="1"/>
          </xdr:cNvSpPr>
        </xdr:nvSpPr>
        <xdr:spPr bwMode="auto">
          <a:xfrm>
            <a:off x="1626" y="-55"/>
            <a:ext cx="0" cy="23"/>
          </a:xfrm>
          <a:custGeom>
            <a:avLst/>
            <a:gdLst>
              <a:gd name="T0" fmla="*/ 23 h 23"/>
              <a:gd name="T1" fmla="*/ 0 h 23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23">
                <a:moveTo>
                  <a:pt x="0" y="23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FF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0" name="Rectangle 119" descr="Producto Final&#10;mar 26/04/16 - vie 29/04/16"/>
          <xdr:cNvSpPr>
            <a:spLocks noChangeArrowheads="1"/>
          </xdr:cNvSpPr>
        </xdr:nvSpPr>
        <xdr:spPr bwMode="auto">
          <a:xfrm>
            <a:off x="1569" y="-111"/>
            <a:ext cx="115" cy="5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Producto Final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mar 26/04/16 - vie 29/04/16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6"/>
  <sheetViews>
    <sheetView tabSelected="1" topLeftCell="A44" workbookViewId="0">
      <selection activeCell="H32" sqref="H32"/>
    </sheetView>
  </sheetViews>
  <sheetFormatPr baseColWidth="10" defaultRowHeight="14.4" outlineLevelRow="3" x14ac:dyDescent="0.3"/>
  <cols>
    <col min="2" max="2" width="34.44140625" customWidth="1"/>
    <col min="3" max="3" width="9.33203125" bestFit="1" customWidth="1"/>
    <col min="4" max="4" width="17.109375" customWidth="1"/>
    <col min="5" max="5" width="14.6640625" customWidth="1"/>
    <col min="7" max="7" width="23.33203125" customWidth="1"/>
    <col min="8" max="8" width="11.5546875" customWidth="1"/>
  </cols>
  <sheetData>
    <row r="1" spans="1:31" x14ac:dyDescent="0.3">
      <c r="A1" s="1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9" t="s">
        <v>5</v>
      </c>
      <c r="H1" s="34" t="s">
        <v>6</v>
      </c>
      <c r="I1" s="33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x14ac:dyDescent="0.3">
      <c r="A2" s="3">
        <v>1</v>
      </c>
      <c r="B2" s="7" t="s">
        <v>7</v>
      </c>
      <c r="C2" s="7" t="s">
        <v>15</v>
      </c>
      <c r="D2" s="69" t="s">
        <v>8</v>
      </c>
      <c r="E2" s="69" t="s">
        <v>9</v>
      </c>
      <c r="F2" s="7"/>
      <c r="G2" s="28"/>
      <c r="H2" s="5">
        <v>1</v>
      </c>
      <c r="I2" s="33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1" ht="28.8" hidden="1" outlineLevel="1" x14ac:dyDescent="0.3">
      <c r="A3" s="3">
        <v>2</v>
      </c>
      <c r="B3" s="8" t="s">
        <v>10</v>
      </c>
      <c r="C3" s="8" t="s">
        <v>11</v>
      </c>
      <c r="D3" s="70" t="s">
        <v>8</v>
      </c>
      <c r="E3" s="70" t="s">
        <v>12</v>
      </c>
      <c r="F3" s="8"/>
      <c r="G3" s="29" t="s">
        <v>13</v>
      </c>
      <c r="H3" s="18">
        <v>1</v>
      </c>
      <c r="I3" s="33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1" ht="86.4" hidden="1" outlineLevel="1" x14ac:dyDescent="0.3">
      <c r="A4" s="3">
        <v>3</v>
      </c>
      <c r="B4" s="8" t="s">
        <v>14</v>
      </c>
      <c r="C4" s="8" t="s">
        <v>15</v>
      </c>
      <c r="D4" s="70" t="s">
        <v>8</v>
      </c>
      <c r="E4" s="70" t="s">
        <v>9</v>
      </c>
      <c r="F4" s="8"/>
      <c r="G4" s="29" t="s">
        <v>16</v>
      </c>
      <c r="H4" s="18">
        <v>1</v>
      </c>
      <c r="I4" s="33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1" ht="28.8" hidden="1" outlineLevel="1" x14ac:dyDescent="0.3">
      <c r="A5" s="3">
        <v>4</v>
      </c>
      <c r="B5" s="8" t="s">
        <v>17</v>
      </c>
      <c r="C5" s="8" t="s">
        <v>18</v>
      </c>
      <c r="D5" s="70" t="s">
        <v>12</v>
      </c>
      <c r="E5" s="70" t="s">
        <v>9</v>
      </c>
      <c r="F5" s="8"/>
      <c r="G5" s="29" t="s">
        <v>13</v>
      </c>
      <c r="H5" s="18">
        <v>1</v>
      </c>
      <c r="I5" s="33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1" collapsed="1" x14ac:dyDescent="0.3">
      <c r="A6" s="3">
        <v>5</v>
      </c>
      <c r="B6" s="4" t="s">
        <v>19</v>
      </c>
      <c r="C6" s="4" t="s">
        <v>59</v>
      </c>
      <c r="D6" s="71" t="s">
        <v>12</v>
      </c>
      <c r="E6" s="71" t="s">
        <v>56</v>
      </c>
      <c r="F6" s="4">
        <v>2</v>
      </c>
      <c r="G6" s="30"/>
      <c r="H6" s="5">
        <f>AVERAGE(H7,H10,H13,H14)</f>
        <v>1</v>
      </c>
      <c r="I6" s="33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spans="1:31" hidden="1" outlineLevel="1" x14ac:dyDescent="0.3">
      <c r="A7" s="3">
        <v>6</v>
      </c>
      <c r="B7" s="8" t="s">
        <v>20</v>
      </c>
      <c r="C7" s="8" t="s">
        <v>38</v>
      </c>
      <c r="D7" s="70" t="s">
        <v>21</v>
      </c>
      <c r="E7" s="70" t="s">
        <v>37</v>
      </c>
      <c r="F7" s="8"/>
      <c r="G7" s="29"/>
      <c r="H7" s="9">
        <f>AVERAGE(H9,H8)</f>
        <v>1</v>
      </c>
      <c r="I7" s="33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28.8" hidden="1" outlineLevel="2" x14ac:dyDescent="0.3">
      <c r="A8" s="3">
        <v>7</v>
      </c>
      <c r="B8" s="10" t="s">
        <v>22</v>
      </c>
      <c r="C8" s="10" t="s">
        <v>18</v>
      </c>
      <c r="D8" s="72" t="s">
        <v>21</v>
      </c>
      <c r="E8" s="72" t="s">
        <v>23</v>
      </c>
      <c r="F8" s="10"/>
      <c r="G8" s="31" t="s">
        <v>13</v>
      </c>
      <c r="H8" s="11">
        <v>1</v>
      </c>
      <c r="I8" s="33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spans="1:31" ht="86.4" hidden="1" outlineLevel="2" x14ac:dyDescent="0.3">
      <c r="A9" s="3">
        <v>8</v>
      </c>
      <c r="B9" s="10" t="s">
        <v>24</v>
      </c>
      <c r="C9" s="10" t="s">
        <v>18</v>
      </c>
      <c r="D9" s="72" t="s">
        <v>9</v>
      </c>
      <c r="E9" s="72" t="s">
        <v>37</v>
      </c>
      <c r="F9" s="10"/>
      <c r="G9" s="31" t="s">
        <v>25</v>
      </c>
      <c r="H9" s="11">
        <v>1</v>
      </c>
      <c r="I9" s="33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 spans="1:31" ht="28.8" hidden="1" outlineLevel="1" x14ac:dyDescent="0.3">
      <c r="A10" s="3">
        <v>9</v>
      </c>
      <c r="B10" s="8" t="s">
        <v>26</v>
      </c>
      <c r="C10" s="8" t="s">
        <v>59</v>
      </c>
      <c r="D10" s="70" t="s">
        <v>12</v>
      </c>
      <c r="E10" s="70" t="s">
        <v>56</v>
      </c>
      <c r="F10" s="8"/>
      <c r="G10" s="29"/>
      <c r="H10" s="9">
        <f>AVERAGE(H11:H12)</f>
        <v>1</v>
      </c>
      <c r="I10" s="33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 spans="1:31" ht="43.2" hidden="1" outlineLevel="2" x14ac:dyDescent="0.3">
      <c r="A11" s="3">
        <v>10</v>
      </c>
      <c r="B11" s="10" t="s">
        <v>27</v>
      </c>
      <c r="C11" s="10" t="s">
        <v>18</v>
      </c>
      <c r="D11" s="72" t="s">
        <v>12</v>
      </c>
      <c r="E11" s="72" t="s">
        <v>9</v>
      </c>
      <c r="F11" s="10"/>
      <c r="G11" s="31" t="s">
        <v>28</v>
      </c>
      <c r="H11" s="11">
        <v>1</v>
      </c>
    </row>
    <row r="12" spans="1:31" hidden="1" outlineLevel="2" x14ac:dyDescent="0.3">
      <c r="A12" s="3">
        <v>11</v>
      </c>
      <c r="B12" s="10" t="s">
        <v>39</v>
      </c>
      <c r="C12" s="10" t="s">
        <v>54</v>
      </c>
      <c r="D12" s="72" t="s">
        <v>9</v>
      </c>
      <c r="E12" s="72" t="s">
        <v>56</v>
      </c>
      <c r="F12" s="10"/>
      <c r="G12" s="31" t="s">
        <v>55</v>
      </c>
      <c r="H12" s="11">
        <v>1</v>
      </c>
    </row>
    <row r="13" spans="1:31" ht="43.2" hidden="1" outlineLevel="1" x14ac:dyDescent="0.3">
      <c r="A13" s="3">
        <v>12</v>
      </c>
      <c r="B13" s="8" t="s">
        <v>29</v>
      </c>
      <c r="C13" s="8" t="s">
        <v>18</v>
      </c>
      <c r="D13" s="70" t="s">
        <v>12</v>
      </c>
      <c r="E13" s="70" t="s">
        <v>9</v>
      </c>
      <c r="F13" s="8"/>
      <c r="G13" s="29" t="s">
        <v>30</v>
      </c>
      <c r="H13" s="9">
        <v>1</v>
      </c>
    </row>
    <row r="14" spans="1:31" ht="86.4" hidden="1" outlineLevel="1" x14ac:dyDescent="0.3">
      <c r="A14" s="3">
        <v>13</v>
      </c>
      <c r="B14" s="8" t="s">
        <v>40</v>
      </c>
      <c r="C14" s="8" t="s">
        <v>41</v>
      </c>
      <c r="D14" s="70" t="s">
        <v>9</v>
      </c>
      <c r="E14" s="70" t="s">
        <v>23</v>
      </c>
      <c r="F14" s="8"/>
      <c r="G14" s="29" t="s">
        <v>16</v>
      </c>
      <c r="H14" s="9">
        <v>1</v>
      </c>
    </row>
    <row r="15" spans="1:31" collapsed="1" x14ac:dyDescent="0.3">
      <c r="A15" s="3">
        <v>14</v>
      </c>
      <c r="B15" s="4" t="s">
        <v>31</v>
      </c>
      <c r="C15" s="4" t="s">
        <v>107</v>
      </c>
      <c r="D15" s="71" t="s">
        <v>23</v>
      </c>
      <c r="E15" s="71" t="s">
        <v>42</v>
      </c>
      <c r="F15" s="4">
        <v>13</v>
      </c>
      <c r="G15" s="32"/>
      <c r="H15" s="5">
        <f>AVERAGE(H16,H32)</f>
        <v>0.76</v>
      </c>
    </row>
    <row r="16" spans="1:31" ht="13.8" customHeight="1" x14ac:dyDescent="0.3">
      <c r="A16" s="3">
        <v>15</v>
      </c>
      <c r="B16" s="51" t="s">
        <v>108</v>
      </c>
      <c r="C16" s="51" t="s">
        <v>110</v>
      </c>
      <c r="D16" s="73" t="s">
        <v>9</v>
      </c>
      <c r="E16" s="73" t="s">
        <v>82</v>
      </c>
      <c r="F16" s="52"/>
      <c r="G16" s="29"/>
      <c r="H16" s="25">
        <f>AVERAGE(H17,H25,H29)</f>
        <v>1</v>
      </c>
    </row>
    <row r="17" spans="1:8" outlineLevel="1" x14ac:dyDescent="0.3">
      <c r="A17" s="3">
        <v>16</v>
      </c>
      <c r="B17" s="50" t="s">
        <v>109</v>
      </c>
      <c r="C17" s="50" t="s">
        <v>110</v>
      </c>
      <c r="D17" s="74" t="s">
        <v>9</v>
      </c>
      <c r="E17" s="74" t="s">
        <v>82</v>
      </c>
      <c r="F17" s="53"/>
      <c r="G17" s="54"/>
      <c r="H17" s="24">
        <f>AVERAGE(H18,H20,H21)</f>
        <v>1</v>
      </c>
    </row>
    <row r="18" spans="1:8" ht="86.4" outlineLevel="3" x14ac:dyDescent="0.3">
      <c r="A18" s="3">
        <v>17</v>
      </c>
      <c r="B18" s="21" t="s">
        <v>61</v>
      </c>
      <c r="C18" s="21" t="s">
        <v>18</v>
      </c>
      <c r="D18" s="75" t="s">
        <v>9</v>
      </c>
      <c r="E18" s="75" t="s">
        <v>37</v>
      </c>
      <c r="F18" s="22"/>
      <c r="G18" s="21" t="s">
        <v>16</v>
      </c>
      <c r="H18" s="23">
        <v>1</v>
      </c>
    </row>
    <row r="19" spans="1:8" ht="28.8" outlineLevel="3" x14ac:dyDescent="0.3">
      <c r="A19" s="3">
        <v>18</v>
      </c>
      <c r="B19" s="39" t="s">
        <v>60</v>
      </c>
      <c r="C19" s="39" t="s">
        <v>64</v>
      </c>
      <c r="D19" s="76" t="s">
        <v>37</v>
      </c>
      <c r="E19" s="76" t="s">
        <v>65</v>
      </c>
      <c r="F19" s="39">
        <v>17</v>
      </c>
      <c r="G19" s="39" t="s">
        <v>57</v>
      </c>
      <c r="H19" s="37">
        <v>0.15</v>
      </c>
    </row>
    <row r="20" spans="1:8" ht="43.2" outlineLevel="3" x14ac:dyDescent="0.3">
      <c r="A20" s="3">
        <v>19</v>
      </c>
      <c r="B20" s="36" t="s">
        <v>76</v>
      </c>
      <c r="C20" s="36" t="s">
        <v>77</v>
      </c>
      <c r="D20" s="77" t="s">
        <v>78</v>
      </c>
      <c r="E20" s="77" t="s">
        <v>79</v>
      </c>
      <c r="F20" s="36"/>
      <c r="G20" s="36" t="s">
        <v>13</v>
      </c>
      <c r="H20" s="40">
        <v>1</v>
      </c>
    </row>
    <row r="21" spans="1:8" outlineLevel="3" x14ac:dyDescent="0.3">
      <c r="A21" s="3">
        <v>20</v>
      </c>
      <c r="B21" s="10" t="s">
        <v>80</v>
      </c>
      <c r="C21" s="10" t="s">
        <v>18</v>
      </c>
      <c r="D21" s="72" t="s">
        <v>81</v>
      </c>
      <c r="E21" s="72" t="s">
        <v>82</v>
      </c>
      <c r="F21" s="10">
        <v>17</v>
      </c>
      <c r="G21" s="10"/>
      <c r="H21" s="24">
        <f>AVERAGE(H24)</f>
        <v>1</v>
      </c>
    </row>
    <row r="22" spans="1:8" ht="28.8" outlineLevel="3" x14ac:dyDescent="0.3">
      <c r="A22" s="3">
        <v>21</v>
      </c>
      <c r="B22" s="39" t="s">
        <v>73</v>
      </c>
      <c r="C22" s="39" t="s">
        <v>18</v>
      </c>
      <c r="D22" s="76" t="s">
        <v>37</v>
      </c>
      <c r="E22" s="76" t="s">
        <v>56</v>
      </c>
      <c r="F22" s="39">
        <v>17</v>
      </c>
      <c r="G22" s="39" t="s">
        <v>13</v>
      </c>
      <c r="H22" s="38">
        <v>1</v>
      </c>
    </row>
    <row r="23" spans="1:8" outlineLevel="3" x14ac:dyDescent="0.3">
      <c r="A23" s="3">
        <v>22</v>
      </c>
      <c r="B23" s="39" t="s">
        <v>66</v>
      </c>
      <c r="C23" s="39" t="s">
        <v>18</v>
      </c>
      <c r="D23" s="76" t="s">
        <v>67</v>
      </c>
      <c r="E23" s="76" t="s">
        <v>63</v>
      </c>
      <c r="F23" s="39"/>
      <c r="G23" s="39" t="s">
        <v>13</v>
      </c>
      <c r="H23" s="38">
        <v>1</v>
      </c>
    </row>
    <row r="24" spans="1:8" ht="28.8" outlineLevel="3" x14ac:dyDescent="0.3">
      <c r="A24" s="3">
        <v>23</v>
      </c>
      <c r="B24" s="21" t="s">
        <v>84</v>
      </c>
      <c r="C24" s="21" t="s">
        <v>18</v>
      </c>
      <c r="D24" s="75" t="s">
        <v>81</v>
      </c>
      <c r="E24" s="75" t="s">
        <v>82</v>
      </c>
      <c r="F24" s="22"/>
      <c r="G24" s="21" t="s">
        <v>13</v>
      </c>
      <c r="H24" s="23">
        <v>1</v>
      </c>
    </row>
    <row r="25" spans="1:8" outlineLevel="2" x14ac:dyDescent="0.3">
      <c r="A25" s="3">
        <v>24</v>
      </c>
      <c r="B25" s="53" t="s">
        <v>85</v>
      </c>
      <c r="C25" s="53" t="s">
        <v>88</v>
      </c>
      <c r="D25" s="78" t="s">
        <v>81</v>
      </c>
      <c r="E25" s="78" t="s">
        <v>78</v>
      </c>
      <c r="F25" s="53"/>
      <c r="G25" s="53"/>
      <c r="H25" s="24">
        <f>AVERAGE(H28)</f>
        <v>1</v>
      </c>
    </row>
    <row r="26" spans="1:8" ht="28.8" hidden="1" outlineLevel="3" x14ac:dyDescent="0.3">
      <c r="A26" s="3">
        <v>25</v>
      </c>
      <c r="B26" s="39" t="s">
        <v>74</v>
      </c>
      <c r="C26" s="39" t="s">
        <v>18</v>
      </c>
      <c r="D26" s="76" t="s">
        <v>37</v>
      </c>
      <c r="E26" s="76" t="s">
        <v>56</v>
      </c>
      <c r="F26" s="39">
        <v>17</v>
      </c>
      <c r="G26" s="39" t="s">
        <v>58</v>
      </c>
      <c r="H26" s="38">
        <v>1</v>
      </c>
    </row>
    <row r="27" spans="1:8" ht="43.2" hidden="1" outlineLevel="3" x14ac:dyDescent="0.3">
      <c r="A27" s="3">
        <v>26</v>
      </c>
      <c r="B27" s="39" t="s">
        <v>68</v>
      </c>
      <c r="C27" s="39" t="s">
        <v>18</v>
      </c>
      <c r="D27" s="76" t="s">
        <v>67</v>
      </c>
      <c r="E27" s="76" t="s">
        <v>63</v>
      </c>
      <c r="F27" s="39">
        <v>25</v>
      </c>
      <c r="G27" s="39" t="s">
        <v>58</v>
      </c>
      <c r="H27" s="38">
        <v>1</v>
      </c>
    </row>
    <row r="28" spans="1:8" hidden="1" outlineLevel="3" x14ac:dyDescent="0.3">
      <c r="A28" s="3">
        <v>27</v>
      </c>
      <c r="B28" s="36" t="s">
        <v>87</v>
      </c>
      <c r="C28" s="36" t="s">
        <v>88</v>
      </c>
      <c r="D28" s="77" t="s">
        <v>81</v>
      </c>
      <c r="E28" s="77" t="s">
        <v>78</v>
      </c>
      <c r="F28" s="36"/>
      <c r="G28" s="36" t="s">
        <v>58</v>
      </c>
      <c r="H28" s="35">
        <v>1</v>
      </c>
    </row>
    <row r="29" spans="1:8" outlineLevel="2" collapsed="1" x14ac:dyDescent="0.3">
      <c r="A29" s="3">
        <v>28</v>
      </c>
      <c r="B29" s="53" t="s">
        <v>120</v>
      </c>
      <c r="C29" s="55" t="s">
        <v>88</v>
      </c>
      <c r="D29" s="79" t="s">
        <v>81</v>
      </c>
      <c r="E29" s="79" t="s">
        <v>78</v>
      </c>
      <c r="F29" s="53"/>
      <c r="G29" s="53"/>
      <c r="H29" s="24">
        <f>AVERAGE(H30)</f>
        <v>1</v>
      </c>
    </row>
    <row r="30" spans="1:8" ht="28.8" outlineLevel="2" x14ac:dyDescent="0.3">
      <c r="A30" s="3">
        <v>29</v>
      </c>
      <c r="B30" s="39" t="s">
        <v>72</v>
      </c>
      <c r="C30" s="39" t="s">
        <v>18</v>
      </c>
      <c r="D30" s="76" t="s">
        <v>67</v>
      </c>
      <c r="E30" s="76" t="s">
        <v>63</v>
      </c>
      <c r="F30" s="39"/>
      <c r="G30" s="39" t="s">
        <v>69</v>
      </c>
      <c r="H30" s="38">
        <v>1</v>
      </c>
    </row>
    <row r="31" spans="1:8" ht="28.8" outlineLevel="2" x14ac:dyDescent="0.3">
      <c r="A31" s="3">
        <v>30</v>
      </c>
      <c r="B31" s="21" t="s">
        <v>111</v>
      </c>
      <c r="C31" s="21" t="s">
        <v>88</v>
      </c>
      <c r="D31" s="75" t="s">
        <v>81</v>
      </c>
      <c r="E31" s="75" t="s">
        <v>78</v>
      </c>
      <c r="F31" s="22"/>
      <c r="G31" s="21" t="s">
        <v>69</v>
      </c>
      <c r="H31" s="23">
        <v>1</v>
      </c>
    </row>
    <row r="32" spans="1:8" x14ac:dyDescent="0.3">
      <c r="A32" s="3">
        <v>31</v>
      </c>
      <c r="B32" s="8" t="s">
        <v>92</v>
      </c>
      <c r="C32" s="8" t="s">
        <v>134</v>
      </c>
      <c r="D32" s="70" t="s">
        <v>67</v>
      </c>
      <c r="E32" s="70" t="s">
        <v>86</v>
      </c>
      <c r="F32" s="8"/>
      <c r="G32" s="8"/>
      <c r="H32" s="25">
        <f>AVERAGE(H33,H38,H42,H45)</f>
        <v>0.52</v>
      </c>
    </row>
    <row r="33" spans="1:9" outlineLevel="1" x14ac:dyDescent="0.3">
      <c r="A33" s="3">
        <v>32</v>
      </c>
      <c r="B33" s="55" t="s">
        <v>85</v>
      </c>
      <c r="C33" s="55" t="s">
        <v>90</v>
      </c>
      <c r="D33" s="79" t="s">
        <v>79</v>
      </c>
      <c r="E33" s="79" t="s">
        <v>86</v>
      </c>
      <c r="F33" s="56">
        <v>19</v>
      </c>
      <c r="G33" s="57"/>
      <c r="H33" s="35">
        <f>AVERAGE(H34)</f>
        <v>0.9</v>
      </c>
    </row>
    <row r="34" spans="1:9" ht="28.8" outlineLevel="2" x14ac:dyDescent="0.3">
      <c r="A34" s="3">
        <v>33</v>
      </c>
      <c r="B34" s="21" t="s">
        <v>89</v>
      </c>
      <c r="C34" s="21" t="s">
        <v>90</v>
      </c>
      <c r="D34" s="75" t="s">
        <v>79</v>
      </c>
      <c r="E34" s="75" t="s">
        <v>86</v>
      </c>
      <c r="F34" s="58" t="s">
        <v>91</v>
      </c>
      <c r="G34" s="21" t="s">
        <v>58</v>
      </c>
      <c r="H34" s="35">
        <v>0.9</v>
      </c>
    </row>
    <row r="35" spans="1:9" outlineLevel="1" x14ac:dyDescent="0.3">
      <c r="A35" s="3">
        <v>34</v>
      </c>
      <c r="B35" s="55" t="s">
        <v>112</v>
      </c>
      <c r="C35" s="55" t="s">
        <v>90</v>
      </c>
      <c r="D35" s="79" t="s">
        <v>79</v>
      </c>
      <c r="E35" s="79" t="s">
        <v>86</v>
      </c>
      <c r="F35" s="55">
        <v>19</v>
      </c>
      <c r="G35" s="59"/>
      <c r="H35" s="35">
        <f>AVERAGE(H36:H37)</f>
        <v>0.45500000000000002</v>
      </c>
    </row>
    <row r="36" spans="1:9" ht="28.8" outlineLevel="2" x14ac:dyDescent="0.3">
      <c r="A36" s="3">
        <v>35</v>
      </c>
      <c r="B36" s="21" t="s">
        <v>116</v>
      </c>
      <c r="C36" s="21" t="s">
        <v>90</v>
      </c>
      <c r="D36" s="75" t="s">
        <v>79</v>
      </c>
      <c r="E36" s="75" t="s">
        <v>86</v>
      </c>
      <c r="F36" s="21">
        <v>30</v>
      </c>
      <c r="G36" s="21" t="s">
        <v>135</v>
      </c>
      <c r="H36" s="35">
        <v>0.9</v>
      </c>
    </row>
    <row r="37" spans="1:9" ht="28.8" outlineLevel="2" x14ac:dyDescent="0.3">
      <c r="A37" s="3">
        <v>36</v>
      </c>
      <c r="B37" s="21" t="s">
        <v>117</v>
      </c>
      <c r="C37" s="21" t="s">
        <v>90</v>
      </c>
      <c r="D37" s="75" t="s">
        <v>79</v>
      </c>
      <c r="E37" s="75" t="s">
        <v>86</v>
      </c>
      <c r="F37" s="22"/>
      <c r="G37" s="21" t="s">
        <v>135</v>
      </c>
      <c r="H37" s="35">
        <v>0.01</v>
      </c>
    </row>
    <row r="38" spans="1:9" ht="16.8" customHeight="1" outlineLevel="1" x14ac:dyDescent="0.3">
      <c r="A38" s="3">
        <v>37</v>
      </c>
      <c r="B38" s="55" t="s">
        <v>113</v>
      </c>
      <c r="C38" s="55" t="s">
        <v>134</v>
      </c>
      <c r="D38" s="79" t="s">
        <v>67</v>
      </c>
      <c r="E38" s="79" t="s">
        <v>86</v>
      </c>
      <c r="F38" s="55">
        <v>19</v>
      </c>
      <c r="G38" s="59"/>
      <c r="H38" s="35">
        <f>AVERAGE(H39:H41)</f>
        <v>0.56999999999999995</v>
      </c>
    </row>
    <row r="39" spans="1:9" ht="28.8" outlineLevel="2" x14ac:dyDescent="0.3">
      <c r="A39" s="3">
        <v>38</v>
      </c>
      <c r="B39" s="21" t="s">
        <v>118</v>
      </c>
      <c r="C39" s="21" t="s">
        <v>18</v>
      </c>
      <c r="D39" s="75" t="s">
        <v>67</v>
      </c>
      <c r="E39" s="75" t="s">
        <v>63</v>
      </c>
      <c r="F39" s="22"/>
      <c r="G39" s="21" t="s">
        <v>70</v>
      </c>
      <c r="H39" s="23">
        <v>1</v>
      </c>
    </row>
    <row r="40" spans="1:9" ht="43.2" outlineLevel="2" x14ac:dyDescent="0.3">
      <c r="A40" s="3">
        <v>39</v>
      </c>
      <c r="B40" s="21" t="s">
        <v>119</v>
      </c>
      <c r="C40" s="21" t="s">
        <v>90</v>
      </c>
      <c r="D40" s="75" t="s">
        <v>79</v>
      </c>
      <c r="E40" s="75" t="s">
        <v>86</v>
      </c>
      <c r="F40" s="21">
        <v>38</v>
      </c>
      <c r="G40" s="21" t="s">
        <v>93</v>
      </c>
      <c r="H40" s="23">
        <v>0.7</v>
      </c>
    </row>
    <row r="41" spans="1:9" ht="28.8" outlineLevel="2" x14ac:dyDescent="0.3">
      <c r="A41" s="3">
        <v>40</v>
      </c>
      <c r="B41" s="21" t="s">
        <v>117</v>
      </c>
      <c r="C41" s="21" t="s">
        <v>90</v>
      </c>
      <c r="D41" s="75" t="s">
        <v>79</v>
      </c>
      <c r="E41" s="75" t="s">
        <v>86</v>
      </c>
      <c r="F41" s="22"/>
      <c r="G41" s="21" t="s">
        <v>93</v>
      </c>
      <c r="H41" s="23">
        <v>0.01</v>
      </c>
    </row>
    <row r="42" spans="1:9" ht="28.8" outlineLevel="1" x14ac:dyDescent="0.3">
      <c r="A42" s="3">
        <v>41</v>
      </c>
      <c r="B42" s="55" t="s">
        <v>114</v>
      </c>
      <c r="C42" s="55" t="s">
        <v>90</v>
      </c>
      <c r="D42" s="79" t="s">
        <v>79</v>
      </c>
      <c r="E42" s="79" t="s">
        <v>86</v>
      </c>
      <c r="F42" s="55">
        <v>19</v>
      </c>
      <c r="G42" s="59"/>
      <c r="H42" s="23">
        <f>AVERAGE(H43:H44)</f>
        <v>0.01</v>
      </c>
    </row>
    <row r="43" spans="1:9" ht="57.6" outlineLevel="2" x14ac:dyDescent="0.3">
      <c r="A43" s="3">
        <v>42</v>
      </c>
      <c r="B43" s="21" t="s">
        <v>121</v>
      </c>
      <c r="C43" s="21" t="s">
        <v>90</v>
      </c>
      <c r="D43" s="75" t="s">
        <v>79</v>
      </c>
      <c r="E43" s="75" t="s">
        <v>86</v>
      </c>
      <c r="F43" s="22"/>
      <c r="G43" s="21" t="s">
        <v>69</v>
      </c>
      <c r="H43" s="23">
        <v>0.01</v>
      </c>
    </row>
    <row r="44" spans="1:9" ht="28.8" outlineLevel="2" x14ac:dyDescent="0.3">
      <c r="A44" s="3">
        <v>43</v>
      </c>
      <c r="B44" s="21" t="s">
        <v>117</v>
      </c>
      <c r="C44" s="21" t="s">
        <v>41</v>
      </c>
      <c r="D44" s="75" t="s">
        <v>94</v>
      </c>
      <c r="E44" s="75" t="s">
        <v>86</v>
      </c>
      <c r="F44" s="22"/>
      <c r="G44" s="21" t="s">
        <v>69</v>
      </c>
      <c r="H44" s="23">
        <v>0.01</v>
      </c>
    </row>
    <row r="45" spans="1:9" ht="28.8" outlineLevel="1" x14ac:dyDescent="0.3">
      <c r="A45" s="3">
        <v>44</v>
      </c>
      <c r="B45" s="53" t="s">
        <v>95</v>
      </c>
      <c r="C45" s="53" t="s">
        <v>134</v>
      </c>
      <c r="D45" s="78" t="s">
        <v>67</v>
      </c>
      <c r="E45" s="78" t="s">
        <v>86</v>
      </c>
      <c r="F45" s="53"/>
      <c r="G45" s="53"/>
      <c r="H45" s="26">
        <f>AVERAGE(H46:H47)</f>
        <v>0.6</v>
      </c>
    </row>
    <row r="46" spans="1:9" ht="28.8" outlineLevel="2" x14ac:dyDescent="0.3">
      <c r="A46" s="3">
        <v>45</v>
      </c>
      <c r="B46" s="81" t="s">
        <v>71</v>
      </c>
      <c r="C46" s="81" t="s">
        <v>18</v>
      </c>
      <c r="D46" s="82" t="s">
        <v>67</v>
      </c>
      <c r="E46" s="82" t="s">
        <v>63</v>
      </c>
      <c r="F46" s="81"/>
      <c r="G46" s="81" t="s">
        <v>55</v>
      </c>
      <c r="H46" s="83">
        <v>1</v>
      </c>
      <c r="I46" s="84"/>
    </row>
    <row r="47" spans="1:9" ht="72" outlineLevel="2" x14ac:dyDescent="0.3">
      <c r="A47" s="3">
        <v>46</v>
      </c>
      <c r="B47" s="60" t="s">
        <v>96</v>
      </c>
      <c r="C47" s="61" t="s">
        <v>90</v>
      </c>
      <c r="D47" s="80" t="s">
        <v>79</v>
      </c>
      <c r="E47" s="80" t="s">
        <v>86</v>
      </c>
      <c r="F47" s="61"/>
      <c r="G47" s="22" t="s">
        <v>97</v>
      </c>
      <c r="H47" s="23">
        <v>0.2</v>
      </c>
    </row>
    <row r="48" spans="1:9" x14ac:dyDescent="0.3">
      <c r="A48" s="3">
        <v>47</v>
      </c>
      <c r="B48" s="4" t="s">
        <v>32</v>
      </c>
      <c r="C48" s="4" t="s">
        <v>43</v>
      </c>
      <c r="D48" s="71" t="s">
        <v>42</v>
      </c>
      <c r="E48" s="71" t="s">
        <v>44</v>
      </c>
      <c r="F48" s="4">
        <v>14</v>
      </c>
      <c r="G48" s="4"/>
      <c r="H48" s="5">
        <v>0</v>
      </c>
    </row>
    <row r="49" spans="1:8" x14ac:dyDescent="0.3">
      <c r="A49" s="3">
        <v>48</v>
      </c>
      <c r="B49" s="4" t="s">
        <v>33</v>
      </c>
      <c r="C49" s="4" t="s">
        <v>43</v>
      </c>
      <c r="D49" s="71" t="s">
        <v>44</v>
      </c>
      <c r="E49" s="71" t="s">
        <v>34</v>
      </c>
      <c r="F49" s="4">
        <v>47</v>
      </c>
      <c r="G49" s="4"/>
      <c r="H49" s="5">
        <v>0</v>
      </c>
    </row>
    <row r="50" spans="1:8" x14ac:dyDescent="0.3">
      <c r="A50" s="3">
        <v>49</v>
      </c>
      <c r="B50" s="4" t="s">
        <v>35</v>
      </c>
      <c r="C50" s="4" t="s">
        <v>45</v>
      </c>
      <c r="D50" s="71" t="s">
        <v>42</v>
      </c>
      <c r="E50" s="71" t="s">
        <v>46</v>
      </c>
      <c r="F50" s="6" t="s">
        <v>115</v>
      </c>
      <c r="G50" s="4"/>
      <c r="H50" s="5">
        <v>0</v>
      </c>
    </row>
    <row r="51" spans="1:8" x14ac:dyDescent="0.3">
      <c r="A51" s="3">
        <v>50</v>
      </c>
      <c r="B51" s="4" t="s">
        <v>36</v>
      </c>
      <c r="C51" s="4" t="s">
        <v>47</v>
      </c>
      <c r="D51" s="71" t="s">
        <v>34</v>
      </c>
      <c r="E51" s="71" t="s">
        <v>46</v>
      </c>
      <c r="F51" s="4">
        <v>48</v>
      </c>
      <c r="G51" s="4"/>
      <c r="H51" s="5">
        <v>0</v>
      </c>
    </row>
    <row r="54" spans="1:8" x14ac:dyDescent="0.3">
      <c r="A54" s="12" t="s">
        <v>49</v>
      </c>
    </row>
    <row r="55" spans="1:8" x14ac:dyDescent="0.3">
      <c r="A55" s="14" t="s">
        <v>52</v>
      </c>
    </row>
    <row r="56" spans="1:8" x14ac:dyDescent="0.3">
      <c r="A56" s="15" t="s">
        <v>53</v>
      </c>
    </row>
    <row r="57" spans="1:8" x14ac:dyDescent="0.3">
      <c r="A57" s="13" t="s">
        <v>50</v>
      </c>
    </row>
    <row r="58" spans="1:8" x14ac:dyDescent="0.3">
      <c r="A58" s="16" t="s">
        <v>62</v>
      </c>
    </row>
    <row r="59" spans="1:8" x14ac:dyDescent="0.3">
      <c r="A59" s="17" t="s">
        <v>51</v>
      </c>
    </row>
    <row r="60" spans="1:8" x14ac:dyDescent="0.3">
      <c r="A60" s="41" t="s">
        <v>75</v>
      </c>
    </row>
    <row r="66" spans="4:4" x14ac:dyDescent="0.3">
      <c r="D66" s="20"/>
    </row>
  </sheetData>
  <conditionalFormatting sqref="H2:H32 H34:H36 H39:H51">
    <cfRule type="cellIs" dxfId="11" priority="7" operator="between">
      <formula>0.01</formula>
      <formula>0.99</formula>
    </cfRule>
    <cfRule type="cellIs" dxfId="10" priority="8" operator="equal">
      <formula>1</formula>
    </cfRule>
    <cfRule type="cellIs" dxfId="9" priority="9" operator="equal">
      <formula>0</formula>
    </cfRule>
  </conditionalFormatting>
  <conditionalFormatting sqref="H33">
    <cfRule type="cellIs" dxfId="8" priority="4" operator="between">
      <formula>0.01</formula>
      <formula>0.99</formula>
    </cfRule>
    <cfRule type="cellIs" dxfId="7" priority="5" operator="equal">
      <formula>1</formula>
    </cfRule>
    <cfRule type="cellIs" dxfId="6" priority="6" operator="equal">
      <formula>0</formula>
    </cfRule>
  </conditionalFormatting>
  <conditionalFormatting sqref="H37:H38">
    <cfRule type="cellIs" dxfId="5" priority="1" operator="between">
      <formula>0.01</formula>
      <formula>0.99</formula>
    </cfRule>
    <cfRule type="cellIs" dxfId="4" priority="2" operator="equal">
      <formula>1</formula>
    </cfRule>
    <cfRule type="cellIs" dxfId="3" priority="3" operator="equal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10 H3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0" sqref="G10"/>
    </sheetView>
  </sheetViews>
  <sheetFormatPr baseColWidth="10" defaultRowHeight="14.4" x14ac:dyDescent="0.3"/>
  <cols>
    <col min="1" max="1" width="34.44140625" customWidth="1"/>
    <col min="3" max="3" width="11.88671875" bestFit="1" customWidth="1"/>
    <col min="5" max="5" width="23.77734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7" ht="28.8" x14ac:dyDescent="0.3">
      <c r="A2" s="64" t="s">
        <v>122</v>
      </c>
      <c r="B2" s="65" t="s">
        <v>98</v>
      </c>
      <c r="C2" s="65" t="s">
        <v>133</v>
      </c>
      <c r="D2" s="65" t="s">
        <v>46</v>
      </c>
      <c r="E2" s="66" t="s">
        <v>13</v>
      </c>
      <c r="F2" s="63">
        <f>AVERAGE(F3:F12)</f>
        <v>0.6</v>
      </c>
    </row>
    <row r="3" spans="1:7" x14ac:dyDescent="0.3">
      <c r="A3" s="67" t="s">
        <v>123</v>
      </c>
      <c r="B3" s="67" t="s">
        <v>41</v>
      </c>
      <c r="C3" s="67" t="s">
        <v>12</v>
      </c>
      <c r="D3" s="67" t="s">
        <v>21</v>
      </c>
      <c r="E3" s="68"/>
      <c r="F3" s="62">
        <v>1</v>
      </c>
    </row>
    <row r="4" spans="1:7" x14ac:dyDescent="0.3">
      <c r="A4" s="67" t="s">
        <v>124</v>
      </c>
      <c r="B4" s="67" t="s">
        <v>41</v>
      </c>
      <c r="C4" s="67" t="s">
        <v>9</v>
      </c>
      <c r="D4" s="67" t="s">
        <v>23</v>
      </c>
      <c r="E4" s="68"/>
      <c r="F4" s="62">
        <v>1</v>
      </c>
    </row>
    <row r="5" spans="1:7" x14ac:dyDescent="0.3">
      <c r="A5" s="67" t="s">
        <v>125</v>
      </c>
      <c r="B5" s="67" t="s">
        <v>41</v>
      </c>
      <c r="C5" s="67" t="s">
        <v>37</v>
      </c>
      <c r="D5" s="67" t="s">
        <v>99</v>
      </c>
      <c r="E5" s="68"/>
      <c r="F5" s="62">
        <v>1</v>
      </c>
    </row>
    <row r="6" spans="1:7" x14ac:dyDescent="0.3">
      <c r="A6" s="67" t="s">
        <v>126</v>
      </c>
      <c r="B6" s="67" t="s">
        <v>41</v>
      </c>
      <c r="C6" s="67" t="s">
        <v>56</v>
      </c>
      <c r="D6" s="67" t="s">
        <v>67</v>
      </c>
      <c r="E6" s="68"/>
      <c r="F6" s="62">
        <v>1</v>
      </c>
    </row>
    <row r="7" spans="1:7" x14ac:dyDescent="0.3">
      <c r="A7" s="67" t="s">
        <v>127</v>
      </c>
      <c r="B7" s="67" t="s">
        <v>41</v>
      </c>
      <c r="C7" s="67" t="s">
        <v>83</v>
      </c>
      <c r="D7" s="67" t="s">
        <v>63</v>
      </c>
      <c r="E7" s="68"/>
      <c r="F7" s="62">
        <v>1</v>
      </c>
    </row>
    <row r="8" spans="1:7" x14ac:dyDescent="0.3">
      <c r="A8" s="67" t="s">
        <v>128</v>
      </c>
      <c r="B8" s="67" t="s">
        <v>41</v>
      </c>
      <c r="C8" s="67" t="s">
        <v>78</v>
      </c>
      <c r="D8" s="67" t="s">
        <v>79</v>
      </c>
      <c r="E8" s="68"/>
      <c r="F8" s="62">
        <v>1</v>
      </c>
    </row>
    <row r="9" spans="1:7" x14ac:dyDescent="0.3">
      <c r="A9" s="67" t="s">
        <v>129</v>
      </c>
      <c r="B9" s="67" t="s">
        <v>41</v>
      </c>
      <c r="C9" s="67" t="s">
        <v>100</v>
      </c>
      <c r="D9" s="67" t="s">
        <v>101</v>
      </c>
      <c r="E9" s="68"/>
      <c r="F9" s="62">
        <v>0</v>
      </c>
    </row>
    <row r="10" spans="1:7" x14ac:dyDescent="0.3">
      <c r="A10" s="67" t="s">
        <v>130</v>
      </c>
      <c r="B10" s="67" t="s">
        <v>41</v>
      </c>
      <c r="C10" s="67" t="s">
        <v>102</v>
      </c>
      <c r="D10" s="67" t="s">
        <v>103</v>
      </c>
      <c r="E10" s="68"/>
      <c r="F10" s="62">
        <v>0</v>
      </c>
    </row>
    <row r="11" spans="1:7" x14ac:dyDescent="0.3">
      <c r="A11" s="67" t="s">
        <v>131</v>
      </c>
      <c r="B11" s="67" t="s">
        <v>41</v>
      </c>
      <c r="C11" s="67" t="s">
        <v>104</v>
      </c>
      <c r="D11" s="67" t="s">
        <v>105</v>
      </c>
      <c r="E11" s="68"/>
      <c r="F11" s="62">
        <v>0</v>
      </c>
    </row>
    <row r="12" spans="1:7" x14ac:dyDescent="0.3">
      <c r="A12" s="67" t="s">
        <v>132</v>
      </c>
      <c r="B12" s="67" t="s">
        <v>41</v>
      </c>
      <c r="C12" s="67" t="s">
        <v>106</v>
      </c>
      <c r="D12" s="67" t="s">
        <v>46</v>
      </c>
      <c r="E12" s="68"/>
      <c r="F12" s="62">
        <v>0</v>
      </c>
    </row>
    <row r="14" spans="1:7" x14ac:dyDescent="0.3">
      <c r="G14" s="44"/>
    </row>
    <row r="15" spans="1:7" x14ac:dyDescent="0.3">
      <c r="A15" s="45"/>
      <c r="B15" s="45"/>
      <c r="C15" s="45"/>
      <c r="D15" s="45"/>
      <c r="E15" s="42"/>
      <c r="F15" s="45"/>
      <c r="G15" s="46"/>
    </row>
    <row r="16" spans="1:7" x14ac:dyDescent="0.3">
      <c r="A16" s="47"/>
      <c r="B16" s="47"/>
      <c r="C16" s="47"/>
      <c r="D16" s="47"/>
      <c r="E16" s="42"/>
      <c r="F16" s="47"/>
      <c r="G16" s="48"/>
    </row>
    <row r="17" spans="1:7" x14ac:dyDescent="0.3">
      <c r="A17" s="43"/>
      <c r="B17" s="43"/>
      <c r="C17" s="43"/>
      <c r="D17" s="43"/>
      <c r="E17" s="42"/>
      <c r="F17" s="42"/>
      <c r="G17" s="44"/>
    </row>
    <row r="18" spans="1:7" x14ac:dyDescent="0.3">
      <c r="A18" s="43"/>
      <c r="B18" s="43"/>
      <c r="C18" s="43"/>
      <c r="D18" s="43"/>
      <c r="E18" s="42"/>
      <c r="F18" s="42"/>
      <c r="G18" s="44"/>
    </row>
    <row r="19" spans="1:7" x14ac:dyDescent="0.3">
      <c r="A19" s="47"/>
      <c r="B19" s="47"/>
      <c r="C19" s="47"/>
      <c r="D19" s="47"/>
      <c r="E19" s="47"/>
      <c r="F19" s="47"/>
      <c r="G19" s="48"/>
    </row>
    <row r="20" spans="1:7" x14ac:dyDescent="0.3">
      <c r="A20" s="43"/>
      <c r="B20" s="43"/>
      <c r="C20" s="43"/>
      <c r="D20" s="43"/>
      <c r="E20" s="43"/>
      <c r="F20" s="42"/>
      <c r="G20" s="44"/>
    </row>
    <row r="21" spans="1:7" x14ac:dyDescent="0.3">
      <c r="A21" s="47"/>
      <c r="B21" s="47"/>
      <c r="C21" s="47"/>
      <c r="D21" s="47"/>
      <c r="E21" s="47"/>
      <c r="F21" s="47"/>
      <c r="G21" s="48"/>
    </row>
    <row r="22" spans="1:7" x14ac:dyDescent="0.3">
      <c r="A22" s="47"/>
      <c r="B22" s="47"/>
      <c r="C22" s="47"/>
      <c r="D22" s="47"/>
      <c r="E22" s="42"/>
      <c r="F22" s="47"/>
      <c r="G22" s="48"/>
    </row>
    <row r="23" spans="1:7" x14ac:dyDescent="0.3">
      <c r="A23" s="43"/>
      <c r="B23" s="43"/>
      <c r="C23" s="43"/>
      <c r="D23" s="43"/>
      <c r="E23" s="43"/>
      <c r="F23" s="42"/>
      <c r="G23" s="44"/>
    </row>
    <row r="24" spans="1:7" x14ac:dyDescent="0.3">
      <c r="A24" s="47"/>
      <c r="B24" s="47"/>
      <c r="C24" s="47"/>
      <c r="D24" s="47"/>
      <c r="E24" s="42"/>
      <c r="F24" s="47"/>
      <c r="G24" s="48"/>
    </row>
    <row r="25" spans="1:7" x14ac:dyDescent="0.3">
      <c r="A25" s="47"/>
      <c r="B25" s="47"/>
      <c r="C25" s="47"/>
      <c r="D25" s="47"/>
      <c r="E25" s="47"/>
      <c r="F25" s="47"/>
      <c r="G25" s="48"/>
    </row>
    <row r="26" spans="1:7" x14ac:dyDescent="0.3">
      <c r="A26" s="47"/>
      <c r="B26" s="47"/>
      <c r="C26" s="47"/>
      <c r="D26" s="47"/>
      <c r="E26" s="42"/>
      <c r="F26" s="47"/>
      <c r="G26" s="48"/>
    </row>
    <row r="27" spans="1:7" x14ac:dyDescent="0.3">
      <c r="A27" s="43"/>
      <c r="B27" s="43"/>
      <c r="C27" s="43"/>
      <c r="D27" s="43"/>
      <c r="E27" s="43"/>
      <c r="F27" s="42"/>
      <c r="G27" s="44"/>
    </row>
    <row r="28" spans="1:7" x14ac:dyDescent="0.3">
      <c r="A28" s="47"/>
      <c r="B28" s="47"/>
      <c r="C28" s="47"/>
      <c r="D28" s="47"/>
      <c r="E28" s="42"/>
      <c r="F28" s="47"/>
      <c r="G28" s="48"/>
    </row>
    <row r="29" spans="1:7" x14ac:dyDescent="0.3">
      <c r="A29" s="47"/>
      <c r="B29" s="47"/>
      <c r="C29" s="47"/>
      <c r="D29" s="47"/>
      <c r="E29" s="42"/>
      <c r="F29" s="47"/>
      <c r="G29" s="48"/>
    </row>
    <row r="30" spans="1:7" x14ac:dyDescent="0.3">
      <c r="A30" s="43"/>
      <c r="B30" s="43"/>
      <c r="C30" s="43"/>
      <c r="D30" s="43"/>
      <c r="E30" s="42"/>
      <c r="F30" s="42"/>
      <c r="G30" s="44"/>
    </row>
    <row r="31" spans="1:7" x14ac:dyDescent="0.3">
      <c r="A31" s="45"/>
      <c r="B31" s="45"/>
      <c r="C31" s="45"/>
      <c r="D31" s="45"/>
      <c r="E31" s="42"/>
      <c r="F31" s="45"/>
      <c r="G31" s="46"/>
    </row>
    <row r="32" spans="1:7" x14ac:dyDescent="0.3">
      <c r="A32" s="47"/>
      <c r="B32" s="47"/>
      <c r="C32" s="47"/>
      <c r="D32" s="47"/>
      <c r="E32" s="42"/>
      <c r="F32" s="47"/>
      <c r="G32" s="48"/>
    </row>
    <row r="33" spans="1:7" x14ac:dyDescent="0.3">
      <c r="A33" s="47"/>
      <c r="B33" s="47"/>
      <c r="C33" s="47"/>
      <c r="D33" s="47"/>
      <c r="E33" s="47"/>
      <c r="F33" s="42"/>
      <c r="G33" s="48"/>
    </row>
    <row r="34" spans="1:7" x14ac:dyDescent="0.3">
      <c r="A34" s="47"/>
      <c r="B34" s="47"/>
      <c r="C34" s="47"/>
      <c r="D34" s="47"/>
      <c r="E34" s="47"/>
      <c r="F34" s="42"/>
      <c r="G34" s="48"/>
    </row>
    <row r="35" spans="1:7" x14ac:dyDescent="0.3">
      <c r="A35" s="47"/>
      <c r="B35" s="47"/>
      <c r="C35" s="47"/>
      <c r="D35" s="47"/>
      <c r="E35" s="47"/>
      <c r="F35" s="42"/>
      <c r="G35" s="48"/>
    </row>
    <row r="36" spans="1:7" x14ac:dyDescent="0.3">
      <c r="A36" s="47"/>
      <c r="B36" s="47"/>
      <c r="C36" s="47"/>
      <c r="D36" s="47"/>
      <c r="E36" s="47"/>
      <c r="F36" s="42"/>
      <c r="G36" s="48"/>
    </row>
    <row r="37" spans="1:7" x14ac:dyDescent="0.3">
      <c r="A37" s="42"/>
      <c r="B37" s="42"/>
      <c r="C37" s="42"/>
      <c r="D37" s="42"/>
      <c r="E37" s="42"/>
      <c r="F37" s="42"/>
      <c r="G37" s="49"/>
    </row>
  </sheetData>
  <conditionalFormatting sqref="F2:F12">
    <cfRule type="cellIs" dxfId="2" priority="1" operator="between">
      <formula>0.01</formula>
      <formula>0.99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 Actividades</vt:lpstr>
      <vt:lpstr>Gestion del 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Márquez Quezada</dc:creator>
  <cp:lastModifiedBy>Gabriela Márquez Quezada</cp:lastModifiedBy>
  <dcterms:created xsi:type="dcterms:W3CDTF">2016-02-19T19:08:29Z</dcterms:created>
  <dcterms:modified xsi:type="dcterms:W3CDTF">2016-04-03T23:48:01Z</dcterms:modified>
</cp:coreProperties>
</file>