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y__000\Desktop\Maestria\Sistemas Distribuidos\proyecto\Documentación\"/>
    </mc:Choice>
  </mc:AlternateContent>
  <bookViews>
    <workbookView xWindow="0" yWindow="0" windowWidth="17256" windowHeight="5928"/>
  </bookViews>
  <sheets>
    <sheet name="Cronograma de Actividades" sheetId="1" r:id="rId1"/>
    <sheet name="Gestion del Proyec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1" l="1"/>
  <c r="H54" i="1" l="1"/>
  <c r="H45" i="1"/>
  <c r="H21" i="1"/>
  <c r="H17" i="1" s="1"/>
  <c r="H25" i="1"/>
  <c r="H29" i="1"/>
  <c r="H33" i="1"/>
  <c r="H35" i="1"/>
  <c r="H37" i="1"/>
  <c r="H40" i="1"/>
  <c r="H42" i="1"/>
  <c r="H32" i="1" l="1"/>
  <c r="H16" i="1"/>
  <c r="F2" i="2"/>
  <c r="H15" i="1" l="1"/>
  <c r="H10" i="1"/>
  <c r="H7" i="1" l="1"/>
  <c r="H6" i="1" s="1"/>
  <c r="H60" i="1" s="1"/>
</calcChain>
</file>

<file path=xl/comments1.xml><?xml version="1.0" encoding="utf-8"?>
<comments xmlns="http://schemas.openxmlformats.org/spreadsheetml/2006/main">
  <authors>
    <author>Gabriela Márquez Quezada</author>
  </authors>
  <commentList>
    <comment ref="A71" authorId="0" shapeId="0">
      <text>
        <r>
          <rPr>
            <b/>
            <sz val="9"/>
            <color indexed="81"/>
            <rFont val="Tahoma"/>
            <charset val="1"/>
          </rPr>
          <t>Gabriela Márquez Quezada:</t>
        </r>
        <r>
          <rPr>
            <sz val="9"/>
            <color indexed="81"/>
            <rFont val="Tahoma"/>
            <charset val="1"/>
          </rPr>
          <t xml:space="preserve">
La eliminación de tareas se debió a que se determinó que no era posible cumplir con las caracteristicas de un sistema distribuido con el juego seleccionado, por lo que se optó por replantearlo y cambiar el juego a implementar. Esto se discutió en la junta semanal del dia jueves 10 de marzo y se llegó a un acuerdo en una junta posterior que se llevó a cabo el sábado 12 marzo 
</t>
        </r>
      </text>
    </comment>
  </commentList>
</comments>
</file>

<file path=xl/sharedStrings.xml><?xml version="1.0" encoding="utf-8"?>
<sst xmlns="http://schemas.openxmlformats.org/spreadsheetml/2006/main" count="342" uniqueCount="152">
  <si>
    <t>Nombre de tarea</t>
  </si>
  <si>
    <t>Duración</t>
  </si>
  <si>
    <t>Comienzo</t>
  </si>
  <si>
    <t>Fin</t>
  </si>
  <si>
    <t>Predecesoras</t>
  </si>
  <si>
    <t>Nombres de los recursos</t>
  </si>
  <si>
    <t>% completado</t>
  </si>
  <si>
    <t>Exploracion</t>
  </si>
  <si>
    <t>jue 28/01/16</t>
  </si>
  <si>
    <t>jue 18/02/16</t>
  </si>
  <si>
    <t xml:space="preserve">   Definir Equipo de Trabajo</t>
  </si>
  <si>
    <t>2 días</t>
  </si>
  <si>
    <t>jue 11/02/16</t>
  </si>
  <si>
    <t>Gabriela Marquez Quezada</t>
  </si>
  <si>
    <t xml:space="preserve">   Definir Alcance del Proyecto</t>
  </si>
  <si>
    <t>8 días</t>
  </si>
  <si>
    <t>Alejandro Susarrey,Arturo López González,Gabriela Marquez Quezada,Héctor Valle,Jose Luis Sampayo,Luis Angel Muñoz Mitre</t>
  </si>
  <si>
    <t xml:space="preserve">   Definir Fases del Proyecto (Fechas)</t>
  </si>
  <si>
    <t>7 días</t>
  </si>
  <si>
    <t>Inicializacion</t>
  </si>
  <si>
    <t xml:space="preserve">   Sistema de Control de Versiones</t>
  </si>
  <si>
    <t>vie 12/02/16</t>
  </si>
  <si>
    <t xml:space="preserve">      Investigacion, eleccion y creacion de repositorio para el proyecto</t>
  </si>
  <si>
    <t>vie 19/02/16</t>
  </si>
  <si>
    <t xml:space="preserve">      Creacion de Cuentas para Sistema de Control de Versiones</t>
  </si>
  <si>
    <t>Alejandro Susarrey,Arturo López González,Héctor Valle,Jose Luis Sampayo,Luis Angel Muñoz Mitre,Gabriela Marquez Quezada</t>
  </si>
  <si>
    <t xml:space="preserve">   Investigacion sobre el Protocolo de Comunicación Bluetooth</t>
  </si>
  <si>
    <t xml:space="preserve">      Funcionamiento del Bluetooth en celulares</t>
  </si>
  <si>
    <t>Alejandro Susarrey,Arturo López González,Jose Luis Sampayo</t>
  </si>
  <si>
    <t xml:space="preserve">   Investigacion funcionamiento de juegos para el sistema operativo Android que utilicen Bluetooth</t>
  </si>
  <si>
    <t>Héctor Valle,Luis Angel Muñoz Mitre</t>
  </si>
  <si>
    <t>Produccion</t>
  </si>
  <si>
    <t>Estabilización</t>
  </si>
  <si>
    <t>Pruebas y Correccion</t>
  </si>
  <si>
    <t>mar 26/04/16</t>
  </si>
  <si>
    <t>Documentacion</t>
  </si>
  <si>
    <t>Producto Final</t>
  </si>
  <si>
    <t>jue 25/02/16</t>
  </si>
  <si>
    <t>13 días</t>
  </si>
  <si>
    <t xml:space="preserve">      Seguridad de la Informacion</t>
  </si>
  <si>
    <t xml:space="preserve">   Definir herramientas para el desarrollo de la aplicación</t>
  </si>
  <si>
    <t>1 día</t>
  </si>
  <si>
    <t>mié 06/04/16</t>
  </si>
  <si>
    <t>10 días</t>
  </si>
  <si>
    <t>sáb 16/04/16</t>
  </si>
  <si>
    <t>ID Tarea</t>
  </si>
  <si>
    <t>FASE</t>
  </si>
  <si>
    <t>PENDIENTE</t>
  </si>
  <si>
    <t>TERMINADA</t>
  </si>
  <si>
    <t>TAREA</t>
  </si>
  <si>
    <t>SUBTAREA</t>
  </si>
  <si>
    <t>15 días</t>
  </si>
  <si>
    <t>Arturo López González</t>
  </si>
  <si>
    <t>jue 03/03/16</t>
  </si>
  <si>
    <t>Jose Luis Sampayo</t>
  </si>
  <si>
    <t>Héctor Valle</t>
  </si>
  <si>
    <t>21 días</t>
  </si>
  <si>
    <t xml:space="preserve">      Propuesta Grafica de la Arquitectura del Sistema a nivel SW</t>
  </si>
  <si>
    <t xml:space="preserve">      Propuestas acerca del Diseño y Arquitectura del Sistema en General para lluvia de ideas</t>
  </si>
  <si>
    <t>EN CURSO</t>
  </si>
  <si>
    <t>vie 11/03/16</t>
  </si>
  <si>
    <t>11 días</t>
  </si>
  <si>
    <t>lun 07/03/16</t>
  </si>
  <si>
    <t xml:space="preserve">         Correccion de Modelo Conceptual</t>
  </si>
  <si>
    <t>vie 04/03/16</t>
  </si>
  <si>
    <t xml:space="preserve">      Corrección de acuerdo a la retroalimentacion recibida por parte del equipo</t>
  </si>
  <si>
    <t>Luis Angel Muñoz Mitre</t>
  </si>
  <si>
    <t>Alejandro Susarrey</t>
  </si>
  <si>
    <t xml:space="preserve">      Realizacion de Guia de Usuario del Sistema de Control de Versiones</t>
  </si>
  <si>
    <t xml:space="preserve">      Planteamiento de Lógica y Reglas del Juego Loteria</t>
  </si>
  <si>
    <t xml:space="preserve">         Propuesta de Modelo Conceptual de la Aplicación Loteria</t>
  </si>
  <si>
    <t xml:space="preserve">      Propuesta del diseño de la GUI para la Aplicación Lotería</t>
  </si>
  <si>
    <t>ELIMINADA</t>
  </si>
  <si>
    <t>Definicion de Modulos necesarios en el Sistema a nivel SW para division de actividades</t>
  </si>
  <si>
    <t>1 dia</t>
  </si>
  <si>
    <t>jue 17/03/16</t>
  </si>
  <si>
    <t>vie 18/03/16</t>
  </si>
  <si>
    <t xml:space="preserve">         Modelo Conceptual</t>
  </si>
  <si>
    <t>sáb 12/03/16</t>
  </si>
  <si>
    <t>sáb 19/03/16</t>
  </si>
  <si>
    <t>jue 10/03/16</t>
  </si>
  <si>
    <t xml:space="preserve">            Modelo Conceptual para Aplicación UNO</t>
  </si>
  <si>
    <t xml:space="preserve">      Interfaz de Usuario</t>
  </si>
  <si>
    <t>mar 05/04/16</t>
  </si>
  <si>
    <t xml:space="preserve">         Diseño de la GUI para juego "UNO"</t>
  </si>
  <si>
    <t>5 días</t>
  </si>
  <si>
    <t xml:space="preserve">         Implementacion de GUI ejecutable en Android con Manual de Ayuda Visual</t>
  </si>
  <si>
    <t>18 días</t>
  </si>
  <si>
    <t>27,19</t>
  </si>
  <si>
    <t xml:space="preserve">   Desarrollo</t>
  </si>
  <si>
    <t>Alejandro Susarrey,Arturo López González</t>
  </si>
  <si>
    <t xml:space="preserve">      Sistema de Control de Versiones (GitHub)</t>
  </si>
  <si>
    <t xml:space="preserve">         Control del Código en Git</t>
  </si>
  <si>
    <t>Alejandro Susarrey,Arturo López González,Gabriela Marquez Quezada,Héctor Valle,Luis Angel Muñoz Mitre</t>
  </si>
  <si>
    <t>vie 26/02/16</t>
  </si>
  <si>
    <t>jue 07/04/16</t>
  </si>
  <si>
    <t>vie 08/04/16</t>
  </si>
  <si>
    <t>jue 14/04/16</t>
  </si>
  <si>
    <t>vie 15/04/16</t>
  </si>
  <si>
    <t>jue 21/04/16</t>
  </si>
  <si>
    <t>vie 22/04/16</t>
  </si>
  <si>
    <t>jue 28/04/16</t>
  </si>
  <si>
    <t>47 días</t>
  </si>
  <si>
    <t xml:space="preserve">   Diseño</t>
  </si>
  <si>
    <t xml:space="preserve">      Arquitectura del Sistema</t>
  </si>
  <si>
    <t>30 días</t>
  </si>
  <si>
    <t xml:space="preserve">         Planteamiento de Lógica y Reglas del Juego UNO</t>
  </si>
  <si>
    <t xml:space="preserve">      Game Engine</t>
  </si>
  <si>
    <t xml:space="preserve">      Modulo de Comunicación Bluetooth</t>
  </si>
  <si>
    <t xml:space="preserve">      Modulo de Comunicación Distribuida</t>
  </si>
  <si>
    <t xml:space="preserve">         Implementación de código que para lógica del Juego</t>
  </si>
  <si>
    <t xml:space="preserve">         Aplicación de Bluetooth Dummy para Android</t>
  </si>
  <si>
    <t xml:space="preserve">         Implementacion de Modulo Bluetooth para multiples dispositivos compatible con Publish-Subscribe</t>
  </si>
  <si>
    <t xml:space="preserve">    Aplicación</t>
  </si>
  <si>
    <t xml:space="preserve">         Implementacion de Publish-Subscribe para comunicación TCP Multicast de acuerdo a los requerimientos del juego</t>
  </si>
  <si>
    <t>Definir Fechas y Entregables: Actualizacion de Planeacion</t>
  </si>
  <si>
    <t xml:space="preserve">   Actualizacion de Planeacion 1</t>
  </si>
  <si>
    <t xml:space="preserve">   Actualizacion de Planeacion 2</t>
  </si>
  <si>
    <t xml:space="preserve">   Actualizacion de Planeacion 3</t>
  </si>
  <si>
    <t xml:space="preserve">   Actualizacion de Planeacion 4</t>
  </si>
  <si>
    <t xml:space="preserve">   Actualizacion de Planeacion 5</t>
  </si>
  <si>
    <t xml:space="preserve">   Actualizacion de Planeacion 6</t>
  </si>
  <si>
    <t xml:space="preserve">   Actualizacion de Planeacion 7</t>
  </si>
  <si>
    <t xml:space="preserve">   Actualizacion de Planeacion 8</t>
  </si>
  <si>
    <t xml:space="preserve">   Actualizacion de Planeacion 9</t>
  </si>
  <si>
    <t>jue 11/02/15</t>
  </si>
  <si>
    <t>32 días</t>
  </si>
  <si>
    <t>lun 11/04/16</t>
  </si>
  <si>
    <t>Luis Angel Muñoz Mitre,Alejandro Susarrey</t>
  </si>
  <si>
    <t xml:space="preserve">   Control del Código en Git</t>
  </si>
  <si>
    <t xml:space="preserve">   Diagrama de Arquitectura del Sistema Distribuido</t>
  </si>
  <si>
    <t>71 días</t>
  </si>
  <si>
    <t>ATRASADA</t>
  </si>
  <si>
    <t xml:space="preserve">   Creacion de funciones para interfaz con modulos de comunicacion</t>
  </si>
  <si>
    <t xml:space="preserve">   Corrección de codigo de GUI</t>
  </si>
  <si>
    <t xml:space="preserve">   Integración de Codigo de Modulos de Comunicación en proyecto de GUI-GameEngine</t>
  </si>
  <si>
    <t>Alejandro Susarrey,Gabriela Marquez Quezada,Héctor Valle,Luis Angel Muñoz Mitre</t>
  </si>
  <si>
    <t>6.42 días</t>
  </si>
  <si>
    <t>mié 27/04/16</t>
  </si>
  <si>
    <t xml:space="preserve">   Implementacion de Manejo de Excepciones</t>
  </si>
  <si>
    <t>6 días</t>
  </si>
  <si>
    <t xml:space="preserve">   Realizacion de Pruebas de acuerdo a los Casos de uso definidos</t>
  </si>
  <si>
    <t>Gabriela Marquez Quezada,Héctor Valle,Luis Angel Muñoz Mitre,Jose Luis Sampayo</t>
  </si>
  <si>
    <t>44CC</t>
  </si>
  <si>
    <t xml:space="preserve">   Planteamiento de Estructura de la Documentacion</t>
  </si>
  <si>
    <t>sáb 09/04/16</t>
  </si>
  <si>
    <t xml:space="preserve">   Planteamiento de Casos de Uso</t>
  </si>
  <si>
    <t xml:space="preserve">   Realizacion de Documentacion de acuerdo a la estructura planteada</t>
  </si>
  <si>
    <t xml:space="preserve">   Documentacion de Casos de Prueba</t>
  </si>
  <si>
    <t>54, 58</t>
  </si>
  <si>
    <t>52,56</t>
  </si>
  <si>
    <t>Gabriela Marquez Quezada, Arturo López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</si>
</sst>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Segoe U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rgb="FFC0C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9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9" fontId="1" fillId="4" borderId="2" xfId="0" applyNumberFormat="1" applyFont="1" applyFill="1" applyBorder="1" applyAlignment="1">
      <alignment horizontal="right" vertical="center" wrapText="1"/>
    </xf>
    <xf numFmtId="0" fontId="5" fillId="6" borderId="2" xfId="0" applyFont="1" applyFill="1" applyBorder="1" applyAlignment="1">
      <alignment vertical="center" wrapText="1"/>
    </xf>
    <xf numFmtId="9" fontId="5" fillId="6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9" fontId="1" fillId="9" borderId="2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/>
    </xf>
    <xf numFmtId="164" fontId="0" fillId="0" borderId="0" xfId="0" applyNumberFormat="1"/>
    <xf numFmtId="0" fontId="6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9" fontId="6" fillId="10" borderId="2" xfId="0" applyNumberFormat="1" applyFont="1" applyFill="1" applyBorder="1" applyAlignment="1">
      <alignment horizontal="right" vertical="center" wrapText="1"/>
    </xf>
    <xf numFmtId="9" fontId="5" fillId="6" borderId="2" xfId="0" applyNumberFormat="1" applyFont="1" applyFill="1" applyBorder="1" applyAlignment="1">
      <alignment vertical="center" wrapText="1"/>
    </xf>
    <xf numFmtId="9" fontId="1" fillId="4" borderId="2" xfId="0" applyNumberFormat="1" applyFont="1" applyFill="1" applyBorder="1" applyAlignment="1">
      <alignment vertical="center" wrapText="1"/>
    </xf>
    <xf numFmtId="9" fontId="5" fillId="10" borderId="2" xfId="0" applyNumberFormat="1" applyFont="1" applyFill="1" applyBorder="1" applyAlignment="1">
      <alignment vertical="center" wrapText="1"/>
    </xf>
    <xf numFmtId="0" fontId="0" fillId="0" borderId="7" xfId="0" applyBorder="1"/>
    <xf numFmtId="0" fontId="1" fillId="2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0" borderId="8" xfId="0" applyBorder="1"/>
    <xf numFmtId="0" fontId="4" fillId="3" borderId="2" xfId="0" applyFont="1" applyFill="1" applyBorder="1" applyAlignment="1">
      <alignment horizontal="center" vertical="center"/>
    </xf>
    <xf numFmtId="9" fontId="7" fillId="10" borderId="2" xfId="0" applyNumberFormat="1" applyFont="1" applyFill="1" applyBorder="1" applyAlignment="1">
      <alignment horizontal="right" vertical="center" wrapText="1"/>
    </xf>
    <xf numFmtId="0" fontId="8" fillId="10" borderId="2" xfId="0" applyFont="1" applyFill="1" applyBorder="1" applyAlignment="1">
      <alignment vertical="center" wrapText="1"/>
    </xf>
    <xf numFmtId="9" fontId="9" fillId="11" borderId="2" xfId="0" applyNumberFormat="1" applyFont="1" applyFill="1" applyBorder="1" applyAlignment="1">
      <alignment horizontal="right" vertical="center" wrapText="1"/>
    </xf>
    <xf numFmtId="9" fontId="9" fillId="10" borderId="2" xfId="0" applyNumberFormat="1" applyFont="1" applyFill="1" applyBorder="1" applyAlignment="1">
      <alignment horizontal="right" vertical="center" wrapText="1"/>
    </xf>
    <xf numFmtId="0" fontId="9" fillId="10" borderId="2" xfId="0" applyFont="1" applyFill="1" applyBorder="1" applyAlignment="1">
      <alignment vertical="center" wrapText="1"/>
    </xf>
    <xf numFmtId="9" fontId="8" fillId="11" borderId="2" xfId="0" applyNumberFormat="1" applyFont="1" applyFill="1" applyBorder="1" applyAlignment="1">
      <alignment horizontal="right" vertical="center" wrapText="1"/>
    </xf>
    <xf numFmtId="0" fontId="10" fillId="10" borderId="0" xfId="0" applyFont="1" applyFill="1"/>
    <xf numFmtId="0" fontId="0" fillId="12" borderId="9" xfId="0" applyFill="1" applyBorder="1" applyAlignment="1">
      <alignment vertical="center" wrapText="1"/>
    </xf>
    <xf numFmtId="0" fontId="11" fillId="12" borderId="9" xfId="0" applyFont="1" applyFill="1" applyBorder="1" applyAlignment="1">
      <alignment vertical="center" wrapText="1"/>
    </xf>
    <xf numFmtId="9" fontId="11" fillId="12" borderId="9" xfId="0" applyNumberFormat="1" applyFont="1" applyFill="1" applyBorder="1" applyAlignment="1">
      <alignment horizontal="right" vertical="center" wrapText="1"/>
    </xf>
    <xf numFmtId="0" fontId="12" fillId="12" borderId="9" xfId="0" applyFont="1" applyFill="1" applyBorder="1" applyAlignment="1">
      <alignment vertical="center" wrapText="1"/>
    </xf>
    <xf numFmtId="9" fontId="12" fillId="12" borderId="9" xfId="0" applyNumberFormat="1" applyFont="1" applyFill="1" applyBorder="1" applyAlignment="1">
      <alignment horizontal="right" vertical="center" wrapText="1"/>
    </xf>
    <xf numFmtId="0" fontId="6" fillId="12" borderId="9" xfId="0" applyFont="1" applyFill="1" applyBorder="1" applyAlignment="1">
      <alignment vertical="center" wrapText="1"/>
    </xf>
    <xf numFmtId="9" fontId="6" fillId="12" borderId="9" xfId="0" applyNumberFormat="1" applyFont="1" applyFill="1" applyBorder="1" applyAlignment="1">
      <alignment horizontal="right" vertical="center" wrapText="1"/>
    </xf>
    <xf numFmtId="0" fontId="0" fillId="12" borderId="9" xfId="0" applyFill="1" applyBorder="1" applyAlignment="1">
      <alignment horizontal="right" vertical="center" wrapText="1"/>
    </xf>
    <xf numFmtId="0" fontId="11" fillId="13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5" fillId="13" borderId="2" xfId="0" applyFont="1" applyFill="1" applyBorder="1" applyAlignment="1">
      <alignment vertical="center" wrapText="1"/>
    </xf>
    <xf numFmtId="0" fontId="5" fillId="13" borderId="6" xfId="0" applyFont="1" applyFill="1" applyBorder="1" applyAlignment="1">
      <alignment vertical="center" wrapText="1"/>
    </xf>
    <xf numFmtId="0" fontId="11" fillId="13" borderId="2" xfId="0" applyFont="1" applyFill="1" applyBorder="1" applyAlignment="1">
      <alignment vertical="center" wrapText="1"/>
    </xf>
    <xf numFmtId="0" fontId="2" fillId="13" borderId="2" xfId="0" applyFont="1" applyFill="1" applyBorder="1"/>
    <xf numFmtId="0" fontId="0" fillId="13" borderId="2" xfId="0" applyFill="1" applyBorder="1"/>
    <xf numFmtId="0" fontId="6" fillId="10" borderId="2" xfId="0" applyFont="1" applyFill="1" applyBorder="1" applyAlignment="1">
      <alignment horizontal="right" vertical="center" wrapText="1"/>
    </xf>
    <xf numFmtId="0" fontId="0" fillId="13" borderId="2" xfId="0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9" fontId="1" fillId="2" borderId="1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14" fontId="1" fillId="2" borderId="4" xfId="0" applyNumberFormat="1" applyFont="1" applyFill="1" applyBorder="1" applyAlignment="1">
      <alignment vertical="center" wrapText="1"/>
    </xf>
    <xf numFmtId="14" fontId="1" fillId="4" borderId="2" xfId="0" applyNumberFormat="1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5" fillId="6" borderId="2" xfId="0" applyNumberFormat="1" applyFont="1" applyFill="1" applyBorder="1" applyAlignment="1">
      <alignment vertical="center" wrapText="1"/>
    </xf>
    <xf numFmtId="14" fontId="1" fillId="4" borderId="9" xfId="0" applyNumberFormat="1" applyFont="1" applyFill="1" applyBorder="1" applyAlignment="1">
      <alignment vertical="center" wrapText="1"/>
    </xf>
    <xf numFmtId="14" fontId="11" fillId="13" borderId="9" xfId="0" applyNumberFormat="1" applyFont="1" applyFill="1" applyBorder="1" applyAlignment="1">
      <alignment vertical="center" wrapText="1"/>
    </xf>
    <xf numFmtId="14" fontId="6" fillId="10" borderId="2" xfId="0" applyNumberFormat="1" applyFont="1" applyFill="1" applyBorder="1" applyAlignment="1">
      <alignment vertical="center" wrapText="1"/>
    </xf>
    <xf numFmtId="14" fontId="9" fillId="10" borderId="2" xfId="0" applyNumberFormat="1" applyFont="1" applyFill="1" applyBorder="1" applyAlignment="1">
      <alignment vertical="center" wrapText="1"/>
    </xf>
    <xf numFmtId="14" fontId="8" fillId="10" borderId="2" xfId="0" applyNumberFormat="1" applyFont="1" applyFill="1" applyBorder="1" applyAlignment="1">
      <alignment vertical="center" wrapText="1"/>
    </xf>
    <xf numFmtId="14" fontId="5" fillId="13" borderId="2" xfId="0" applyNumberFormat="1" applyFont="1" applyFill="1" applyBorder="1" applyAlignment="1">
      <alignment vertical="center" wrapText="1"/>
    </xf>
    <xf numFmtId="14" fontId="11" fillId="13" borderId="2" xfId="0" applyNumberFormat="1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14" fontId="0" fillId="10" borderId="2" xfId="0" applyNumberFormat="1" applyFont="1" applyFill="1" applyBorder="1" applyAlignment="1">
      <alignment vertical="center" wrapText="1"/>
    </xf>
    <xf numFmtId="9" fontId="0" fillId="10" borderId="2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7" fillId="10" borderId="0" xfId="0" applyFont="1" applyFill="1" applyAlignment="1">
      <alignment horizontal="center"/>
    </xf>
    <xf numFmtId="0" fontId="8" fillId="10" borderId="2" xfId="0" applyFont="1" applyFill="1" applyBorder="1" applyAlignment="1">
      <alignment horizontal="left" vertical="center"/>
    </xf>
    <xf numFmtId="0" fontId="8" fillId="10" borderId="2" xfId="0" applyFont="1" applyFill="1" applyBorder="1" applyAlignment="1">
      <alignment vertical="center"/>
    </xf>
    <xf numFmtId="14" fontId="8" fillId="10" borderId="2" xfId="0" applyNumberFormat="1" applyFont="1" applyFill="1" applyBorder="1" applyAlignment="1">
      <alignment vertical="center"/>
    </xf>
    <xf numFmtId="0" fontId="6" fillId="13" borderId="2" xfId="0" applyFont="1" applyFill="1" applyBorder="1" applyAlignment="1">
      <alignment vertical="center" wrapText="1"/>
    </xf>
    <xf numFmtId="0" fontId="8" fillId="13" borderId="2" xfId="0" applyFont="1" applyFill="1" applyBorder="1" applyAlignment="1">
      <alignment vertical="center" wrapText="1"/>
    </xf>
    <xf numFmtId="0" fontId="0" fillId="13" borderId="2" xfId="0" applyFill="1" applyBorder="1" applyAlignment="1">
      <alignment horizontal="right" vertical="center" wrapText="1"/>
    </xf>
  </cellXfs>
  <cellStyles count="1">
    <cellStyle name="Normal" xfId="0" builtinId="0"/>
  </cellStyles>
  <dxfs count="9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70468</xdr:colOff>
      <xdr:row>13</xdr:row>
      <xdr:rowOff>99060</xdr:rowOff>
    </xdr:from>
    <xdr:to>
      <xdr:col>25</xdr:col>
      <xdr:colOff>22860</xdr:colOff>
      <xdr:row>20</xdr:row>
      <xdr:rowOff>95250</xdr:rowOff>
    </xdr:to>
    <xdr:grpSp>
      <xdr:nvGrpSpPr>
        <xdr:cNvPr id="2127" name="Group 79"/>
        <xdr:cNvGrpSpPr>
          <a:grpSpLocks/>
        </xdr:cNvGrpSpPr>
      </xdr:nvGrpSpPr>
      <xdr:grpSpPr bwMode="auto">
        <a:xfrm>
          <a:off x="70468" y="2659380"/>
          <a:ext cx="22195172" cy="1276350"/>
          <a:chOff x="-48" y="-56"/>
          <a:chExt cx="1797" cy="134"/>
        </a:xfrm>
      </xdr:grpSpPr>
      <xdr:sp macro="" textlink="">
        <xdr:nvSpPr>
          <xdr:cNvPr id="2164" name="Rectangle 116"/>
          <xdr:cNvSpPr>
            <a:spLocks noChangeArrowheads="1"/>
          </xdr:cNvSpPr>
        </xdr:nvSpPr>
        <xdr:spPr bwMode="auto">
          <a:xfrm>
            <a:off x="18" y="0"/>
            <a:ext cx="1645" cy="78"/>
          </a:xfrm>
          <a:prstGeom prst="rect">
            <a:avLst/>
          </a:prstGeom>
          <a:solidFill>
            <a:srgbClr val="000000"/>
          </a:solidFill>
          <a:ln w="1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63" name="Rectangle 115" descr="jue 28/01/16"/>
          <xdr:cNvSpPr>
            <a:spLocks noChangeArrowheads="1"/>
          </xdr:cNvSpPr>
        </xdr:nvSpPr>
        <xdr:spPr bwMode="auto">
          <a:xfrm>
            <a:off x="-48" y="7"/>
            <a:ext cx="60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Comienzo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jue 28/01/16</a:t>
            </a:r>
          </a:p>
        </xdr:txBody>
      </xdr:sp>
      <xdr:sp macro="" textlink="">
        <xdr:nvSpPr>
          <xdr:cNvPr id="2162" name="Rectangle 114" descr="jue 28/04/16"/>
          <xdr:cNvSpPr>
            <a:spLocks noChangeArrowheads="1"/>
          </xdr:cNvSpPr>
        </xdr:nvSpPr>
        <xdr:spPr bwMode="auto">
          <a:xfrm>
            <a:off x="1669" y="-3"/>
            <a:ext cx="80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Fin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jue 28/04/16</a:t>
            </a:r>
          </a:p>
        </xdr:txBody>
      </xdr:sp>
      <xdr:sp macro="" textlink="">
        <xdr:nvSpPr>
          <xdr:cNvPr id="2161" name="Rectangle 113" descr="31 ene '16"/>
          <xdr:cNvSpPr>
            <a:spLocks noChangeArrowheads="1"/>
          </xdr:cNvSpPr>
        </xdr:nvSpPr>
        <xdr:spPr bwMode="auto">
          <a:xfrm>
            <a:off x="71" y="-19"/>
            <a:ext cx="66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31 ene '16</a:t>
            </a:r>
          </a:p>
        </xdr:txBody>
      </xdr:sp>
      <xdr:sp macro="" textlink="">
        <xdr:nvSpPr>
          <xdr:cNvPr id="2160" name="Freeform 112"/>
          <xdr:cNvSpPr>
            <a:spLocks noChangeArrowheads="1"/>
          </xdr:cNvSpPr>
        </xdr:nvSpPr>
        <xdr:spPr bwMode="auto">
          <a:xfrm>
            <a:off x="71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59" name="Rectangle 111" descr="07 feb '16"/>
          <xdr:cNvSpPr>
            <a:spLocks noChangeArrowheads="1"/>
          </xdr:cNvSpPr>
        </xdr:nvSpPr>
        <xdr:spPr bwMode="auto">
          <a:xfrm>
            <a:off x="197" y="-19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07 feb '16</a:t>
            </a:r>
          </a:p>
        </xdr:txBody>
      </xdr:sp>
      <xdr:sp macro="" textlink="">
        <xdr:nvSpPr>
          <xdr:cNvPr id="2158" name="Freeform 110"/>
          <xdr:cNvSpPr>
            <a:spLocks noChangeArrowheads="1"/>
          </xdr:cNvSpPr>
        </xdr:nvSpPr>
        <xdr:spPr bwMode="auto">
          <a:xfrm>
            <a:off x="197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57" name="Rectangle 109" descr="14 feb '16"/>
          <xdr:cNvSpPr>
            <a:spLocks noChangeArrowheads="1"/>
          </xdr:cNvSpPr>
        </xdr:nvSpPr>
        <xdr:spPr bwMode="auto">
          <a:xfrm>
            <a:off x="322" y="-19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14 feb '16</a:t>
            </a:r>
          </a:p>
        </xdr:txBody>
      </xdr:sp>
      <xdr:sp macro="" textlink="">
        <xdr:nvSpPr>
          <xdr:cNvPr id="2156" name="Freeform 108"/>
          <xdr:cNvSpPr>
            <a:spLocks noChangeArrowheads="1"/>
          </xdr:cNvSpPr>
        </xdr:nvSpPr>
        <xdr:spPr bwMode="auto">
          <a:xfrm>
            <a:off x="322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55" name="Rectangle 107" descr="21 feb '16"/>
          <xdr:cNvSpPr>
            <a:spLocks noChangeArrowheads="1"/>
          </xdr:cNvSpPr>
        </xdr:nvSpPr>
        <xdr:spPr bwMode="auto">
          <a:xfrm>
            <a:off x="447" y="-19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21 feb '16</a:t>
            </a:r>
          </a:p>
        </xdr:txBody>
      </xdr:sp>
      <xdr:sp macro="" textlink="">
        <xdr:nvSpPr>
          <xdr:cNvPr id="2154" name="Freeform 106"/>
          <xdr:cNvSpPr>
            <a:spLocks noChangeArrowheads="1"/>
          </xdr:cNvSpPr>
        </xdr:nvSpPr>
        <xdr:spPr bwMode="auto">
          <a:xfrm>
            <a:off x="447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53" name="Rectangle 105" descr="28 feb '16"/>
          <xdr:cNvSpPr>
            <a:spLocks noChangeArrowheads="1"/>
          </xdr:cNvSpPr>
        </xdr:nvSpPr>
        <xdr:spPr bwMode="auto">
          <a:xfrm>
            <a:off x="572" y="-19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28 feb '16</a:t>
            </a:r>
          </a:p>
        </xdr:txBody>
      </xdr:sp>
      <xdr:sp macro="" textlink="">
        <xdr:nvSpPr>
          <xdr:cNvPr id="2152" name="Freeform 104"/>
          <xdr:cNvSpPr>
            <a:spLocks noChangeArrowheads="1"/>
          </xdr:cNvSpPr>
        </xdr:nvSpPr>
        <xdr:spPr bwMode="auto">
          <a:xfrm>
            <a:off x="572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51" name="Rectangle 103" descr="06 mar '16"/>
          <xdr:cNvSpPr>
            <a:spLocks noChangeArrowheads="1"/>
          </xdr:cNvSpPr>
        </xdr:nvSpPr>
        <xdr:spPr bwMode="auto">
          <a:xfrm>
            <a:off x="697" y="-19"/>
            <a:ext cx="6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06 mar '16</a:t>
            </a:r>
          </a:p>
        </xdr:txBody>
      </xdr:sp>
      <xdr:sp macro="" textlink="">
        <xdr:nvSpPr>
          <xdr:cNvPr id="2150" name="Freeform 102"/>
          <xdr:cNvSpPr>
            <a:spLocks noChangeArrowheads="1"/>
          </xdr:cNvSpPr>
        </xdr:nvSpPr>
        <xdr:spPr bwMode="auto">
          <a:xfrm>
            <a:off x="697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49" name="Rectangle 101" descr="13 mar '16"/>
          <xdr:cNvSpPr>
            <a:spLocks noChangeArrowheads="1"/>
          </xdr:cNvSpPr>
        </xdr:nvSpPr>
        <xdr:spPr bwMode="auto">
          <a:xfrm>
            <a:off x="823" y="-19"/>
            <a:ext cx="6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13 mar '16</a:t>
            </a:r>
          </a:p>
        </xdr:txBody>
      </xdr:sp>
      <xdr:sp macro="" textlink="">
        <xdr:nvSpPr>
          <xdr:cNvPr id="2148" name="Freeform 100"/>
          <xdr:cNvSpPr>
            <a:spLocks noChangeArrowheads="1"/>
          </xdr:cNvSpPr>
        </xdr:nvSpPr>
        <xdr:spPr bwMode="auto">
          <a:xfrm>
            <a:off x="823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47" name="Rectangle 99" descr="20 mar '16"/>
          <xdr:cNvSpPr>
            <a:spLocks noChangeArrowheads="1"/>
          </xdr:cNvSpPr>
        </xdr:nvSpPr>
        <xdr:spPr bwMode="auto">
          <a:xfrm>
            <a:off x="948" y="-19"/>
            <a:ext cx="6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20 mar '16</a:t>
            </a:r>
          </a:p>
        </xdr:txBody>
      </xdr:sp>
      <xdr:sp macro="" textlink="">
        <xdr:nvSpPr>
          <xdr:cNvPr id="2146" name="Freeform 98"/>
          <xdr:cNvSpPr>
            <a:spLocks noChangeArrowheads="1"/>
          </xdr:cNvSpPr>
        </xdr:nvSpPr>
        <xdr:spPr bwMode="auto">
          <a:xfrm>
            <a:off x="948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45" name="Rectangle 97" descr="27 mar '16"/>
          <xdr:cNvSpPr>
            <a:spLocks noChangeArrowheads="1"/>
          </xdr:cNvSpPr>
        </xdr:nvSpPr>
        <xdr:spPr bwMode="auto">
          <a:xfrm>
            <a:off x="1073" y="-19"/>
            <a:ext cx="6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27 mar '16</a:t>
            </a:r>
          </a:p>
        </xdr:txBody>
      </xdr:sp>
      <xdr:sp macro="" textlink="">
        <xdr:nvSpPr>
          <xdr:cNvPr id="2144" name="Freeform 96"/>
          <xdr:cNvSpPr>
            <a:spLocks noChangeArrowheads="1"/>
          </xdr:cNvSpPr>
        </xdr:nvSpPr>
        <xdr:spPr bwMode="auto">
          <a:xfrm>
            <a:off x="1073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43" name="Rectangle 95" descr="03 abr '16"/>
          <xdr:cNvSpPr>
            <a:spLocks noChangeArrowheads="1"/>
          </xdr:cNvSpPr>
        </xdr:nvSpPr>
        <xdr:spPr bwMode="auto">
          <a:xfrm>
            <a:off x="1198" y="-19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03 abr '16</a:t>
            </a:r>
          </a:p>
        </xdr:txBody>
      </xdr:sp>
      <xdr:sp macro="" textlink="">
        <xdr:nvSpPr>
          <xdr:cNvPr id="2142" name="Freeform 94"/>
          <xdr:cNvSpPr>
            <a:spLocks noChangeArrowheads="1"/>
          </xdr:cNvSpPr>
        </xdr:nvSpPr>
        <xdr:spPr bwMode="auto">
          <a:xfrm>
            <a:off x="1198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41" name="Rectangle 93" descr="10 abr '16"/>
          <xdr:cNvSpPr>
            <a:spLocks noChangeArrowheads="1"/>
          </xdr:cNvSpPr>
        </xdr:nvSpPr>
        <xdr:spPr bwMode="auto">
          <a:xfrm>
            <a:off x="1323" y="-19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10 abr '16</a:t>
            </a:r>
          </a:p>
        </xdr:txBody>
      </xdr:sp>
      <xdr:sp macro="" textlink="">
        <xdr:nvSpPr>
          <xdr:cNvPr id="2140" name="Freeform 92"/>
          <xdr:cNvSpPr>
            <a:spLocks noChangeArrowheads="1"/>
          </xdr:cNvSpPr>
        </xdr:nvSpPr>
        <xdr:spPr bwMode="auto">
          <a:xfrm>
            <a:off x="1323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39" name="Rectangle 91" descr="17 abr '16"/>
          <xdr:cNvSpPr>
            <a:spLocks noChangeArrowheads="1"/>
          </xdr:cNvSpPr>
        </xdr:nvSpPr>
        <xdr:spPr bwMode="auto">
          <a:xfrm>
            <a:off x="1449" y="-19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17 abr '16</a:t>
            </a:r>
          </a:p>
        </xdr:txBody>
      </xdr:sp>
      <xdr:sp macro="" textlink="">
        <xdr:nvSpPr>
          <xdr:cNvPr id="2138" name="Freeform 90"/>
          <xdr:cNvSpPr>
            <a:spLocks noChangeArrowheads="1"/>
          </xdr:cNvSpPr>
        </xdr:nvSpPr>
        <xdr:spPr bwMode="auto">
          <a:xfrm>
            <a:off x="1449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37" name="Rectangle 89" descr="24 abr '16"/>
          <xdr:cNvSpPr>
            <a:spLocks noChangeArrowheads="1"/>
          </xdr:cNvSpPr>
        </xdr:nvSpPr>
        <xdr:spPr bwMode="auto">
          <a:xfrm>
            <a:off x="1574" y="-19"/>
            <a:ext cx="6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8575" tIns="0" rIns="0" bIns="0" anchor="t" upright="1"/>
          <a:lstStyle/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24 abr '16</a:t>
            </a:r>
          </a:p>
        </xdr:txBody>
      </xdr:sp>
      <xdr:sp macro="" textlink="">
        <xdr:nvSpPr>
          <xdr:cNvPr id="2136" name="Freeform 88"/>
          <xdr:cNvSpPr>
            <a:spLocks noChangeArrowheads="1"/>
          </xdr:cNvSpPr>
        </xdr:nvSpPr>
        <xdr:spPr bwMode="auto">
          <a:xfrm>
            <a:off x="1574" y="-14"/>
            <a:ext cx="0" cy="14"/>
          </a:xfrm>
          <a:custGeom>
            <a:avLst/>
            <a:gdLst>
              <a:gd name="T0" fmla="*/ 14 h 14"/>
              <a:gd name="T1" fmla="*/ 0 h 14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14">
                <a:moveTo>
                  <a:pt x="0" y="14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35" name="Rectangle 87" descr="Exploracion&#10;jue 28/01/16 - jue 18/02/16"/>
          <xdr:cNvSpPr>
            <a:spLocks noChangeArrowheads="1"/>
          </xdr:cNvSpPr>
        </xdr:nvSpPr>
        <xdr:spPr bwMode="auto">
          <a:xfrm>
            <a:off x="19" y="1"/>
            <a:ext cx="392" cy="38"/>
          </a:xfrm>
          <a:prstGeom prst="rect">
            <a:avLst/>
          </a:prstGeom>
          <a:solidFill>
            <a:srgbClr val="00B0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5250" tIns="9525" rIns="9525" bIns="9525" anchor="t" upright="1"/>
          <a:lstStyle/>
          <a:p>
            <a:pPr algn="l" rtl="0">
              <a:defRPr sz="1000"/>
            </a:pPr>
            <a:r>
              <a:rPr lang="es-MX" sz="800" b="1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Exploracion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jue 28/01/16 - jue 18/02/16</a:t>
            </a:r>
          </a:p>
        </xdr:txBody>
      </xdr:sp>
      <xdr:sp macro="" textlink="">
        <xdr:nvSpPr>
          <xdr:cNvPr id="2134" name="Rectangle 86" descr="Inicializacion&#10;jue 11/02/16 - jue 03/03/16"/>
          <xdr:cNvSpPr>
            <a:spLocks noChangeArrowheads="1"/>
          </xdr:cNvSpPr>
        </xdr:nvSpPr>
        <xdr:spPr bwMode="auto">
          <a:xfrm>
            <a:off x="269" y="40"/>
            <a:ext cx="375" cy="38"/>
          </a:xfrm>
          <a:prstGeom prst="rect">
            <a:avLst/>
          </a:prstGeom>
          <a:solidFill>
            <a:srgbClr val="00B0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5250" tIns="9525" rIns="9525" bIns="9525" anchor="t" upright="1"/>
          <a:lstStyle/>
          <a:p>
            <a:pPr algn="l" rtl="0">
              <a:defRPr sz="1000"/>
            </a:pPr>
            <a:r>
              <a:rPr lang="es-MX" sz="800" b="1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Inicializacion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jue 11/02/16 - jue 03/03/16</a:t>
            </a:r>
          </a:p>
        </xdr:txBody>
      </xdr:sp>
      <xdr:sp macro="" textlink="">
        <xdr:nvSpPr>
          <xdr:cNvPr id="2133" name="Rectangle 85" descr="Produccion&#10;vie 19/02/16 - mié 06/04/16"/>
          <xdr:cNvSpPr>
            <a:spLocks noChangeArrowheads="1"/>
          </xdr:cNvSpPr>
        </xdr:nvSpPr>
        <xdr:spPr bwMode="auto">
          <a:xfrm>
            <a:off x="412" y="1"/>
            <a:ext cx="840" cy="38"/>
          </a:xfrm>
          <a:prstGeom prst="rect">
            <a:avLst/>
          </a:prstGeom>
          <a:solidFill>
            <a:srgbClr val="00B0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5250" tIns="9525" rIns="9525" bIns="9525" anchor="t" upright="1"/>
          <a:lstStyle/>
          <a:p>
            <a:pPr algn="l" rtl="0">
              <a:defRPr sz="1000"/>
            </a:pPr>
            <a:r>
              <a:rPr lang="es-MX" sz="800" b="1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Produccion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vie 19/02/16 - mié 06/04/16</a:t>
            </a:r>
          </a:p>
        </xdr:txBody>
      </xdr:sp>
      <xdr:sp macro="" textlink="">
        <xdr:nvSpPr>
          <xdr:cNvPr id="2132" name="Rectangle 84" descr="Estabilización&#10;mié 06/04/16 - jue 21/04/16"/>
          <xdr:cNvSpPr>
            <a:spLocks noChangeArrowheads="1"/>
          </xdr:cNvSpPr>
        </xdr:nvSpPr>
        <xdr:spPr bwMode="auto">
          <a:xfrm>
            <a:off x="1253" y="1"/>
            <a:ext cx="267" cy="38"/>
          </a:xfrm>
          <a:prstGeom prst="rect">
            <a:avLst/>
          </a:prstGeom>
          <a:solidFill>
            <a:srgbClr val="00B0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5250" tIns="9525" rIns="9525" bIns="9525" anchor="t" upright="1"/>
          <a:lstStyle/>
          <a:p>
            <a:pPr algn="l" rtl="0">
              <a:defRPr sz="1000"/>
            </a:pPr>
            <a:r>
              <a:rPr lang="es-MX" sz="800" b="1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Estabilización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mié 06/04/16 - jue 21/04/16</a:t>
            </a:r>
          </a:p>
        </xdr:txBody>
      </xdr:sp>
      <xdr:sp macro="" textlink="">
        <xdr:nvSpPr>
          <xdr:cNvPr id="2131" name="Rectangle 83" descr="Documentacion&#10;mié 06/04/16 - mié 27/04/16"/>
          <xdr:cNvSpPr>
            <a:spLocks noChangeArrowheads="1"/>
          </xdr:cNvSpPr>
        </xdr:nvSpPr>
        <xdr:spPr bwMode="auto">
          <a:xfrm>
            <a:off x="1253" y="40"/>
            <a:ext cx="374" cy="38"/>
          </a:xfrm>
          <a:prstGeom prst="rect">
            <a:avLst/>
          </a:prstGeom>
          <a:solidFill>
            <a:srgbClr val="00B0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5250" tIns="9525" rIns="9525" bIns="9525" anchor="t" upright="1"/>
          <a:lstStyle/>
          <a:p>
            <a:pPr algn="l" rtl="0">
              <a:defRPr sz="1000"/>
            </a:pPr>
            <a:r>
              <a:rPr lang="es-MX" sz="800" b="1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Documentacion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mié 06/04/16 - mié 27/04/16</a:t>
            </a:r>
          </a:p>
        </xdr:txBody>
      </xdr:sp>
      <xdr:sp macro="" textlink="">
        <xdr:nvSpPr>
          <xdr:cNvPr id="2130" name="Rectangle 82" descr="Pruebas y Correccion&#10;jue 21/04/16 - mié 27/04/16"/>
          <xdr:cNvSpPr>
            <a:spLocks noChangeArrowheads="1"/>
          </xdr:cNvSpPr>
        </xdr:nvSpPr>
        <xdr:spPr bwMode="auto">
          <a:xfrm>
            <a:off x="1521" y="1"/>
            <a:ext cx="124" cy="38"/>
          </a:xfrm>
          <a:prstGeom prst="rect">
            <a:avLst/>
          </a:prstGeom>
          <a:solidFill>
            <a:srgbClr val="00B0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5250" tIns="9525" rIns="9525" bIns="9525" anchor="t" upright="1"/>
          <a:lstStyle/>
          <a:p>
            <a:pPr algn="l" rtl="0">
              <a:defRPr sz="1000"/>
            </a:pPr>
            <a:r>
              <a:rPr lang="es-MX" sz="800" b="1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Pruebas y Correccion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jue 21/04/16 - mié 27/04/16</a:t>
            </a:r>
          </a:p>
        </xdr:txBody>
      </xdr:sp>
      <xdr:sp macro="" textlink="">
        <xdr:nvSpPr>
          <xdr:cNvPr id="2129" name="Freeform 81"/>
          <xdr:cNvSpPr>
            <a:spLocks noChangeArrowheads="1"/>
          </xdr:cNvSpPr>
        </xdr:nvSpPr>
        <xdr:spPr bwMode="auto">
          <a:xfrm>
            <a:off x="1654" y="-23"/>
            <a:ext cx="0" cy="23"/>
          </a:xfrm>
          <a:custGeom>
            <a:avLst/>
            <a:gdLst>
              <a:gd name="T0" fmla="*/ 23 h 23"/>
              <a:gd name="T1" fmla="*/ 0 h 23"/>
            </a:gdLst>
            <a:ahLst/>
            <a:cxnLst>
              <a:cxn ang="0">
                <a:pos x="0" y="T0"/>
              </a:cxn>
              <a:cxn ang="0">
                <a:pos x="0" y="T1"/>
              </a:cxn>
            </a:cxnLst>
            <a:rect l="0" t="0" r="r" b="b"/>
            <a:pathLst>
              <a:path h="23">
                <a:moveTo>
                  <a:pt x="0" y="23"/>
                </a:moveTo>
                <a:lnTo>
                  <a:pt x="0" y="0"/>
                </a:lnTo>
              </a:path>
            </a:pathLst>
          </a:custGeom>
          <a:solidFill>
            <a:srgbClr val="FFFFFF"/>
          </a:solidFill>
          <a:ln w="1">
            <a:solidFill>
              <a:srgbClr val="FF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128" name="Rectangle 80" descr="Producto Final&#10;mié 27/04/16 - jue 28/04/16"/>
          <xdr:cNvSpPr>
            <a:spLocks noChangeArrowheads="1"/>
          </xdr:cNvSpPr>
        </xdr:nvSpPr>
        <xdr:spPr bwMode="auto">
          <a:xfrm>
            <a:off x="1611" y="-56"/>
            <a:ext cx="115" cy="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MX" sz="800" b="1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Producto Final</a:t>
            </a:r>
            <a:endParaRPr lang="es-MX" sz="1100" b="0" i="0" u="none" strike="noStrike" baseline="0">
              <a:solidFill>
                <a:srgbClr val="000000"/>
              </a:solidFill>
              <a:latin typeface="Calibri"/>
              <a:cs typeface="Segoe UI"/>
            </a:endParaRPr>
          </a:p>
          <a:p>
            <a:pPr algn="l" rtl="0">
              <a:defRPr sz="1000"/>
            </a:pPr>
            <a:r>
              <a:rPr lang="es-MX" sz="800" b="0" i="0" u="none" strike="noStrike" baseline="0">
                <a:solidFill>
                  <a:srgbClr val="444444"/>
                </a:solidFill>
                <a:latin typeface="Segoe UI"/>
                <a:cs typeface="Segoe UI"/>
              </a:rPr>
              <a:t>mié 27/04/16 - jue 28/04/16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2"/>
  <sheetViews>
    <sheetView tabSelected="1" topLeftCell="A43" workbookViewId="0">
      <selection activeCell="F78" sqref="F78"/>
    </sheetView>
  </sheetViews>
  <sheetFormatPr baseColWidth="10" defaultRowHeight="14.4" outlineLevelRow="4" x14ac:dyDescent="0.3"/>
  <cols>
    <col min="2" max="2" width="34.44140625" customWidth="1"/>
    <col min="3" max="3" width="9.33203125" bestFit="1" customWidth="1"/>
    <col min="4" max="4" width="17.109375" customWidth="1"/>
    <col min="5" max="5" width="14.6640625" customWidth="1"/>
    <col min="7" max="7" width="23.33203125" customWidth="1"/>
    <col min="8" max="8" width="11.5546875" customWidth="1"/>
  </cols>
  <sheetData>
    <row r="1" spans="1:31" x14ac:dyDescent="0.3">
      <c r="A1" s="1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9" t="s">
        <v>5</v>
      </c>
      <c r="H1" s="34" t="s">
        <v>6</v>
      </c>
      <c r="I1" s="33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3">
      <c r="A2" s="3">
        <v>1</v>
      </c>
      <c r="B2" s="7" t="s">
        <v>7</v>
      </c>
      <c r="C2" s="7" t="s">
        <v>15</v>
      </c>
      <c r="D2" s="67" t="s">
        <v>8</v>
      </c>
      <c r="E2" s="67" t="s">
        <v>9</v>
      </c>
      <c r="F2" s="7"/>
      <c r="G2" s="28"/>
      <c r="H2" s="5">
        <v>1</v>
      </c>
      <c r="I2" s="3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1" ht="28.8" outlineLevel="1" x14ac:dyDescent="0.3">
      <c r="A3" s="3">
        <v>2</v>
      </c>
      <c r="B3" s="8" t="s">
        <v>10</v>
      </c>
      <c r="C3" s="8" t="s">
        <v>11</v>
      </c>
      <c r="D3" s="68" t="s">
        <v>8</v>
      </c>
      <c r="E3" s="68" t="s">
        <v>12</v>
      </c>
      <c r="F3" s="8"/>
      <c r="G3" s="29" t="s">
        <v>13</v>
      </c>
      <c r="H3" s="18">
        <v>1</v>
      </c>
      <c r="I3" s="33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1:31" ht="86.4" outlineLevel="1" x14ac:dyDescent="0.3">
      <c r="A4" s="3">
        <v>3</v>
      </c>
      <c r="B4" s="8" t="s">
        <v>14</v>
      </c>
      <c r="C4" s="8" t="s">
        <v>15</v>
      </c>
      <c r="D4" s="68" t="s">
        <v>8</v>
      </c>
      <c r="E4" s="68" t="s">
        <v>9</v>
      </c>
      <c r="F4" s="8"/>
      <c r="G4" s="29" t="s">
        <v>16</v>
      </c>
      <c r="H4" s="18">
        <v>1</v>
      </c>
      <c r="I4" s="3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ht="28.8" outlineLevel="1" x14ac:dyDescent="0.3">
      <c r="A5" s="3">
        <v>4</v>
      </c>
      <c r="B5" s="8" t="s">
        <v>17</v>
      </c>
      <c r="C5" s="8" t="s">
        <v>18</v>
      </c>
      <c r="D5" s="68" t="s">
        <v>12</v>
      </c>
      <c r="E5" s="68" t="s">
        <v>9</v>
      </c>
      <c r="F5" s="8"/>
      <c r="G5" s="29" t="s">
        <v>13</v>
      </c>
      <c r="H5" s="18">
        <v>1</v>
      </c>
      <c r="I5" s="3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1:31" x14ac:dyDescent="0.3">
      <c r="A6" s="3">
        <v>5</v>
      </c>
      <c r="B6" s="4" t="s">
        <v>19</v>
      </c>
      <c r="C6" s="4" t="s">
        <v>56</v>
      </c>
      <c r="D6" s="69" t="s">
        <v>12</v>
      </c>
      <c r="E6" s="69" t="s">
        <v>53</v>
      </c>
      <c r="F6" s="4">
        <v>2</v>
      </c>
      <c r="G6" s="30"/>
      <c r="H6" s="5">
        <f>AVERAGE(H7,H10,H13,H14)</f>
        <v>1</v>
      </c>
      <c r="I6" s="3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spans="1:31" outlineLevel="1" x14ac:dyDescent="0.3">
      <c r="A7" s="3">
        <v>6</v>
      </c>
      <c r="B7" s="8" t="s">
        <v>20</v>
      </c>
      <c r="C7" s="8" t="s">
        <v>38</v>
      </c>
      <c r="D7" s="68" t="s">
        <v>21</v>
      </c>
      <c r="E7" s="68" t="s">
        <v>37</v>
      </c>
      <c r="F7" s="8"/>
      <c r="G7" s="29"/>
      <c r="H7" s="9">
        <f>AVERAGE(H9,H8)</f>
        <v>1</v>
      </c>
      <c r="I7" s="3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pans="1:31" ht="28.8" outlineLevel="2" x14ac:dyDescent="0.3">
      <c r="A8" s="3">
        <v>7</v>
      </c>
      <c r="B8" s="10" t="s">
        <v>22</v>
      </c>
      <c r="C8" s="10" t="s">
        <v>18</v>
      </c>
      <c r="D8" s="70" t="s">
        <v>21</v>
      </c>
      <c r="E8" s="70" t="s">
        <v>23</v>
      </c>
      <c r="F8" s="10"/>
      <c r="G8" s="31" t="s">
        <v>13</v>
      </c>
      <c r="H8" s="11">
        <v>1</v>
      </c>
      <c r="I8" s="3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spans="1:31" ht="86.4" outlineLevel="2" x14ac:dyDescent="0.3">
      <c r="A9" s="3">
        <v>8</v>
      </c>
      <c r="B9" s="10" t="s">
        <v>24</v>
      </c>
      <c r="C9" s="10" t="s">
        <v>18</v>
      </c>
      <c r="D9" s="70" t="s">
        <v>9</v>
      </c>
      <c r="E9" s="70" t="s">
        <v>37</v>
      </c>
      <c r="F9" s="10"/>
      <c r="G9" s="31" t="s">
        <v>25</v>
      </c>
      <c r="H9" s="11">
        <v>1</v>
      </c>
      <c r="I9" s="33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spans="1:31" ht="28.8" outlineLevel="1" x14ac:dyDescent="0.3">
      <c r="A10" s="3">
        <v>9</v>
      </c>
      <c r="B10" s="8" t="s">
        <v>26</v>
      </c>
      <c r="C10" s="8" t="s">
        <v>56</v>
      </c>
      <c r="D10" s="68" t="s">
        <v>12</v>
      </c>
      <c r="E10" s="68" t="s">
        <v>53</v>
      </c>
      <c r="F10" s="8"/>
      <c r="G10" s="29"/>
      <c r="H10" s="9">
        <f>AVERAGE(H11:H12)</f>
        <v>1</v>
      </c>
      <c r="I10" s="3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spans="1:31" ht="43.2" outlineLevel="2" x14ac:dyDescent="0.3">
      <c r="A11" s="3">
        <v>10</v>
      </c>
      <c r="B11" s="10" t="s">
        <v>27</v>
      </c>
      <c r="C11" s="10" t="s">
        <v>18</v>
      </c>
      <c r="D11" s="70" t="s">
        <v>12</v>
      </c>
      <c r="E11" s="70" t="s">
        <v>9</v>
      </c>
      <c r="F11" s="10"/>
      <c r="G11" s="31" t="s">
        <v>28</v>
      </c>
      <c r="H11" s="11">
        <v>1</v>
      </c>
    </row>
    <row r="12" spans="1:31" outlineLevel="2" x14ac:dyDescent="0.3">
      <c r="A12" s="3">
        <v>11</v>
      </c>
      <c r="B12" s="10" t="s">
        <v>39</v>
      </c>
      <c r="C12" s="10" t="s">
        <v>51</v>
      </c>
      <c r="D12" s="70" t="s">
        <v>9</v>
      </c>
      <c r="E12" s="70" t="s">
        <v>53</v>
      </c>
      <c r="F12" s="10"/>
      <c r="G12" s="31" t="s">
        <v>52</v>
      </c>
      <c r="H12" s="11">
        <v>1</v>
      </c>
    </row>
    <row r="13" spans="1:31" ht="43.2" outlineLevel="1" x14ac:dyDescent="0.3">
      <c r="A13" s="3">
        <v>12</v>
      </c>
      <c r="B13" s="8" t="s">
        <v>29</v>
      </c>
      <c r="C13" s="8" t="s">
        <v>18</v>
      </c>
      <c r="D13" s="68" t="s">
        <v>12</v>
      </c>
      <c r="E13" s="68" t="s">
        <v>9</v>
      </c>
      <c r="F13" s="8"/>
      <c r="G13" s="29" t="s">
        <v>30</v>
      </c>
      <c r="H13" s="9">
        <v>1</v>
      </c>
    </row>
    <row r="14" spans="1:31" ht="86.4" outlineLevel="1" x14ac:dyDescent="0.3">
      <c r="A14" s="3">
        <v>13</v>
      </c>
      <c r="B14" s="8" t="s">
        <v>40</v>
      </c>
      <c r="C14" s="8" t="s">
        <v>41</v>
      </c>
      <c r="D14" s="68" t="s">
        <v>9</v>
      </c>
      <c r="E14" s="68" t="s">
        <v>23</v>
      </c>
      <c r="F14" s="8"/>
      <c r="G14" s="29" t="s">
        <v>16</v>
      </c>
      <c r="H14" s="9">
        <v>1</v>
      </c>
    </row>
    <row r="15" spans="1:31" x14ac:dyDescent="0.3">
      <c r="A15" s="3">
        <v>14</v>
      </c>
      <c r="B15" s="4" t="s">
        <v>31</v>
      </c>
      <c r="C15" s="4" t="s">
        <v>102</v>
      </c>
      <c r="D15" s="69" t="s">
        <v>23</v>
      </c>
      <c r="E15" s="69" t="s">
        <v>42</v>
      </c>
      <c r="F15" s="4">
        <v>13</v>
      </c>
      <c r="G15" s="32"/>
      <c r="H15" s="5">
        <f>AVERAGE(H16,H32)</f>
        <v>1</v>
      </c>
    </row>
    <row r="16" spans="1:31" ht="13.8" customHeight="1" outlineLevel="1" x14ac:dyDescent="0.3">
      <c r="A16" s="3">
        <v>15</v>
      </c>
      <c r="B16" s="51" t="s">
        <v>103</v>
      </c>
      <c r="C16" s="51" t="s">
        <v>105</v>
      </c>
      <c r="D16" s="71" t="s">
        <v>9</v>
      </c>
      <c r="E16" s="71" t="s">
        <v>79</v>
      </c>
      <c r="F16" s="52"/>
      <c r="G16" s="29"/>
      <c r="H16" s="25">
        <f>AVERAGE(H17,H25,H29)</f>
        <v>1</v>
      </c>
    </row>
    <row r="17" spans="1:8" outlineLevel="2" x14ac:dyDescent="0.3">
      <c r="A17" s="3">
        <v>16</v>
      </c>
      <c r="B17" s="50" t="s">
        <v>104</v>
      </c>
      <c r="C17" s="50" t="s">
        <v>105</v>
      </c>
      <c r="D17" s="72" t="s">
        <v>9</v>
      </c>
      <c r="E17" s="72" t="s">
        <v>79</v>
      </c>
      <c r="F17" s="53"/>
      <c r="G17" s="54"/>
      <c r="H17" s="24">
        <f>AVERAGE(H18,H20,H21)</f>
        <v>1</v>
      </c>
    </row>
    <row r="18" spans="1:8" ht="86.4" outlineLevel="4" x14ac:dyDescent="0.3">
      <c r="A18" s="3">
        <v>17</v>
      </c>
      <c r="B18" s="21" t="s">
        <v>58</v>
      </c>
      <c r="C18" s="21" t="s">
        <v>18</v>
      </c>
      <c r="D18" s="73" t="s">
        <v>9</v>
      </c>
      <c r="E18" s="73" t="s">
        <v>37</v>
      </c>
      <c r="F18" s="22"/>
      <c r="G18" s="21" t="s">
        <v>16</v>
      </c>
      <c r="H18" s="23">
        <v>1</v>
      </c>
    </row>
    <row r="19" spans="1:8" ht="28.8" outlineLevel="4" x14ac:dyDescent="0.3">
      <c r="A19" s="3">
        <v>18</v>
      </c>
      <c r="B19" s="39" t="s">
        <v>57</v>
      </c>
      <c r="C19" s="39" t="s">
        <v>61</v>
      </c>
      <c r="D19" s="74" t="s">
        <v>37</v>
      </c>
      <c r="E19" s="74" t="s">
        <v>62</v>
      </c>
      <c r="F19" s="39">
        <v>17</v>
      </c>
      <c r="G19" s="39" t="s">
        <v>54</v>
      </c>
      <c r="H19" s="37">
        <v>0.15</v>
      </c>
    </row>
    <row r="20" spans="1:8" ht="43.2" outlineLevel="4" x14ac:dyDescent="0.3">
      <c r="A20" s="3">
        <v>19</v>
      </c>
      <c r="B20" s="36" t="s">
        <v>73</v>
      </c>
      <c r="C20" s="36" t="s">
        <v>74</v>
      </c>
      <c r="D20" s="75" t="s">
        <v>75</v>
      </c>
      <c r="E20" s="75" t="s">
        <v>76</v>
      </c>
      <c r="F20" s="36"/>
      <c r="G20" s="36" t="s">
        <v>13</v>
      </c>
      <c r="H20" s="40">
        <v>1</v>
      </c>
    </row>
    <row r="21" spans="1:8" outlineLevel="4" x14ac:dyDescent="0.3">
      <c r="A21" s="3">
        <v>20</v>
      </c>
      <c r="B21" s="10" t="s">
        <v>77</v>
      </c>
      <c r="C21" s="10" t="s">
        <v>18</v>
      </c>
      <c r="D21" s="70" t="s">
        <v>78</v>
      </c>
      <c r="E21" s="70" t="s">
        <v>79</v>
      </c>
      <c r="F21" s="10">
        <v>17</v>
      </c>
      <c r="G21" s="10"/>
      <c r="H21" s="24">
        <f>AVERAGE(H24)</f>
        <v>1</v>
      </c>
    </row>
    <row r="22" spans="1:8" ht="28.8" outlineLevel="4" x14ac:dyDescent="0.3">
      <c r="A22" s="3">
        <v>21</v>
      </c>
      <c r="B22" s="39" t="s">
        <v>70</v>
      </c>
      <c r="C22" s="39" t="s">
        <v>18</v>
      </c>
      <c r="D22" s="74" t="s">
        <v>37</v>
      </c>
      <c r="E22" s="74" t="s">
        <v>53</v>
      </c>
      <c r="F22" s="39">
        <v>17</v>
      </c>
      <c r="G22" s="39" t="s">
        <v>13</v>
      </c>
      <c r="H22" s="38">
        <v>1</v>
      </c>
    </row>
    <row r="23" spans="1:8" outlineLevel="4" x14ac:dyDescent="0.3">
      <c r="A23" s="3">
        <v>22</v>
      </c>
      <c r="B23" s="39" t="s">
        <v>63</v>
      </c>
      <c r="C23" s="39" t="s">
        <v>18</v>
      </c>
      <c r="D23" s="74" t="s">
        <v>64</v>
      </c>
      <c r="E23" s="74" t="s">
        <v>60</v>
      </c>
      <c r="F23" s="39"/>
      <c r="G23" s="39" t="s">
        <v>13</v>
      </c>
      <c r="H23" s="38">
        <v>1</v>
      </c>
    </row>
    <row r="24" spans="1:8" ht="28.8" outlineLevel="4" x14ac:dyDescent="0.3">
      <c r="A24" s="3">
        <v>23</v>
      </c>
      <c r="B24" s="21" t="s">
        <v>81</v>
      </c>
      <c r="C24" s="21" t="s">
        <v>18</v>
      </c>
      <c r="D24" s="73" t="s">
        <v>78</v>
      </c>
      <c r="E24" s="73" t="s">
        <v>79</v>
      </c>
      <c r="F24" s="22"/>
      <c r="G24" s="21" t="s">
        <v>13</v>
      </c>
      <c r="H24" s="23">
        <v>1</v>
      </c>
    </row>
    <row r="25" spans="1:8" outlineLevel="3" x14ac:dyDescent="0.3">
      <c r="A25" s="3">
        <v>24</v>
      </c>
      <c r="B25" s="53" t="s">
        <v>82</v>
      </c>
      <c r="C25" s="53" t="s">
        <v>85</v>
      </c>
      <c r="D25" s="76" t="s">
        <v>78</v>
      </c>
      <c r="E25" s="76" t="s">
        <v>75</v>
      </c>
      <c r="F25" s="53"/>
      <c r="G25" s="53"/>
      <c r="H25" s="24">
        <f>AVERAGE(H28)</f>
        <v>1</v>
      </c>
    </row>
    <row r="26" spans="1:8" ht="28.8" outlineLevel="4" x14ac:dyDescent="0.3">
      <c r="A26" s="3">
        <v>25</v>
      </c>
      <c r="B26" s="39" t="s">
        <v>71</v>
      </c>
      <c r="C26" s="39" t="s">
        <v>18</v>
      </c>
      <c r="D26" s="74" t="s">
        <v>37</v>
      </c>
      <c r="E26" s="74" t="s">
        <v>53</v>
      </c>
      <c r="F26" s="39">
        <v>17</v>
      </c>
      <c r="G26" s="39" t="s">
        <v>55</v>
      </c>
      <c r="H26" s="38">
        <v>1</v>
      </c>
    </row>
    <row r="27" spans="1:8" ht="43.2" outlineLevel="4" x14ac:dyDescent="0.3">
      <c r="A27" s="3">
        <v>26</v>
      </c>
      <c r="B27" s="39" t="s">
        <v>65</v>
      </c>
      <c r="C27" s="39" t="s">
        <v>18</v>
      </c>
      <c r="D27" s="74" t="s">
        <v>64</v>
      </c>
      <c r="E27" s="74" t="s">
        <v>60</v>
      </c>
      <c r="F27" s="39">
        <v>25</v>
      </c>
      <c r="G27" s="39" t="s">
        <v>55</v>
      </c>
      <c r="H27" s="38">
        <v>1</v>
      </c>
    </row>
    <row r="28" spans="1:8" outlineLevel="4" x14ac:dyDescent="0.3">
      <c r="A28" s="3">
        <v>27</v>
      </c>
      <c r="B28" s="36" t="s">
        <v>84</v>
      </c>
      <c r="C28" s="36" t="s">
        <v>85</v>
      </c>
      <c r="D28" s="75" t="s">
        <v>78</v>
      </c>
      <c r="E28" s="75" t="s">
        <v>75</v>
      </c>
      <c r="F28" s="36"/>
      <c r="G28" s="36" t="s">
        <v>55</v>
      </c>
      <c r="H28" s="35">
        <v>1</v>
      </c>
    </row>
    <row r="29" spans="1:8" outlineLevel="3" x14ac:dyDescent="0.3">
      <c r="A29" s="3">
        <v>28</v>
      </c>
      <c r="B29" s="53" t="s">
        <v>113</v>
      </c>
      <c r="C29" s="55" t="s">
        <v>85</v>
      </c>
      <c r="D29" s="77" t="s">
        <v>78</v>
      </c>
      <c r="E29" s="77" t="s">
        <v>75</v>
      </c>
      <c r="F29" s="53"/>
      <c r="G29" s="53"/>
      <c r="H29" s="24">
        <f>AVERAGE(H30)</f>
        <v>1</v>
      </c>
    </row>
    <row r="30" spans="1:8" ht="28.8" outlineLevel="3" x14ac:dyDescent="0.3">
      <c r="A30" s="3">
        <v>29</v>
      </c>
      <c r="B30" s="39" t="s">
        <v>69</v>
      </c>
      <c r="C30" s="39" t="s">
        <v>18</v>
      </c>
      <c r="D30" s="74" t="s">
        <v>64</v>
      </c>
      <c r="E30" s="74" t="s">
        <v>60</v>
      </c>
      <c r="F30" s="39"/>
      <c r="G30" s="39" t="s">
        <v>66</v>
      </c>
      <c r="H30" s="38">
        <v>1</v>
      </c>
    </row>
    <row r="31" spans="1:8" ht="28.8" outlineLevel="3" x14ac:dyDescent="0.3">
      <c r="A31" s="3">
        <v>30</v>
      </c>
      <c r="B31" s="21" t="s">
        <v>106</v>
      </c>
      <c r="C31" s="21" t="s">
        <v>85</v>
      </c>
      <c r="D31" s="73" t="s">
        <v>78</v>
      </c>
      <c r="E31" s="73" t="s">
        <v>75</v>
      </c>
      <c r="F31" s="22"/>
      <c r="G31" s="21" t="s">
        <v>66</v>
      </c>
      <c r="H31" s="23">
        <v>1</v>
      </c>
    </row>
    <row r="32" spans="1:8" outlineLevel="1" x14ac:dyDescent="0.3">
      <c r="A32" s="3">
        <v>31</v>
      </c>
      <c r="B32" s="8" t="s">
        <v>89</v>
      </c>
      <c r="C32" s="8" t="s">
        <v>126</v>
      </c>
      <c r="D32" s="68" t="s">
        <v>64</v>
      </c>
      <c r="E32" s="68" t="s">
        <v>83</v>
      </c>
      <c r="F32" s="8"/>
      <c r="G32" s="8"/>
      <c r="H32" s="25">
        <f>AVERAGE(H33,H37,H40,H42)</f>
        <v>1</v>
      </c>
    </row>
    <row r="33" spans="1:9" outlineLevel="2" x14ac:dyDescent="0.3">
      <c r="A33" s="3">
        <v>32</v>
      </c>
      <c r="B33" s="55" t="s">
        <v>82</v>
      </c>
      <c r="C33" s="55" t="s">
        <v>87</v>
      </c>
      <c r="D33" s="77" t="s">
        <v>76</v>
      </c>
      <c r="E33" s="77" t="s">
        <v>83</v>
      </c>
      <c r="F33" s="56">
        <v>19</v>
      </c>
      <c r="G33" s="57"/>
      <c r="H33" s="35">
        <f>AVERAGE(H34)</f>
        <v>1</v>
      </c>
    </row>
    <row r="34" spans="1:9" ht="28.8" outlineLevel="3" x14ac:dyDescent="0.3">
      <c r="A34" s="3">
        <v>33</v>
      </c>
      <c r="B34" s="21" t="s">
        <v>86</v>
      </c>
      <c r="C34" s="21" t="s">
        <v>87</v>
      </c>
      <c r="D34" s="73" t="s">
        <v>76</v>
      </c>
      <c r="E34" s="73" t="s">
        <v>83</v>
      </c>
      <c r="F34" s="58" t="s">
        <v>88</v>
      </c>
      <c r="G34" s="21" t="s">
        <v>55</v>
      </c>
      <c r="H34" s="35">
        <v>1</v>
      </c>
    </row>
    <row r="35" spans="1:9" outlineLevel="2" x14ac:dyDescent="0.3">
      <c r="A35" s="3">
        <v>34</v>
      </c>
      <c r="B35" s="55" t="s">
        <v>107</v>
      </c>
      <c r="C35" s="55" t="s">
        <v>87</v>
      </c>
      <c r="D35" s="77" t="s">
        <v>76</v>
      </c>
      <c r="E35" s="77" t="s">
        <v>83</v>
      </c>
      <c r="F35" s="55">
        <v>19</v>
      </c>
      <c r="G35" s="59"/>
      <c r="H35" s="35">
        <f>AVERAGE(H36:H36)</f>
        <v>1</v>
      </c>
    </row>
    <row r="36" spans="1:9" ht="28.8" outlineLevel="3" x14ac:dyDescent="0.3">
      <c r="A36" s="3">
        <v>35</v>
      </c>
      <c r="B36" s="21" t="s">
        <v>110</v>
      </c>
      <c r="C36" s="21" t="s">
        <v>87</v>
      </c>
      <c r="D36" s="73" t="s">
        <v>76</v>
      </c>
      <c r="E36" s="73" t="s">
        <v>83</v>
      </c>
      <c r="F36" s="21">
        <v>30</v>
      </c>
      <c r="G36" s="21" t="s">
        <v>55</v>
      </c>
      <c r="H36" s="35">
        <v>1</v>
      </c>
    </row>
    <row r="37" spans="1:9" ht="16.8" customHeight="1" outlineLevel="2" x14ac:dyDescent="0.3">
      <c r="A37" s="3">
        <v>37</v>
      </c>
      <c r="B37" s="55" t="s">
        <v>108</v>
      </c>
      <c r="C37" s="55" t="s">
        <v>126</v>
      </c>
      <c r="D37" s="77" t="s">
        <v>64</v>
      </c>
      <c r="E37" s="77" t="s">
        <v>83</v>
      </c>
      <c r="F37" s="55">
        <v>19</v>
      </c>
      <c r="G37" s="59"/>
      <c r="H37" s="35">
        <f>AVERAGE(H38:H39)</f>
        <v>1</v>
      </c>
    </row>
    <row r="38" spans="1:9" ht="28.8" outlineLevel="3" x14ac:dyDescent="0.3">
      <c r="A38" s="3">
        <v>38</v>
      </c>
      <c r="B38" s="21" t="s">
        <v>111</v>
      </c>
      <c r="C38" s="21" t="s">
        <v>18</v>
      </c>
      <c r="D38" s="73" t="s">
        <v>64</v>
      </c>
      <c r="E38" s="73" t="s">
        <v>60</v>
      </c>
      <c r="F38" s="22"/>
      <c r="G38" s="21" t="s">
        <v>67</v>
      </c>
      <c r="H38" s="23">
        <v>1</v>
      </c>
    </row>
    <row r="39" spans="1:9" ht="43.2" outlineLevel="3" x14ac:dyDescent="0.3">
      <c r="A39" s="3">
        <v>39</v>
      </c>
      <c r="B39" s="21" t="s">
        <v>112</v>
      </c>
      <c r="C39" s="21" t="s">
        <v>87</v>
      </c>
      <c r="D39" s="73" t="s">
        <v>76</v>
      </c>
      <c r="E39" s="73" t="s">
        <v>83</v>
      </c>
      <c r="F39" s="21">
        <v>38</v>
      </c>
      <c r="G39" s="21" t="s">
        <v>90</v>
      </c>
      <c r="H39" s="23">
        <v>1</v>
      </c>
    </row>
    <row r="40" spans="1:9" ht="28.8" outlineLevel="2" x14ac:dyDescent="0.3">
      <c r="A40" s="3">
        <v>41</v>
      </c>
      <c r="B40" s="55" t="s">
        <v>109</v>
      </c>
      <c r="C40" s="55" t="s">
        <v>87</v>
      </c>
      <c r="D40" s="77" t="s">
        <v>76</v>
      </c>
      <c r="E40" s="77" t="s">
        <v>83</v>
      </c>
      <c r="F40" s="55">
        <v>19</v>
      </c>
      <c r="G40" s="59"/>
      <c r="H40" s="23">
        <f>AVERAGE(H41:H41)</f>
        <v>1</v>
      </c>
    </row>
    <row r="41" spans="1:9" ht="57.6" outlineLevel="3" x14ac:dyDescent="0.3">
      <c r="A41" s="3">
        <v>42</v>
      </c>
      <c r="B41" s="36" t="s">
        <v>114</v>
      </c>
      <c r="C41" s="36" t="s">
        <v>87</v>
      </c>
      <c r="D41" s="75" t="s">
        <v>76</v>
      </c>
      <c r="E41" s="75" t="s">
        <v>83</v>
      </c>
      <c r="F41" s="36"/>
      <c r="G41" s="36" t="s">
        <v>66</v>
      </c>
      <c r="H41" s="23">
        <v>1</v>
      </c>
    </row>
    <row r="42" spans="1:9" ht="28.8" outlineLevel="2" x14ac:dyDescent="0.3">
      <c r="A42" s="3">
        <v>44</v>
      </c>
      <c r="B42" s="53" t="s">
        <v>91</v>
      </c>
      <c r="C42" s="53" t="s">
        <v>126</v>
      </c>
      <c r="D42" s="76" t="s">
        <v>64</v>
      </c>
      <c r="E42" s="76" t="s">
        <v>83</v>
      </c>
      <c r="F42" s="53"/>
      <c r="G42" s="53"/>
      <c r="H42" s="26">
        <f>AVERAGE(H43:H44)</f>
        <v>1</v>
      </c>
    </row>
    <row r="43" spans="1:9" ht="28.8" outlineLevel="4" x14ac:dyDescent="0.3">
      <c r="A43" s="3">
        <v>45</v>
      </c>
      <c r="B43" s="78" t="s">
        <v>68</v>
      </c>
      <c r="C43" s="78" t="s">
        <v>18</v>
      </c>
      <c r="D43" s="79" t="s">
        <v>64</v>
      </c>
      <c r="E43" s="79" t="s">
        <v>60</v>
      </c>
      <c r="F43" s="78"/>
      <c r="G43" s="78" t="s">
        <v>52</v>
      </c>
      <c r="H43" s="80">
        <v>1</v>
      </c>
      <c r="I43" s="81"/>
    </row>
    <row r="44" spans="1:9" ht="72" outlineLevel="4" x14ac:dyDescent="0.3">
      <c r="A44" s="3">
        <v>46</v>
      </c>
      <c r="B44" s="83" t="s">
        <v>92</v>
      </c>
      <c r="C44" s="84" t="s">
        <v>87</v>
      </c>
      <c r="D44" s="85" t="s">
        <v>76</v>
      </c>
      <c r="E44" s="85" t="s">
        <v>83</v>
      </c>
      <c r="F44" s="84"/>
      <c r="G44" s="36" t="s">
        <v>93</v>
      </c>
      <c r="H44" s="23">
        <v>1</v>
      </c>
    </row>
    <row r="45" spans="1:9" x14ac:dyDescent="0.3">
      <c r="A45" s="3">
        <v>47</v>
      </c>
      <c r="B45" s="4" t="s">
        <v>32</v>
      </c>
      <c r="C45" s="4" t="s">
        <v>51</v>
      </c>
      <c r="D45" s="69" t="s">
        <v>42</v>
      </c>
      <c r="E45" s="69" t="s">
        <v>99</v>
      </c>
      <c r="F45" s="4">
        <v>14</v>
      </c>
      <c r="G45" s="4"/>
      <c r="H45" s="5">
        <f>AVERAGE(H46,H49)</f>
        <v>1</v>
      </c>
    </row>
    <row r="46" spans="1:9" ht="28.8" outlineLevel="2" x14ac:dyDescent="0.3">
      <c r="A46" s="3">
        <v>48</v>
      </c>
      <c r="B46" s="86" t="s">
        <v>133</v>
      </c>
      <c r="C46" s="86" t="s">
        <v>85</v>
      </c>
      <c r="D46" s="86" t="s">
        <v>42</v>
      </c>
      <c r="E46" s="86" t="s">
        <v>127</v>
      </c>
      <c r="F46" s="59">
        <v>31</v>
      </c>
      <c r="G46" s="86" t="s">
        <v>55</v>
      </c>
      <c r="H46" s="5">
        <v>1</v>
      </c>
    </row>
    <row r="47" spans="1:9" outlineLevel="2" x14ac:dyDescent="0.3">
      <c r="A47" s="3">
        <v>49</v>
      </c>
      <c r="B47" s="86" t="s">
        <v>134</v>
      </c>
      <c r="C47" s="86" t="s">
        <v>43</v>
      </c>
      <c r="D47" s="86" t="s">
        <v>42</v>
      </c>
      <c r="E47" s="86" t="s">
        <v>44</v>
      </c>
      <c r="F47" s="59">
        <v>33</v>
      </c>
      <c r="G47" s="86" t="s">
        <v>55</v>
      </c>
      <c r="H47" s="5">
        <v>1</v>
      </c>
    </row>
    <row r="48" spans="1:9" ht="43.2" outlineLevel="2" x14ac:dyDescent="0.3">
      <c r="A48" s="3">
        <v>50</v>
      </c>
      <c r="B48" s="87" t="s">
        <v>135</v>
      </c>
      <c r="C48" s="87" t="s">
        <v>51</v>
      </c>
      <c r="D48" s="87" t="s">
        <v>42</v>
      </c>
      <c r="E48" s="87" t="s">
        <v>99</v>
      </c>
      <c r="F48" s="87">
        <v>31</v>
      </c>
      <c r="G48" s="87" t="s">
        <v>128</v>
      </c>
      <c r="H48" s="5">
        <v>1</v>
      </c>
    </row>
    <row r="49" spans="1:8" ht="57.6" outlineLevel="2" x14ac:dyDescent="0.3">
      <c r="A49" s="3">
        <v>51</v>
      </c>
      <c r="B49" s="86" t="s">
        <v>129</v>
      </c>
      <c r="C49" s="86" t="s">
        <v>43</v>
      </c>
      <c r="D49" s="86" t="s">
        <v>42</v>
      </c>
      <c r="E49" s="86" t="s">
        <v>44</v>
      </c>
      <c r="F49" s="59"/>
      <c r="G49" s="86" t="s">
        <v>136</v>
      </c>
      <c r="H49" s="5">
        <v>1</v>
      </c>
    </row>
    <row r="50" spans="1:8" x14ac:dyDescent="0.3">
      <c r="A50" s="3">
        <v>52</v>
      </c>
      <c r="B50" s="4" t="s">
        <v>33</v>
      </c>
      <c r="C50" s="4" t="s">
        <v>137</v>
      </c>
      <c r="D50" s="69" t="s">
        <v>99</v>
      </c>
      <c r="E50" s="69" t="s">
        <v>138</v>
      </c>
      <c r="F50" s="4">
        <v>47</v>
      </c>
      <c r="G50" s="4"/>
      <c r="H50" s="5">
        <f>AVERAGE(H51,H53)</f>
        <v>1</v>
      </c>
    </row>
    <row r="51" spans="1:8" ht="28.8" outlineLevel="2" x14ac:dyDescent="0.3">
      <c r="A51" s="3">
        <v>53</v>
      </c>
      <c r="B51" s="86" t="s">
        <v>139</v>
      </c>
      <c r="C51" s="86" t="s">
        <v>140</v>
      </c>
      <c r="D51" s="86" t="s">
        <v>99</v>
      </c>
      <c r="E51" s="86" t="s">
        <v>138</v>
      </c>
      <c r="F51" s="59"/>
      <c r="G51" s="86" t="s">
        <v>30</v>
      </c>
      <c r="H51" s="5">
        <v>1</v>
      </c>
    </row>
    <row r="52" spans="1:8" ht="28.8" outlineLevel="2" x14ac:dyDescent="0.3">
      <c r="A52" s="3">
        <v>54</v>
      </c>
      <c r="B52" s="86" t="s">
        <v>141</v>
      </c>
      <c r="C52" s="86" t="s">
        <v>85</v>
      </c>
      <c r="D52" s="86" t="s">
        <v>100</v>
      </c>
      <c r="E52" s="86" t="s">
        <v>138</v>
      </c>
      <c r="F52" s="59"/>
      <c r="G52" s="86" t="s">
        <v>54</v>
      </c>
      <c r="H52" s="5">
        <v>1</v>
      </c>
    </row>
    <row r="53" spans="1:8" ht="57.6" outlineLevel="2" x14ac:dyDescent="0.3">
      <c r="A53" s="3">
        <v>55</v>
      </c>
      <c r="B53" s="86" t="s">
        <v>129</v>
      </c>
      <c r="C53" s="86" t="s">
        <v>43</v>
      </c>
      <c r="D53" s="86" t="s">
        <v>44</v>
      </c>
      <c r="E53" s="86" t="s">
        <v>34</v>
      </c>
      <c r="F53" s="59"/>
      <c r="G53" s="86" t="s">
        <v>142</v>
      </c>
      <c r="H53" s="5">
        <v>1</v>
      </c>
    </row>
    <row r="54" spans="1:8" x14ac:dyDescent="0.3">
      <c r="A54" s="3">
        <v>56</v>
      </c>
      <c r="B54" s="4" t="s">
        <v>35</v>
      </c>
      <c r="C54" s="4" t="s">
        <v>56</v>
      </c>
      <c r="D54" s="69" t="s">
        <v>42</v>
      </c>
      <c r="E54" s="69" t="s">
        <v>138</v>
      </c>
      <c r="F54" s="6" t="s">
        <v>143</v>
      </c>
      <c r="G54" s="4"/>
      <c r="H54" s="5">
        <f>AVERAGE(H55,H59)</f>
        <v>1</v>
      </c>
    </row>
    <row r="55" spans="1:8" ht="28.8" outlineLevel="2" x14ac:dyDescent="0.3">
      <c r="A55" s="3">
        <v>57</v>
      </c>
      <c r="B55" s="86" t="s">
        <v>144</v>
      </c>
      <c r="C55" s="86" t="s">
        <v>18</v>
      </c>
      <c r="D55" s="86" t="s">
        <v>145</v>
      </c>
      <c r="E55" s="86" t="s">
        <v>44</v>
      </c>
      <c r="F55" s="59"/>
      <c r="G55" s="86" t="s">
        <v>13</v>
      </c>
      <c r="H55" s="5">
        <v>1</v>
      </c>
    </row>
    <row r="56" spans="1:8" outlineLevel="2" x14ac:dyDescent="0.3">
      <c r="A56" s="3">
        <v>58</v>
      </c>
      <c r="B56" s="86" t="s">
        <v>146</v>
      </c>
      <c r="C56" s="86" t="s">
        <v>18</v>
      </c>
      <c r="D56" s="86" t="s">
        <v>98</v>
      </c>
      <c r="E56" s="86" t="s">
        <v>100</v>
      </c>
      <c r="F56" s="59"/>
      <c r="G56" s="86" t="s">
        <v>13</v>
      </c>
      <c r="H56" s="5">
        <v>1</v>
      </c>
    </row>
    <row r="57" spans="1:8" ht="28.8" outlineLevel="2" x14ac:dyDescent="0.3">
      <c r="A57" s="3">
        <v>59</v>
      </c>
      <c r="B57" s="86" t="s">
        <v>130</v>
      </c>
      <c r="C57" s="86" t="s">
        <v>43</v>
      </c>
      <c r="D57" s="86" t="s">
        <v>42</v>
      </c>
      <c r="E57" s="86" t="s">
        <v>44</v>
      </c>
      <c r="F57" s="59"/>
      <c r="G57" s="86" t="s">
        <v>13</v>
      </c>
      <c r="H57" s="5">
        <v>1</v>
      </c>
    </row>
    <row r="58" spans="1:8" ht="43.2" outlineLevel="2" x14ac:dyDescent="0.3">
      <c r="A58" s="3">
        <v>60</v>
      </c>
      <c r="B58" s="86" t="s">
        <v>147</v>
      </c>
      <c r="C58" s="86" t="s">
        <v>61</v>
      </c>
      <c r="D58" s="86" t="s">
        <v>44</v>
      </c>
      <c r="E58" s="86" t="s">
        <v>138</v>
      </c>
      <c r="F58" s="59">
        <v>57</v>
      </c>
      <c r="G58" s="86" t="s">
        <v>151</v>
      </c>
      <c r="H58" s="5">
        <v>1</v>
      </c>
    </row>
    <row r="59" spans="1:8" outlineLevel="2" x14ac:dyDescent="0.3">
      <c r="A59" s="3">
        <v>61</v>
      </c>
      <c r="B59" s="86" t="s">
        <v>148</v>
      </c>
      <c r="C59" s="86" t="s">
        <v>85</v>
      </c>
      <c r="D59" s="86" t="s">
        <v>100</v>
      </c>
      <c r="E59" s="86" t="s">
        <v>138</v>
      </c>
      <c r="F59" s="88" t="s">
        <v>149</v>
      </c>
      <c r="G59" s="86" t="s">
        <v>52</v>
      </c>
      <c r="H59" s="5">
        <v>1</v>
      </c>
    </row>
    <row r="60" spans="1:8" x14ac:dyDescent="0.3">
      <c r="A60" s="3">
        <v>62</v>
      </c>
      <c r="B60" s="4" t="s">
        <v>36</v>
      </c>
      <c r="C60" s="4" t="s">
        <v>41</v>
      </c>
      <c r="D60" s="69" t="s">
        <v>138</v>
      </c>
      <c r="E60" s="69" t="s">
        <v>101</v>
      </c>
      <c r="F60" s="6" t="s">
        <v>150</v>
      </c>
      <c r="G60" s="4"/>
      <c r="H60" s="5">
        <f>AVERAGE(H2,H6,H15,H45,H50,H54)</f>
        <v>1</v>
      </c>
    </row>
    <row r="65" spans="1:4" x14ac:dyDescent="0.3">
      <c r="A65" s="12" t="s">
        <v>46</v>
      </c>
    </row>
    <row r="66" spans="1:4" x14ac:dyDescent="0.3">
      <c r="A66" s="14" t="s">
        <v>49</v>
      </c>
    </row>
    <row r="67" spans="1:4" x14ac:dyDescent="0.3">
      <c r="A67" s="15" t="s">
        <v>50</v>
      </c>
    </row>
    <row r="68" spans="1:4" x14ac:dyDescent="0.3">
      <c r="A68" s="13" t="s">
        <v>47</v>
      </c>
      <c r="D68" s="20"/>
    </row>
    <row r="69" spans="1:4" x14ac:dyDescent="0.3">
      <c r="A69" s="16" t="s">
        <v>59</v>
      </c>
    </row>
    <row r="70" spans="1:4" x14ac:dyDescent="0.3">
      <c r="A70" s="17" t="s">
        <v>48</v>
      </c>
    </row>
    <row r="71" spans="1:4" x14ac:dyDescent="0.3">
      <c r="A71" s="41" t="s">
        <v>72</v>
      </c>
    </row>
    <row r="72" spans="1:4" x14ac:dyDescent="0.3">
      <c r="A72" s="82" t="s">
        <v>132</v>
      </c>
    </row>
  </sheetData>
  <conditionalFormatting sqref="H2:H32 H34:H60">
    <cfRule type="cellIs" dxfId="8" priority="7" operator="between">
      <formula>0.01</formula>
      <formula>0.99</formula>
    </cfRule>
    <cfRule type="cellIs" dxfId="7" priority="8" operator="equal">
      <formula>1</formula>
    </cfRule>
    <cfRule type="cellIs" dxfId="6" priority="9" operator="equal">
      <formula>0</formula>
    </cfRule>
  </conditionalFormatting>
  <conditionalFormatting sqref="H33">
    <cfRule type="cellIs" dxfId="5" priority="4" operator="between">
      <formula>0.01</formula>
      <formula>0.99</formula>
    </cfRule>
    <cfRule type="cellIs" dxfId="4" priority="5" operator="equal">
      <formula>1</formula>
    </cfRule>
    <cfRule type="cellIs" dxfId="3" priority="6" operator="equal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H10 H3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X24" sqref="X24"/>
    </sheetView>
  </sheetViews>
  <sheetFormatPr baseColWidth="10" defaultRowHeight="14.4" x14ac:dyDescent="0.3"/>
  <cols>
    <col min="1" max="1" width="34.44140625" customWidth="1"/>
    <col min="3" max="3" width="11.88671875" bestFit="1" customWidth="1"/>
    <col min="5" max="5" width="23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7" ht="28.8" x14ac:dyDescent="0.3">
      <c r="A2" s="62" t="s">
        <v>115</v>
      </c>
      <c r="B2" s="63" t="s">
        <v>131</v>
      </c>
      <c r="C2" s="63" t="s">
        <v>125</v>
      </c>
      <c r="D2" s="63" t="s">
        <v>100</v>
      </c>
      <c r="E2" s="64" t="s">
        <v>13</v>
      </c>
      <c r="F2" s="61">
        <f>AVERAGE(F3:F11)</f>
        <v>1</v>
      </c>
    </row>
    <row r="3" spans="1:7" x14ac:dyDescent="0.3">
      <c r="A3" s="65" t="s">
        <v>116</v>
      </c>
      <c r="B3" s="65" t="s">
        <v>41</v>
      </c>
      <c r="C3" s="65" t="s">
        <v>12</v>
      </c>
      <c r="D3" s="65" t="s">
        <v>21</v>
      </c>
      <c r="E3" s="66"/>
      <c r="F3" s="60">
        <v>1</v>
      </c>
    </row>
    <row r="4" spans="1:7" x14ac:dyDescent="0.3">
      <c r="A4" s="65" t="s">
        <v>117</v>
      </c>
      <c r="B4" s="65" t="s">
        <v>41</v>
      </c>
      <c r="C4" s="65" t="s">
        <v>9</v>
      </c>
      <c r="D4" s="65" t="s">
        <v>23</v>
      </c>
      <c r="E4" s="66"/>
      <c r="F4" s="60">
        <v>1</v>
      </c>
    </row>
    <row r="5" spans="1:7" x14ac:dyDescent="0.3">
      <c r="A5" s="65" t="s">
        <v>118</v>
      </c>
      <c r="B5" s="65" t="s">
        <v>41</v>
      </c>
      <c r="C5" s="65" t="s">
        <v>37</v>
      </c>
      <c r="D5" s="65" t="s">
        <v>94</v>
      </c>
      <c r="E5" s="66"/>
      <c r="F5" s="60">
        <v>1</v>
      </c>
    </row>
    <row r="6" spans="1:7" x14ac:dyDescent="0.3">
      <c r="A6" s="65" t="s">
        <v>119</v>
      </c>
      <c r="B6" s="65" t="s">
        <v>41</v>
      </c>
      <c r="C6" s="65" t="s">
        <v>53</v>
      </c>
      <c r="D6" s="65" t="s">
        <v>64</v>
      </c>
      <c r="E6" s="66"/>
      <c r="F6" s="60">
        <v>1</v>
      </c>
    </row>
    <row r="7" spans="1:7" x14ac:dyDescent="0.3">
      <c r="A7" s="65" t="s">
        <v>120</v>
      </c>
      <c r="B7" s="65" t="s">
        <v>41</v>
      </c>
      <c r="C7" s="65" t="s">
        <v>80</v>
      </c>
      <c r="D7" s="65" t="s">
        <v>60</v>
      </c>
      <c r="E7" s="66"/>
      <c r="F7" s="60">
        <v>1</v>
      </c>
    </row>
    <row r="8" spans="1:7" x14ac:dyDescent="0.3">
      <c r="A8" s="65" t="s">
        <v>121</v>
      </c>
      <c r="B8" s="65" t="s">
        <v>41</v>
      </c>
      <c r="C8" s="65" t="s">
        <v>75</v>
      </c>
      <c r="D8" s="65" t="s">
        <v>76</v>
      </c>
      <c r="E8" s="66"/>
      <c r="F8" s="60">
        <v>1</v>
      </c>
    </row>
    <row r="9" spans="1:7" x14ac:dyDescent="0.3">
      <c r="A9" s="65" t="s">
        <v>122</v>
      </c>
      <c r="B9" s="65" t="s">
        <v>41</v>
      </c>
      <c r="C9" s="65" t="s">
        <v>95</v>
      </c>
      <c r="D9" s="65" t="s">
        <v>96</v>
      </c>
      <c r="E9" s="66"/>
      <c r="F9" s="60">
        <v>1</v>
      </c>
    </row>
    <row r="10" spans="1:7" x14ac:dyDescent="0.3">
      <c r="A10" s="65" t="s">
        <v>123</v>
      </c>
      <c r="B10" s="65" t="s">
        <v>41</v>
      </c>
      <c r="C10" s="65" t="s">
        <v>97</v>
      </c>
      <c r="D10" s="65" t="s">
        <v>98</v>
      </c>
      <c r="E10" s="66"/>
      <c r="F10" s="60">
        <v>1</v>
      </c>
    </row>
    <row r="11" spans="1:7" x14ac:dyDescent="0.3">
      <c r="A11" s="65" t="s">
        <v>124</v>
      </c>
      <c r="B11" s="65" t="s">
        <v>41</v>
      </c>
      <c r="C11" s="65" t="s">
        <v>99</v>
      </c>
      <c r="D11" s="65" t="s">
        <v>100</v>
      </c>
      <c r="E11" s="66"/>
      <c r="F11" s="60">
        <v>1</v>
      </c>
    </row>
    <row r="13" spans="1:7" x14ac:dyDescent="0.3">
      <c r="G13" s="44"/>
    </row>
    <row r="14" spans="1:7" x14ac:dyDescent="0.3">
      <c r="A14" s="45"/>
      <c r="B14" s="45"/>
      <c r="C14" s="45"/>
      <c r="D14" s="45"/>
      <c r="E14" s="42"/>
      <c r="F14" s="45"/>
      <c r="G14" s="46"/>
    </row>
    <row r="15" spans="1:7" x14ac:dyDescent="0.3">
      <c r="A15" s="47"/>
      <c r="B15" s="47"/>
      <c r="C15" s="47"/>
      <c r="D15" s="47"/>
      <c r="E15" s="42"/>
      <c r="F15" s="47"/>
      <c r="G15" s="48"/>
    </row>
    <row r="16" spans="1:7" x14ac:dyDescent="0.3">
      <c r="A16" s="43"/>
      <c r="B16" s="43"/>
      <c r="C16" s="43"/>
      <c r="D16" s="43"/>
      <c r="E16" s="42"/>
      <c r="F16" s="42"/>
      <c r="G16" s="44"/>
    </row>
    <row r="17" spans="1:7" x14ac:dyDescent="0.3">
      <c r="A17" s="43"/>
      <c r="B17" s="43"/>
      <c r="C17" s="43"/>
      <c r="D17" s="43"/>
      <c r="E17" s="42"/>
      <c r="F17" s="42"/>
      <c r="G17" s="44"/>
    </row>
    <row r="18" spans="1:7" x14ac:dyDescent="0.3">
      <c r="A18" s="47"/>
      <c r="B18" s="47"/>
      <c r="C18" s="47"/>
      <c r="D18" s="47"/>
      <c r="E18" s="47"/>
      <c r="F18" s="47"/>
      <c r="G18" s="48"/>
    </row>
    <row r="19" spans="1:7" x14ac:dyDescent="0.3">
      <c r="A19" s="43"/>
      <c r="B19" s="43"/>
      <c r="C19" s="43"/>
      <c r="D19" s="43"/>
      <c r="E19" s="43"/>
      <c r="F19" s="42"/>
      <c r="G19" s="44"/>
    </row>
    <row r="20" spans="1:7" x14ac:dyDescent="0.3">
      <c r="A20" s="47"/>
      <c r="B20" s="47"/>
      <c r="C20" s="47"/>
      <c r="D20" s="47"/>
      <c r="E20" s="47"/>
      <c r="F20" s="47"/>
      <c r="G20" s="48"/>
    </row>
    <row r="21" spans="1:7" x14ac:dyDescent="0.3">
      <c r="A21" s="47"/>
      <c r="B21" s="47"/>
      <c r="C21" s="47"/>
      <c r="D21" s="47"/>
      <c r="E21" s="42"/>
      <c r="F21" s="47"/>
      <c r="G21" s="48"/>
    </row>
    <row r="22" spans="1:7" x14ac:dyDescent="0.3">
      <c r="A22" s="43"/>
      <c r="B22" s="43"/>
      <c r="C22" s="43"/>
      <c r="D22" s="43"/>
      <c r="E22" s="43"/>
      <c r="F22" s="42"/>
      <c r="G22" s="44"/>
    </row>
    <row r="23" spans="1:7" x14ac:dyDescent="0.3">
      <c r="A23" s="47"/>
      <c r="B23" s="47"/>
      <c r="C23" s="47"/>
      <c r="D23" s="47"/>
      <c r="E23" s="42"/>
      <c r="F23" s="47"/>
      <c r="G23" s="48"/>
    </row>
    <row r="24" spans="1:7" x14ac:dyDescent="0.3">
      <c r="B24" s="47"/>
      <c r="C24" s="47"/>
      <c r="D24" s="47"/>
      <c r="E24" s="47"/>
      <c r="F24" s="47"/>
      <c r="G24" s="48"/>
    </row>
    <row r="25" spans="1:7" x14ac:dyDescent="0.3">
      <c r="A25" s="47"/>
      <c r="B25" s="47"/>
      <c r="C25" s="47"/>
      <c r="D25" s="47"/>
      <c r="E25" s="42"/>
      <c r="F25" s="47"/>
      <c r="G25" s="48"/>
    </row>
    <row r="26" spans="1:7" x14ac:dyDescent="0.3">
      <c r="A26" s="43"/>
      <c r="B26" s="43"/>
      <c r="C26" s="43"/>
      <c r="D26" s="43"/>
      <c r="E26" s="43"/>
      <c r="F26" s="42"/>
      <c r="G26" s="44"/>
    </row>
    <row r="27" spans="1:7" x14ac:dyDescent="0.3">
      <c r="A27" s="47"/>
      <c r="B27" s="47"/>
      <c r="C27" s="47"/>
      <c r="D27" s="47"/>
      <c r="E27" s="42"/>
      <c r="F27" s="47"/>
      <c r="G27" s="48"/>
    </row>
    <row r="28" spans="1:7" x14ac:dyDescent="0.3">
      <c r="A28" s="47"/>
      <c r="B28" s="47"/>
      <c r="C28" s="47"/>
      <c r="D28" s="47"/>
      <c r="E28" s="42"/>
      <c r="F28" s="47"/>
      <c r="G28" s="48"/>
    </row>
    <row r="29" spans="1:7" x14ac:dyDescent="0.3">
      <c r="A29" s="43"/>
      <c r="B29" s="43"/>
      <c r="C29" s="43"/>
      <c r="D29" s="43"/>
      <c r="E29" s="42"/>
      <c r="F29" s="42"/>
      <c r="G29" s="44"/>
    </row>
    <row r="30" spans="1:7" x14ac:dyDescent="0.3">
      <c r="A30" s="45"/>
      <c r="B30" s="45"/>
      <c r="C30" s="45"/>
      <c r="D30" s="45"/>
      <c r="E30" s="42"/>
      <c r="F30" s="45"/>
      <c r="G30" s="46"/>
    </row>
    <row r="31" spans="1:7" x14ac:dyDescent="0.3">
      <c r="A31" s="47"/>
      <c r="B31" s="47"/>
      <c r="C31" s="47"/>
      <c r="D31" s="47"/>
      <c r="E31" s="42"/>
      <c r="F31" s="47"/>
      <c r="G31" s="48"/>
    </row>
    <row r="32" spans="1:7" x14ac:dyDescent="0.3">
      <c r="A32" s="47"/>
      <c r="B32" s="47"/>
      <c r="C32" s="47"/>
      <c r="D32" s="47"/>
      <c r="E32" s="47"/>
      <c r="F32" s="42"/>
      <c r="G32" s="48"/>
    </row>
    <row r="33" spans="1:7" x14ac:dyDescent="0.3">
      <c r="A33" s="47"/>
      <c r="B33" s="47"/>
      <c r="C33" s="47"/>
      <c r="D33" s="47"/>
      <c r="E33" s="47"/>
      <c r="F33" s="42"/>
      <c r="G33" s="48"/>
    </row>
    <row r="34" spans="1:7" x14ac:dyDescent="0.3">
      <c r="A34" s="47"/>
      <c r="B34" s="47"/>
      <c r="C34" s="47"/>
      <c r="D34" s="47"/>
      <c r="E34" s="47"/>
      <c r="F34" s="42"/>
      <c r="G34" s="48"/>
    </row>
    <row r="35" spans="1:7" x14ac:dyDescent="0.3">
      <c r="A35" s="47"/>
      <c r="B35" s="47"/>
      <c r="C35" s="47"/>
      <c r="D35" s="47"/>
      <c r="E35" s="47"/>
      <c r="F35" s="42"/>
      <c r="G35" s="48"/>
    </row>
    <row r="36" spans="1:7" x14ac:dyDescent="0.3">
      <c r="A36" s="42"/>
      <c r="B36" s="42"/>
      <c r="C36" s="42"/>
      <c r="D36" s="42"/>
      <c r="E36" s="42"/>
      <c r="F36" s="42"/>
      <c r="G36" s="49"/>
    </row>
  </sheetData>
  <conditionalFormatting sqref="F2:F11">
    <cfRule type="cellIs" dxfId="2" priority="1" operator="between">
      <formula>0.01</formula>
      <formula>0.99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de Actividades</vt:lpstr>
      <vt:lpstr>Gestion del Proyecto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Márquez Quezada</dc:creator>
  <cp:lastModifiedBy>Gabriela Márquez Quezada</cp:lastModifiedBy>
  <dcterms:created xsi:type="dcterms:W3CDTF">2016-02-19T19:08:29Z</dcterms:created>
  <dcterms:modified xsi:type="dcterms:W3CDTF">2016-04-28T04:23:46Z</dcterms:modified>
</cp:coreProperties>
</file>