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D82053A-A9E7-4347-998F-83E21F9C9B7A}" xr6:coauthVersionLast="47" xr6:coauthVersionMax="47" xr10:uidLastSave="{00000000-0000-0000-0000-000000000000}"/>
  <bookViews>
    <workbookView xWindow="-108" yWindow="-108" windowWidth="23256" windowHeight="1245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Producto'!$B$5:$N$201</definedName>
    <definedName name="RealizedSpeed">OFFSET(#REF!,1,0,#REF!,1)</definedName>
    <definedName name="Sprint">'Backlog del Producto'!$L$7:$L$201</definedName>
    <definedName name="SprintCount">#REF!</definedName>
    <definedName name="SprintsInTrend">#REF!</definedName>
    <definedName name="SprintTasks">#REF!</definedName>
    <definedName name="Status">'Backlog del Producto'!$M$7:$M$201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18" i="7" l="1"/>
  <c r="G9" i="7"/>
  <c r="G10" i="7" s="1"/>
  <c r="G11" i="7" s="1"/>
  <c r="G12" i="7" s="1"/>
  <c r="G13" i="7" s="1"/>
  <c r="G14" i="7" s="1"/>
  <c r="G15" i="7" s="1"/>
  <c r="G16" i="7" s="1"/>
  <c r="G17" i="7" s="1"/>
  <c r="F4" i="7"/>
  <c r="C9" i="7"/>
  <c r="B9" i="7" s="1"/>
  <c r="F9" i="7" s="1"/>
  <c r="E4" i="7" l="1"/>
  <c r="E9" i="7"/>
  <c r="C10" i="7"/>
  <c r="B10" i="7" l="1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 Consultor GE</author>
    <author>Hector Bravo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I6" authorId="0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<sst xmlns="http://schemas.openxmlformats.org/spreadsheetml/2006/main" count="140" uniqueCount="104">
  <si>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</si>
  <si>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</si>
  <si>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</si>
  <si>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</si>
  <si>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</si>
  <si>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</si>
  <si>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</si>
  <si>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</si>
  <si>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</si>
  <si>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</si>
  <si>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</si>
  <si>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</si>
  <si>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</si>
  <si>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</si>
  <si>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</si>
  <si>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</si>
  <si>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</si>
  <si>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</si>
  <si>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</si>
  <si>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</si>
  <si>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</si>
  <si>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</si>
  <si>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</si>
  <si>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</si>
  <si>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</si>
  <si>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</si>
  <si>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</si>
  <si>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</si>
  <si>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</si>
  <si>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</si>
  <si>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Error404</t>
  </si>
  <si>
    <t>Desarrollo de un sistema inteligente para la resolución de consultas sobre información académica en la EPIS</t>
  </si>
  <si>
    <t>HU01</t>
  </si>
  <si>
    <t>Estudiante</t>
  </si>
  <si>
    <t>Consultar horarios de clases de todas las asignaturas</t>
  </si>
  <si>
    <t>Organizar mi tiempo y asistir a clases</t>
  </si>
  <si>
    <t>HU02</t>
  </si>
  <si>
    <t>Consultar detalles de las asignaturas (profesor, créditos, etc.)</t>
  </si>
  <si>
    <t>Conocer información relevante sobre las materias inscritas</t>
  </si>
  <si>
    <t>HU03</t>
  </si>
  <si>
    <t>Personal Administrativo</t>
  </si>
  <si>
    <t>Consultar procedimientos de inscripción y retiro de asignaturas</t>
  </si>
  <si>
    <t>Orientar correctamente a los estudiantes</t>
  </si>
  <si>
    <t>HU04</t>
  </si>
  <si>
    <t>Consultar el calendario de evaluaciones y exámenes de las asignaturas</t>
  </si>
  <si>
    <t>Planificar la entrega de materiales y coordinar actividades académicas</t>
  </si>
  <si>
    <t>HU05</t>
  </si>
  <si>
    <t>Administrador del Sistema</t>
  </si>
  <si>
    <t>Modificar y actualizar información en la base de datos</t>
  </si>
  <si>
    <t>Asegurar que la información esté siempre correcta y actualizada</t>
  </si>
  <si>
    <t>HU06</t>
  </si>
  <si>
    <t>Monitorear en tiempo real el rendimiento y la carga del sistema</t>
  </si>
  <si>
    <t>Detectar y resolver problemas de rendimiento antes de que afecten a los usuarios</t>
  </si>
  <si>
    <t>Debe mostrar horarios por curso y filtrar por día</t>
  </si>
  <si>
    <t>Debe mostrar información precisa y actualizada de cada asignatura</t>
  </si>
  <si>
    <t>Debe mostrar fechas de evaluaciones por asignatura.</t>
  </si>
  <si>
    <t>Debe permitir exportar reportes en pdf</t>
  </si>
  <si>
    <t>Debe permitir edición de contenidos con control de versiones</t>
  </si>
  <si>
    <t>Debe mostrar métricas clave como uso de CPU, memoria y tiempos de respuesta.</t>
  </si>
  <si>
    <t>HU07</t>
  </si>
  <si>
    <t xml:space="preserve">Realizar reservas </t>
  </si>
  <si>
    <t>Realizar consultas a mis docentes o personal administrativo.</t>
  </si>
  <si>
    <t>Debe registrar reservas y pedir la fecha y hora en donde se realizara la reserva</t>
  </si>
  <si>
    <t>SE-11</t>
  </si>
  <si>
    <t>SE-16</t>
  </si>
  <si>
    <t>Definir los objetivos del chatbot académico</t>
  </si>
  <si>
    <t>Configurar intenciones específicas para consultas académicas</t>
  </si>
  <si>
    <t>Identificar las consultas académicas más comunes</t>
  </si>
  <si>
    <t>Integrar el chatbot con la base de datos académica</t>
  </si>
  <si>
    <t>SE-12</t>
  </si>
  <si>
    <t>SE-18</t>
  </si>
  <si>
    <t>SE-21</t>
  </si>
  <si>
    <t>SE-25</t>
  </si>
  <si>
    <t>SE-13</t>
  </si>
  <si>
    <t>SE-24</t>
  </si>
  <si>
    <t>SE-15</t>
  </si>
  <si>
    <t>SE-14</t>
  </si>
  <si>
    <t>SE-19</t>
  </si>
  <si>
    <t>SE-23</t>
  </si>
  <si>
    <t>Implementar la funcionalidad de resivas para consultas</t>
  </si>
  <si>
    <t>Validar la experiencia del usuario para consultas y reservas</t>
  </si>
  <si>
    <t>Diseñar el flujo de conversación para consultas académicas</t>
  </si>
  <si>
    <t>Realizar pruebas de precisión en consultas académicas</t>
  </si>
  <si>
    <t>Implementar el módulo de procesamiento de lenguaje natural (NLP)</t>
  </si>
  <si>
    <t>Seleccionar la plataforma de implementación del chatbot</t>
  </si>
  <si>
    <t>Desplegar el chatbot con la base de datos académica</t>
  </si>
  <si>
    <t>Recopilar un feedback de estudiantes y personal</t>
  </si>
  <si>
    <t>1 y 2</t>
  </si>
  <si>
    <t>La validación debe confirmar que la experiencia del usuario es intuitiva y satisfactoria.
Debe haber resultados positivos en pruebas de usabilidad.</t>
  </si>
  <si>
    <t>SE-21  SE-24</t>
  </si>
  <si>
    <t>SE-15 SE-18</t>
  </si>
  <si>
    <t>Las pruebas deben validar que las consultas académicas se resuelven con precisión.
Debe haber un informe de pruebas con resultados aceptables.</t>
  </si>
  <si>
    <t>El feedback debe ser recopilado de una muestra representativa de usuarios.
El análisis del feedback debe identificar áreas de mejora para el chatbot.</t>
  </si>
  <si>
    <t>La funcionalidad de reservas debe permitir a los estudiantes realizar reservas para consultas.
Debe ser validada con casos de prueba de reservas.</t>
  </si>
  <si>
    <t>El chatbot debe estar desplegado y accesible para los usuarios finales.
Debe funcionar correctamente en el entorno de producción.</t>
  </si>
  <si>
    <t>El chatbot debe poder acceder y extraer datos de la base de datos académica correctamente.
La integración debe ser validada con consultas de prueba.</t>
  </si>
  <si>
    <t>Las intenciones deben estar configuradas y mapeadas correctamente a las consultas académicas.
Debe ser validado con casos de prueba específicos.</t>
  </si>
  <si>
    <t>El módulo NLP debe estar integrado y funcionando según lo esperado.
Debe pasar pruebas de precisión en consultas académicas.</t>
  </si>
  <si>
    <t>SE-13 SE-14</t>
  </si>
  <si>
    <t>La plataforma debe cumplir con los requisitos técnicos y funcionales del proyecto.
Debe ser aprobada por el equipo técnico.</t>
  </si>
  <si>
    <t>El flujo de conversación debe incluir todas las consultas académicas identificadas.
El diseño debe ser revisado y aprobado por el equipo.</t>
  </si>
  <si>
    <t>Las consultas más comunes deben estar identificadas y categorizadas.
Las consultas deben estar validadas por los interesados.</t>
  </si>
  <si>
    <t>Los objetivos del chatbot deben estar claramente documentados y alineados con las necesidades del proyecto.
El equipo debe revisar y aprobar los objetivos.</t>
  </si>
  <si>
    <t>SE-13  SE-18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</si>
</sst>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8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9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Q91"/>
  <sheetViews>
    <sheetView showGridLines="0" tabSelected="1" topLeftCell="D1" zoomScale="80" zoomScaleNormal="80" workbookViewId="0">
      <selection activeCell="G13" sqref="G13"/>
    </sheetView>
  </sheetViews>
  <sheetFormatPr baseColWidth="10" defaultColWidth="9.109375" defaultRowHeight="13.2" x14ac:dyDescent="0.25"/>
  <cols>
    <col min="1" max="1" width="3.44140625" style="6" customWidth="1"/>
    <col min="2" max="2" width="12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56.44140625" style="4" customWidth="1"/>
    <col min="8" max="8" width="53.109375" style="4" customWidth="1"/>
    <col min="9" max="9" width="10.33203125" style="5" customWidth="1"/>
    <col min="10" max="11" width="15" style="5" customWidth="1"/>
    <col min="12" max="12" width="11.44140625" style="5" customWidth="1"/>
    <col min="13" max="13" width="12.5546875" style="5" customWidth="1"/>
    <col min="14" max="14" width="39.5546875" style="4" customWidth="1"/>
    <col min="15" max="15" width="6" style="6" customWidth="1"/>
    <col min="16" max="16384" width="9.109375" style="6"/>
  </cols>
  <sheetData>
    <row r="1" spans="2:17" ht="17.399999999999999" x14ac:dyDescent="0.25">
      <c r="B1" s="31" t="s">
        <v>25</v>
      </c>
      <c r="C1" s="31"/>
      <c r="D1" s="31"/>
      <c r="E1" s="31"/>
      <c r="P1" s="12"/>
      <c r="Q1" s="10" t="s">
        <v>11</v>
      </c>
    </row>
    <row r="2" spans="2:17" customFormat="1" ht="28.2" customHeight="1" x14ac:dyDescent="0.25">
      <c r="B2" s="44" t="s">
        <v>15</v>
      </c>
      <c r="C2" s="44"/>
      <c r="D2" s="45" t="s">
        <v>31</v>
      </c>
      <c r="E2" s="45"/>
      <c r="F2" s="39"/>
      <c r="G2" s="39"/>
      <c r="H2" s="34"/>
      <c r="I2" s="34"/>
      <c r="J2" s="34"/>
      <c r="K2" s="34"/>
      <c r="L2" s="34"/>
      <c r="M2" s="30"/>
      <c r="N2" s="24"/>
      <c r="O2" s="24"/>
      <c r="P2" s="13"/>
      <c r="Q2" s="10" t="s">
        <v>10</v>
      </c>
    </row>
    <row r="3" spans="2:17" customFormat="1" ht="18" customHeight="1" x14ac:dyDescent="0.25">
      <c r="B3" s="44" t="s">
        <v>19</v>
      </c>
      <c r="C3" s="44"/>
      <c r="D3" s="45" t="s">
        <v>30</v>
      </c>
      <c r="E3" s="45"/>
      <c r="F3" s="39"/>
      <c r="G3" s="39"/>
      <c r="H3" s="34"/>
      <c r="I3" s="34"/>
      <c r="J3" s="34"/>
      <c r="K3" s="34"/>
      <c r="L3" s="34"/>
      <c r="M3" s="30"/>
      <c r="N3" s="24"/>
      <c r="O3" s="24"/>
      <c r="P3" s="11"/>
      <c r="Q3" s="10" t="s">
        <v>9</v>
      </c>
    </row>
    <row r="4" spans="2:17" customFormat="1" ht="17.399999999999999" x14ac:dyDescent="0.25">
      <c r="B4" s="29"/>
      <c r="C4" s="29"/>
      <c r="D4" s="29"/>
      <c r="E4" s="29"/>
      <c r="F4" s="29"/>
      <c r="G4" s="32"/>
      <c r="H4" s="32"/>
      <c r="I4" s="33"/>
      <c r="J4" s="33"/>
      <c r="K4" s="33"/>
      <c r="L4" s="24"/>
      <c r="M4" s="29"/>
      <c r="N4" s="24"/>
      <c r="O4" s="24"/>
      <c r="P4" s="26"/>
      <c r="Q4" s="10" t="s">
        <v>12</v>
      </c>
    </row>
    <row r="5" spans="2:17" ht="12.75" customHeight="1" x14ac:dyDescent="0.25">
      <c r="B5" s="54" t="s">
        <v>23</v>
      </c>
      <c r="C5" s="54"/>
      <c r="D5" s="54"/>
      <c r="E5" s="54"/>
      <c r="F5" s="55" t="s">
        <v>27</v>
      </c>
      <c r="G5" s="55"/>
      <c r="H5" s="56" t="s">
        <v>29</v>
      </c>
      <c r="I5" s="56"/>
      <c r="J5" s="56"/>
      <c r="K5" s="56"/>
      <c r="L5" s="56"/>
      <c r="M5" s="56"/>
      <c r="N5" s="56"/>
    </row>
    <row r="6" spans="2:17" ht="26.4" x14ac:dyDescent="0.25">
      <c r="B6" s="36" t="s">
        <v>18</v>
      </c>
      <c r="C6" s="43" t="s">
        <v>20</v>
      </c>
      <c r="D6" s="43" t="s">
        <v>21</v>
      </c>
      <c r="E6" s="43" t="s">
        <v>22</v>
      </c>
      <c r="F6" s="42" t="s">
        <v>28</v>
      </c>
      <c r="G6" s="42" t="s">
        <v>26</v>
      </c>
      <c r="H6" s="37" t="s">
        <v>17</v>
      </c>
      <c r="I6" s="38" t="s">
        <v>2</v>
      </c>
      <c r="J6" s="38" t="s">
        <v>16</v>
      </c>
      <c r="K6" s="38" t="s">
        <v>24</v>
      </c>
      <c r="L6" s="38" t="s">
        <v>0</v>
      </c>
      <c r="M6" s="38" t="s">
        <v>1</v>
      </c>
      <c r="N6" s="37" t="s">
        <v>3</v>
      </c>
    </row>
    <row r="7" spans="2:17" ht="26.4" x14ac:dyDescent="0.25">
      <c r="B7" s="41" t="s">
        <v>32</v>
      </c>
      <c r="C7" s="41" t="s">
        <v>33</v>
      </c>
      <c r="D7" s="41" t="s">
        <v>34</v>
      </c>
      <c r="E7" s="41" t="s">
        <v>35</v>
      </c>
      <c r="F7" s="41"/>
      <c r="G7" s="41"/>
      <c r="H7" s="41" t="s">
        <v>53</v>
      </c>
      <c r="I7" s="41">
        <v>1</v>
      </c>
      <c r="J7" s="41">
        <v>3</v>
      </c>
      <c r="K7" s="41"/>
      <c r="L7" s="51">
        <v>1</v>
      </c>
      <c r="M7" s="41" t="s">
        <v>9</v>
      </c>
      <c r="N7" s="41"/>
    </row>
    <row r="8" spans="2:17" ht="39.6" x14ac:dyDescent="0.25">
      <c r="B8" s="41"/>
      <c r="C8" s="41"/>
      <c r="D8" s="41"/>
      <c r="E8" s="41"/>
      <c r="F8" s="40" t="s">
        <v>63</v>
      </c>
      <c r="G8" s="41" t="s">
        <v>65</v>
      </c>
      <c r="H8" s="41" t="s">
        <v>102</v>
      </c>
      <c r="I8" s="41">
        <v>1</v>
      </c>
      <c r="J8" s="41">
        <v>1</v>
      </c>
      <c r="K8" s="41"/>
      <c r="L8" s="41">
        <v>1</v>
      </c>
      <c r="M8" s="41" t="s">
        <v>9</v>
      </c>
      <c r="N8" s="41"/>
    </row>
    <row r="9" spans="2:17" ht="39.6" x14ac:dyDescent="0.25">
      <c r="B9" s="41"/>
      <c r="C9" s="41"/>
      <c r="D9" s="41"/>
      <c r="E9" s="41"/>
      <c r="F9" s="41" t="s">
        <v>64</v>
      </c>
      <c r="G9" s="41" t="s">
        <v>66</v>
      </c>
      <c r="H9" s="41" t="s">
        <v>96</v>
      </c>
      <c r="I9" s="41">
        <v>1</v>
      </c>
      <c r="J9" s="41">
        <v>2</v>
      </c>
      <c r="K9" s="40" t="s">
        <v>75</v>
      </c>
      <c r="L9" s="41">
        <v>1</v>
      </c>
      <c r="M9" s="41" t="s">
        <v>9</v>
      </c>
      <c r="N9" s="41"/>
    </row>
    <row r="10" spans="2:17" ht="39.6" x14ac:dyDescent="0.25">
      <c r="B10" s="41" t="s">
        <v>36</v>
      </c>
      <c r="C10" s="41" t="s">
        <v>33</v>
      </c>
      <c r="D10" s="41" t="s">
        <v>37</v>
      </c>
      <c r="E10" s="41" t="s">
        <v>38</v>
      </c>
      <c r="F10" s="41"/>
      <c r="G10" s="41"/>
      <c r="H10" s="41" t="s">
        <v>54</v>
      </c>
      <c r="I10" s="41">
        <v>1</v>
      </c>
      <c r="J10" s="41">
        <v>5</v>
      </c>
      <c r="K10" s="41"/>
      <c r="L10" s="52" t="s">
        <v>87</v>
      </c>
      <c r="M10" s="41" t="s">
        <v>10</v>
      </c>
      <c r="N10" s="41"/>
    </row>
    <row r="11" spans="2:17" ht="39.6" x14ac:dyDescent="0.25">
      <c r="B11" s="41"/>
      <c r="C11" s="41"/>
      <c r="D11" s="41"/>
      <c r="E11" s="41"/>
      <c r="F11" s="41" t="s">
        <v>69</v>
      </c>
      <c r="G11" s="41" t="s">
        <v>67</v>
      </c>
      <c r="H11" s="40" t="s">
        <v>101</v>
      </c>
      <c r="I11" s="41">
        <v>1</v>
      </c>
      <c r="J11" s="41">
        <v>2</v>
      </c>
      <c r="K11" s="40" t="s">
        <v>63</v>
      </c>
      <c r="L11" s="41">
        <v>1</v>
      </c>
      <c r="M11" s="41" t="s">
        <v>9</v>
      </c>
      <c r="N11" s="41"/>
    </row>
    <row r="12" spans="2:17" ht="39.6" x14ac:dyDescent="0.25">
      <c r="B12" s="41"/>
      <c r="C12" s="41"/>
      <c r="D12" s="41"/>
      <c r="E12" s="41"/>
      <c r="F12" s="40" t="s">
        <v>70</v>
      </c>
      <c r="G12" s="40" t="s">
        <v>68</v>
      </c>
      <c r="H12" s="40" t="s">
        <v>95</v>
      </c>
      <c r="I12" s="41">
        <v>1</v>
      </c>
      <c r="J12" s="41">
        <v>3</v>
      </c>
      <c r="K12" s="40" t="s">
        <v>76</v>
      </c>
      <c r="L12" s="41">
        <v>2</v>
      </c>
      <c r="M12" s="41" t="s">
        <v>11</v>
      </c>
      <c r="N12" s="41"/>
    </row>
    <row r="13" spans="2:17" ht="39.6" x14ac:dyDescent="0.25">
      <c r="B13" s="41" t="s">
        <v>39</v>
      </c>
      <c r="C13" s="41" t="s">
        <v>33</v>
      </c>
      <c r="D13" s="46" t="s">
        <v>60</v>
      </c>
      <c r="E13" s="40" t="s">
        <v>61</v>
      </c>
      <c r="F13" s="8"/>
      <c r="G13" s="9"/>
      <c r="H13" s="25" t="s">
        <v>62</v>
      </c>
      <c r="I13" s="47">
        <v>2</v>
      </c>
      <c r="J13" s="47">
        <v>5</v>
      </c>
      <c r="K13" s="47"/>
      <c r="L13" s="53">
        <v>2</v>
      </c>
      <c r="M13" s="41" t="s">
        <v>11</v>
      </c>
      <c r="N13" s="41"/>
    </row>
    <row r="14" spans="2:17" ht="39.6" x14ac:dyDescent="0.25">
      <c r="B14" s="41"/>
      <c r="C14" s="41"/>
      <c r="D14" s="46"/>
      <c r="E14" s="40"/>
      <c r="F14" s="40" t="s">
        <v>71</v>
      </c>
      <c r="G14" s="25" t="s">
        <v>79</v>
      </c>
      <c r="H14" s="25" t="s">
        <v>93</v>
      </c>
      <c r="I14" s="47">
        <v>2</v>
      </c>
      <c r="J14" s="47">
        <v>3</v>
      </c>
      <c r="K14" s="46" t="s">
        <v>103</v>
      </c>
      <c r="L14" s="47">
        <v>2</v>
      </c>
      <c r="M14" s="41" t="s">
        <v>11</v>
      </c>
      <c r="N14" s="41"/>
    </row>
    <row r="15" spans="2:17" ht="39.6" x14ac:dyDescent="0.25">
      <c r="B15" s="41"/>
      <c r="C15" s="41"/>
      <c r="D15" s="46"/>
      <c r="E15" s="40"/>
      <c r="F15" s="40" t="s">
        <v>72</v>
      </c>
      <c r="G15" s="25" t="s">
        <v>80</v>
      </c>
      <c r="H15" s="25" t="s">
        <v>88</v>
      </c>
      <c r="I15" s="47">
        <v>2</v>
      </c>
      <c r="J15" s="47">
        <v>2</v>
      </c>
      <c r="K15" s="46" t="s">
        <v>89</v>
      </c>
      <c r="L15" s="47">
        <v>2</v>
      </c>
      <c r="M15" s="41" t="s">
        <v>11</v>
      </c>
      <c r="N15" s="41"/>
    </row>
    <row r="16" spans="2:17" ht="26.4" x14ac:dyDescent="0.25">
      <c r="B16" s="41" t="s">
        <v>43</v>
      </c>
      <c r="C16" s="41" t="s">
        <v>40</v>
      </c>
      <c r="D16" s="41" t="s">
        <v>41</v>
      </c>
      <c r="E16" s="41" t="s">
        <v>42</v>
      </c>
      <c r="F16" s="40"/>
      <c r="G16" s="40"/>
      <c r="H16" s="41" t="s">
        <v>55</v>
      </c>
      <c r="I16" s="41">
        <v>2</v>
      </c>
      <c r="J16" s="41">
        <v>5</v>
      </c>
      <c r="K16" s="41"/>
      <c r="L16" s="52" t="s">
        <v>87</v>
      </c>
      <c r="M16" s="41" t="s">
        <v>10</v>
      </c>
      <c r="N16" s="41"/>
    </row>
    <row r="17" spans="2:14" ht="39.6" x14ac:dyDescent="0.25">
      <c r="B17" s="41"/>
      <c r="C17" s="41"/>
      <c r="D17" s="41"/>
      <c r="E17" s="41"/>
      <c r="F17" s="41" t="s">
        <v>73</v>
      </c>
      <c r="G17" s="40" t="s">
        <v>81</v>
      </c>
      <c r="H17" s="40" t="s">
        <v>100</v>
      </c>
      <c r="I17" s="41">
        <v>2</v>
      </c>
      <c r="J17" s="41">
        <v>3</v>
      </c>
      <c r="K17" s="40" t="s">
        <v>69</v>
      </c>
      <c r="L17" s="41">
        <v>1</v>
      </c>
      <c r="M17" s="41" t="s">
        <v>9</v>
      </c>
      <c r="N17" s="41"/>
    </row>
    <row r="18" spans="2:14" ht="39.6" x14ac:dyDescent="0.25">
      <c r="B18" s="41"/>
      <c r="C18" s="41"/>
      <c r="D18" s="41"/>
      <c r="E18" s="41"/>
      <c r="F18" s="41" t="s">
        <v>74</v>
      </c>
      <c r="G18" s="40" t="s">
        <v>82</v>
      </c>
      <c r="H18" s="40" t="s">
        <v>91</v>
      </c>
      <c r="I18" s="41">
        <v>2</v>
      </c>
      <c r="J18" s="41">
        <v>2</v>
      </c>
      <c r="K18" s="40" t="s">
        <v>90</v>
      </c>
      <c r="L18" s="41">
        <v>2</v>
      </c>
      <c r="M18" s="41" t="s">
        <v>11</v>
      </c>
      <c r="N18" s="41"/>
    </row>
    <row r="19" spans="2:14" ht="39.6" x14ac:dyDescent="0.25">
      <c r="B19" s="41" t="s">
        <v>46</v>
      </c>
      <c r="C19" s="41" t="s">
        <v>40</v>
      </c>
      <c r="D19" s="41" t="s">
        <v>44</v>
      </c>
      <c r="E19" s="41" t="s">
        <v>45</v>
      </c>
      <c r="F19" s="40"/>
      <c r="G19" s="40"/>
      <c r="H19" s="41" t="s">
        <v>56</v>
      </c>
      <c r="I19" s="41">
        <v>3</v>
      </c>
      <c r="J19" s="41">
        <v>3</v>
      </c>
      <c r="K19" s="41"/>
      <c r="L19" s="51">
        <v>1</v>
      </c>
      <c r="M19" s="41" t="s">
        <v>9</v>
      </c>
      <c r="N19" s="41"/>
    </row>
    <row r="20" spans="2:14" ht="39.6" x14ac:dyDescent="0.25">
      <c r="B20" s="41"/>
      <c r="C20" s="41"/>
      <c r="D20" s="41"/>
      <c r="E20" s="41"/>
      <c r="F20" s="40" t="s">
        <v>75</v>
      </c>
      <c r="G20" s="40" t="s">
        <v>83</v>
      </c>
      <c r="H20" s="40" t="s">
        <v>97</v>
      </c>
      <c r="I20" s="41">
        <v>3</v>
      </c>
      <c r="J20" s="41">
        <v>3</v>
      </c>
      <c r="K20" s="40" t="s">
        <v>98</v>
      </c>
      <c r="L20" s="41">
        <v>1</v>
      </c>
      <c r="M20" s="41" t="s">
        <v>9</v>
      </c>
      <c r="N20" s="41"/>
    </row>
    <row r="21" spans="2:14" ht="39.6" x14ac:dyDescent="0.25">
      <c r="B21" s="41" t="s">
        <v>50</v>
      </c>
      <c r="C21" s="41" t="s">
        <v>47</v>
      </c>
      <c r="D21" s="41" t="s">
        <v>48</v>
      </c>
      <c r="E21" s="41" t="s">
        <v>49</v>
      </c>
      <c r="F21" s="40"/>
      <c r="G21" s="40"/>
      <c r="H21" s="41" t="s">
        <v>57</v>
      </c>
      <c r="I21" s="41">
        <v>1</v>
      </c>
      <c r="J21" s="41">
        <v>8</v>
      </c>
      <c r="K21" s="41"/>
      <c r="L21" s="52" t="s">
        <v>87</v>
      </c>
      <c r="M21" s="41" t="s">
        <v>10</v>
      </c>
      <c r="N21" s="41"/>
    </row>
    <row r="22" spans="2:14" ht="39.6" x14ac:dyDescent="0.25">
      <c r="B22" s="41"/>
      <c r="C22" s="41"/>
      <c r="D22" s="41"/>
      <c r="E22" s="41"/>
      <c r="F22" s="41" t="s">
        <v>76</v>
      </c>
      <c r="G22" s="40" t="s">
        <v>84</v>
      </c>
      <c r="H22" s="40" t="s">
        <v>99</v>
      </c>
      <c r="I22" s="41">
        <v>1</v>
      </c>
      <c r="J22" s="41">
        <v>3</v>
      </c>
      <c r="K22" s="40" t="s">
        <v>63</v>
      </c>
      <c r="L22" s="41">
        <v>1</v>
      </c>
      <c r="M22" s="41" t="s">
        <v>9</v>
      </c>
      <c r="N22" s="41"/>
    </row>
    <row r="23" spans="2:14" ht="39.6" x14ac:dyDescent="0.25">
      <c r="B23" s="41"/>
      <c r="C23" s="41"/>
      <c r="D23" s="41"/>
      <c r="E23" s="41"/>
      <c r="F23" s="40" t="s">
        <v>77</v>
      </c>
      <c r="G23" s="40" t="s">
        <v>85</v>
      </c>
      <c r="H23" s="25" t="s">
        <v>94</v>
      </c>
      <c r="I23" s="47">
        <v>1</v>
      </c>
      <c r="J23" s="47">
        <v>5</v>
      </c>
      <c r="K23" s="46" t="s">
        <v>70</v>
      </c>
      <c r="L23" s="47">
        <v>2</v>
      </c>
      <c r="M23" s="41" t="s">
        <v>11</v>
      </c>
      <c r="N23" s="41"/>
    </row>
    <row r="24" spans="2:14" ht="52.8" x14ac:dyDescent="0.25">
      <c r="B24" s="41" t="s">
        <v>59</v>
      </c>
      <c r="C24" s="41" t="s">
        <v>47</v>
      </c>
      <c r="D24" s="41" t="s">
        <v>51</v>
      </c>
      <c r="E24" s="41" t="s">
        <v>52</v>
      </c>
      <c r="F24" s="41"/>
      <c r="G24" s="41"/>
      <c r="H24" s="41" t="s">
        <v>58</v>
      </c>
      <c r="I24" s="41">
        <v>2</v>
      </c>
      <c r="J24" s="41">
        <v>5</v>
      </c>
      <c r="K24" s="41"/>
      <c r="L24" s="51">
        <v>2</v>
      </c>
      <c r="M24" s="41" t="s">
        <v>11</v>
      </c>
      <c r="N24" s="41"/>
    </row>
    <row r="25" spans="2:14" ht="52.8" x14ac:dyDescent="0.25">
      <c r="B25" s="41"/>
      <c r="C25" s="41"/>
      <c r="D25" s="41"/>
      <c r="E25" s="41"/>
      <c r="F25" s="40" t="s">
        <v>78</v>
      </c>
      <c r="G25" s="41" t="s">
        <v>86</v>
      </c>
      <c r="H25" s="25" t="s">
        <v>92</v>
      </c>
      <c r="I25" s="47">
        <v>2</v>
      </c>
      <c r="J25" s="47">
        <v>5</v>
      </c>
      <c r="K25" s="46" t="s">
        <v>77</v>
      </c>
      <c r="L25" s="47">
        <v>2</v>
      </c>
      <c r="M25" s="41" t="s">
        <v>11</v>
      </c>
      <c r="N25" s="9"/>
    </row>
    <row r="26" spans="2:14" x14ac:dyDescent="0.25">
      <c r="B26" s="48"/>
      <c r="C26" s="48"/>
      <c r="D26" s="48"/>
      <c r="E26" s="48"/>
      <c r="F26" s="48"/>
      <c r="G26" s="48"/>
      <c r="H26" s="49"/>
      <c r="I26" s="30"/>
      <c r="J26" s="30"/>
      <c r="K26" s="30"/>
      <c r="L26" s="30"/>
      <c r="M26" s="30"/>
      <c r="N26" s="49"/>
    </row>
    <row r="27" spans="2:14" x14ac:dyDescent="0.25">
      <c r="B27" s="48"/>
      <c r="C27" s="48"/>
      <c r="D27" s="48"/>
      <c r="E27" s="48"/>
      <c r="F27" s="48"/>
      <c r="G27" s="48"/>
      <c r="H27" s="49"/>
      <c r="I27" s="30"/>
      <c r="J27" s="30"/>
      <c r="K27" s="30"/>
      <c r="L27" s="30"/>
      <c r="M27" s="30"/>
      <c r="N27" s="49"/>
    </row>
    <row r="28" spans="2:14" x14ac:dyDescent="0.25">
      <c r="B28" s="48"/>
      <c r="C28" s="48"/>
      <c r="D28" s="48"/>
      <c r="E28" s="48"/>
      <c r="F28" s="48"/>
      <c r="G28" s="48"/>
      <c r="H28" s="49"/>
      <c r="I28" s="30"/>
      <c r="J28" s="30"/>
      <c r="K28" s="30"/>
      <c r="L28" s="30"/>
      <c r="M28" s="30"/>
      <c r="N28" s="49"/>
    </row>
    <row r="29" spans="2:14" x14ac:dyDescent="0.25">
      <c r="B29" s="48"/>
      <c r="C29" s="48"/>
      <c r="D29" s="48"/>
      <c r="E29" s="48"/>
      <c r="F29" s="48"/>
      <c r="G29" s="48"/>
      <c r="H29" s="49"/>
      <c r="I29" s="30"/>
      <c r="J29" s="30"/>
      <c r="K29" s="30"/>
      <c r="L29" s="30"/>
      <c r="M29" s="30"/>
      <c r="N29" s="49"/>
    </row>
    <row r="30" spans="2:14" x14ac:dyDescent="0.25">
      <c r="B30" s="48"/>
      <c r="C30" s="48"/>
      <c r="D30" s="48"/>
      <c r="E30" s="48"/>
      <c r="F30" s="48"/>
      <c r="G30" s="48"/>
      <c r="H30" s="49"/>
      <c r="I30" s="30"/>
      <c r="J30" s="30"/>
      <c r="K30" s="30"/>
      <c r="L30" s="30"/>
      <c r="M30" s="30"/>
      <c r="N30" s="49"/>
    </row>
    <row r="31" spans="2:14" x14ac:dyDescent="0.25">
      <c r="B31" s="48"/>
      <c r="C31" s="48"/>
      <c r="D31" s="48"/>
      <c r="E31" s="48"/>
      <c r="F31" s="48"/>
      <c r="G31" s="48"/>
      <c r="H31" s="49"/>
      <c r="I31" s="30"/>
      <c r="J31" s="30"/>
      <c r="K31" s="30"/>
      <c r="L31" s="30"/>
      <c r="M31" s="30"/>
      <c r="N31" s="49"/>
    </row>
    <row r="32" spans="2:14" x14ac:dyDescent="0.25">
      <c r="B32" s="48"/>
      <c r="C32" s="48"/>
      <c r="D32" s="48"/>
      <c r="E32" s="48"/>
      <c r="F32" s="48"/>
      <c r="G32" s="48"/>
      <c r="H32" s="49"/>
      <c r="I32" s="30"/>
      <c r="J32" s="30"/>
      <c r="K32" s="30"/>
      <c r="L32" s="30"/>
      <c r="M32" s="30"/>
      <c r="N32" s="49"/>
    </row>
    <row r="33" spans="2:14" x14ac:dyDescent="0.25">
      <c r="B33" s="48"/>
      <c r="C33" s="48"/>
      <c r="D33" s="48"/>
      <c r="E33" s="48"/>
      <c r="F33" s="48"/>
      <c r="G33" s="48"/>
      <c r="H33" s="49"/>
      <c r="I33" s="30"/>
      <c r="J33" s="30"/>
      <c r="K33" s="30"/>
      <c r="L33" s="30"/>
      <c r="M33" s="30"/>
      <c r="N33" s="49"/>
    </row>
    <row r="34" spans="2:14" x14ac:dyDescent="0.25">
      <c r="B34" s="48"/>
      <c r="C34" s="48"/>
      <c r="D34" s="48"/>
      <c r="E34" s="48"/>
      <c r="F34" s="48"/>
      <c r="G34" s="48"/>
      <c r="H34" s="49"/>
      <c r="I34" s="30"/>
      <c r="J34" s="30"/>
      <c r="K34" s="30"/>
      <c r="L34" s="30"/>
      <c r="M34" s="30"/>
      <c r="N34" s="49"/>
    </row>
    <row r="35" spans="2:14" x14ac:dyDescent="0.25">
      <c r="B35" s="48"/>
      <c r="C35" s="48"/>
      <c r="D35" s="48"/>
      <c r="E35" s="48"/>
      <c r="F35" s="48"/>
      <c r="G35" s="48"/>
      <c r="H35" s="49"/>
      <c r="I35" s="30"/>
      <c r="J35" s="30"/>
      <c r="K35" s="30"/>
      <c r="L35" s="30"/>
      <c r="M35" s="30"/>
      <c r="N35" s="49"/>
    </row>
    <row r="36" spans="2:14" x14ac:dyDescent="0.25">
      <c r="B36" s="48"/>
      <c r="C36" s="48"/>
      <c r="D36" s="48"/>
      <c r="E36" s="48"/>
      <c r="F36" s="48"/>
      <c r="G36" s="48"/>
      <c r="H36" s="49"/>
      <c r="I36" s="30"/>
      <c r="J36" s="30"/>
      <c r="K36" s="30"/>
      <c r="L36" s="30"/>
      <c r="M36" s="30"/>
      <c r="N36" s="49"/>
    </row>
    <row r="37" spans="2:14" x14ac:dyDescent="0.25">
      <c r="B37" s="48"/>
      <c r="C37" s="48"/>
      <c r="D37" s="48"/>
      <c r="E37" s="48"/>
      <c r="F37" s="50"/>
      <c r="G37" s="48"/>
      <c r="H37" s="49"/>
      <c r="I37" s="30"/>
      <c r="J37" s="30"/>
      <c r="K37" s="30"/>
      <c r="L37" s="30"/>
      <c r="M37" s="30"/>
      <c r="N37" s="49"/>
    </row>
    <row r="38" spans="2:14" x14ac:dyDescent="0.25">
      <c r="B38" s="48"/>
      <c r="C38" s="48"/>
      <c r="D38" s="48"/>
      <c r="E38" s="48"/>
      <c r="F38" s="48"/>
      <c r="G38" s="48"/>
      <c r="H38" s="49"/>
      <c r="I38" s="30"/>
      <c r="J38" s="30"/>
      <c r="K38" s="30"/>
      <c r="L38" s="30"/>
      <c r="M38" s="30"/>
      <c r="N38" s="49"/>
    </row>
    <row r="39" spans="2:14" x14ac:dyDescent="0.25">
      <c r="B39" s="48"/>
      <c r="C39" s="48"/>
      <c r="D39" s="48"/>
      <c r="E39" s="48"/>
      <c r="F39" s="48"/>
      <c r="G39" s="48"/>
      <c r="H39" s="49"/>
      <c r="I39" s="30"/>
      <c r="J39" s="30"/>
      <c r="K39" s="30"/>
      <c r="L39" s="30"/>
      <c r="M39" s="30"/>
      <c r="N39" s="49"/>
    </row>
    <row r="40" spans="2:14" x14ac:dyDescent="0.25">
      <c r="B40" s="48"/>
      <c r="C40" s="48"/>
      <c r="D40" s="48"/>
      <c r="E40" s="48"/>
      <c r="F40" s="48"/>
      <c r="G40" s="48"/>
      <c r="H40" s="49"/>
      <c r="I40" s="30"/>
      <c r="J40" s="30"/>
      <c r="K40" s="30"/>
      <c r="L40" s="30"/>
      <c r="M40" s="30"/>
      <c r="N40" s="49"/>
    </row>
    <row r="41" spans="2:14" x14ac:dyDescent="0.25">
      <c r="B41" s="48"/>
      <c r="C41" s="48"/>
      <c r="D41" s="48"/>
      <c r="E41" s="48"/>
      <c r="F41" s="48"/>
      <c r="G41" s="48"/>
      <c r="H41" s="49"/>
      <c r="I41" s="30"/>
      <c r="J41" s="30"/>
      <c r="K41" s="30"/>
      <c r="L41" s="30"/>
      <c r="M41" s="30"/>
      <c r="N41" s="49"/>
    </row>
    <row r="42" spans="2:14" x14ac:dyDescent="0.25">
      <c r="B42" s="48"/>
      <c r="C42" s="48"/>
      <c r="D42" s="48"/>
      <c r="E42" s="48"/>
      <c r="F42" s="48"/>
      <c r="G42" s="48"/>
      <c r="H42" s="49"/>
      <c r="I42" s="30"/>
      <c r="J42" s="30"/>
      <c r="K42" s="30"/>
      <c r="L42" s="30"/>
      <c r="M42" s="30"/>
      <c r="N42" s="49"/>
    </row>
    <row r="43" spans="2:14" x14ac:dyDescent="0.25">
      <c r="B43" s="48"/>
      <c r="C43" s="48"/>
      <c r="D43" s="48"/>
      <c r="E43" s="48"/>
      <c r="F43" s="48"/>
      <c r="G43" s="48"/>
      <c r="H43" s="49"/>
      <c r="I43" s="30"/>
      <c r="J43" s="30"/>
      <c r="K43" s="30"/>
      <c r="L43" s="30"/>
      <c r="M43" s="30"/>
      <c r="N43" s="49"/>
    </row>
    <row r="44" spans="2:14" x14ac:dyDescent="0.25">
      <c r="B44" s="48"/>
      <c r="C44" s="48"/>
      <c r="D44" s="48"/>
      <c r="E44" s="48"/>
      <c r="F44" s="48"/>
      <c r="G44" s="48"/>
      <c r="H44" s="49"/>
      <c r="I44" s="30"/>
      <c r="J44" s="30"/>
      <c r="K44" s="30"/>
      <c r="L44" s="30"/>
      <c r="M44" s="30"/>
      <c r="N44" s="49"/>
    </row>
    <row r="45" spans="2:14" x14ac:dyDescent="0.25">
      <c r="B45" s="48"/>
      <c r="C45" s="48"/>
      <c r="D45" s="48"/>
      <c r="E45" s="48"/>
      <c r="F45" s="48"/>
      <c r="G45" s="48"/>
      <c r="H45" s="49"/>
      <c r="I45" s="30"/>
      <c r="J45" s="30"/>
      <c r="K45" s="30"/>
      <c r="L45" s="30"/>
      <c r="M45" s="30"/>
      <c r="N45" s="49"/>
    </row>
    <row r="46" spans="2:14" x14ac:dyDescent="0.25">
      <c r="B46" s="48"/>
      <c r="C46" s="48"/>
      <c r="D46" s="48"/>
      <c r="E46" s="48"/>
      <c r="F46" s="48"/>
      <c r="G46" s="48"/>
      <c r="H46" s="49"/>
      <c r="I46" s="30"/>
      <c r="J46" s="30"/>
      <c r="K46" s="30"/>
      <c r="L46" s="30"/>
      <c r="M46" s="30"/>
      <c r="N46" s="49"/>
    </row>
    <row r="47" spans="2:14" x14ac:dyDescent="0.25">
      <c r="B47" s="48"/>
      <c r="C47" s="48"/>
      <c r="D47" s="48"/>
      <c r="E47" s="48"/>
      <c r="F47" s="48"/>
      <c r="G47" s="48"/>
      <c r="H47" s="49"/>
      <c r="I47" s="30"/>
      <c r="J47" s="30"/>
      <c r="K47" s="30"/>
      <c r="L47" s="30"/>
      <c r="M47" s="30"/>
      <c r="N47" s="49"/>
    </row>
    <row r="48" spans="2:14" x14ac:dyDescent="0.25">
      <c r="B48" s="48"/>
      <c r="C48" s="48"/>
      <c r="D48" s="48"/>
      <c r="E48" s="48"/>
      <c r="F48" s="48"/>
      <c r="G48" s="48"/>
      <c r="H48" s="49"/>
      <c r="I48" s="30"/>
      <c r="J48" s="30"/>
      <c r="K48" s="30"/>
      <c r="L48" s="30"/>
      <c r="M48" s="30"/>
      <c r="N48" s="49"/>
    </row>
    <row r="49" spans="2:14" x14ac:dyDescent="0.25">
      <c r="B49" s="48"/>
      <c r="C49" s="48"/>
      <c r="D49" s="48"/>
      <c r="E49" s="48"/>
      <c r="F49" s="48"/>
      <c r="G49" s="48"/>
      <c r="H49" s="49"/>
      <c r="I49" s="30"/>
      <c r="J49" s="30"/>
      <c r="K49" s="30"/>
      <c r="L49" s="30"/>
      <c r="M49" s="30"/>
      <c r="N49" s="49"/>
    </row>
    <row r="50" spans="2:14" x14ac:dyDescent="0.25">
      <c r="B50" s="48"/>
      <c r="C50" s="48"/>
      <c r="D50" s="48"/>
      <c r="E50" s="48"/>
      <c r="F50" s="48"/>
      <c r="G50" s="48"/>
      <c r="H50" s="49"/>
      <c r="I50" s="30"/>
      <c r="J50" s="30"/>
      <c r="K50" s="30"/>
      <c r="L50" s="30"/>
      <c r="M50" s="30"/>
      <c r="N50" s="49"/>
    </row>
    <row r="51" spans="2:14" x14ac:dyDescent="0.25">
      <c r="B51" s="48"/>
      <c r="C51" s="48"/>
      <c r="D51" s="48"/>
      <c r="E51" s="48"/>
      <c r="F51" s="48"/>
      <c r="G51" s="48"/>
      <c r="H51" s="49"/>
      <c r="I51" s="30"/>
      <c r="J51" s="30"/>
      <c r="K51" s="30"/>
      <c r="L51" s="30"/>
      <c r="M51" s="30"/>
      <c r="N51" s="49"/>
    </row>
    <row r="52" spans="2:14" x14ac:dyDescent="0.25">
      <c r="B52" s="48"/>
      <c r="C52" s="48"/>
      <c r="D52" s="48"/>
      <c r="E52" s="48"/>
      <c r="F52" s="48"/>
      <c r="G52" s="48"/>
      <c r="H52" s="49"/>
      <c r="I52" s="30"/>
      <c r="J52" s="30"/>
      <c r="K52" s="30"/>
      <c r="L52" s="30"/>
      <c r="M52" s="30"/>
      <c r="N52" s="49"/>
    </row>
    <row r="53" spans="2:14" x14ac:dyDescent="0.25">
      <c r="B53" s="48"/>
      <c r="C53" s="48"/>
      <c r="D53" s="48"/>
      <c r="E53" s="48"/>
      <c r="F53" s="48"/>
      <c r="G53" s="48"/>
      <c r="H53" s="49"/>
      <c r="I53" s="30"/>
      <c r="J53" s="30"/>
      <c r="K53" s="30"/>
      <c r="L53" s="30"/>
      <c r="M53" s="30"/>
      <c r="N53" s="49"/>
    </row>
    <row r="54" spans="2:14" x14ac:dyDescent="0.25">
      <c r="B54" s="48"/>
      <c r="C54" s="48"/>
      <c r="D54" s="48"/>
      <c r="E54" s="48"/>
      <c r="F54" s="48"/>
      <c r="G54" s="48"/>
      <c r="H54" s="49"/>
      <c r="I54" s="30"/>
      <c r="J54" s="30"/>
      <c r="K54" s="30"/>
      <c r="L54" s="30"/>
      <c r="M54" s="30"/>
      <c r="N54" s="49"/>
    </row>
    <row r="55" spans="2:14" x14ac:dyDescent="0.25">
      <c r="B55" s="48"/>
      <c r="C55" s="48"/>
      <c r="D55" s="48"/>
      <c r="E55" s="48"/>
      <c r="F55" s="48"/>
      <c r="G55" s="48"/>
      <c r="H55" s="49"/>
      <c r="I55" s="30"/>
      <c r="J55" s="30"/>
      <c r="K55" s="30"/>
      <c r="L55" s="30"/>
      <c r="M55" s="30"/>
      <c r="N55" s="49"/>
    </row>
    <row r="56" spans="2:14" x14ac:dyDescent="0.25">
      <c r="B56" s="48"/>
      <c r="C56" s="48"/>
      <c r="D56" s="48"/>
      <c r="E56" s="48"/>
      <c r="F56" s="48"/>
      <c r="G56" s="48"/>
      <c r="H56" s="49"/>
      <c r="I56" s="30"/>
      <c r="J56" s="30"/>
      <c r="K56" s="30"/>
      <c r="L56" s="30"/>
      <c r="M56" s="30"/>
      <c r="N56" s="49"/>
    </row>
    <row r="57" spans="2:14" x14ac:dyDescent="0.25">
      <c r="B57" s="48"/>
      <c r="C57" s="48"/>
      <c r="D57" s="48"/>
      <c r="E57" s="48"/>
      <c r="F57" s="48"/>
      <c r="G57" s="48"/>
      <c r="H57" s="49"/>
      <c r="I57" s="30"/>
      <c r="J57" s="30"/>
      <c r="K57" s="30"/>
      <c r="L57" s="30"/>
      <c r="M57" s="30"/>
      <c r="N57" s="49"/>
    </row>
    <row r="58" spans="2:14" x14ac:dyDescent="0.25">
      <c r="B58" s="48"/>
      <c r="C58" s="48"/>
      <c r="D58" s="48"/>
      <c r="E58" s="48"/>
      <c r="F58" s="48"/>
      <c r="G58" s="48"/>
      <c r="H58" s="49"/>
      <c r="I58" s="30"/>
      <c r="J58" s="30"/>
      <c r="K58" s="30"/>
      <c r="L58" s="30"/>
      <c r="M58" s="30"/>
      <c r="N58" s="49"/>
    </row>
    <row r="59" spans="2:14" x14ac:dyDescent="0.25">
      <c r="B59" s="48"/>
      <c r="C59" s="48"/>
      <c r="D59" s="48"/>
      <c r="E59" s="48"/>
      <c r="F59" s="48"/>
      <c r="G59" s="48"/>
      <c r="H59" s="49"/>
      <c r="I59" s="30"/>
      <c r="J59" s="30"/>
      <c r="K59" s="30"/>
      <c r="L59" s="30"/>
      <c r="M59" s="30"/>
      <c r="N59" s="49"/>
    </row>
    <row r="60" spans="2:14" x14ac:dyDescent="0.25">
      <c r="B60" s="48"/>
      <c r="C60" s="48"/>
      <c r="D60" s="48"/>
      <c r="E60" s="48"/>
      <c r="F60" s="48"/>
      <c r="G60" s="48"/>
      <c r="H60" s="49"/>
      <c r="I60" s="30"/>
      <c r="J60" s="30"/>
      <c r="K60" s="30"/>
      <c r="L60" s="30"/>
      <c r="M60" s="30"/>
      <c r="N60" s="49"/>
    </row>
    <row r="61" spans="2:14" x14ac:dyDescent="0.25">
      <c r="B61" s="48"/>
      <c r="C61" s="48"/>
      <c r="D61" s="48"/>
      <c r="E61" s="48"/>
      <c r="F61" s="48"/>
      <c r="G61" s="48"/>
      <c r="H61" s="49"/>
      <c r="I61" s="30"/>
      <c r="J61" s="30"/>
      <c r="K61" s="30"/>
      <c r="L61" s="30"/>
      <c r="M61" s="30"/>
      <c r="N61" s="49"/>
    </row>
    <row r="62" spans="2:14" x14ac:dyDescent="0.25">
      <c r="B62" s="48"/>
      <c r="C62" s="48"/>
      <c r="D62" s="48"/>
      <c r="E62" s="48"/>
      <c r="F62" s="48"/>
      <c r="G62" s="48"/>
      <c r="H62" s="49"/>
      <c r="I62" s="30"/>
      <c r="J62" s="30"/>
      <c r="K62" s="30"/>
      <c r="L62" s="30"/>
      <c r="M62" s="30"/>
      <c r="N62" s="49"/>
    </row>
    <row r="67" spans="7:14" x14ac:dyDescent="0.25">
      <c r="G67" s="6"/>
      <c r="H67" s="6"/>
    </row>
    <row r="80" spans="7:14" x14ac:dyDescent="0.25">
      <c r="N80" s="7"/>
    </row>
    <row r="91" spans="2:13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80:N81">
    <cfRule type="expression" dxfId="96" priority="85" stopIfTrue="1">
      <formula>#REF!="Done"</formula>
    </cfRule>
    <cfRule type="expression" dxfId="95" priority="86" stopIfTrue="1">
      <formula>#REF!="Ongoing"</formula>
    </cfRule>
    <cfRule type="expression" dxfId="94" priority="87" stopIfTrue="1">
      <formula>#REF!="Removed"</formula>
    </cfRule>
  </conditionalFormatting>
  <conditionalFormatting sqref="N35">
    <cfRule type="expression" dxfId="93" priority="88" stopIfTrue="1">
      <formula>#REF!="Done"</formula>
    </cfRule>
    <cfRule type="expression" dxfId="92" priority="89" stopIfTrue="1">
      <formula>#REF!="Ongoing"</formula>
    </cfRule>
    <cfRule type="expression" dxfId="91" priority="90" stopIfTrue="1">
      <formula>#REF!="Removed"</formula>
    </cfRule>
  </conditionalFormatting>
  <conditionalFormatting sqref="N91">
    <cfRule type="expression" dxfId="90" priority="133" stopIfTrue="1">
      <formula>$M81="Done"</formula>
    </cfRule>
    <cfRule type="expression" dxfId="89" priority="134" stopIfTrue="1">
      <formula>$M81="Ongoing"</formula>
    </cfRule>
    <cfRule type="expression" dxfId="88" priority="135" stopIfTrue="1">
      <formula>$M81="Removed"</formula>
    </cfRule>
  </conditionalFormatting>
  <conditionalFormatting sqref="B26:N136 B13:B24 C13:C15 B7:E12 C19:N19 C17:E18 C20:E20 C24:N24 C22:E23 B25:E25 H10:H11 C16:N16 C21:N21 G25 G23 I7:N10 M13:M15 G20:N20 G18:N18 G22:N22 M23:N23 M25:N25 G12:N12 I11:L11 G17:L17 N17 M9:N11">
    <cfRule type="expression" dxfId="87" priority="91" stopIfTrue="1">
      <formula>$M7="Terminado"</formula>
    </cfRule>
    <cfRule type="expression" dxfId="86" priority="92" stopIfTrue="1">
      <formula>$M7="En Progreso"</formula>
    </cfRule>
    <cfRule type="expression" dxfId="85" priority="93" stopIfTrue="1">
      <formula>$M7="Eliminado"</formula>
    </cfRule>
  </conditionalFormatting>
  <conditionalFormatting sqref="P1">
    <cfRule type="expression" dxfId="84" priority="163" stopIfTrue="1">
      <formula>$M16="Done"</formula>
    </cfRule>
    <cfRule type="expression" dxfId="83" priority="164" stopIfTrue="1">
      <formula>$M16="In Progress"</formula>
    </cfRule>
    <cfRule type="expression" dxfId="82" priority="165" stopIfTrue="1">
      <formula>$M16="Removed"</formula>
    </cfRule>
  </conditionalFormatting>
  <conditionalFormatting sqref="F8">
    <cfRule type="expression" dxfId="81" priority="169" stopIfTrue="1">
      <formula>$M7="Terminado"</formula>
    </cfRule>
    <cfRule type="expression" dxfId="80" priority="170" stopIfTrue="1">
      <formula>$M7="En Progreso"</formula>
    </cfRule>
    <cfRule type="expression" dxfId="79" priority="171" stopIfTrue="1">
      <formula>$M7="Eliminado"</formula>
    </cfRule>
  </conditionalFormatting>
  <conditionalFormatting sqref="P3">
    <cfRule type="expression" dxfId="75" priority="178" stopIfTrue="1">
      <formula>$M21="Done"</formula>
    </cfRule>
    <cfRule type="expression" dxfId="74" priority="179" stopIfTrue="1">
      <formula>$M21="In Progress"</formula>
    </cfRule>
    <cfRule type="expression" dxfId="73" priority="180" stopIfTrue="1">
      <formula>$M21="Removed"</formula>
    </cfRule>
  </conditionalFormatting>
  <conditionalFormatting sqref="F12">
    <cfRule type="expression" dxfId="69" priority="55" stopIfTrue="1">
      <formula>$M13="Terminado"</formula>
    </cfRule>
    <cfRule type="expression" dxfId="68" priority="56" stopIfTrue="1">
      <formula>$M13="En Progreso"</formula>
    </cfRule>
    <cfRule type="expression" dxfId="67" priority="57" stopIfTrue="1">
      <formula>$M13="Eliminado"</formula>
    </cfRule>
  </conditionalFormatting>
  <conditionalFormatting sqref="F14">
    <cfRule type="expression" dxfId="66" priority="52" stopIfTrue="1">
      <formula>$M15="Terminado"</formula>
    </cfRule>
    <cfRule type="expression" dxfId="65" priority="53" stopIfTrue="1">
      <formula>$M15="En Progreso"</formula>
    </cfRule>
    <cfRule type="expression" dxfId="64" priority="54" stopIfTrue="1">
      <formula>$M15="Eliminado"</formula>
    </cfRule>
  </conditionalFormatting>
  <conditionalFormatting sqref="F23">
    <cfRule type="expression" dxfId="48" priority="34" stopIfTrue="1">
      <formula>$M24="Terminado"</formula>
    </cfRule>
    <cfRule type="expression" dxfId="47" priority="35" stopIfTrue="1">
      <formula>$M24="En Progreso"</formula>
    </cfRule>
    <cfRule type="expression" dxfId="46" priority="36" stopIfTrue="1">
      <formula>$M24="Eliminado"</formula>
    </cfRule>
  </conditionalFormatting>
  <conditionalFormatting sqref="F25">
    <cfRule type="expression" dxfId="45" priority="31" stopIfTrue="1">
      <formula>$M26="Terminado"</formula>
    </cfRule>
    <cfRule type="expression" dxfId="44" priority="32" stopIfTrue="1">
      <formula>$M26="En Progreso"</formula>
    </cfRule>
    <cfRule type="expression" dxfId="43" priority="33" stopIfTrue="1">
      <formula>$M26="Eliminado"</formula>
    </cfRule>
  </conditionalFormatting>
  <conditionalFormatting sqref="H15:L15">
    <cfRule type="expression" dxfId="42" priority="184" stopIfTrue="1">
      <formula>$M25="Terminado"</formula>
    </cfRule>
    <cfRule type="expression" dxfId="41" priority="185" stopIfTrue="1">
      <formula>$M25="En Progreso"</formula>
    </cfRule>
    <cfRule type="expression" dxfId="40" priority="186" stopIfTrue="1">
      <formula>$M25="Eliminado"</formula>
    </cfRule>
  </conditionalFormatting>
  <conditionalFormatting sqref="H18:L18">
    <cfRule type="expression" dxfId="32" priority="190" stopIfTrue="1">
      <formula>$M23="Terminado"</formula>
    </cfRule>
    <cfRule type="expression" dxfId="31" priority="191" stopIfTrue="1">
      <formula>$M23="En Progreso"</formula>
    </cfRule>
    <cfRule type="expression" dxfId="30" priority="192" stopIfTrue="1">
      <formula>$M23="Eliminado"</formula>
    </cfRule>
  </conditionalFormatting>
  <conditionalFormatting sqref="F9">
    <cfRule type="expression" dxfId="29" priority="28" stopIfTrue="1">
      <formula>$M9="Terminado"</formula>
    </cfRule>
    <cfRule type="expression" dxfId="28" priority="29" stopIfTrue="1">
      <formula>$M9="En Progreso"</formula>
    </cfRule>
    <cfRule type="expression" dxfId="27" priority="30" stopIfTrue="1">
      <formula>$M9="Eliminado"</formula>
    </cfRule>
  </conditionalFormatting>
  <conditionalFormatting sqref="F7">
    <cfRule type="expression" dxfId="26" priority="25" stopIfTrue="1">
      <formula>$M7="Terminado"</formula>
    </cfRule>
    <cfRule type="expression" dxfId="25" priority="26" stopIfTrue="1">
      <formula>$M7="En Progreso"</formula>
    </cfRule>
    <cfRule type="expression" dxfId="24" priority="27" stopIfTrue="1">
      <formula>$M7="Eliminado"</formula>
    </cfRule>
  </conditionalFormatting>
  <conditionalFormatting sqref="G7:H9">
    <cfRule type="expression" dxfId="23" priority="22" stopIfTrue="1">
      <formula>$M7="Terminado"</formula>
    </cfRule>
    <cfRule type="expression" dxfId="22" priority="23" stopIfTrue="1">
      <formula>$M7="En Progreso"</formula>
    </cfRule>
    <cfRule type="expression" dxfId="21" priority="24" stopIfTrue="1">
      <formula>$M7="Eliminado"</formula>
    </cfRule>
  </conditionalFormatting>
  <conditionalFormatting sqref="M17">
    <cfRule type="expression" dxfId="20" priority="19" stopIfTrue="1">
      <formula>$M17="Terminado"</formula>
    </cfRule>
    <cfRule type="expression" dxfId="19" priority="20" stopIfTrue="1">
      <formula>$M17="En Progreso"</formula>
    </cfRule>
    <cfRule type="expression" dxfId="18" priority="21" stopIfTrue="1">
      <formula>$M17="Eliminado"</formula>
    </cfRule>
  </conditionalFormatting>
  <conditionalFormatting sqref="F11:G11">
    <cfRule type="expression" dxfId="17" priority="16" stopIfTrue="1">
      <formula>$M11="Terminado"</formula>
    </cfRule>
    <cfRule type="expression" dxfId="16" priority="17" stopIfTrue="1">
      <formula>$M11="En Progreso"</formula>
    </cfRule>
    <cfRule type="expression" dxfId="15" priority="18" stopIfTrue="1">
      <formula>$M11="Eliminado"</formula>
    </cfRule>
  </conditionalFormatting>
  <conditionalFormatting sqref="F17">
    <cfRule type="expression" dxfId="14" priority="13" stopIfTrue="1">
      <formula>$M17="Terminado"</formula>
    </cfRule>
    <cfRule type="expression" dxfId="13" priority="14" stopIfTrue="1">
      <formula>$M17="En Progreso"</formula>
    </cfRule>
    <cfRule type="expression" dxfId="12" priority="15" stopIfTrue="1">
      <formula>$M17="Eliminado"</formula>
    </cfRule>
  </conditionalFormatting>
  <conditionalFormatting sqref="F18">
    <cfRule type="expression" dxfId="11" priority="10" stopIfTrue="1">
      <formula>$M18="Terminado"</formula>
    </cfRule>
    <cfRule type="expression" dxfId="10" priority="11" stopIfTrue="1">
      <formula>$M18="En Progreso"</formula>
    </cfRule>
    <cfRule type="expression" dxfId="9" priority="12" stopIfTrue="1">
      <formula>$M18="Eliminado"</formula>
    </cfRule>
  </conditionalFormatting>
  <conditionalFormatting sqref="F20">
    <cfRule type="expression" dxfId="8" priority="7" stopIfTrue="1">
      <formula>$M20="Terminado"</formula>
    </cfRule>
    <cfRule type="expression" dxfId="7" priority="8" stopIfTrue="1">
      <formula>$M20="En Progreso"</formula>
    </cfRule>
    <cfRule type="expression" dxfId="6" priority="9" stopIfTrue="1">
      <formula>$M20="Eliminado"</formula>
    </cfRule>
  </conditionalFormatting>
  <conditionalFormatting sqref="F22">
    <cfRule type="expression" dxfId="5" priority="4" stopIfTrue="1">
      <formula>$M22="Terminado"</formula>
    </cfRule>
    <cfRule type="expression" dxfId="4" priority="5" stopIfTrue="1">
      <formula>$M22="En Progreso"</formula>
    </cfRule>
    <cfRule type="expression" dxfId="3" priority="6" stopIfTrue="1">
      <formula>$M22="Eliminado"</formula>
    </cfRule>
  </conditionalFormatting>
  <conditionalFormatting sqref="F10:G10">
    <cfRule type="expression" dxfId="2" priority="1" stopIfTrue="1">
      <formula>$M10="Terminado"</formula>
    </cfRule>
    <cfRule type="expression" dxfId="1" priority="2" stopIfTrue="1">
      <formula>$M10="En Progreso"</formula>
    </cfRule>
    <cfRule type="expression" dxfId="0" priority="3" stopIfTrue="1">
      <formula>$M10="Eliminado"</formula>
    </cfRule>
  </conditionalFormatting>
  <dataValidations count="2">
    <dataValidation type="list" allowBlank="1" showInputMessage="1" sqref="M92:M201 M6 M26:M90" xr:uid="{00000000-0002-0000-0000-000000000000}">
      <formula1>"Por Hacer,En Progreso,Terminado,Eliminado"</formula1>
    </dataValidation>
    <dataValidation type="list" allowBlank="1" showInputMessage="1" showErrorMessage="1" sqref="I26:I62 I15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H19" sqref="H19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5">
      <c r="B3" s="17">
        <v>1</v>
      </c>
      <c r="C3" s="35">
        <v>45527</v>
      </c>
      <c r="D3" s="20">
        <v>7</v>
      </c>
      <c r="E3" s="21">
        <v>45565</v>
      </c>
      <c r="F3" s="17">
        <f>IF(B3="","",SUMIF('Backlog del Producto'!L$7:L$141,Sprints!B3,'Backlog del Producto'!J$7:J$141))</f>
        <v>20</v>
      </c>
      <c r="G3" s="18" t="s">
        <v>9</v>
      </c>
      <c r="H3" s="20"/>
      <c r="I3" s="15"/>
    </row>
    <row r="4" spans="2:10" x14ac:dyDescent="0.25">
      <c r="B4" s="17">
        <v>2</v>
      </c>
      <c r="C4" s="19">
        <v>45566</v>
      </c>
      <c r="D4" s="20">
        <v>11</v>
      </c>
      <c r="E4" s="21">
        <f>IF(AND(C4&lt;&gt;"",D4&lt;&gt;""),C4+D4-1,"")</f>
        <v>45576</v>
      </c>
      <c r="F4" s="17">
        <f>IF(B4="","",SUMIF('Backlog del Producto'!L$7:L$141,Sprints!B4,'Backlog del Producto'!J$7:J$141))</f>
        <v>30</v>
      </c>
      <c r="G4" s="18" t="s">
        <v>13</v>
      </c>
      <c r="H4" s="20"/>
      <c r="I4" s="15"/>
    </row>
    <row r="5" spans="2:10" x14ac:dyDescent="0.25">
      <c r="B5" s="17"/>
      <c r="C5" s="19"/>
      <c r="D5" s="20"/>
      <c r="E5" s="21"/>
      <c r="F5" s="17"/>
      <c r="G5" s="18"/>
      <c r="H5" s="20"/>
      <c r="I5" s="15"/>
    </row>
    <row r="6" spans="2:10" x14ac:dyDescent="0.25">
      <c r="B6" s="17"/>
      <c r="C6" s="19"/>
      <c r="D6" s="20"/>
      <c r="E6" s="21"/>
      <c r="F6" s="17"/>
      <c r="G6" s="18"/>
      <c r="H6" s="20"/>
      <c r="I6" s="15"/>
    </row>
    <row r="7" spans="2:10" x14ac:dyDescent="0.25">
      <c r="B7" s="17"/>
      <c r="C7" s="19"/>
      <c r="D7" s="20"/>
      <c r="E7" s="21"/>
      <c r="F7" s="17"/>
      <c r="G7" s="18"/>
      <c r="H7" s="20"/>
      <c r="I7" s="15"/>
    </row>
    <row r="8" spans="2:10" x14ac:dyDescent="0.25">
      <c r="B8" s="17"/>
      <c r="C8" s="19"/>
      <c r="D8" s="20"/>
      <c r="E8" s="21"/>
      <c r="F8" s="17"/>
      <c r="G8" s="18"/>
      <c r="H8" s="20"/>
      <c r="I8" s="15"/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Producto'!L$10:L$141,Sprints!B9,'Backlog del Producto'!J$10:J$141))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Producto'!L$10:L$141,Sprints!B10,'Backlog del Producto'!J$10:J$141))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Producto'!L$10:L$141,Sprints!B11,'Backlog del Producto'!J$10:J$141))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Producto'!L$10:L$141,Sprints!B12,'Backlog del Producto'!J$10:J$141))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Producto'!L$10:L$141,Sprints!B13,'Backlog del Producto'!J$10:J$141))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Producto'!L$10:L$141,Sprints!B14,'Backlog del Producto'!J$10:J$141))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Producto'!L$10:L$141,Sprints!B15,'Backlog del Producto'!J$10:J$141))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Producto'!L$10:L$141,Sprints!B16,'Backlog del Producto'!J$10:J$141))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Producto'!L$10:L$141,Sprints!B17,'Backlog del Producto'!J$10:J$141))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Producto'!L$10:L$141,"",'Backlog del Producto'!J$10:J$141)-SUMIF('Backlog del Producto'!M$10:M$141,"Eliminado",'Backlog del Producto'!J$10:J$141)</f>
        <v>0</v>
      </c>
      <c r="G18" s="18"/>
      <c r="H18" s="23"/>
      <c r="I18" s="16"/>
    </row>
  </sheetData>
  <phoneticPr fontId="2" type="noConversion"/>
  <conditionalFormatting sqref="F18">
    <cfRule type="expression" dxfId="39" priority="1" stopIfTrue="1">
      <formula>$G18="Planned"</formula>
    </cfRule>
    <cfRule type="expression" dxfId="38" priority="2" stopIfTrue="1">
      <formula>$G18="Ongoing"</formula>
    </cfRule>
  </conditionalFormatting>
  <conditionalFormatting sqref="G3:G17">
    <cfRule type="expression" dxfId="37" priority="3" stopIfTrue="1">
      <formula>$G3="Planned"</formula>
    </cfRule>
    <cfRule type="expression" dxfId="36" priority="4" stopIfTrue="1">
      <formula>$G3="Ongoing"</formula>
    </cfRule>
    <cfRule type="cellIs" dxfId="35" priority="5" stopIfTrue="1" operator="equal">
      <formula>"Unplanned"</formula>
    </cfRule>
  </conditionalFormatting>
  <conditionalFormatting sqref="H3:I17 B3:F17">
    <cfRule type="expression" dxfId="34" priority="6" stopIfTrue="1">
      <formula>OR($G3="Planned",$G3="Unplanned")</formula>
    </cfRule>
    <cfRule type="expression" dxfId="33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Jeremias Abel Rivas Aranibar</cp:lastModifiedBy>
  <cp:revision>1</cp:revision>
  <cp:lastPrinted>2006-09-01T14:59:00Z</cp:lastPrinted>
  <dcterms:created xsi:type="dcterms:W3CDTF">1998-06-05T11:20:44Z</dcterms:created>
  <dcterms:modified xsi:type="dcterms:W3CDTF">2024-09-01T22:30:13Z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