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"/>
    </mc:Choice>
  </mc:AlternateContent>
  <bookViews>
    <workbookView xWindow="-110" yWindow="-110" windowWidth="23260" windowHeight="10640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Assoluti_Iva!$A$111:$E$118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Assoluti_Iva!$A$82:$E$105</definedName>
    <definedName name="impo">Assoluti_Iva!$C$5:$C$340</definedName>
    <definedName name="Imponibile">Assoluti_Iva!$E$5:$E$152</definedName>
    <definedName name="import">LOGICA!$D$2:$D$80</definedName>
    <definedName name="IMPORTO">#REF!</definedName>
    <definedName name="IO_B">Assoluti_Iva!$A$66:$E$80</definedName>
    <definedName name="IVATOT">Assoluti_Iva!#REF!</definedName>
    <definedName name="MAIN_B">Assoluti_Iva!$A$23:$E$38</definedName>
    <definedName name="MAST">Assoluti_Iva!$A$120:$E$130</definedName>
    <definedName name="MEDIA">Assoluti_Iva!$A$154:$C$164</definedName>
    <definedName name="MEM">Assoluti_Iva!$A$132:$E$134</definedName>
    <definedName name="MO">Assoluti_Iva!$A$9:$E$9</definedName>
    <definedName name="MODEM">Assoluti_Iva!$A$136:$E$152</definedName>
    <definedName name="MON">Assoluti_Iva!$A$5:$E$18</definedName>
    <definedName name="MONLCD">Assoluti_Iva!$A$20:$E$21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Assoluti_Iva!$A$40:$E$64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9" i="8"/>
  <c r="H10" i="8"/>
  <c r="H11" i="8"/>
  <c r="H12" i="8"/>
  <c r="H13" i="8"/>
  <c r="H14" i="8"/>
  <c r="H8" i="8"/>
  <c r="H4" i="8"/>
  <c r="H5" i="8"/>
  <c r="H6" i="8"/>
  <c r="H3" i="8"/>
  <c r="C6" i="15" l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5" i="15"/>
  <c r="D11" i="32" l="1"/>
  <c r="D9" i="32"/>
  <c r="D7" i="32"/>
  <c r="D5" i="32"/>
  <c r="E2" i="32"/>
  <c r="D2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<sst xmlns="http://schemas.openxmlformats.org/spreadsheetml/2006/main" count="974" uniqueCount="207">
  <si>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</si>
  <si>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</si>
  <si>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</si>
  <si>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</si>
  <si>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</si>
  <si>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</si>
  <si>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</si>
  <si>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</si>
  <si>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</si>
  <si>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</si>
  <si>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</si>
  <si>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</si>
  <si>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</si>
  <si>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</si>
  <si>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</si>
  <si>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</si>
  <si>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</si>
  <si>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</si>
  <si>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</si>
  <si>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</si>
  <si>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</si>
  <si>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</si>
  <si>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</si>
  <si>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</si>
  <si>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</si>
  <si>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</si>
  <si>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</si>
  <si>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</si>
  <si>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</si>
  <si>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</si>
  <si>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</si>
  <si>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</si>
  <si>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</si>
  <si>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</si>
  <si>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</si>
  <si>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</si>
  <si>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</si>
  <si>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</si>
  <si>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</si>
  <si>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</si>
  <si>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</si>
  <si>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</si>
  <si>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</si>
  <si>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</si>
  <si>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</si>
  <si>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</si>
  <si>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</si>
  <si>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</si>
  <si>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</si>
  <si>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</si>
  <si>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</si>
  <si>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</si>
  <si>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</si>
  <si>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</si>
  <si>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</si>
  <si>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</si>
  <si>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</si>
  <si>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</si>
  <si>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</si>
  <si>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</si>
  <si>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</si>
  <si>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</si>
  <si>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</si>
  <si>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</si>
  <si>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</si>
  <si>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</si>
  <si>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</si>
  <si>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</si>
  <si>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</si>
  <si>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</si>
  <si>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</si>
  <si>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</si>
  <si>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</si>
  <si>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</si>
  <si>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</si>
  <si>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</si>
  <si>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</si>
  <si>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</si>
  <si>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</si>
  <si>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</si>
  <si>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</si>
  <si>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</si>
  <si>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</si>
  <si>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</si>
  <si>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</si>
  <si>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</si>
  <si>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</si>
  <si>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</si>
  <si>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</si>
  <si>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</si>
  <si>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</si>
  <si>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</si>
  <si>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</si>
  <si>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</si>
  <si>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</si>
  <si>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</si>
  <si>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</si>
  <si>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</si>
  <si>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</si>
  <si>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</si>
  <si>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</si>
  <si>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</si>
  <si>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</si>
  <si>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</si>
  <si>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</si>
  <si>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</si>
  <si>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</si>
  <si>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</si>
  <si>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</si>
  <si>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</si>
  <si>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</si>
  <si>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</si>
  <si>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</si>
  <si>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</si>
  <si>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</si>
  <si>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</si>
  <si>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</si>
  <si>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</si>
  <si>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</si>
  <si>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</si>
  <si>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</si>
  <si>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</si>
  <si>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</si>
  <si>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</si>
  <si>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</si>
  <si>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</si>
  <si>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</si>
  <si>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</si>
  <si>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</si>
  <si>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</si>
  <si>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</si>
  <si>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</si>
  <si>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</si>
  <si>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</si>
  <si>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</si>
  <si>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</si>
  <si>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</si>
  <si>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</si>
  <si>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</si>
  <si>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</si>
  <si>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</si>
  <si>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</si>
  <si>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</si>
  <si>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</si>
  <si>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</si>
  <si>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</si>
  <si>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</si>
  <si>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</si>
  <si>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</si>
  <si>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</si>
  <si>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</si>
  <si>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</si>
  <si>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</si>
  <si>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</si>
  <si>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</si>
  <si>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</si>
  <si>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</si>
  <si>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</si>
  <si>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</si>
  <si>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</si>
  <si>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</si>
  <si>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</si>
  <si>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</si>
  <si>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</si>
  <si>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</si>
  <si>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</si>
  <si>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</si>
  <si>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</si>
  <si>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</si>
  <si>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</si>
  <si>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</si>
  <si>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</si>
  <si>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</si>
  <si>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</si>
  <si>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</si>
  <si>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</si>
  <si>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</si>
  <si>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</si>
  <si>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</si>
  <si>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</si>
  <si>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</si>
  <si>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</si>
  <si>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</si>
  <si>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</si>
  <si>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</si>
  <si>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</si>
  <si>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</si>
  <si>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</si>
  <si>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</si>
  <si>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</si>
  <si>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</si>
  <si>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</si>
  <si>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</si>
  <si>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</si>
  <si>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</si>
  <si>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</si>
  <si>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</si>
  <si>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</si>
  <si>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</si>
  <si>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</si>
  <si>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</si>
  <si>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Manuali, imponibile &lt; 1.000.000</t>
  </si>
  <si>
    <t>Abbigliamento, imponibile &gt;300.000</t>
  </si>
  <si>
    <t>Somma IMPONIBILE</t>
  </si>
  <si>
    <t>Media Imponibile</t>
  </si>
  <si>
    <r>
      <t>- AGGIUNGERE UNA COLONNA PER SCRIVERE TROVATO ALLE RIGHE CON CATEGORIA=ABBIGLIAMENTO E IMPONIBILE &gt; 300.000</t>
    </r>
    <r>
      <rPr>
        <sz val="10"/>
        <color theme="4"/>
        <rFont val="Arial"/>
        <family val="2"/>
      </rPr>
      <t xml:space="preserve"> x</t>
    </r>
    <r>
      <rPr>
        <sz val="10"/>
        <rFont val="Arial"/>
        <family val="2"/>
      </rPr>
      <t xml:space="preserve">
- AGGIUNGERE UNA COLONNA PER CALCOLARE L'IVA SOLO DEGLI IMPONIBILE DEL CLIENTE HHB
- FROMATTARE LE CELLE CON CATEGORIA = UFFICIO CON SFONDO ROSSO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- CALCOLARE MEDIA, SOMMA, di IMPONIBILE DOPO AVER DATO UN NOME ALLA COLONNA IMPONIBILE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- AGGIUNGERE UNA COLONNA DOVE SCRIVERE VERO SOLO PER LE RIGHE CON CATEGORIA MANUALI E IMPONIBILE &lt; DI 1.000.000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</t>
    </r>
  </si>
  <si>
    <t>Iva imponibile cliente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</si>
</sst>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6" fillId="0" borderId="0" xfId="6" applyFont="1" applyAlignment="1">
      <alignment wrapText="1"/>
    </xf>
    <xf numFmtId="171" fontId="2" fillId="0" borderId="0" xfId="6" applyNumberFormat="1"/>
  </cellXfs>
  <cellStyles count="11">
    <cellStyle name="Comma [0]" xfId="1"/>
    <cellStyle name="Currency [0]" xfId="2"/>
    <cellStyle name="Euro" xfId="3"/>
    <cellStyle name="Euro 2" xfId="10"/>
    <cellStyle name="Heading 2" xfId="5" builtinId="17"/>
    <cellStyle name="Migliaia 2" xfId="9"/>
    <cellStyle name="Normal" xfId="0" builtinId="0"/>
    <cellStyle name="Normale 2" xfId="6"/>
    <cellStyle name="Normale 3" xfId="8"/>
    <cellStyle name="Valuta 2" xfId="7"/>
    <cellStyle name="Valuta_gestione clienti(out)-1" xfId="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zoomScaleNormal="100" workbookViewId="0">
      <pane ySplit="4" topLeftCell="A5" activePane="bottomLeft" state="frozen"/>
      <selection pane="bottomLeft" activeCell="H14" sqref="H14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5.36328125" style="7" bestFit="1" customWidth="1"/>
    <col min="5" max="5" width="16.26953125" style="7" customWidth="1"/>
    <col min="6" max="6" width="19.54296875" style="7" bestFit="1" customWidth="1"/>
    <col min="7" max="7" width="16.54296875" style="7" bestFit="1" customWidth="1"/>
    <col min="8" max="8" width="24.6328125" style="7" bestFit="1" customWidth="1"/>
    <col min="9" max="16384" width="8.81640625" style="7"/>
  </cols>
  <sheetData>
    <row r="1" spans="1:8" ht="102.65" customHeight="1" x14ac:dyDescent="0.25">
      <c r="A1" s="28" t="s">
        <v>205</v>
      </c>
      <c r="B1" s="29"/>
      <c r="C1" s="29"/>
    </row>
    <row r="3" spans="1:8" ht="13" x14ac:dyDescent="0.3">
      <c r="A3" s="30" t="s">
        <v>184</v>
      </c>
      <c r="B3" s="30"/>
      <c r="C3" s="30"/>
      <c r="D3" s="30"/>
      <c r="E3" s="30"/>
      <c r="F3" s="30"/>
      <c r="G3" s="30"/>
      <c r="H3" s="30"/>
    </row>
    <row r="4" spans="1:8" ht="39" x14ac:dyDescent="0.3">
      <c r="A4" s="13" t="s">
        <v>188</v>
      </c>
      <c r="B4" s="13" t="s">
        <v>192</v>
      </c>
      <c r="C4" s="31" t="s">
        <v>202</v>
      </c>
      <c r="D4" s="31" t="s">
        <v>201</v>
      </c>
      <c r="E4" s="14" t="s">
        <v>187</v>
      </c>
      <c r="F4" s="14" t="s">
        <v>203</v>
      </c>
      <c r="G4" s="14" t="s">
        <v>204</v>
      </c>
      <c r="H4" s="14" t="s">
        <v>206</v>
      </c>
    </row>
    <row r="5" spans="1:8" x14ac:dyDescent="0.25">
      <c r="A5" s="7" t="s">
        <v>61</v>
      </c>
      <c r="B5" t="s">
        <v>6</v>
      </c>
      <c r="C5" t="str">
        <f>IF((B5:B99="Abbigliamento")*(E5:E99&gt;300000),"Trovato","")</f>
        <v/>
      </c>
      <c r="D5" t="b">
        <f>AND(B5="Manuali",E5&lt;"1.000.000")</f>
        <v>0</v>
      </c>
      <c r="E5" s="9">
        <v>281000</v>
      </c>
      <c r="F5" s="9">
        <f>SUM(Imponibile)</f>
        <v>73104000</v>
      </c>
      <c r="G5" s="9">
        <f>AVERAGE(Imponibile)</f>
        <v>493945.94594594592</v>
      </c>
      <c r="H5" s="32" t="str">
        <f>IF(clienti="HHB",E5*20%, " ")</f>
        <v xml:space="preserve"> </v>
      </c>
    </row>
    <row r="6" spans="1:8" x14ac:dyDescent="0.25">
      <c r="A6" s="7" t="s">
        <v>41</v>
      </c>
      <c r="B6" t="s">
        <v>6</v>
      </c>
      <c r="C6" t="str">
        <f>IF((B6:B100="Abbigliamento")*(E6:E100&gt;300000),"Trovato","")</f>
        <v>Trovato</v>
      </c>
      <c r="D6" t="b">
        <f t="shared" ref="D6:D69" si="0">AND(B6="Manuali",E6&lt;"1.000.000")</f>
        <v>0</v>
      </c>
      <c r="E6" s="9">
        <v>323000</v>
      </c>
      <c r="H6" s="32" t="str">
        <f>IF(clienti="HHB",E6*20%, " ")</f>
        <v xml:space="preserve"> </v>
      </c>
    </row>
    <row r="7" spans="1:8" x14ac:dyDescent="0.25">
      <c r="A7" s="7" t="s">
        <v>193</v>
      </c>
      <c r="B7" t="s">
        <v>38</v>
      </c>
      <c r="C7" t="str">
        <f>IF((B7:B101="Abbigliamento")*(E7:E101&gt;300000),"Trovato","")</f>
        <v/>
      </c>
      <c r="D7" t="b">
        <f t="shared" si="0"/>
        <v>0</v>
      </c>
      <c r="E7" s="9">
        <v>344000</v>
      </c>
      <c r="H7" s="32">
        <f>IF(clienti="HHB",E7*20%, " ")</f>
        <v>68800</v>
      </c>
    </row>
    <row r="8" spans="1:8" x14ac:dyDescent="0.25">
      <c r="A8" s="7" t="s">
        <v>62</v>
      </c>
      <c r="B8" t="s">
        <v>28</v>
      </c>
      <c r="C8" t="str">
        <f>IF((B8:B102="Abbigliamento")*(E8:E102&gt;300000),"Trovato","")</f>
        <v/>
      </c>
      <c r="D8" t="b">
        <f t="shared" si="0"/>
        <v>0</v>
      </c>
      <c r="E8" s="9">
        <v>361000</v>
      </c>
      <c r="H8" s="32" t="str">
        <f>IF(clienti="HHB",E8*20%, " ")</f>
        <v xml:space="preserve"> </v>
      </c>
    </row>
    <row r="9" spans="1:8" x14ac:dyDescent="0.25">
      <c r="A9" s="7" t="s">
        <v>25</v>
      </c>
      <c r="B9" t="s">
        <v>26</v>
      </c>
      <c r="C9" t="str">
        <f>IF((B9:B103="Abbigliamento")*(E9:E103&gt;300000),"Trovato","")</f>
        <v/>
      </c>
      <c r="D9" t="b">
        <f t="shared" si="0"/>
        <v>0</v>
      </c>
      <c r="E9" s="9">
        <v>521000</v>
      </c>
      <c r="H9" s="32" t="str">
        <f>IF(clienti="HHB",E9*20%, " ")</f>
        <v xml:space="preserve"> </v>
      </c>
    </row>
    <row r="10" spans="1:8" x14ac:dyDescent="0.25">
      <c r="A10" s="7" t="s">
        <v>13</v>
      </c>
      <c r="B10" t="s">
        <v>14</v>
      </c>
      <c r="C10" t="str">
        <f>IF((B10:B104="Abbigliamento")*(E10:E104&gt;300000),"Trovato","")</f>
        <v/>
      </c>
      <c r="D10" t="b">
        <f t="shared" si="0"/>
        <v>0</v>
      </c>
      <c r="E10" s="9">
        <v>527000</v>
      </c>
      <c r="H10" s="32" t="str">
        <f>IF(clienti="HHB",E10*20%, " ")</f>
        <v xml:space="preserve"> </v>
      </c>
    </row>
    <row r="11" spans="1:8" x14ac:dyDescent="0.25">
      <c r="A11" s="7" t="s">
        <v>34</v>
      </c>
      <c r="B11" t="s">
        <v>35</v>
      </c>
      <c r="C11" t="str">
        <f>IF((B11:B105="Abbigliamento")*(E11:E105&gt;300000),"Trovato","")</f>
        <v/>
      </c>
      <c r="D11" t="b">
        <f t="shared" si="0"/>
        <v>0</v>
      </c>
      <c r="E11" s="9">
        <v>626000</v>
      </c>
      <c r="H11" s="32" t="str">
        <f>IF(clienti="HHB",E11*20%, " ")</f>
        <v xml:space="preserve"> </v>
      </c>
    </row>
    <row r="12" spans="1:8" x14ac:dyDescent="0.25">
      <c r="A12" s="7" t="s">
        <v>193</v>
      </c>
      <c r="B12" t="s">
        <v>38</v>
      </c>
      <c r="C12" t="str">
        <f>IF((B12:B106="Abbigliamento")*(E12:E106&gt;300000),"Trovato","")</f>
        <v/>
      </c>
      <c r="D12" t="b">
        <f t="shared" si="0"/>
        <v>0</v>
      </c>
      <c r="E12" s="9">
        <v>656000</v>
      </c>
      <c r="H12" s="32">
        <f>IF(clienti="HHB",E12*20%, " ")</f>
        <v>131200</v>
      </c>
    </row>
    <row r="13" spans="1:8" x14ac:dyDescent="0.25">
      <c r="A13" s="7" t="s">
        <v>15</v>
      </c>
      <c r="B13" t="s">
        <v>16</v>
      </c>
      <c r="C13" t="str">
        <f>IF((B13:B107="Abbigliamento")*(E13:E107&gt;300000),"Trovato","")</f>
        <v/>
      </c>
      <c r="D13" t="b">
        <f t="shared" si="0"/>
        <v>0</v>
      </c>
      <c r="E13" s="9">
        <v>666000</v>
      </c>
      <c r="H13" s="32" t="str">
        <f>IF(clienti="HHB",E13*20%, " ")</f>
        <v xml:space="preserve"> </v>
      </c>
    </row>
    <row r="14" spans="1:8" x14ac:dyDescent="0.25">
      <c r="A14" s="7" t="s">
        <v>55</v>
      </c>
      <c r="B14" t="s">
        <v>35</v>
      </c>
      <c r="C14" t="str">
        <f>IF((B14:B108="Abbigliamento")*(E14:E108&gt;300000),"Trovato","")</f>
        <v/>
      </c>
      <c r="D14" t="b">
        <f t="shared" si="0"/>
        <v>0</v>
      </c>
      <c r="E14" s="9">
        <v>882000</v>
      </c>
      <c r="H14" s="32" t="str">
        <f>IF(clienti="HHB",E14*20%, " ")</f>
        <v xml:space="preserve"> </v>
      </c>
    </row>
    <row r="15" spans="1:8" x14ac:dyDescent="0.25">
      <c r="A15" s="7" t="s">
        <v>7</v>
      </c>
      <c r="B15" t="s">
        <v>8</v>
      </c>
      <c r="C15" t="str">
        <f>IF((B15:B109="Abbigliamento")*(E15:E109&gt;300000),"Trovato","")</f>
        <v/>
      </c>
      <c r="D15" t="b">
        <f t="shared" si="0"/>
        <v>1</v>
      </c>
      <c r="E15" s="9">
        <v>1108000</v>
      </c>
      <c r="H15" s="32" t="str">
        <f>IF(clienti="HHB",E15*20%, " ")</f>
        <v xml:space="preserve"> </v>
      </c>
    </row>
    <row r="16" spans="1:8" x14ac:dyDescent="0.25">
      <c r="A16" s="7" t="s">
        <v>62</v>
      </c>
      <c r="B16" t="s">
        <v>48</v>
      </c>
      <c r="C16" t="str">
        <f>IF((B16:B110="Abbigliamento")*(E16:E110&gt;300000),"Trovato","")</f>
        <v/>
      </c>
      <c r="D16" t="b">
        <f t="shared" si="0"/>
        <v>0</v>
      </c>
      <c r="E16" s="9">
        <v>1316000</v>
      </c>
      <c r="H16" s="32" t="str">
        <f>IF(clienti="HHB",E16*20%, " ")</f>
        <v xml:space="preserve"> </v>
      </c>
    </row>
    <row r="17" spans="1:8" x14ac:dyDescent="0.25">
      <c r="A17" s="7" t="s">
        <v>67</v>
      </c>
      <c r="B17" t="s">
        <v>68</v>
      </c>
      <c r="C17" t="str">
        <f>IF((B17:B111="Abbigliamento")*(E17:E111&gt;300000),"Trovato","")</f>
        <v/>
      </c>
      <c r="D17" t="b">
        <f t="shared" si="0"/>
        <v>0</v>
      </c>
      <c r="E17" s="9">
        <v>1594000</v>
      </c>
      <c r="H17" s="32" t="str">
        <f>IF(clienti="HHB",E17*20%, " ")</f>
        <v xml:space="preserve"> </v>
      </c>
    </row>
    <row r="18" spans="1:8" x14ac:dyDescent="0.25">
      <c r="A18" s="7" t="s">
        <v>44</v>
      </c>
      <c r="B18" t="s">
        <v>38</v>
      </c>
      <c r="C18" t="str">
        <f>IF((B18:B112="Abbigliamento")*(E18:E112&gt;300000),"Trovato","")</f>
        <v/>
      </c>
      <c r="D18" t="b">
        <f t="shared" si="0"/>
        <v>0</v>
      </c>
      <c r="E18" s="9">
        <v>2719000</v>
      </c>
      <c r="H18" s="32" t="str">
        <f>IF(clienti="HHB",E18*20%, " ")</f>
        <v xml:space="preserve"> </v>
      </c>
    </row>
    <row r="19" spans="1:8" x14ac:dyDescent="0.25">
      <c r="A19" s="7" t="s">
        <v>11</v>
      </c>
      <c r="B19" t="s">
        <v>12</v>
      </c>
      <c r="C19" t="str">
        <f>IF((B19:B113="Abbigliamento")*(E19:E113&gt;300000),"Trovato","")</f>
        <v/>
      </c>
      <c r="D19" t="b">
        <f t="shared" si="0"/>
        <v>0</v>
      </c>
      <c r="E19" s="10">
        <v>0</v>
      </c>
      <c r="H19" s="32" t="str">
        <f>IF(clienti="HHB",E19*20%, " ")</f>
        <v xml:space="preserve"> </v>
      </c>
    </row>
    <row r="20" spans="1:8" x14ac:dyDescent="0.25">
      <c r="A20" s="7" t="s">
        <v>17</v>
      </c>
      <c r="B20" t="s">
        <v>12</v>
      </c>
      <c r="C20" t="str">
        <f>IF((B20:B114="Abbigliamento")*(E20:E114&gt;300000),"Trovato","")</f>
        <v/>
      </c>
      <c r="D20" t="b">
        <f t="shared" si="0"/>
        <v>0</v>
      </c>
      <c r="E20" s="9">
        <v>4092000</v>
      </c>
      <c r="H20" s="32" t="str">
        <f>IF(clienti="HHB",E20*20%, " ")</f>
        <v xml:space="preserve"> </v>
      </c>
    </row>
    <row r="21" spans="1:8" x14ac:dyDescent="0.25">
      <c r="A21" s="7" t="s">
        <v>52</v>
      </c>
      <c r="B21" t="s">
        <v>22</v>
      </c>
      <c r="C21" t="str">
        <f>IF((B21:B115="Abbigliamento")*(E21:E115&gt;300000),"Trovato","")</f>
        <v/>
      </c>
      <c r="D21" t="b">
        <f t="shared" si="0"/>
        <v>0</v>
      </c>
      <c r="E21" s="9">
        <v>13859000</v>
      </c>
      <c r="H21" s="32" t="str">
        <f>IF(clienti="HHB",E21*20%, " ")</f>
        <v xml:space="preserve"> </v>
      </c>
    </row>
    <row r="22" spans="1:8" x14ac:dyDescent="0.25">
      <c r="A22" s="7" t="s">
        <v>31</v>
      </c>
      <c r="B22" t="s">
        <v>6</v>
      </c>
      <c r="C22" t="str">
        <f>IF((B22:B116="Abbigliamento")*(E22:E116&gt;300000),"Trovato","")</f>
        <v/>
      </c>
      <c r="D22" t="b">
        <f t="shared" si="0"/>
        <v>0</v>
      </c>
      <c r="E22" s="10">
        <v>0</v>
      </c>
      <c r="H22" s="32" t="str">
        <f>IF(clienti="HHB",E22*20%, " ")</f>
        <v xml:space="preserve"> </v>
      </c>
    </row>
    <row r="23" spans="1:8" x14ac:dyDescent="0.25">
      <c r="A23" s="7" t="s">
        <v>25</v>
      </c>
      <c r="B23" t="s">
        <v>26</v>
      </c>
      <c r="C23" t="str">
        <f>IF((B23:B117="Abbigliamento")*(E23:E117&gt;300000),"Trovato","")</f>
        <v/>
      </c>
      <c r="D23" t="b">
        <f t="shared" si="0"/>
        <v>0</v>
      </c>
      <c r="E23" s="9">
        <v>167000</v>
      </c>
      <c r="H23" s="32" t="str">
        <f>IF(clienti="HHB",E23*20%, " ")</f>
        <v xml:space="preserve"> </v>
      </c>
    </row>
    <row r="24" spans="1:8" x14ac:dyDescent="0.25">
      <c r="A24" s="7" t="s">
        <v>9</v>
      </c>
      <c r="B24" t="s">
        <v>10</v>
      </c>
      <c r="C24" t="str">
        <f>IF((B24:B118="Abbigliamento")*(E24:E118&gt;300000),"Trovato","")</f>
        <v/>
      </c>
      <c r="D24" t="b">
        <f t="shared" si="0"/>
        <v>0</v>
      </c>
      <c r="E24" s="9">
        <v>202000</v>
      </c>
      <c r="H24" s="32" t="str">
        <f>IF(clienti="HHB",E24*20%, " ")</f>
        <v xml:space="preserve"> </v>
      </c>
    </row>
    <row r="25" spans="1:8" x14ac:dyDescent="0.25">
      <c r="A25" s="7" t="s">
        <v>59</v>
      </c>
      <c r="B25" t="s">
        <v>38</v>
      </c>
      <c r="C25" t="str">
        <f>IF((B25:B119="Abbigliamento")*(E25:E119&gt;300000),"Trovato","")</f>
        <v/>
      </c>
      <c r="D25" t="b">
        <f t="shared" si="0"/>
        <v>0</v>
      </c>
      <c r="E25" s="9">
        <v>203000</v>
      </c>
      <c r="H25" s="32" t="str">
        <f>IF(clienti="HHB",E25*20%, " ")</f>
        <v xml:space="preserve"> </v>
      </c>
    </row>
    <row r="26" spans="1:8" x14ac:dyDescent="0.25">
      <c r="A26" s="7" t="s">
        <v>29</v>
      </c>
      <c r="B26" t="s">
        <v>30</v>
      </c>
      <c r="C26" t="str">
        <f>IF((B26:B120="Abbigliamento")*(E26:E120&gt;300000),"Trovato","")</f>
        <v/>
      </c>
      <c r="D26" t="b">
        <f t="shared" si="0"/>
        <v>0</v>
      </c>
      <c r="E26" s="9">
        <v>234000</v>
      </c>
      <c r="H26" s="32" t="str">
        <f>IF(clienti="HHB",E26*20%, " ")</f>
        <v xml:space="preserve"> </v>
      </c>
    </row>
    <row r="27" spans="1:8" x14ac:dyDescent="0.25">
      <c r="A27" s="7" t="s">
        <v>56</v>
      </c>
      <c r="B27" t="s">
        <v>30</v>
      </c>
      <c r="C27" t="str">
        <f>IF((B27:B121="Abbigliamento")*(E27:E121&gt;300000),"Trovato","")</f>
        <v/>
      </c>
      <c r="D27" t="b">
        <f t="shared" si="0"/>
        <v>0</v>
      </c>
      <c r="E27" s="9">
        <v>252000</v>
      </c>
      <c r="H27" s="32" t="str">
        <f>IF(clienti="HHB",E27*20%, " ")</f>
        <v xml:space="preserve"> </v>
      </c>
    </row>
    <row r="28" spans="1:8" x14ac:dyDescent="0.25">
      <c r="A28" s="7" t="s">
        <v>31</v>
      </c>
      <c r="B28" t="s">
        <v>6</v>
      </c>
      <c r="C28" t="str">
        <f>IF((B28:B122="Abbigliamento")*(E28:E122&gt;300000),"Trovato","")</f>
        <v/>
      </c>
      <c r="D28" t="b">
        <f t="shared" si="0"/>
        <v>0</v>
      </c>
      <c r="E28" s="9">
        <v>259000</v>
      </c>
      <c r="H28" s="32" t="str">
        <f>IF(clienti="HHB",E28*20%, " ")</f>
        <v xml:space="preserve"> </v>
      </c>
    </row>
    <row r="29" spans="1:8" x14ac:dyDescent="0.25">
      <c r="A29" s="7" t="s">
        <v>59</v>
      </c>
      <c r="B29" t="s">
        <v>38</v>
      </c>
      <c r="C29" t="str">
        <f>IF((B29:B123="Abbigliamento")*(E29:E123&gt;300000),"Trovato","")</f>
        <v/>
      </c>
      <c r="D29" t="b">
        <f t="shared" si="0"/>
        <v>0</v>
      </c>
      <c r="E29" s="9">
        <v>269000</v>
      </c>
      <c r="H29" s="32" t="str">
        <f>IF(clienti="HHB",E29*20%, " ")</f>
        <v xml:space="preserve"> </v>
      </c>
    </row>
    <row r="30" spans="1:8" x14ac:dyDescent="0.25">
      <c r="A30" s="7" t="s">
        <v>56</v>
      </c>
      <c r="B30" t="s">
        <v>30</v>
      </c>
      <c r="C30" t="str">
        <f>IF((B30:B124="Abbigliamento")*(E30:E124&gt;300000),"Trovato","")</f>
        <v/>
      </c>
      <c r="D30" t="b">
        <f t="shared" si="0"/>
        <v>0</v>
      </c>
      <c r="E30" s="9">
        <v>271000</v>
      </c>
      <c r="H30" s="32" t="str">
        <f>IF(clienti="HHB",E30*20%, " ")</f>
        <v xml:space="preserve"> </v>
      </c>
    </row>
    <row r="31" spans="1:8" x14ac:dyDescent="0.25">
      <c r="A31" s="7" t="s">
        <v>56</v>
      </c>
      <c r="B31" t="s">
        <v>30</v>
      </c>
      <c r="C31" t="str">
        <f>IF((B31:B125="Abbigliamento")*(E31:E125&gt;300000),"Trovato","")</f>
        <v/>
      </c>
      <c r="D31" t="b">
        <f t="shared" si="0"/>
        <v>0</v>
      </c>
      <c r="E31" s="9">
        <v>292000</v>
      </c>
      <c r="H31" s="32" t="str">
        <f>IF(clienti="HHB",E31*20%, " ")</f>
        <v xml:space="preserve"> </v>
      </c>
    </row>
    <row r="32" spans="1:8" x14ac:dyDescent="0.25">
      <c r="A32" s="7" t="s">
        <v>5</v>
      </c>
      <c r="B32" t="s">
        <v>6</v>
      </c>
      <c r="C32" t="str">
        <f>IF((B32:B126="Abbigliamento")*(E32:E126&gt;300000),"Trovato","")</f>
        <v/>
      </c>
      <c r="D32" t="b">
        <f t="shared" si="0"/>
        <v>0</v>
      </c>
      <c r="E32" s="9">
        <v>293000</v>
      </c>
      <c r="H32" s="32" t="str">
        <f>IF(clienti="HHB",E32*20%, " ")</f>
        <v xml:space="preserve"> </v>
      </c>
    </row>
    <row r="33" spans="1:8" x14ac:dyDescent="0.25">
      <c r="A33" s="7" t="s">
        <v>47</v>
      </c>
      <c r="B33" t="s">
        <v>48</v>
      </c>
      <c r="C33" t="str">
        <f>IF((B33:B127="Abbigliamento")*(E33:E127&gt;300000),"Trovato","")</f>
        <v/>
      </c>
      <c r="D33" t="b">
        <f t="shared" si="0"/>
        <v>0</v>
      </c>
      <c r="E33" s="9">
        <v>307000</v>
      </c>
      <c r="H33" s="32" t="str">
        <f>IF(clienti="HHB",E33*20%, " ")</f>
        <v xml:space="preserve"> </v>
      </c>
    </row>
    <row r="34" spans="1:8" x14ac:dyDescent="0.25">
      <c r="A34" s="7" t="s">
        <v>39</v>
      </c>
      <c r="B34" t="s">
        <v>40</v>
      </c>
      <c r="C34" t="str">
        <f>IF((B34:B128="Abbigliamento")*(E34:E128&gt;300000),"Trovato","")</f>
        <v/>
      </c>
      <c r="D34" t="b">
        <f t="shared" si="0"/>
        <v>0</v>
      </c>
      <c r="E34" s="9">
        <v>440000</v>
      </c>
      <c r="H34" s="32" t="str">
        <f>IF(clienti="HHB",E34*20%, " ")</f>
        <v xml:space="preserve"> </v>
      </c>
    </row>
    <row r="35" spans="1:8" x14ac:dyDescent="0.25">
      <c r="A35" s="7" t="s">
        <v>36</v>
      </c>
      <c r="B35" t="s">
        <v>30</v>
      </c>
      <c r="C35" t="str">
        <f>IF((B35:B129="Abbigliamento")*(E35:E129&gt;300000),"Trovato","")</f>
        <v/>
      </c>
      <c r="D35" t="b">
        <f t="shared" si="0"/>
        <v>0</v>
      </c>
      <c r="E35" s="9">
        <v>487000</v>
      </c>
      <c r="H35" s="32" t="str">
        <f>IF(clienti="HHB",E35*20%, " ")</f>
        <v xml:space="preserve"> </v>
      </c>
    </row>
    <row r="36" spans="1:8" x14ac:dyDescent="0.25">
      <c r="A36" s="7" t="s">
        <v>49</v>
      </c>
      <c r="B36" t="s">
        <v>30</v>
      </c>
      <c r="C36" t="str">
        <f>IF((B36:B130="Abbigliamento")*(E36:E130&gt;300000),"Trovato","")</f>
        <v/>
      </c>
      <c r="D36" t="b">
        <f t="shared" si="0"/>
        <v>0</v>
      </c>
      <c r="E36" s="9">
        <v>566000</v>
      </c>
      <c r="H36" s="32" t="str">
        <f>IF(clienti="HHB",E36*20%, " ")</f>
        <v xml:space="preserve"> </v>
      </c>
    </row>
    <row r="37" spans="1:8" x14ac:dyDescent="0.25">
      <c r="A37" s="7" t="s">
        <v>20</v>
      </c>
      <c r="B37" t="s">
        <v>10</v>
      </c>
      <c r="C37" t="str">
        <f>IF((B37:B131="Abbigliamento")*(E37:E131&gt;300000),"Trovato","")</f>
        <v/>
      </c>
      <c r="D37" t="b">
        <f t="shared" si="0"/>
        <v>0</v>
      </c>
      <c r="E37" s="9">
        <v>802000</v>
      </c>
      <c r="H37" s="32" t="str">
        <f>IF(clienti="HHB",E37*20%, " ")</f>
        <v xml:space="preserve"> </v>
      </c>
    </row>
    <row r="38" spans="1:8" x14ac:dyDescent="0.25">
      <c r="A38" s="7" t="s">
        <v>18</v>
      </c>
      <c r="B38" t="s">
        <v>19</v>
      </c>
      <c r="C38" t="str">
        <f>IF((B38:B132="Abbigliamento")*(E38:E132&gt;300000),"Trovato","")</f>
        <v/>
      </c>
      <c r="D38" t="b">
        <f t="shared" si="0"/>
        <v>0</v>
      </c>
      <c r="E38" s="9">
        <v>1579000</v>
      </c>
      <c r="H38" s="32" t="str">
        <f>IF(clienti="HHB",E38*20%, " ")</f>
        <v xml:space="preserve"> </v>
      </c>
    </row>
    <row r="39" spans="1:8" x14ac:dyDescent="0.25">
      <c r="A39" s="7" t="s">
        <v>46</v>
      </c>
      <c r="B39" t="s">
        <v>30</v>
      </c>
      <c r="C39" t="str">
        <f>IF((B39:B133="Abbigliamento")*(E39:E133&gt;300000),"Trovato","")</f>
        <v/>
      </c>
      <c r="D39" t="b">
        <f t="shared" si="0"/>
        <v>0</v>
      </c>
      <c r="E39" s="10">
        <v>0</v>
      </c>
      <c r="H39" s="32" t="str">
        <f>IF(clienti="HHB",E39*20%, " ")</f>
        <v xml:space="preserve"> </v>
      </c>
    </row>
    <row r="40" spans="1:8" x14ac:dyDescent="0.25">
      <c r="A40" s="7" t="s">
        <v>67</v>
      </c>
      <c r="B40" t="s">
        <v>68</v>
      </c>
      <c r="C40" t="str">
        <f>IF((B40:B134="Abbigliamento")*(E40:E134&gt;300000),"Trovato","")</f>
        <v/>
      </c>
      <c r="D40" t="b">
        <f t="shared" si="0"/>
        <v>0</v>
      </c>
      <c r="E40" s="9">
        <v>70000</v>
      </c>
      <c r="H40" s="32" t="str">
        <f>IF(clienti="HHB",E40*20%, " ")</f>
        <v xml:space="preserve"> </v>
      </c>
    </row>
    <row r="41" spans="1:8" x14ac:dyDescent="0.25">
      <c r="A41" s="7" t="s">
        <v>21</v>
      </c>
      <c r="B41" t="s">
        <v>22</v>
      </c>
      <c r="C41" t="str">
        <f>IF((B41:B135="Abbigliamento")*(E41:E135&gt;300000),"Trovato","")</f>
        <v/>
      </c>
      <c r="D41" t="b">
        <f t="shared" si="0"/>
        <v>0</v>
      </c>
      <c r="E41" s="9">
        <v>104000</v>
      </c>
      <c r="H41" s="32" t="str">
        <f>IF(clienti="HHB",E41*20%, " ")</f>
        <v xml:space="preserve"> </v>
      </c>
    </row>
    <row r="42" spans="1:8" x14ac:dyDescent="0.25">
      <c r="A42" s="7" t="s">
        <v>61</v>
      </c>
      <c r="B42" t="s">
        <v>24</v>
      </c>
      <c r="C42" t="str">
        <f>IF((B42:B136="Abbigliamento")*(E42:E136&gt;300000),"Trovato","")</f>
        <v/>
      </c>
      <c r="D42" t="b">
        <f t="shared" si="0"/>
        <v>0</v>
      </c>
      <c r="E42" s="9">
        <v>127000</v>
      </c>
      <c r="H42" s="32" t="str">
        <f>IF(clienti="HHB",E42*20%, " ")</f>
        <v xml:space="preserve"> </v>
      </c>
    </row>
    <row r="43" spans="1:8" x14ac:dyDescent="0.25">
      <c r="A43" s="7" t="s">
        <v>42</v>
      </c>
      <c r="B43" t="s">
        <v>43</v>
      </c>
      <c r="C43" t="str">
        <f>IF((B43:B137="Abbigliamento")*(E43:E137&gt;300000),"Trovato","")</f>
        <v/>
      </c>
      <c r="D43" t="b">
        <f t="shared" si="0"/>
        <v>0</v>
      </c>
      <c r="E43" s="9">
        <v>162000</v>
      </c>
      <c r="H43" s="32" t="str">
        <f>IF(clienti="HHB",E43*20%, " ")</f>
        <v xml:space="preserve"> </v>
      </c>
    </row>
    <row r="44" spans="1:8" x14ac:dyDescent="0.25">
      <c r="A44" s="7" t="s">
        <v>44</v>
      </c>
      <c r="B44" t="s">
        <v>38</v>
      </c>
      <c r="C44" t="str">
        <f>IF((B44:B138="Abbigliamento")*(E44:E138&gt;300000),"Trovato","")</f>
        <v/>
      </c>
      <c r="D44" t="b">
        <f t="shared" si="0"/>
        <v>0</v>
      </c>
      <c r="E44" s="9">
        <v>179000</v>
      </c>
      <c r="H44" s="32" t="str">
        <f>IF(clienti="HHB",E44*20%, " ")</f>
        <v xml:space="preserve"> </v>
      </c>
    </row>
    <row r="45" spans="1:8" x14ac:dyDescent="0.25">
      <c r="A45" s="7" t="s">
        <v>70</v>
      </c>
      <c r="B45" t="s">
        <v>58</v>
      </c>
      <c r="C45" t="str">
        <f>IF((B45:B139="Abbigliamento")*(E45:E139&gt;300000),"Trovato","")</f>
        <v/>
      </c>
      <c r="D45" t="b">
        <f t="shared" si="0"/>
        <v>0</v>
      </c>
      <c r="E45" s="9">
        <v>186000</v>
      </c>
      <c r="H45" s="32" t="str">
        <f>IF(clienti="HHB",E45*20%, " ")</f>
        <v xml:space="preserve"> </v>
      </c>
    </row>
    <row r="46" spans="1:8" x14ac:dyDescent="0.25">
      <c r="A46" s="7" t="s">
        <v>33</v>
      </c>
      <c r="B46" t="s">
        <v>6</v>
      </c>
      <c r="C46" t="str">
        <f>IF((B46:B140="Abbigliamento")*(E46:E140&gt;300000),"Trovato","")</f>
        <v/>
      </c>
      <c r="D46" t="b">
        <f t="shared" si="0"/>
        <v>0</v>
      </c>
      <c r="E46" s="9">
        <v>186000</v>
      </c>
      <c r="H46" s="32" t="str">
        <f>IF(clienti="HHB",E46*20%, " ")</f>
        <v xml:space="preserve"> </v>
      </c>
    </row>
    <row r="47" spans="1:8" x14ac:dyDescent="0.25">
      <c r="A47" s="7" t="s">
        <v>20</v>
      </c>
      <c r="B47" t="s">
        <v>10</v>
      </c>
      <c r="C47" t="str">
        <f>IF((B47:B141="Abbigliamento")*(E47:E141&gt;300000),"Trovato","")</f>
        <v/>
      </c>
      <c r="D47" t="b">
        <f t="shared" si="0"/>
        <v>0</v>
      </c>
      <c r="E47" s="9">
        <v>203000</v>
      </c>
      <c r="H47" s="32" t="str">
        <f>IF(clienti="HHB",E47*20%, " ")</f>
        <v xml:space="preserve"> </v>
      </c>
    </row>
    <row r="48" spans="1:8" x14ac:dyDescent="0.25">
      <c r="A48" s="7" t="s">
        <v>45</v>
      </c>
      <c r="B48" t="s">
        <v>10</v>
      </c>
      <c r="C48" t="str">
        <f>IF((B48:B142="Abbigliamento")*(E48:E142&gt;300000),"Trovato","")</f>
        <v/>
      </c>
      <c r="D48" t="b">
        <f t="shared" si="0"/>
        <v>0</v>
      </c>
      <c r="E48" s="9">
        <v>212000</v>
      </c>
      <c r="H48" s="32" t="str">
        <f>IF(clienti="HHB",E48*20%, " ")</f>
        <v xml:space="preserve"> </v>
      </c>
    </row>
    <row r="49" spans="1:8" x14ac:dyDescent="0.25">
      <c r="A49" s="7" t="s">
        <v>50</v>
      </c>
      <c r="B49" t="s">
        <v>51</v>
      </c>
      <c r="C49" t="str">
        <f>IF((B49:B143="Abbigliamento")*(E49:E143&gt;300000),"Trovato","")</f>
        <v/>
      </c>
      <c r="D49" t="b">
        <f t="shared" si="0"/>
        <v>0</v>
      </c>
      <c r="E49" s="9">
        <v>222000</v>
      </c>
      <c r="H49" s="32" t="str">
        <f>IF(clienti="HHB",E49*20%, " ")</f>
        <v xml:space="preserve"> </v>
      </c>
    </row>
    <row r="50" spans="1:8" x14ac:dyDescent="0.25">
      <c r="A50" s="7" t="s">
        <v>21</v>
      </c>
      <c r="B50" t="s">
        <v>22</v>
      </c>
      <c r="C50" t="str">
        <f>IF((B50:B144="Abbigliamento")*(E50:E144&gt;300000),"Trovato","")</f>
        <v/>
      </c>
      <c r="D50" t="b">
        <f t="shared" si="0"/>
        <v>0</v>
      </c>
      <c r="E50" s="9">
        <v>245000</v>
      </c>
      <c r="H50" s="32" t="str">
        <f>IF(clienti="HHB",E50*20%, " ")</f>
        <v xml:space="preserve"> </v>
      </c>
    </row>
    <row r="51" spans="1:8" x14ac:dyDescent="0.25">
      <c r="A51" s="7" t="s">
        <v>60</v>
      </c>
      <c r="B51" t="s">
        <v>38</v>
      </c>
      <c r="C51" t="str">
        <f>IF((B51:B145="Abbigliamento")*(E51:E145&gt;300000),"Trovato","")</f>
        <v/>
      </c>
      <c r="D51" t="b">
        <f t="shared" si="0"/>
        <v>0</v>
      </c>
      <c r="E51" s="9">
        <v>251000</v>
      </c>
      <c r="H51" s="32" t="str">
        <f>IF(clienti="HHB",E51*20%, " ")</f>
        <v xml:space="preserve"> </v>
      </c>
    </row>
    <row r="52" spans="1:8" x14ac:dyDescent="0.25">
      <c r="A52" s="7" t="s">
        <v>69</v>
      </c>
      <c r="B52" t="s">
        <v>51</v>
      </c>
      <c r="C52" t="str">
        <f>IF((B52:B146="Abbigliamento")*(E52:E146&gt;300000),"Trovato","")</f>
        <v/>
      </c>
      <c r="D52" t="b">
        <f t="shared" si="0"/>
        <v>0</v>
      </c>
      <c r="E52" s="9">
        <v>257000</v>
      </c>
      <c r="H52" s="32" t="str">
        <f>IF(clienti="HHB",E52*20%, " ")</f>
        <v xml:space="preserve"> </v>
      </c>
    </row>
    <row r="53" spans="1:8" x14ac:dyDescent="0.25">
      <c r="A53" s="7" t="s">
        <v>69</v>
      </c>
      <c r="B53" t="s">
        <v>51</v>
      </c>
      <c r="C53" t="str">
        <f>IF((B53:B147="Abbigliamento")*(E53:E147&gt;300000),"Trovato","")</f>
        <v/>
      </c>
      <c r="D53" t="b">
        <f t="shared" si="0"/>
        <v>0</v>
      </c>
      <c r="E53" s="9">
        <v>269000</v>
      </c>
      <c r="H53" s="32" t="str">
        <f>IF(clienti="HHB",E53*20%, " ")</f>
        <v xml:space="preserve"> </v>
      </c>
    </row>
    <row r="54" spans="1:8" x14ac:dyDescent="0.25">
      <c r="A54" s="7" t="s">
        <v>57</v>
      </c>
      <c r="B54" t="s">
        <v>58</v>
      </c>
      <c r="C54" t="str">
        <f>IF((B54:B148="Abbigliamento")*(E54:E148&gt;300000),"Trovato","")</f>
        <v/>
      </c>
      <c r="D54" t="b">
        <f t="shared" si="0"/>
        <v>0</v>
      </c>
      <c r="E54" s="9">
        <v>314000</v>
      </c>
      <c r="H54" s="32" t="str">
        <f>IF(clienti="HHB",E54*20%, " ")</f>
        <v xml:space="preserve"> </v>
      </c>
    </row>
    <row r="55" spans="1:8" x14ac:dyDescent="0.25">
      <c r="A55" s="7" t="s">
        <v>53</v>
      </c>
      <c r="B55" t="s">
        <v>54</v>
      </c>
      <c r="C55" t="str">
        <f>IF((B55:B149="Abbigliamento")*(E55:E149&gt;300000),"Trovato","")</f>
        <v/>
      </c>
      <c r="D55" t="b">
        <f t="shared" si="0"/>
        <v>0</v>
      </c>
      <c r="E55" s="9">
        <v>325000</v>
      </c>
      <c r="H55" s="32" t="str">
        <f>IF(clienti="HHB",E55*20%, " ")</f>
        <v xml:space="preserve"> </v>
      </c>
    </row>
    <row r="56" spans="1:8" x14ac:dyDescent="0.25">
      <c r="A56" s="7" t="s">
        <v>5</v>
      </c>
      <c r="B56" t="s">
        <v>6</v>
      </c>
      <c r="C56" t="str">
        <f>IF((B56:B150="Abbigliamento")*(E56:E150&gt;300000),"Trovato","")</f>
        <v>Trovato</v>
      </c>
      <c r="D56" t="b">
        <f t="shared" si="0"/>
        <v>0</v>
      </c>
      <c r="E56" s="9">
        <v>347000</v>
      </c>
      <c r="H56" s="32" t="str">
        <f>IF(clienti="HHB",E56*20%, " ")</f>
        <v xml:space="preserve"> </v>
      </c>
    </row>
    <row r="57" spans="1:8" x14ac:dyDescent="0.25">
      <c r="A57" s="7" t="s">
        <v>31</v>
      </c>
      <c r="B57" t="s">
        <v>6</v>
      </c>
      <c r="C57" t="str">
        <f>IF((B57:B151="Abbigliamento")*(E57:E151&gt;300000),"Trovato","")</f>
        <v>Trovato</v>
      </c>
      <c r="D57" t="b">
        <f t="shared" si="0"/>
        <v>0</v>
      </c>
      <c r="E57" s="9">
        <v>369000</v>
      </c>
      <c r="H57" s="32" t="str">
        <f>IF(clienti="HHB",E57*20%, " ")</f>
        <v xml:space="preserve"> </v>
      </c>
    </row>
    <row r="58" spans="1:8" x14ac:dyDescent="0.25">
      <c r="A58" s="7" t="s">
        <v>31</v>
      </c>
      <c r="B58" t="s">
        <v>6</v>
      </c>
      <c r="C58" t="str">
        <f>IF((B58:B152="Abbigliamento")*(E58:E152&gt;300000),"Trovato","")</f>
        <v>Trovato</v>
      </c>
      <c r="D58" t="b">
        <f t="shared" si="0"/>
        <v>0</v>
      </c>
      <c r="E58" s="9">
        <v>402000</v>
      </c>
      <c r="H58" s="32" t="str">
        <f>IF(clienti="HHB",E58*20%, " ")</f>
        <v xml:space="preserve"> </v>
      </c>
    </row>
    <row r="59" spans="1:8" x14ac:dyDescent="0.25">
      <c r="A59" s="7" t="s">
        <v>47</v>
      </c>
      <c r="B59" t="s">
        <v>48</v>
      </c>
      <c r="C59" t="str">
        <f t="shared" ref="C59:C69" si="1">IF((B59:B153="Abbigliamento")*(D59:D153&gt;300000),"Trovato","")</f>
        <v/>
      </c>
      <c r="D59" t="b">
        <f t="shared" si="0"/>
        <v>0</v>
      </c>
      <c r="E59" s="9">
        <v>471000</v>
      </c>
      <c r="H59" s="32" t="str">
        <f>IF(clienti="HHB",E59*20%, " ")</f>
        <v xml:space="preserve"> </v>
      </c>
    </row>
    <row r="60" spans="1:8" x14ac:dyDescent="0.25">
      <c r="A60" s="7" t="s">
        <v>25</v>
      </c>
      <c r="B60" t="s">
        <v>26</v>
      </c>
      <c r="C60" t="str">
        <f t="shared" si="1"/>
        <v/>
      </c>
      <c r="D60" t="b">
        <f t="shared" si="0"/>
        <v>0</v>
      </c>
      <c r="E60" s="9">
        <v>476000</v>
      </c>
      <c r="H60" s="32" t="str">
        <f>IF(clienti="HHB",E60*20%, " ")</f>
        <v xml:space="preserve"> </v>
      </c>
    </row>
    <row r="61" spans="1:8" x14ac:dyDescent="0.25">
      <c r="A61" s="7" t="s">
        <v>65</v>
      </c>
      <c r="B61" t="s">
        <v>64</v>
      </c>
      <c r="C61" t="str">
        <f t="shared" si="1"/>
        <v/>
      </c>
      <c r="D61" t="b">
        <f t="shared" si="0"/>
        <v>0</v>
      </c>
      <c r="E61" s="9">
        <v>492000</v>
      </c>
      <c r="H61" s="32" t="str">
        <f>IF(clienti="HHB",E61*20%, " ")</f>
        <v xml:space="preserve"> </v>
      </c>
    </row>
    <row r="62" spans="1:8" x14ac:dyDescent="0.25">
      <c r="A62" s="7" t="s">
        <v>66</v>
      </c>
      <c r="B62" t="s">
        <v>51</v>
      </c>
      <c r="C62" t="str">
        <f t="shared" si="1"/>
        <v/>
      </c>
      <c r="D62" t="b">
        <f t="shared" si="0"/>
        <v>0</v>
      </c>
      <c r="E62" s="9">
        <v>531000</v>
      </c>
      <c r="H62" s="32" t="str">
        <f>IF(clienti="HHB",E62*20%, " ")</f>
        <v xml:space="preserve"> </v>
      </c>
    </row>
    <row r="63" spans="1:8" x14ac:dyDescent="0.25">
      <c r="A63" s="7" t="s">
        <v>33</v>
      </c>
      <c r="B63" t="s">
        <v>6</v>
      </c>
      <c r="C63" t="str">
        <f t="shared" si="1"/>
        <v>Trovato</v>
      </c>
      <c r="D63" t="b">
        <f t="shared" si="0"/>
        <v>0</v>
      </c>
      <c r="E63" s="9">
        <v>552000</v>
      </c>
      <c r="H63" s="32" t="str">
        <f>IF(clienti="HHB",E63*20%, " ")</f>
        <v xml:space="preserve"> </v>
      </c>
    </row>
    <row r="64" spans="1:8" x14ac:dyDescent="0.25">
      <c r="A64" s="7" t="s">
        <v>9</v>
      </c>
      <c r="B64" t="s">
        <v>10</v>
      </c>
      <c r="C64" t="str">
        <f t="shared" si="1"/>
        <v/>
      </c>
      <c r="D64" t="b">
        <f t="shared" si="0"/>
        <v>0</v>
      </c>
      <c r="E64" s="9">
        <v>1487000</v>
      </c>
      <c r="H64" s="32" t="str">
        <f>IF(clienti="HHB",E64*20%, " ")</f>
        <v xml:space="preserve"> </v>
      </c>
    </row>
    <row r="65" spans="1:8" x14ac:dyDescent="0.25">
      <c r="A65" s="7" t="s">
        <v>65</v>
      </c>
      <c r="B65" t="s">
        <v>64</v>
      </c>
      <c r="C65" t="str">
        <f t="shared" si="1"/>
        <v/>
      </c>
      <c r="D65" t="b">
        <f t="shared" si="0"/>
        <v>0</v>
      </c>
      <c r="E65" s="10">
        <v>0</v>
      </c>
      <c r="H65" s="32" t="str">
        <f>IF(clienti="HHB",E65*20%, " ")</f>
        <v xml:space="preserve"> </v>
      </c>
    </row>
    <row r="66" spans="1:8" x14ac:dyDescent="0.25">
      <c r="A66" s="7" t="s">
        <v>9</v>
      </c>
      <c r="B66" t="s">
        <v>10</v>
      </c>
      <c r="C66" t="str">
        <f t="shared" si="1"/>
        <v/>
      </c>
      <c r="D66" t="b">
        <f t="shared" si="0"/>
        <v>0</v>
      </c>
      <c r="E66" s="9">
        <v>101000</v>
      </c>
      <c r="H66" s="32" t="str">
        <f>IF(clienti="HHB",E66*20%, " ")</f>
        <v xml:space="preserve"> </v>
      </c>
    </row>
    <row r="67" spans="1:8" x14ac:dyDescent="0.25">
      <c r="A67" s="7" t="s">
        <v>70</v>
      </c>
      <c r="B67" t="s">
        <v>58</v>
      </c>
      <c r="C67" t="str">
        <f t="shared" si="1"/>
        <v/>
      </c>
      <c r="D67" t="b">
        <f t="shared" si="0"/>
        <v>0</v>
      </c>
      <c r="E67" s="9">
        <v>38000</v>
      </c>
      <c r="H67" s="32" t="str">
        <f>IF(clienti="HHB",E67*20%, " ")</f>
        <v xml:space="preserve"> </v>
      </c>
    </row>
    <row r="68" spans="1:8" x14ac:dyDescent="0.25">
      <c r="A68" s="7" t="s">
        <v>70</v>
      </c>
      <c r="B68" t="s">
        <v>58</v>
      </c>
      <c r="C68" t="str">
        <f t="shared" si="1"/>
        <v/>
      </c>
      <c r="D68" t="b">
        <f t="shared" si="0"/>
        <v>0</v>
      </c>
      <c r="E68" s="9">
        <v>137000</v>
      </c>
      <c r="H68" s="32" t="str">
        <f>IF(clienti="HHB",E68*20%, " ")</f>
        <v xml:space="preserve"> </v>
      </c>
    </row>
    <row r="69" spans="1:8" x14ac:dyDescent="0.25">
      <c r="A69" s="7" t="s">
        <v>73</v>
      </c>
      <c r="B69" t="s">
        <v>64</v>
      </c>
      <c r="C69" t="str">
        <f t="shared" si="1"/>
        <v/>
      </c>
      <c r="D69" t="b">
        <f t="shared" si="0"/>
        <v>0</v>
      </c>
      <c r="E69" s="9">
        <v>222000</v>
      </c>
      <c r="H69" s="32" t="str">
        <f>IF(clienti="HHB",E69*20%, " ")</f>
        <v xml:space="preserve"> </v>
      </c>
    </row>
    <row r="70" spans="1:8" x14ac:dyDescent="0.25">
      <c r="A70" s="7" t="s">
        <v>71</v>
      </c>
      <c r="B70" t="s">
        <v>72</v>
      </c>
      <c r="C70" t="str">
        <f t="shared" ref="C70:C133" si="2">IF((B70:B164="Abbigliamento")*(D70:D164&gt;300000),"Trovato","")</f>
        <v/>
      </c>
      <c r="D70" t="b">
        <f t="shared" ref="D70:D133" si="3">AND(B70="Manuali",E70&lt;"1.000.000")</f>
        <v>0</v>
      </c>
      <c r="E70" s="9">
        <v>501000</v>
      </c>
      <c r="H70" s="32" t="str">
        <f>IF(clienti="HHB",E70*20%, " ")</f>
        <v xml:space="preserve"> </v>
      </c>
    </row>
    <row r="71" spans="1:8" x14ac:dyDescent="0.25">
      <c r="A71" s="7" t="s">
        <v>27</v>
      </c>
      <c r="B71" t="s">
        <v>28</v>
      </c>
      <c r="C71" t="str">
        <f t="shared" si="2"/>
        <v/>
      </c>
      <c r="D71" t="b">
        <f t="shared" si="3"/>
        <v>0</v>
      </c>
      <c r="E71" s="9">
        <v>428000</v>
      </c>
      <c r="H71" s="32" t="str">
        <f>IF(clienti="HHB",E71*20%, " ")</f>
        <v xml:space="preserve"> </v>
      </c>
    </row>
    <row r="72" spans="1:8" x14ac:dyDescent="0.25">
      <c r="A72" s="7" t="s">
        <v>37</v>
      </c>
      <c r="B72" t="s">
        <v>38</v>
      </c>
      <c r="C72" t="str">
        <f t="shared" si="2"/>
        <v/>
      </c>
      <c r="D72" t="b">
        <f t="shared" si="3"/>
        <v>0</v>
      </c>
      <c r="E72" s="9">
        <v>561000</v>
      </c>
      <c r="H72" s="32" t="str">
        <f>IF(clienti="HHB",E72*20%, " ")</f>
        <v xml:space="preserve"> </v>
      </c>
    </row>
    <row r="73" spans="1:8" x14ac:dyDescent="0.25">
      <c r="A73" s="7" t="s">
        <v>60</v>
      </c>
      <c r="B73" t="s">
        <v>38</v>
      </c>
      <c r="C73" t="str">
        <f t="shared" si="2"/>
        <v/>
      </c>
      <c r="D73" t="b">
        <f t="shared" si="3"/>
        <v>0</v>
      </c>
      <c r="E73" s="9">
        <v>1578000</v>
      </c>
      <c r="H73" s="32" t="str">
        <f>IF(clienti="HHB",E73*20%, " ")</f>
        <v xml:space="preserve"> </v>
      </c>
    </row>
    <row r="74" spans="1:8" x14ac:dyDescent="0.25">
      <c r="A74" s="7" t="s">
        <v>23</v>
      </c>
      <c r="B74" t="s">
        <v>24</v>
      </c>
      <c r="C74" t="str">
        <f t="shared" si="2"/>
        <v/>
      </c>
      <c r="D74" t="b">
        <f t="shared" si="3"/>
        <v>0</v>
      </c>
      <c r="E74" s="9">
        <v>34000</v>
      </c>
      <c r="H74" s="32" t="str">
        <f>IF(clienti="HHB",E74*20%, " ")</f>
        <v xml:space="preserve"> </v>
      </c>
    </row>
    <row r="75" spans="1:8" x14ac:dyDescent="0.25">
      <c r="A75" s="7" t="s">
        <v>71</v>
      </c>
      <c r="B75" t="s">
        <v>72</v>
      </c>
      <c r="C75" t="str">
        <f t="shared" si="2"/>
        <v/>
      </c>
      <c r="D75" t="b">
        <f t="shared" si="3"/>
        <v>0</v>
      </c>
      <c r="E75" s="9">
        <v>20000</v>
      </c>
      <c r="H75" s="32" t="str">
        <f>IF(clienti="HHB",E75*20%, " ")</f>
        <v xml:space="preserve"> </v>
      </c>
    </row>
    <row r="76" spans="1:8" x14ac:dyDescent="0.25">
      <c r="A76" s="7" t="s">
        <v>25</v>
      </c>
      <c r="B76" t="s">
        <v>26</v>
      </c>
      <c r="C76" t="str">
        <f t="shared" si="2"/>
        <v/>
      </c>
      <c r="D76" t="b">
        <f t="shared" si="3"/>
        <v>0</v>
      </c>
      <c r="E76" s="9">
        <v>23000</v>
      </c>
      <c r="H76" s="32" t="str">
        <f>IF(clienti="HHB",E76*20%, " ")</f>
        <v xml:space="preserve"> </v>
      </c>
    </row>
    <row r="77" spans="1:8" x14ac:dyDescent="0.25">
      <c r="A77" s="7" t="s">
        <v>73</v>
      </c>
      <c r="B77" t="s">
        <v>64</v>
      </c>
      <c r="C77" t="str">
        <f t="shared" si="2"/>
        <v/>
      </c>
      <c r="D77" t="b">
        <f t="shared" si="3"/>
        <v>0</v>
      </c>
      <c r="E77" s="9">
        <v>98000</v>
      </c>
      <c r="H77" s="32" t="str">
        <f>IF(clienti="HHB",E77*20%, " ")</f>
        <v xml:space="preserve"> </v>
      </c>
    </row>
    <row r="78" spans="1:8" x14ac:dyDescent="0.25">
      <c r="A78" s="7" t="s">
        <v>62</v>
      </c>
      <c r="B78" t="s">
        <v>28</v>
      </c>
      <c r="C78" t="str">
        <f t="shared" si="2"/>
        <v/>
      </c>
      <c r="D78" t="b">
        <f t="shared" si="3"/>
        <v>0</v>
      </c>
      <c r="E78" s="9">
        <v>251000</v>
      </c>
      <c r="H78" s="32" t="str">
        <f>IF(clienti="HHB",E78*20%, " ")</f>
        <v xml:space="preserve"> </v>
      </c>
    </row>
    <row r="79" spans="1:8" x14ac:dyDescent="0.25">
      <c r="A79" s="7" t="s">
        <v>33</v>
      </c>
      <c r="B79" t="s">
        <v>6</v>
      </c>
      <c r="C79" t="str">
        <f t="shared" si="2"/>
        <v>Trovato</v>
      </c>
      <c r="D79" t="b">
        <f t="shared" si="3"/>
        <v>0</v>
      </c>
      <c r="E79" s="9">
        <v>15000</v>
      </c>
      <c r="H79" s="32" t="str">
        <f>IF(clienti="HHB",E79*20%, " ")</f>
        <v xml:space="preserve"> </v>
      </c>
    </row>
    <row r="80" spans="1:8" x14ac:dyDescent="0.25">
      <c r="A80" s="7" t="s">
        <v>32</v>
      </c>
      <c r="B80" t="s">
        <v>22</v>
      </c>
      <c r="C80" t="str">
        <f t="shared" si="2"/>
        <v/>
      </c>
      <c r="D80" t="b">
        <f t="shared" si="3"/>
        <v>0</v>
      </c>
      <c r="E80" s="9">
        <v>14000</v>
      </c>
      <c r="H80" s="32" t="str">
        <f>IF(clienti="HHB",E80*20%, " ")</f>
        <v xml:space="preserve"> </v>
      </c>
    </row>
    <row r="81" spans="1:8" x14ac:dyDescent="0.25">
      <c r="A81" s="7" t="s">
        <v>74</v>
      </c>
      <c r="B81" t="s">
        <v>38</v>
      </c>
      <c r="C81" t="str">
        <f t="shared" si="2"/>
        <v/>
      </c>
      <c r="D81" t="b">
        <f t="shared" si="3"/>
        <v>0</v>
      </c>
      <c r="E81" s="10">
        <v>0</v>
      </c>
      <c r="H81" s="32" t="str">
        <f>IF(clienti="HHB",E81*20%, " ")</f>
        <v xml:space="preserve"> </v>
      </c>
    </row>
    <row r="82" spans="1:8" x14ac:dyDescent="0.25">
      <c r="A82" s="7" t="s">
        <v>74</v>
      </c>
      <c r="B82" t="s">
        <v>38</v>
      </c>
      <c r="C82" t="str">
        <f t="shared" si="2"/>
        <v/>
      </c>
      <c r="D82" t="b">
        <f t="shared" si="3"/>
        <v>0</v>
      </c>
      <c r="E82" s="9">
        <v>399000</v>
      </c>
      <c r="H82" s="32" t="str">
        <f>IF(clienti="HHB",E82*20%, " ")</f>
        <v xml:space="preserve"> </v>
      </c>
    </row>
    <row r="83" spans="1:8" x14ac:dyDescent="0.25">
      <c r="A83" s="7" t="s">
        <v>63</v>
      </c>
      <c r="B83" t="s">
        <v>64</v>
      </c>
      <c r="C83" t="str">
        <f t="shared" si="2"/>
        <v/>
      </c>
      <c r="D83" t="b">
        <f t="shared" si="3"/>
        <v>0</v>
      </c>
      <c r="E83" s="9">
        <v>259000</v>
      </c>
      <c r="H83" s="32" t="str">
        <f>IF(clienti="HHB",E83*20%, " ")</f>
        <v xml:space="preserve"> </v>
      </c>
    </row>
    <row r="84" spans="1:8" x14ac:dyDescent="0.25">
      <c r="A84" s="7" t="s">
        <v>61</v>
      </c>
      <c r="B84" t="s">
        <v>6</v>
      </c>
      <c r="C84" t="str">
        <f t="shared" si="2"/>
        <v>Trovato</v>
      </c>
      <c r="D84" t="b">
        <f t="shared" si="3"/>
        <v>0</v>
      </c>
      <c r="E84" s="9">
        <v>324000</v>
      </c>
      <c r="H84" s="32" t="str">
        <f>IF(clienti="HHB",E84*20%, " ")</f>
        <v xml:space="preserve"> </v>
      </c>
    </row>
    <row r="85" spans="1:8" x14ac:dyDescent="0.25">
      <c r="A85" s="7" t="s">
        <v>41</v>
      </c>
      <c r="B85" t="s">
        <v>6</v>
      </c>
      <c r="C85" t="str">
        <f t="shared" si="2"/>
        <v>Trovato</v>
      </c>
      <c r="D85" t="b">
        <f t="shared" si="3"/>
        <v>0</v>
      </c>
      <c r="E85" s="9">
        <v>378000</v>
      </c>
      <c r="H85" s="32" t="str">
        <f>IF(clienti="HHB",E85*20%, " ")</f>
        <v xml:space="preserve"> </v>
      </c>
    </row>
    <row r="86" spans="1:8" x14ac:dyDescent="0.25">
      <c r="A86" s="7" t="s">
        <v>193</v>
      </c>
      <c r="B86" t="s">
        <v>38</v>
      </c>
      <c r="C86" t="str">
        <f t="shared" si="2"/>
        <v/>
      </c>
      <c r="D86" t="b">
        <f t="shared" si="3"/>
        <v>0</v>
      </c>
      <c r="E86" s="9">
        <v>469000</v>
      </c>
      <c r="H86" s="32">
        <f>IF(clienti="HHB",E86*20%, " ")</f>
        <v>93800</v>
      </c>
    </row>
    <row r="87" spans="1:8" x14ac:dyDescent="0.25">
      <c r="A87" s="7" t="s">
        <v>62</v>
      </c>
      <c r="B87" t="s">
        <v>28</v>
      </c>
      <c r="C87" t="str">
        <f t="shared" si="2"/>
        <v/>
      </c>
      <c r="D87" t="b">
        <f t="shared" si="3"/>
        <v>0</v>
      </c>
      <c r="E87" s="9">
        <v>556000</v>
      </c>
      <c r="H87" s="32" t="str">
        <f>IF(clienti="HHB",E87*20%, " ")</f>
        <v xml:space="preserve"> </v>
      </c>
    </row>
    <row r="88" spans="1:8" x14ac:dyDescent="0.25">
      <c r="A88" s="7" t="s">
        <v>25</v>
      </c>
      <c r="B88" t="s">
        <v>26</v>
      </c>
      <c r="C88" t="str">
        <f t="shared" si="2"/>
        <v/>
      </c>
      <c r="D88" t="b">
        <f t="shared" si="3"/>
        <v>0</v>
      </c>
      <c r="E88" s="9">
        <v>476000</v>
      </c>
      <c r="H88" s="32" t="str">
        <f>IF(clienti="HHB",E88*20%, " ")</f>
        <v xml:space="preserve"> </v>
      </c>
    </row>
    <row r="89" spans="1:8" x14ac:dyDescent="0.25">
      <c r="A89" s="7" t="s">
        <v>13</v>
      </c>
      <c r="B89" t="s">
        <v>14</v>
      </c>
      <c r="C89" t="str">
        <f t="shared" si="2"/>
        <v/>
      </c>
      <c r="D89" t="b">
        <f t="shared" si="3"/>
        <v>0</v>
      </c>
      <c r="E89" s="9">
        <v>477000</v>
      </c>
      <c r="H89" s="32" t="str">
        <f>IF(clienti="HHB",E89*20%, " ")</f>
        <v xml:space="preserve"> </v>
      </c>
    </row>
    <row r="90" spans="1:8" x14ac:dyDescent="0.25">
      <c r="A90" s="7" t="s">
        <v>34</v>
      </c>
      <c r="B90" t="s">
        <v>35</v>
      </c>
      <c r="C90" t="str">
        <f t="shared" si="2"/>
        <v/>
      </c>
      <c r="D90" t="b">
        <f t="shared" si="3"/>
        <v>0</v>
      </c>
      <c r="E90" s="9">
        <v>556000</v>
      </c>
      <c r="H90" s="32" t="str">
        <f>IF(clienti="HHB",E90*20%, " ")</f>
        <v xml:space="preserve"> </v>
      </c>
    </row>
    <row r="91" spans="1:8" x14ac:dyDescent="0.25">
      <c r="A91" s="7" t="s">
        <v>193</v>
      </c>
      <c r="B91" t="s">
        <v>38</v>
      </c>
      <c r="C91" t="str">
        <f t="shared" si="2"/>
        <v/>
      </c>
      <c r="D91" t="b">
        <f t="shared" si="3"/>
        <v>0</v>
      </c>
      <c r="E91" s="9">
        <v>695000</v>
      </c>
      <c r="H91" s="32">
        <f>IF(clienti="HHB",E91*20%, " ")</f>
        <v>139000</v>
      </c>
    </row>
    <row r="92" spans="1:8" x14ac:dyDescent="0.25">
      <c r="A92" s="7" t="s">
        <v>15</v>
      </c>
      <c r="B92" t="s">
        <v>16</v>
      </c>
      <c r="C92" t="str">
        <f t="shared" si="2"/>
        <v/>
      </c>
      <c r="D92" t="b">
        <f t="shared" si="3"/>
        <v>0</v>
      </c>
      <c r="E92" s="9">
        <v>1279000</v>
      </c>
      <c r="H92" s="32" t="str">
        <f>IF(clienti="HHB",E92*20%, " ")</f>
        <v xml:space="preserve"> </v>
      </c>
    </row>
    <row r="93" spans="1:8" x14ac:dyDescent="0.25">
      <c r="A93" s="7" t="s">
        <v>55</v>
      </c>
      <c r="B93" t="s">
        <v>35</v>
      </c>
      <c r="C93" t="str">
        <f t="shared" si="2"/>
        <v/>
      </c>
      <c r="D93" t="b">
        <f t="shared" si="3"/>
        <v>0</v>
      </c>
      <c r="E93" s="9">
        <v>35000</v>
      </c>
      <c r="H93" s="32" t="str">
        <f>IF(clienti="HHB",E93*20%, " ")</f>
        <v xml:space="preserve"> </v>
      </c>
    </row>
    <row r="94" spans="1:8" x14ac:dyDescent="0.25">
      <c r="A94" s="7" t="s">
        <v>7</v>
      </c>
      <c r="B94" t="s">
        <v>8</v>
      </c>
      <c r="C94" t="str">
        <f t="shared" si="2"/>
        <v/>
      </c>
      <c r="D94" t="b">
        <f t="shared" si="3"/>
        <v>1</v>
      </c>
      <c r="E94" s="9">
        <v>175000</v>
      </c>
      <c r="H94" s="32" t="str">
        <f>IF(clienti="HHB",E94*20%, " ")</f>
        <v xml:space="preserve"> </v>
      </c>
    </row>
    <row r="95" spans="1:8" x14ac:dyDescent="0.25">
      <c r="A95" s="7" t="s">
        <v>62</v>
      </c>
      <c r="B95" t="s">
        <v>48</v>
      </c>
      <c r="C95" t="str">
        <f t="shared" si="2"/>
        <v/>
      </c>
      <c r="D95" t="b">
        <f t="shared" si="3"/>
        <v>0</v>
      </c>
      <c r="E95" s="9">
        <v>272000</v>
      </c>
      <c r="H95" s="32" t="str">
        <f>IF(clienti="HHB",E95*20%, " ")</f>
        <v xml:space="preserve"> </v>
      </c>
    </row>
    <row r="96" spans="1:8" x14ac:dyDescent="0.25">
      <c r="A96" s="7" t="s">
        <v>67</v>
      </c>
      <c r="B96" t="s">
        <v>68</v>
      </c>
      <c r="C96" t="str">
        <f t="shared" si="2"/>
        <v/>
      </c>
      <c r="D96" t="b">
        <f t="shared" si="3"/>
        <v>0</v>
      </c>
      <c r="E96" s="9">
        <v>198000</v>
      </c>
      <c r="H96" s="32" t="str">
        <f>IF(clienti="HHB",E96*20%, " ")</f>
        <v xml:space="preserve"> </v>
      </c>
    </row>
    <row r="97" spans="1:8" x14ac:dyDescent="0.25">
      <c r="A97" s="7" t="s">
        <v>44</v>
      </c>
      <c r="B97" t="s">
        <v>38</v>
      </c>
      <c r="C97" t="str">
        <f t="shared" si="2"/>
        <v/>
      </c>
      <c r="D97" t="b">
        <f t="shared" si="3"/>
        <v>0</v>
      </c>
      <c r="E97" s="9">
        <v>290000</v>
      </c>
      <c r="H97" s="32" t="str">
        <f>IF(clienti="HHB",E97*20%, " ")</f>
        <v xml:space="preserve"> </v>
      </c>
    </row>
    <row r="98" spans="1:8" x14ac:dyDescent="0.25">
      <c r="A98" s="7" t="s">
        <v>11</v>
      </c>
      <c r="B98" t="s">
        <v>12</v>
      </c>
      <c r="C98" t="str">
        <f t="shared" si="2"/>
        <v/>
      </c>
      <c r="D98" t="b">
        <f t="shared" si="3"/>
        <v>0</v>
      </c>
      <c r="E98" s="9">
        <v>589000</v>
      </c>
      <c r="H98" s="32" t="str">
        <f>IF(clienti="HHB",E98*20%, " ")</f>
        <v xml:space="preserve"> </v>
      </c>
    </row>
    <row r="99" spans="1:8" x14ac:dyDescent="0.25">
      <c r="A99" s="7" t="s">
        <v>17</v>
      </c>
      <c r="B99" t="s">
        <v>12</v>
      </c>
      <c r="C99" t="str">
        <f t="shared" si="2"/>
        <v/>
      </c>
      <c r="D99" t="b">
        <f t="shared" si="3"/>
        <v>0</v>
      </c>
      <c r="E99" s="9">
        <v>743000</v>
      </c>
      <c r="H99" s="32" t="str">
        <f>IF(clienti="HHB",E99*20%, " ")</f>
        <v xml:space="preserve"> </v>
      </c>
    </row>
    <row r="100" spans="1:8" x14ac:dyDescent="0.25">
      <c r="A100" s="7" t="s">
        <v>52</v>
      </c>
      <c r="B100" t="s">
        <v>22</v>
      </c>
      <c r="C100" t="str">
        <f t="shared" si="2"/>
        <v/>
      </c>
      <c r="D100" t="b">
        <f t="shared" si="3"/>
        <v>0</v>
      </c>
      <c r="E100" s="9">
        <v>271000</v>
      </c>
      <c r="H100" s="32" t="str">
        <f>IF(clienti="HHB",E100*20%, " ")</f>
        <v xml:space="preserve"> </v>
      </c>
    </row>
    <row r="101" spans="1:8" x14ac:dyDescent="0.25">
      <c r="A101" s="7" t="s">
        <v>31</v>
      </c>
      <c r="B101" t="s">
        <v>6</v>
      </c>
      <c r="C101" t="str">
        <f t="shared" si="2"/>
        <v>Trovato</v>
      </c>
      <c r="D101" t="b">
        <f t="shared" si="3"/>
        <v>0</v>
      </c>
      <c r="E101" s="9">
        <v>632000</v>
      </c>
      <c r="H101" s="32" t="str">
        <f>IF(clienti="HHB",E101*20%, " ")</f>
        <v xml:space="preserve"> </v>
      </c>
    </row>
    <row r="102" spans="1:8" x14ac:dyDescent="0.25">
      <c r="A102" s="7" t="s">
        <v>25</v>
      </c>
      <c r="B102" t="s">
        <v>26</v>
      </c>
      <c r="C102" t="str">
        <f t="shared" si="2"/>
        <v/>
      </c>
      <c r="D102" t="b">
        <f t="shared" si="3"/>
        <v>0</v>
      </c>
      <c r="E102" s="9">
        <v>90000</v>
      </c>
      <c r="H102" s="32" t="str">
        <f>IF(clienti="HHB",E102*20%, " ")</f>
        <v xml:space="preserve"> </v>
      </c>
    </row>
    <row r="103" spans="1:8" x14ac:dyDescent="0.25">
      <c r="A103" s="7" t="s">
        <v>9</v>
      </c>
      <c r="B103" t="s">
        <v>10</v>
      </c>
      <c r="C103" t="str">
        <f t="shared" si="2"/>
        <v/>
      </c>
      <c r="D103" t="b">
        <f t="shared" si="3"/>
        <v>0</v>
      </c>
      <c r="E103" s="9">
        <v>4000</v>
      </c>
      <c r="H103" s="32" t="str">
        <f>IF(clienti="HHB",E103*20%, " ")</f>
        <v xml:space="preserve"> </v>
      </c>
    </row>
    <row r="104" spans="1:8" x14ac:dyDescent="0.25">
      <c r="A104" s="7" t="s">
        <v>59</v>
      </c>
      <c r="B104" t="s">
        <v>38</v>
      </c>
      <c r="C104" t="str">
        <f t="shared" si="2"/>
        <v/>
      </c>
      <c r="D104" t="b">
        <f t="shared" si="3"/>
        <v>0</v>
      </c>
      <c r="E104" s="9">
        <v>5000</v>
      </c>
      <c r="H104" s="32" t="str">
        <f>IF(clienti="HHB",E104*20%, " ")</f>
        <v xml:space="preserve"> </v>
      </c>
    </row>
    <row r="105" spans="1:8" x14ac:dyDescent="0.25">
      <c r="A105" s="7" t="s">
        <v>29</v>
      </c>
      <c r="B105" t="s">
        <v>30</v>
      </c>
      <c r="C105" t="str">
        <f t="shared" si="2"/>
        <v/>
      </c>
      <c r="D105" t="b">
        <f t="shared" si="3"/>
        <v>0</v>
      </c>
      <c r="E105" s="9">
        <v>41000</v>
      </c>
      <c r="H105" s="32" t="str">
        <f>IF(clienti="HHB",E105*20%, " ")</f>
        <v xml:space="preserve"> </v>
      </c>
    </row>
    <row r="106" spans="1:8" x14ac:dyDescent="0.25">
      <c r="A106" s="7" t="s">
        <v>56</v>
      </c>
      <c r="B106" t="s">
        <v>30</v>
      </c>
      <c r="C106" t="str">
        <f t="shared" si="2"/>
        <v/>
      </c>
      <c r="D106" t="b">
        <f t="shared" si="3"/>
        <v>0</v>
      </c>
      <c r="E106" s="10">
        <v>0</v>
      </c>
      <c r="H106" s="32" t="str">
        <f>IF(clienti="HHB",E106*20%, " ")</f>
        <v xml:space="preserve"> </v>
      </c>
    </row>
    <row r="107" spans="1:8" x14ac:dyDescent="0.25">
      <c r="A107" s="7" t="s">
        <v>31</v>
      </c>
      <c r="B107" t="s">
        <v>6</v>
      </c>
      <c r="C107" t="str">
        <f t="shared" si="2"/>
        <v>Trovato</v>
      </c>
      <c r="D107" t="b">
        <f t="shared" si="3"/>
        <v>0</v>
      </c>
      <c r="E107" s="9">
        <v>737000</v>
      </c>
      <c r="H107" s="32" t="str">
        <f>IF(clienti="HHB",E107*20%, " ")</f>
        <v xml:space="preserve"> </v>
      </c>
    </row>
    <row r="108" spans="1:8" x14ac:dyDescent="0.25">
      <c r="A108" s="7" t="s">
        <v>59</v>
      </c>
      <c r="B108" t="s">
        <v>38</v>
      </c>
      <c r="C108" t="str">
        <f t="shared" si="2"/>
        <v/>
      </c>
      <c r="D108" t="b">
        <f t="shared" si="3"/>
        <v>0</v>
      </c>
      <c r="E108" s="9">
        <v>910000</v>
      </c>
      <c r="H108" s="32" t="str">
        <f>IF(clienti="HHB",E108*20%, " ")</f>
        <v xml:space="preserve"> </v>
      </c>
    </row>
    <row r="109" spans="1:8" x14ac:dyDescent="0.25">
      <c r="A109" s="7" t="s">
        <v>56</v>
      </c>
      <c r="B109" t="s">
        <v>30</v>
      </c>
      <c r="C109" t="str">
        <f t="shared" si="2"/>
        <v/>
      </c>
      <c r="D109" t="b">
        <f t="shared" si="3"/>
        <v>0</v>
      </c>
      <c r="E109" s="9">
        <v>241000</v>
      </c>
      <c r="H109" s="32" t="str">
        <f>IF(clienti="HHB",E109*20%, " ")</f>
        <v xml:space="preserve"> </v>
      </c>
    </row>
    <row r="110" spans="1:8" x14ac:dyDescent="0.25">
      <c r="A110" s="7" t="s">
        <v>56</v>
      </c>
      <c r="B110" t="s">
        <v>30</v>
      </c>
      <c r="C110" t="str">
        <f t="shared" si="2"/>
        <v/>
      </c>
      <c r="D110" t="b">
        <f t="shared" si="3"/>
        <v>0</v>
      </c>
      <c r="E110" s="10">
        <v>0</v>
      </c>
      <c r="H110" s="32" t="str">
        <f>IF(clienti="HHB",E110*20%, " ")</f>
        <v xml:space="preserve"> </v>
      </c>
    </row>
    <row r="111" spans="1:8" x14ac:dyDescent="0.25">
      <c r="A111" s="7" t="s">
        <v>5</v>
      </c>
      <c r="B111" t="s">
        <v>6</v>
      </c>
      <c r="C111" t="str">
        <f t="shared" si="2"/>
        <v>Trovato</v>
      </c>
      <c r="D111" t="b">
        <f t="shared" si="3"/>
        <v>0</v>
      </c>
      <c r="E111" s="9">
        <v>112000</v>
      </c>
      <c r="H111" s="32" t="str">
        <f>IF(clienti="HHB",E111*20%, " ")</f>
        <v xml:space="preserve"> </v>
      </c>
    </row>
    <row r="112" spans="1:8" x14ac:dyDescent="0.25">
      <c r="A112" s="7" t="s">
        <v>47</v>
      </c>
      <c r="B112" t="s">
        <v>48</v>
      </c>
      <c r="C112" t="str">
        <f t="shared" si="2"/>
        <v/>
      </c>
      <c r="D112" t="b">
        <f t="shared" si="3"/>
        <v>0</v>
      </c>
      <c r="E112" s="9">
        <v>113000</v>
      </c>
      <c r="H112" s="32" t="str">
        <f>IF(clienti="HHB",E112*20%, " ")</f>
        <v xml:space="preserve"> </v>
      </c>
    </row>
    <row r="113" spans="1:8" x14ac:dyDescent="0.25">
      <c r="A113" s="7" t="s">
        <v>39</v>
      </c>
      <c r="B113" t="s">
        <v>40</v>
      </c>
      <c r="C113" t="str">
        <f t="shared" si="2"/>
        <v/>
      </c>
      <c r="D113" t="b">
        <f t="shared" si="3"/>
        <v>0</v>
      </c>
      <c r="E113" s="9">
        <v>121000</v>
      </c>
      <c r="H113" s="32" t="str">
        <f>IF(clienti="HHB",E113*20%, " ")</f>
        <v xml:space="preserve"> </v>
      </c>
    </row>
    <row r="114" spans="1:8" x14ac:dyDescent="0.25">
      <c r="A114" s="7" t="s">
        <v>36</v>
      </c>
      <c r="B114" t="s">
        <v>30</v>
      </c>
      <c r="C114" t="str">
        <f t="shared" si="2"/>
        <v/>
      </c>
      <c r="D114" t="b">
        <f t="shared" si="3"/>
        <v>0</v>
      </c>
      <c r="E114" s="9">
        <v>160000</v>
      </c>
      <c r="H114" s="32" t="str">
        <f>IF(clienti="HHB",E114*20%, " ")</f>
        <v xml:space="preserve"> </v>
      </c>
    </row>
    <row r="115" spans="1:8" x14ac:dyDescent="0.25">
      <c r="A115" s="7" t="s">
        <v>49</v>
      </c>
      <c r="B115" t="s">
        <v>30</v>
      </c>
      <c r="C115" t="str">
        <f t="shared" si="2"/>
        <v/>
      </c>
      <c r="D115" t="b">
        <f t="shared" si="3"/>
        <v>0</v>
      </c>
      <c r="E115" s="9">
        <v>195000</v>
      </c>
      <c r="H115" s="32" t="str">
        <f>IF(clienti="HHB",E115*20%, " ")</f>
        <v xml:space="preserve"> </v>
      </c>
    </row>
    <row r="116" spans="1:8" x14ac:dyDescent="0.25">
      <c r="A116" s="7" t="s">
        <v>20</v>
      </c>
      <c r="B116" t="s">
        <v>10</v>
      </c>
      <c r="C116" t="str">
        <f t="shared" si="2"/>
        <v/>
      </c>
      <c r="D116" t="b">
        <f t="shared" si="3"/>
        <v>0</v>
      </c>
      <c r="E116" s="9">
        <v>215000</v>
      </c>
      <c r="H116" s="32" t="str">
        <f>IF(clienti="HHB",E116*20%, " ")</f>
        <v xml:space="preserve"> </v>
      </c>
    </row>
    <row r="117" spans="1:8" x14ac:dyDescent="0.25">
      <c r="A117" s="7" t="s">
        <v>18</v>
      </c>
      <c r="B117" t="s">
        <v>19</v>
      </c>
      <c r="C117" t="str">
        <f t="shared" si="2"/>
        <v/>
      </c>
      <c r="D117" t="b">
        <f t="shared" si="3"/>
        <v>0</v>
      </c>
      <c r="E117" s="9">
        <v>321000</v>
      </c>
      <c r="H117" s="32" t="str">
        <f>IF(clienti="HHB",E117*20%, " ")</f>
        <v xml:space="preserve"> </v>
      </c>
    </row>
    <row r="118" spans="1:8" x14ac:dyDescent="0.25">
      <c r="A118" s="7" t="s">
        <v>46</v>
      </c>
      <c r="B118" t="s">
        <v>30</v>
      </c>
      <c r="C118" t="str">
        <f t="shared" si="2"/>
        <v/>
      </c>
      <c r="D118" t="b">
        <f t="shared" si="3"/>
        <v>0</v>
      </c>
      <c r="E118" s="9">
        <v>614000</v>
      </c>
      <c r="H118" s="32" t="str">
        <f>IF(clienti="HHB",E118*20%, " ")</f>
        <v xml:space="preserve"> </v>
      </c>
    </row>
    <row r="119" spans="1:8" x14ac:dyDescent="0.25">
      <c r="A119" s="7" t="s">
        <v>67</v>
      </c>
      <c r="B119" t="s">
        <v>68</v>
      </c>
      <c r="C119" t="str">
        <f t="shared" si="2"/>
        <v/>
      </c>
      <c r="D119" t="b">
        <f t="shared" si="3"/>
        <v>0</v>
      </c>
      <c r="E119" s="10">
        <v>0</v>
      </c>
      <c r="H119" s="32" t="str">
        <f>IF(clienti="HHB",E119*20%, " ")</f>
        <v xml:space="preserve"> </v>
      </c>
    </row>
    <row r="120" spans="1:8" x14ac:dyDescent="0.25">
      <c r="A120" s="7" t="s">
        <v>21</v>
      </c>
      <c r="B120" t="s">
        <v>22</v>
      </c>
      <c r="C120" t="str">
        <f t="shared" si="2"/>
        <v/>
      </c>
      <c r="D120" t="b">
        <f t="shared" si="3"/>
        <v>0</v>
      </c>
      <c r="E120" s="9">
        <v>30000</v>
      </c>
      <c r="H120" s="32" t="str">
        <f>IF(clienti="HHB",E120*20%, " ")</f>
        <v xml:space="preserve"> </v>
      </c>
    </row>
    <row r="121" spans="1:8" x14ac:dyDescent="0.25">
      <c r="A121" s="7" t="s">
        <v>61</v>
      </c>
      <c r="B121" t="s">
        <v>24</v>
      </c>
      <c r="C121" t="str">
        <f t="shared" si="2"/>
        <v/>
      </c>
      <c r="D121" t="b">
        <f t="shared" si="3"/>
        <v>0</v>
      </c>
      <c r="E121" s="9">
        <v>34000</v>
      </c>
      <c r="H121" s="32" t="str">
        <f>IF(clienti="HHB",E121*20%, " ")</f>
        <v xml:space="preserve"> </v>
      </c>
    </row>
    <row r="122" spans="1:8" x14ac:dyDescent="0.25">
      <c r="A122" s="7" t="s">
        <v>42</v>
      </c>
      <c r="B122" t="s">
        <v>43</v>
      </c>
      <c r="C122" t="str">
        <f t="shared" si="2"/>
        <v/>
      </c>
      <c r="D122" t="b">
        <f t="shared" si="3"/>
        <v>0</v>
      </c>
      <c r="E122" s="9">
        <v>35000</v>
      </c>
      <c r="H122" s="32" t="str">
        <f>IF(clienti="HHB",E122*20%, " ")</f>
        <v xml:space="preserve"> </v>
      </c>
    </row>
    <row r="123" spans="1:8" x14ac:dyDescent="0.25">
      <c r="A123" s="7" t="s">
        <v>44</v>
      </c>
      <c r="B123" t="s">
        <v>38</v>
      </c>
      <c r="C123" t="str">
        <f t="shared" si="2"/>
        <v/>
      </c>
      <c r="D123" t="b">
        <f t="shared" si="3"/>
        <v>0</v>
      </c>
      <c r="E123" s="9">
        <v>77000</v>
      </c>
      <c r="H123" s="32" t="str">
        <f>IF(clienti="HHB",E123*20%, " ")</f>
        <v xml:space="preserve"> </v>
      </c>
    </row>
    <row r="124" spans="1:8" x14ac:dyDescent="0.25">
      <c r="A124" s="7" t="s">
        <v>189</v>
      </c>
      <c r="B124" t="s">
        <v>58</v>
      </c>
      <c r="C124" t="str">
        <f t="shared" si="2"/>
        <v/>
      </c>
      <c r="D124" t="b">
        <f t="shared" si="3"/>
        <v>0</v>
      </c>
      <c r="E124" s="9">
        <v>723000</v>
      </c>
      <c r="H124" s="32" t="str">
        <f>IF(clienti="HHB",E124*20%, " ")</f>
        <v xml:space="preserve"> </v>
      </c>
    </row>
    <row r="125" spans="1:8" x14ac:dyDescent="0.25">
      <c r="A125" s="7" t="s">
        <v>33</v>
      </c>
      <c r="B125" t="s">
        <v>6</v>
      </c>
      <c r="C125" t="str">
        <f t="shared" si="2"/>
        <v>Trovato</v>
      </c>
      <c r="D125" t="b">
        <f t="shared" si="3"/>
        <v>0</v>
      </c>
      <c r="E125" s="9">
        <v>742000</v>
      </c>
      <c r="H125" s="32" t="str">
        <f>IF(clienti="HHB",E125*20%, " ")</f>
        <v xml:space="preserve"> </v>
      </c>
    </row>
    <row r="126" spans="1:8" x14ac:dyDescent="0.25">
      <c r="A126" s="7" t="s">
        <v>20</v>
      </c>
      <c r="B126" t="s">
        <v>10</v>
      </c>
      <c r="C126" t="str">
        <f t="shared" si="2"/>
        <v/>
      </c>
      <c r="D126" t="b">
        <f t="shared" si="3"/>
        <v>0</v>
      </c>
      <c r="E126" s="9">
        <v>778000</v>
      </c>
      <c r="H126" s="32" t="str">
        <f>IF(clienti="HHB",E126*20%, " ")</f>
        <v xml:space="preserve"> </v>
      </c>
    </row>
    <row r="127" spans="1:8" x14ac:dyDescent="0.25">
      <c r="A127" s="7" t="s">
        <v>45</v>
      </c>
      <c r="B127" t="s">
        <v>10</v>
      </c>
      <c r="C127" t="str">
        <f t="shared" si="2"/>
        <v/>
      </c>
      <c r="D127" t="b">
        <f t="shared" si="3"/>
        <v>0</v>
      </c>
      <c r="E127" s="9">
        <v>878000</v>
      </c>
      <c r="H127" s="32" t="str">
        <f>IF(clienti="HHB",E127*20%, " ")</f>
        <v xml:space="preserve"> </v>
      </c>
    </row>
    <row r="128" spans="1:8" x14ac:dyDescent="0.25">
      <c r="A128" s="7" t="s">
        <v>50</v>
      </c>
      <c r="B128" t="s">
        <v>51</v>
      </c>
      <c r="C128" t="str">
        <f t="shared" si="2"/>
        <v/>
      </c>
      <c r="D128" t="b">
        <f t="shared" si="3"/>
        <v>0</v>
      </c>
      <c r="E128" s="9">
        <v>883000</v>
      </c>
      <c r="H128" s="32" t="str">
        <f>IF(clienti="HHB",E128*20%, " ")</f>
        <v xml:space="preserve"> </v>
      </c>
    </row>
    <row r="129" spans="1:8" x14ac:dyDescent="0.25">
      <c r="A129" s="7" t="s">
        <v>21</v>
      </c>
      <c r="B129" t="s">
        <v>22</v>
      </c>
      <c r="C129" t="str">
        <f t="shared" si="2"/>
        <v/>
      </c>
      <c r="D129" t="b">
        <f t="shared" si="3"/>
        <v>0</v>
      </c>
      <c r="E129" s="9">
        <v>913000</v>
      </c>
      <c r="H129" s="32" t="str">
        <f>IF(clienti="HHB",E129*20%, " ")</f>
        <v xml:space="preserve"> </v>
      </c>
    </row>
    <row r="130" spans="1:8" x14ac:dyDescent="0.25">
      <c r="A130" s="7" t="s">
        <v>60</v>
      </c>
      <c r="B130" t="s">
        <v>38</v>
      </c>
      <c r="C130" t="str">
        <f t="shared" si="2"/>
        <v/>
      </c>
      <c r="D130" t="b">
        <f t="shared" si="3"/>
        <v>0</v>
      </c>
      <c r="E130" s="9">
        <v>1125000</v>
      </c>
      <c r="H130" s="32" t="str">
        <f>IF(clienti="HHB",E130*20%, " ")</f>
        <v xml:space="preserve"> </v>
      </c>
    </row>
    <row r="131" spans="1:8" x14ac:dyDescent="0.25">
      <c r="A131" s="7" t="s">
        <v>69</v>
      </c>
      <c r="B131" t="s">
        <v>51</v>
      </c>
      <c r="C131" t="str">
        <f t="shared" si="2"/>
        <v/>
      </c>
      <c r="D131" t="b">
        <f t="shared" si="3"/>
        <v>0</v>
      </c>
      <c r="E131" s="10">
        <v>0</v>
      </c>
      <c r="H131" s="32" t="str">
        <f>IF(clienti="HHB",E131*20%, " ")</f>
        <v xml:space="preserve"> </v>
      </c>
    </row>
    <row r="132" spans="1:8" x14ac:dyDescent="0.25">
      <c r="A132" s="7" t="s">
        <v>69</v>
      </c>
      <c r="B132" t="s">
        <v>51</v>
      </c>
      <c r="C132" t="str">
        <f t="shared" si="2"/>
        <v/>
      </c>
      <c r="D132" t="b">
        <f t="shared" si="3"/>
        <v>0</v>
      </c>
      <c r="E132" s="9">
        <v>33000</v>
      </c>
      <c r="H132" s="32" t="str">
        <f>IF(clienti="HHB",E132*20%, " ")</f>
        <v xml:space="preserve"> </v>
      </c>
    </row>
    <row r="133" spans="1:8" x14ac:dyDescent="0.25">
      <c r="A133" s="7" t="s">
        <v>57</v>
      </c>
      <c r="B133" t="s">
        <v>58</v>
      </c>
      <c r="C133" t="str">
        <f t="shared" si="2"/>
        <v/>
      </c>
      <c r="D133" t="b">
        <f t="shared" si="3"/>
        <v>0</v>
      </c>
      <c r="E133" s="9">
        <v>52000</v>
      </c>
      <c r="H133" s="32" t="str">
        <f>IF(clienti="HHB",E133*20%, " ")</f>
        <v xml:space="preserve"> </v>
      </c>
    </row>
    <row r="134" spans="1:8" x14ac:dyDescent="0.25">
      <c r="A134" s="7" t="s">
        <v>53</v>
      </c>
      <c r="B134" t="s">
        <v>54</v>
      </c>
      <c r="C134" t="str">
        <f t="shared" ref="C134:C153" si="4">IF((B134:B228="Abbigliamento")*(D134:D228&gt;300000),"Trovato","")</f>
        <v/>
      </c>
      <c r="D134" t="b">
        <f t="shared" ref="D134:D197" si="5">AND(B134="Manuali",E134&lt;"1.000.000")</f>
        <v>0</v>
      </c>
      <c r="E134" s="9">
        <v>97000</v>
      </c>
      <c r="H134" s="32" t="str">
        <f>IF(clienti="HHB",E134*20%, " ")</f>
        <v xml:space="preserve"> </v>
      </c>
    </row>
    <row r="135" spans="1:8" x14ac:dyDescent="0.25">
      <c r="A135" s="7" t="s">
        <v>5</v>
      </c>
      <c r="B135" t="s">
        <v>6</v>
      </c>
      <c r="C135" t="str">
        <f t="shared" si="4"/>
        <v>Trovato</v>
      </c>
      <c r="D135" t="b">
        <f t="shared" si="5"/>
        <v>0</v>
      </c>
      <c r="E135" s="10">
        <v>0</v>
      </c>
      <c r="H135" s="32" t="str">
        <f>IF(clienti="HHB",E135*20%, " ")</f>
        <v xml:space="preserve"> </v>
      </c>
    </row>
    <row r="136" spans="1:8" x14ac:dyDescent="0.25">
      <c r="A136" s="7" t="s">
        <v>31</v>
      </c>
      <c r="B136" t="s">
        <v>6</v>
      </c>
      <c r="C136" t="str">
        <f t="shared" si="4"/>
        <v>Trovato</v>
      </c>
      <c r="D136" t="b">
        <f t="shared" si="5"/>
        <v>0</v>
      </c>
      <c r="E136" s="9">
        <v>131000</v>
      </c>
      <c r="H136" s="32" t="str">
        <f>IF(clienti="HHB",E136*20%, " ")</f>
        <v xml:space="preserve"> </v>
      </c>
    </row>
    <row r="137" spans="1:8" x14ac:dyDescent="0.25">
      <c r="A137" s="7" t="s">
        <v>31</v>
      </c>
      <c r="B137" t="s">
        <v>6</v>
      </c>
      <c r="C137" t="str">
        <f t="shared" si="4"/>
        <v>Trovato</v>
      </c>
      <c r="D137" t="b">
        <f t="shared" si="5"/>
        <v>0</v>
      </c>
      <c r="E137" s="9">
        <v>169000</v>
      </c>
      <c r="H137" s="32" t="str">
        <f>IF(clienti="HHB",E137*20%, " ")</f>
        <v xml:space="preserve"> </v>
      </c>
    </row>
    <row r="138" spans="1:8" x14ac:dyDescent="0.25">
      <c r="A138" s="7" t="s">
        <v>47</v>
      </c>
      <c r="B138" t="s">
        <v>48</v>
      </c>
      <c r="C138" t="str">
        <f t="shared" si="4"/>
        <v/>
      </c>
      <c r="D138" t="b">
        <f t="shared" si="5"/>
        <v>0</v>
      </c>
      <c r="E138" s="9">
        <v>190000</v>
      </c>
      <c r="H138" s="32" t="str">
        <f>IF(clienti="HHB",E138*20%, " ")</f>
        <v xml:space="preserve"> </v>
      </c>
    </row>
    <row r="139" spans="1:8" x14ac:dyDescent="0.25">
      <c r="A139" s="7" t="s">
        <v>25</v>
      </c>
      <c r="B139" t="s">
        <v>26</v>
      </c>
      <c r="C139" t="str">
        <f t="shared" si="4"/>
        <v/>
      </c>
      <c r="D139" t="b">
        <f t="shared" si="5"/>
        <v>0</v>
      </c>
      <c r="E139" s="9">
        <v>191000</v>
      </c>
      <c r="H139" s="32" t="str">
        <f>IF(clienti="HHB",E139*20%, " ")</f>
        <v xml:space="preserve"> </v>
      </c>
    </row>
    <row r="140" spans="1:8" x14ac:dyDescent="0.25">
      <c r="A140" s="7" t="s">
        <v>65</v>
      </c>
      <c r="B140" t="s">
        <v>64</v>
      </c>
      <c r="C140" t="str">
        <f t="shared" si="4"/>
        <v/>
      </c>
      <c r="D140" t="b">
        <f t="shared" si="5"/>
        <v>0</v>
      </c>
      <c r="E140" s="9">
        <v>197000</v>
      </c>
      <c r="H140" s="32" t="str">
        <f>IF(clienti="HHB",E140*20%, " ")</f>
        <v xml:space="preserve"> </v>
      </c>
    </row>
    <row r="141" spans="1:8" x14ac:dyDescent="0.25">
      <c r="A141" s="7" t="s">
        <v>66</v>
      </c>
      <c r="B141" t="s">
        <v>51</v>
      </c>
      <c r="C141" t="str">
        <f t="shared" si="4"/>
        <v/>
      </c>
      <c r="D141" t="b">
        <f t="shared" si="5"/>
        <v>0</v>
      </c>
      <c r="E141" s="9">
        <v>201000</v>
      </c>
      <c r="H141" s="32" t="str">
        <f>IF(clienti="HHB",E141*20%, " ")</f>
        <v xml:space="preserve"> </v>
      </c>
    </row>
    <row r="142" spans="1:8" x14ac:dyDescent="0.25">
      <c r="A142" s="7" t="s">
        <v>33</v>
      </c>
      <c r="B142" t="s">
        <v>6</v>
      </c>
      <c r="C142" t="str">
        <f t="shared" si="4"/>
        <v>Trovato</v>
      </c>
      <c r="D142" t="b">
        <f t="shared" si="5"/>
        <v>0</v>
      </c>
      <c r="E142" s="9">
        <v>220000</v>
      </c>
      <c r="H142" s="32" t="str">
        <f>IF(clienti="HHB",E142*20%, " ")</f>
        <v xml:space="preserve"> </v>
      </c>
    </row>
    <row r="143" spans="1:8" x14ac:dyDescent="0.25">
      <c r="A143" s="7" t="s">
        <v>9</v>
      </c>
      <c r="B143" t="s">
        <v>10</v>
      </c>
      <c r="C143" t="str">
        <f t="shared" si="4"/>
        <v/>
      </c>
      <c r="D143" t="b">
        <f t="shared" si="5"/>
        <v>0</v>
      </c>
      <c r="E143" s="9">
        <v>250000</v>
      </c>
      <c r="H143" s="32" t="str">
        <f>IF(clienti="HHB",E143*20%, " ")</f>
        <v xml:space="preserve"> </v>
      </c>
    </row>
    <row r="144" spans="1:8" x14ac:dyDescent="0.25">
      <c r="A144" s="7" t="s">
        <v>65</v>
      </c>
      <c r="B144" t="s">
        <v>64</v>
      </c>
      <c r="C144" t="str">
        <f t="shared" si="4"/>
        <v/>
      </c>
      <c r="D144" t="b">
        <f t="shared" si="5"/>
        <v>0</v>
      </c>
      <c r="E144" s="9">
        <v>257000</v>
      </c>
      <c r="H144" s="32" t="str">
        <f>IF(clienti="HHB",E144*20%, " ")</f>
        <v xml:space="preserve"> </v>
      </c>
    </row>
    <row r="145" spans="1:8" x14ac:dyDescent="0.25">
      <c r="A145" s="7" t="s">
        <v>9</v>
      </c>
      <c r="B145" t="s">
        <v>10</v>
      </c>
      <c r="C145" t="str">
        <f t="shared" si="4"/>
        <v/>
      </c>
      <c r="D145" t="b">
        <f t="shared" si="5"/>
        <v>0</v>
      </c>
      <c r="E145" s="9">
        <v>278000</v>
      </c>
      <c r="H145" s="32" t="str">
        <f>IF(clienti="HHB",E145*20%, " ")</f>
        <v xml:space="preserve"> </v>
      </c>
    </row>
    <row r="146" spans="1:8" x14ac:dyDescent="0.25">
      <c r="A146" s="7" t="s">
        <v>70</v>
      </c>
      <c r="B146" t="s">
        <v>58</v>
      </c>
      <c r="C146" t="str">
        <f t="shared" si="4"/>
        <v/>
      </c>
      <c r="D146" t="b">
        <f t="shared" si="5"/>
        <v>0</v>
      </c>
      <c r="E146" s="9">
        <v>280000</v>
      </c>
      <c r="H146" s="32" t="str">
        <f>IF(clienti="HHB",E146*20%, " ")</f>
        <v xml:space="preserve"> </v>
      </c>
    </row>
    <row r="147" spans="1:8" x14ac:dyDescent="0.25">
      <c r="A147" s="7" t="s">
        <v>70</v>
      </c>
      <c r="B147" t="s">
        <v>58</v>
      </c>
      <c r="C147" t="str">
        <f t="shared" si="4"/>
        <v/>
      </c>
      <c r="D147" t="b">
        <f t="shared" si="5"/>
        <v>0</v>
      </c>
      <c r="E147" s="9">
        <v>300000</v>
      </c>
      <c r="H147" s="32" t="str">
        <f>IF(clienti="HHB",E147*20%, " ")</f>
        <v xml:space="preserve"> </v>
      </c>
    </row>
    <row r="148" spans="1:8" x14ac:dyDescent="0.25">
      <c r="A148" s="7" t="s">
        <v>73</v>
      </c>
      <c r="B148" t="s">
        <v>64</v>
      </c>
      <c r="C148" t="str">
        <f t="shared" si="4"/>
        <v/>
      </c>
      <c r="D148" t="b">
        <f t="shared" si="5"/>
        <v>0</v>
      </c>
      <c r="E148" s="9">
        <v>305000</v>
      </c>
      <c r="H148" s="32" t="str">
        <f>IF(clienti="HHB",E148*20%, " ")</f>
        <v xml:space="preserve"> </v>
      </c>
    </row>
    <row r="149" spans="1:8" x14ac:dyDescent="0.25">
      <c r="A149" s="7" t="s">
        <v>71</v>
      </c>
      <c r="B149" t="s">
        <v>72</v>
      </c>
      <c r="C149" t="str">
        <f t="shared" si="4"/>
        <v/>
      </c>
      <c r="D149" t="b">
        <f t="shared" si="5"/>
        <v>0</v>
      </c>
      <c r="E149" s="9">
        <v>335000</v>
      </c>
      <c r="H149" s="32" t="str">
        <f>IF(clienti="HHB",E149*20%, " ")</f>
        <v xml:space="preserve"> </v>
      </c>
    </row>
    <row r="150" spans="1:8" x14ac:dyDescent="0.25">
      <c r="A150" s="7" t="s">
        <v>27</v>
      </c>
      <c r="B150" t="s">
        <v>28</v>
      </c>
      <c r="C150" t="str">
        <f t="shared" si="4"/>
        <v/>
      </c>
      <c r="D150" t="b">
        <f t="shared" si="5"/>
        <v>0</v>
      </c>
      <c r="E150" s="9">
        <v>360000</v>
      </c>
      <c r="H150" s="32" t="str">
        <f>IF(clienti="HHB",E150*20%, " ")</f>
        <v xml:space="preserve"> </v>
      </c>
    </row>
    <row r="151" spans="1:8" x14ac:dyDescent="0.25">
      <c r="A151" s="7" t="s">
        <v>37</v>
      </c>
      <c r="B151" t="s">
        <v>38</v>
      </c>
      <c r="C151" t="str">
        <f t="shared" si="4"/>
        <v/>
      </c>
      <c r="D151" t="b">
        <f t="shared" si="5"/>
        <v>0</v>
      </c>
      <c r="E151" s="9">
        <v>429000</v>
      </c>
      <c r="H151" s="32" t="str">
        <f>IF(clienti="HHB",E151*20%, " ")</f>
        <v xml:space="preserve"> </v>
      </c>
    </row>
    <row r="152" spans="1:8" ht="12.75" customHeight="1" x14ac:dyDescent="0.25">
      <c r="A152" s="7" t="s">
        <v>60</v>
      </c>
      <c r="B152" t="s">
        <v>38</v>
      </c>
      <c r="C152" t="str">
        <f t="shared" si="4"/>
        <v/>
      </c>
      <c r="D152" t="b">
        <f t="shared" si="5"/>
        <v>0</v>
      </c>
      <c r="E152" s="9">
        <v>701000</v>
      </c>
      <c r="H152" s="32" t="str">
        <f>IF(clienti="HHB",E152*20%, " ")</f>
        <v xml:space="preserve"> </v>
      </c>
    </row>
    <row r="153" spans="1:8" ht="14.25" customHeight="1" x14ac:dyDescent="0.25">
      <c r="A153" s="7" t="s">
        <v>23</v>
      </c>
      <c r="B153" t="s">
        <v>24</v>
      </c>
      <c r="C153" t="str">
        <f t="shared" si="4"/>
        <v/>
      </c>
      <c r="D153" t="b">
        <f t="shared" si="5"/>
        <v>0</v>
      </c>
      <c r="H153" s="32" t="str">
        <f>IF(clienti="HHB",E153*20%, " ")</f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t="b">
        <f t="shared" si="5"/>
        <v>0</v>
      </c>
      <c r="H154" s="32" t="str">
        <f>IF(clienti="HHB",E154*20%, " ")</f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t="b">
        <f t="shared" si="5"/>
        <v>0</v>
      </c>
      <c r="H155" s="32" t="str">
        <f>IF(clienti="HHB",E155*20%, " ")</f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t="b">
        <f t="shared" si="5"/>
        <v>0</v>
      </c>
      <c r="H156" s="32" t="str">
        <f>IF(clienti="HHB",E156*20%, " ")</f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t="b">
        <f t="shared" si="5"/>
        <v>0</v>
      </c>
      <c r="H157" s="32" t="str">
        <f>IF(clienti="HHB",E157*20%, " ")</f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t="b">
        <f t="shared" si="5"/>
        <v>0</v>
      </c>
      <c r="H158" s="32" t="str">
        <f>IF(clienti="HHB",E158*20%, " ")</f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t="b">
        <f t="shared" si="5"/>
        <v>0</v>
      </c>
      <c r="H159" s="32" t="str">
        <f>IF(clienti="HHB",E159*20%, " ")</f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t="b">
        <f t="shared" si="5"/>
        <v>0</v>
      </c>
      <c r="H160" s="32" t="str">
        <f>IF(clienti="HHB",E160*20%, " ")</f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t="b">
        <f t="shared" si="5"/>
        <v>0</v>
      </c>
      <c r="H161" s="32" t="str">
        <f>IF(clienti="HHB",E161*20%, " ")</f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t="b">
        <f t="shared" si="5"/>
        <v>0</v>
      </c>
      <c r="H162" s="32" t="str">
        <f>IF(clienti="HHB",E162*20%, " ")</f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t="b">
        <f t="shared" si="5"/>
        <v>0</v>
      </c>
      <c r="H163" s="32" t="str">
        <f>IF(clienti="HHB",E163*20%, " ")</f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t="b">
        <f t="shared" si="5"/>
        <v>0</v>
      </c>
      <c r="H164" s="32" t="str">
        <f>IF(clienti="HHB",E164*20%, " ")</f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t="b">
        <f t="shared" si="5"/>
        <v>0</v>
      </c>
      <c r="H165" s="32">
        <f>IF(clienti="HHB",E165*20%, " ")</f>
        <v>0</v>
      </c>
    </row>
    <row r="166" spans="1:8" x14ac:dyDescent="0.25">
      <c r="A166" s="7" t="s">
        <v>62</v>
      </c>
      <c r="B166" t="s">
        <v>28</v>
      </c>
      <c r="C166" s="9">
        <v>216000</v>
      </c>
      <c r="D166" t="b">
        <f t="shared" si="5"/>
        <v>0</v>
      </c>
      <c r="H166" s="32" t="str">
        <f>IF(clienti="HHB",E166*20%, " ")</f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t="b">
        <f t="shared" si="5"/>
        <v>0</v>
      </c>
      <c r="H167" s="32" t="str">
        <f>IF(clienti="HHB",E167*20%, " ")</f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t="b">
        <f t="shared" si="5"/>
        <v>0</v>
      </c>
      <c r="H168" s="32" t="str">
        <f>IF(clienti="HHB",E168*20%, " ")</f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t="b">
        <f t="shared" si="5"/>
        <v>0</v>
      </c>
      <c r="H169" s="32" t="str">
        <f>IF(clienti="HHB",E169*20%, " ")</f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t="b">
        <f t="shared" si="5"/>
        <v>0</v>
      </c>
      <c r="H170" s="32">
        <f>IF(clienti="HHB",E170*20%, " ")</f>
        <v>0</v>
      </c>
    </row>
    <row r="171" spans="1:8" x14ac:dyDescent="0.25">
      <c r="A171" s="7" t="s">
        <v>15</v>
      </c>
      <c r="B171" t="s">
        <v>16</v>
      </c>
      <c r="C171" s="9">
        <v>1045000</v>
      </c>
      <c r="D171" t="b">
        <f t="shared" si="5"/>
        <v>0</v>
      </c>
      <c r="H171" s="32" t="str">
        <f>IF(clienti="HHB",E171*20%, " ")</f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t="b">
        <f t="shared" si="5"/>
        <v>0</v>
      </c>
      <c r="H172" s="32" t="str">
        <f>IF(clienti="HHB",E172*20%, " ")</f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t="b">
        <f t="shared" si="5"/>
        <v>1</v>
      </c>
      <c r="H173" s="32" t="str">
        <f>IF(clienti="HHB",E173*20%, " ")</f>
        <v xml:space="preserve"> </v>
      </c>
    </row>
    <row r="174" spans="1:8" x14ac:dyDescent="0.25">
      <c r="A174" s="7" t="s">
        <v>62</v>
      </c>
      <c r="B174" t="s">
        <v>48</v>
      </c>
      <c r="C174" s="9">
        <v>158000</v>
      </c>
      <c r="D174" t="b">
        <f t="shared" si="5"/>
        <v>0</v>
      </c>
      <c r="H174" s="32" t="str">
        <f>IF(clienti="HHB",E174*20%, " ")</f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t="b">
        <f t="shared" si="5"/>
        <v>0</v>
      </c>
      <c r="H175" s="32" t="str">
        <f>IF(clienti="HHB",E175*20%, " ")</f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t="b">
        <f t="shared" si="5"/>
        <v>0</v>
      </c>
      <c r="H176" s="32" t="str">
        <f>IF(clienti="HHB",E176*20%, " ")</f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t="b">
        <f t="shared" si="5"/>
        <v>0</v>
      </c>
      <c r="H177" s="32" t="str">
        <f>IF(clienti="HHB",E177*20%, " ")</f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t="b">
        <f t="shared" si="5"/>
        <v>0</v>
      </c>
      <c r="H178" s="32" t="str">
        <f>IF(clienti="HHB",E178*20%, " ")</f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t="b">
        <f t="shared" si="5"/>
        <v>0</v>
      </c>
      <c r="H179" s="32" t="str">
        <f>IF(clienti="HHB",E179*20%, " ")</f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t="b">
        <f t="shared" si="5"/>
        <v>0</v>
      </c>
      <c r="H180" s="32" t="str">
        <f>IF(clienti="HHB",E180*20%, " ")</f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t="b">
        <f t="shared" si="5"/>
        <v>0</v>
      </c>
      <c r="H181" s="32" t="str">
        <f>IF(clienti="HHB",E181*20%, " ")</f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t="b">
        <f t="shared" si="5"/>
        <v>0</v>
      </c>
      <c r="H182" s="32" t="str">
        <f>IF(clienti="HHB",E182*20%, " ")</f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t="b">
        <f t="shared" si="5"/>
        <v>0</v>
      </c>
      <c r="H183" s="32" t="str">
        <f>IF(clienti="HHB",E183*20%, " ")</f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t="b">
        <f t="shared" si="5"/>
        <v>0</v>
      </c>
      <c r="H184" s="32" t="str">
        <f>IF(clienti="HHB",E184*20%, " ")</f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t="b">
        <f t="shared" si="5"/>
        <v>0</v>
      </c>
      <c r="H185" s="32" t="str">
        <f>IF(clienti="HHB",E185*20%, " ")</f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t="b">
        <f t="shared" si="5"/>
        <v>0</v>
      </c>
      <c r="H186" s="32" t="str">
        <f>IF(clienti="HHB",E186*20%, " ")</f>
        <v xml:space="preserve"> </v>
      </c>
    </row>
    <row r="187" spans="1:8" x14ac:dyDescent="0.25">
      <c r="A187" s="7" t="s">
        <v>59</v>
      </c>
      <c r="B187" t="s">
        <v>38</v>
      </c>
      <c r="C187" s="10"/>
      <c r="D187" t="b">
        <f t="shared" si="5"/>
        <v>0</v>
      </c>
      <c r="H187" s="32" t="str">
        <f>IF(clienti="HHB",E187*20%, " ")</f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t="b">
        <f t="shared" si="5"/>
        <v>0</v>
      </c>
      <c r="H188" s="32" t="str">
        <f>IF(clienti="HHB",E188*20%, " ")</f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t="b">
        <f t="shared" si="5"/>
        <v>0</v>
      </c>
      <c r="H189" s="32" t="str">
        <f>IF(clienti="HHB",E189*20%, " ")</f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t="b">
        <f t="shared" si="5"/>
        <v>0</v>
      </c>
      <c r="H190" s="32" t="str">
        <f>IF(clienti="HHB",E190*20%, " ")</f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t="b">
        <f t="shared" si="5"/>
        <v>0</v>
      </c>
      <c r="H191" s="32" t="str">
        <f>IF(clienti="HHB",E191*20%, " ")</f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t="b">
        <f t="shared" si="5"/>
        <v>0</v>
      </c>
      <c r="H192" s="32" t="str">
        <f>IF(clienti="HHB",E192*20%, " ")</f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t="b">
        <f t="shared" si="5"/>
        <v>0</v>
      </c>
      <c r="H193" s="32" t="str">
        <f>IF(clienti="HHB",E193*20%, " ")</f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t="b">
        <f t="shared" si="5"/>
        <v>0</v>
      </c>
      <c r="H194" s="32" t="str">
        <f>IF(clienti="HHB",E194*20%, " ")</f>
        <v xml:space="preserve"> </v>
      </c>
    </row>
    <row r="195" spans="1:8" x14ac:dyDescent="0.25">
      <c r="A195" s="7" t="s">
        <v>20</v>
      </c>
      <c r="B195" t="s">
        <v>10</v>
      </c>
      <c r="C195" s="10"/>
      <c r="D195" t="b">
        <f t="shared" si="5"/>
        <v>0</v>
      </c>
      <c r="H195" s="32" t="str">
        <f>IF(clienti="HHB",E195*20%, " ")</f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t="b">
        <f t="shared" si="5"/>
        <v>0</v>
      </c>
      <c r="H196" s="32" t="str">
        <f>IF(clienti="HHB",E196*20%, " ")</f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t="b">
        <f t="shared" si="5"/>
        <v>0</v>
      </c>
      <c r="H197" s="32" t="str">
        <f>IF(clienti="HHB",E197*20%, " ")</f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t="b">
        <f t="shared" ref="D198:D261" si="6">AND(B198="Manuali",E198&lt;"1.000.000")</f>
        <v>0</v>
      </c>
      <c r="H198" s="32" t="str">
        <f>IF(clienti="HHB",E198*20%, " ")</f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t="b">
        <f t="shared" si="6"/>
        <v>0</v>
      </c>
      <c r="H199" s="32" t="str">
        <f>IF(clienti="HHB",E199*20%, " ")</f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t="b">
        <f t="shared" si="6"/>
        <v>0</v>
      </c>
      <c r="H200" s="32" t="str">
        <f>IF(clienti="HHB",E200*20%, " ")</f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t="b">
        <f t="shared" si="6"/>
        <v>0</v>
      </c>
      <c r="H201" s="32" t="str">
        <f>IF(clienti="HHB",E201*20%, " ")</f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t="b">
        <f t="shared" si="6"/>
        <v>0</v>
      </c>
      <c r="H202" s="32" t="str">
        <f>IF(clienti="HHB",E202*20%, " ")</f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t="b">
        <f t="shared" si="6"/>
        <v>0</v>
      </c>
      <c r="H203" s="32" t="str">
        <f>IF(clienti="HHB",E203*20%, " ")</f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t="b">
        <f t="shared" si="6"/>
        <v>0</v>
      </c>
      <c r="H204" s="32" t="str">
        <f>IF(clienti="HHB",E204*20%, " ")</f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t="b">
        <f t="shared" si="6"/>
        <v>0</v>
      </c>
      <c r="H205" s="32" t="str">
        <f>IF(clienti="HHB",E205*20%, " ")</f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t="b">
        <f t="shared" si="6"/>
        <v>0</v>
      </c>
      <c r="H206" s="32" t="str">
        <f>IF(clienti="HHB",E206*20%, " ")</f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t="b">
        <f t="shared" si="6"/>
        <v>0</v>
      </c>
      <c r="H207" s="32" t="str">
        <f>IF(clienti="HHB",E207*20%, " ")</f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t="b">
        <f t="shared" si="6"/>
        <v>0</v>
      </c>
      <c r="H208" s="32" t="str">
        <f>IF(clienti="HHB",E208*20%, " ")</f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t="b">
        <f t="shared" si="6"/>
        <v>0</v>
      </c>
      <c r="H209" s="32" t="str">
        <f>IF(clienti="HHB",E209*20%, " ")</f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t="b">
        <f t="shared" si="6"/>
        <v>0</v>
      </c>
      <c r="H210" s="32" t="str">
        <f>IF(clienti="HHB",E210*20%, " ")</f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t="b">
        <f t="shared" si="6"/>
        <v>0</v>
      </c>
      <c r="H211" s="32" t="str">
        <f>IF(clienti="HHB",E211*20%, " ")</f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t="b">
        <f t="shared" si="6"/>
        <v>0</v>
      </c>
      <c r="H212" s="32" t="str">
        <f>IF(clienti="HHB",E212*20%, " ")</f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t="b">
        <f t="shared" si="6"/>
        <v>0</v>
      </c>
      <c r="H213" s="32" t="str">
        <f>IF(clienti="HHB",E213*20%, " ")</f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t="b">
        <f t="shared" si="6"/>
        <v>0</v>
      </c>
      <c r="H214" s="32" t="str">
        <f>IF(clienti="HHB",E214*20%, " ")</f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t="b">
        <f t="shared" si="6"/>
        <v>0</v>
      </c>
      <c r="H215" s="32" t="str">
        <f>IF(clienti="HHB",E215*20%, " ")</f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t="b">
        <f t="shared" si="6"/>
        <v>0</v>
      </c>
      <c r="H216" s="32" t="str">
        <f>IF(clienti="HHB",E216*20%, " ")</f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t="b">
        <f t="shared" si="6"/>
        <v>0</v>
      </c>
      <c r="H217" s="32" t="str">
        <f>IF(clienti="HHB",E217*20%, " ")</f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t="b">
        <f t="shared" si="6"/>
        <v>0</v>
      </c>
      <c r="H218" s="32" t="str">
        <f>IF(clienti="HHB",E218*20%, " ")</f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t="b">
        <f t="shared" si="6"/>
        <v>0</v>
      </c>
      <c r="H219" s="32" t="str">
        <f>IF(clienti="HHB",E219*20%, " ")</f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t="b">
        <f t="shared" si="6"/>
        <v>0</v>
      </c>
      <c r="H220" s="32" t="str">
        <f>IF(clienti="HHB",E220*20%, " ")</f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t="b">
        <f t="shared" si="6"/>
        <v>0</v>
      </c>
      <c r="H221" s="32" t="str">
        <f>IF(clienti="HHB",E221*20%, " ")</f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t="b">
        <f t="shared" si="6"/>
        <v>0</v>
      </c>
      <c r="H222" s="32" t="str">
        <f>IF(clienti="HHB",E222*20%, " ")</f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t="b">
        <f t="shared" si="6"/>
        <v>0</v>
      </c>
      <c r="H223" s="32" t="str">
        <f>IF(clienti="HHB",E223*20%, " ")</f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t="b">
        <f t="shared" si="6"/>
        <v>0</v>
      </c>
      <c r="H224" s="32" t="str">
        <f>IF(clienti="HHB",E224*20%, " ")</f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t="b">
        <f t="shared" si="6"/>
        <v>0</v>
      </c>
      <c r="H225" s="32" t="str">
        <f>IF(clienti="HHB",E225*20%, " ")</f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t="b">
        <f t="shared" si="6"/>
        <v>0</v>
      </c>
      <c r="H226" s="32" t="str">
        <f>IF(clienti="HHB",E226*20%, " ")</f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t="b">
        <f t="shared" si="6"/>
        <v>0</v>
      </c>
      <c r="H227" s="32" t="str">
        <f>IF(clienti="HHB",E227*20%, " ")</f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t="b">
        <f t="shared" si="6"/>
        <v>0</v>
      </c>
      <c r="H228" s="32" t="str">
        <f>IF(clienti="HHB",E228*20%, " ")</f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t="b">
        <f t="shared" si="6"/>
        <v>0</v>
      </c>
      <c r="H229" s="32" t="str">
        <f>IF(clienti="HHB",E229*20%, " ")</f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t="b">
        <f t="shared" si="6"/>
        <v>0</v>
      </c>
      <c r="H230" s="32" t="str">
        <f>IF(clienti="HHB",E230*20%, " ")</f>
        <v xml:space="preserve"> </v>
      </c>
    </row>
    <row r="231" spans="1:8" x14ac:dyDescent="0.25">
      <c r="A231" s="7" t="s">
        <v>60</v>
      </c>
      <c r="B231" t="s">
        <v>38</v>
      </c>
      <c r="C231" s="10"/>
      <c r="D231" t="b">
        <f t="shared" si="6"/>
        <v>0</v>
      </c>
      <c r="H231" s="32" t="str">
        <f>IF(clienti="HHB",E231*20%, " ")</f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t="b">
        <f t="shared" si="6"/>
        <v>0</v>
      </c>
      <c r="H232" s="32" t="str">
        <f>IF(clienti="HHB",E232*20%, " ")</f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t="b">
        <f t="shared" si="6"/>
        <v>0</v>
      </c>
      <c r="H233" s="32" t="str">
        <f>IF(clienti="HHB",E233*20%, " ")</f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t="b">
        <f t="shared" si="6"/>
        <v>0</v>
      </c>
      <c r="H234" s="32" t="str">
        <f>IF(clienti="HHB",E234*20%, " ")</f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t="b">
        <f t="shared" si="6"/>
        <v>0</v>
      </c>
      <c r="H235" s="32" t="str">
        <f>IF(clienti="HHB",E235*20%, " ")</f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t="b">
        <f t="shared" si="6"/>
        <v>0</v>
      </c>
      <c r="H236" s="32" t="str">
        <f>IF(clienti="HHB",E236*20%, " ")</f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t="b">
        <f t="shared" si="6"/>
        <v>0</v>
      </c>
      <c r="H237" s="32" t="str">
        <f>IF(clienti="HHB",E237*20%, " ")</f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t="b">
        <f t="shared" si="6"/>
        <v>0</v>
      </c>
      <c r="H238" s="32" t="str">
        <f>IF(clienti="HHB",E238*20%, " ")</f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t="b">
        <f t="shared" si="6"/>
        <v>0</v>
      </c>
      <c r="H239" s="32" t="str">
        <f>IF(clienti="HHB",E239*20%, " ")</f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t="b">
        <f t="shared" si="6"/>
        <v>0</v>
      </c>
      <c r="H240" s="32" t="str">
        <f>IF(clienti="HHB",E240*20%, " ")</f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t="b">
        <f t="shared" si="6"/>
        <v>0</v>
      </c>
      <c r="H241" s="32" t="str">
        <f>IF(clienti="HHB",E241*20%, " ")</f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t="b">
        <f t="shared" si="6"/>
        <v>0</v>
      </c>
      <c r="H242" s="32" t="str">
        <f>IF(clienti="HHB",E242*20%, " ")</f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t="b">
        <f t="shared" si="6"/>
        <v>0</v>
      </c>
      <c r="H243" s="32" t="str">
        <f>IF(clienti="HHB",E243*20%, " ")</f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t="b">
        <f t="shared" si="6"/>
        <v>0</v>
      </c>
      <c r="H244" s="32">
        <f>IF(clienti="HHB",E244*20%, " ")</f>
        <v>0</v>
      </c>
    </row>
    <row r="245" spans="1:8" x14ac:dyDescent="0.25">
      <c r="A245" s="7" t="s">
        <v>62</v>
      </c>
      <c r="B245" t="s">
        <v>28</v>
      </c>
      <c r="C245" s="9">
        <v>30000</v>
      </c>
      <c r="D245" t="b">
        <f t="shared" si="6"/>
        <v>0</v>
      </c>
      <c r="H245" s="32" t="str">
        <f>IF(clienti="HHB",E245*20%, " ")</f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t="b">
        <f t="shared" si="6"/>
        <v>0</v>
      </c>
      <c r="H246" s="32" t="str">
        <f>IF(clienti="HHB",E246*20%, " ")</f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t="b">
        <f t="shared" si="6"/>
        <v>0</v>
      </c>
      <c r="H247" s="32" t="str">
        <f>IF(clienti="HHB",E247*20%, " ")</f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t="b">
        <f t="shared" si="6"/>
        <v>0</v>
      </c>
      <c r="H248" s="32" t="str">
        <f>IF(clienti="HHB",E248*20%, " ")</f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t="b">
        <f t="shared" si="6"/>
        <v>0</v>
      </c>
      <c r="H249" s="32">
        <f>IF(clienti="HHB",E249*20%, " ")</f>
        <v>0</v>
      </c>
    </row>
    <row r="250" spans="1:8" x14ac:dyDescent="0.25">
      <c r="A250" s="7" t="s">
        <v>15</v>
      </c>
      <c r="B250" t="s">
        <v>16</v>
      </c>
      <c r="C250" s="9">
        <v>645000</v>
      </c>
      <c r="D250" t="b">
        <f t="shared" si="6"/>
        <v>0</v>
      </c>
      <c r="H250" s="32" t="str">
        <f>IF(clienti="HHB",E250*20%, " ")</f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t="b">
        <f t="shared" si="6"/>
        <v>0</v>
      </c>
      <c r="H251" s="32" t="str">
        <f>IF(clienti="HHB",E251*20%, " ")</f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t="b">
        <f t="shared" si="6"/>
        <v>1</v>
      </c>
      <c r="H252" s="32" t="str">
        <f>IF(clienti="HHB",E252*20%, " ")</f>
        <v xml:space="preserve"> </v>
      </c>
    </row>
    <row r="253" spans="1:8" x14ac:dyDescent="0.25">
      <c r="A253" s="7" t="s">
        <v>62</v>
      </c>
      <c r="B253" t="s">
        <v>48</v>
      </c>
      <c r="C253" s="9">
        <v>259000</v>
      </c>
      <c r="D253" t="b">
        <f t="shared" si="6"/>
        <v>0</v>
      </c>
      <c r="H253" s="32" t="str">
        <f>IF(clienti="HHB",E253*20%, " ")</f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t="b">
        <f t="shared" si="6"/>
        <v>0</v>
      </c>
      <c r="H254" s="32" t="str">
        <f>IF(clienti="HHB",E254*20%, " ")</f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t="b">
        <f t="shared" si="6"/>
        <v>0</v>
      </c>
      <c r="H255" s="32" t="str">
        <f>IF(clienti="HHB",E255*20%, " ")</f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t="b">
        <f t="shared" si="6"/>
        <v>0</v>
      </c>
      <c r="H256" s="32" t="str">
        <f>IF(clienti="HHB",E256*20%, " ")</f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t="b">
        <f t="shared" si="6"/>
        <v>0</v>
      </c>
      <c r="H257" s="32" t="str">
        <f>IF(clienti="HHB",E257*20%, " ")</f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t="b">
        <f t="shared" si="6"/>
        <v>0</v>
      </c>
      <c r="H258" s="32" t="str">
        <f>IF(clienti="HHB",E258*20%, " ")</f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t="b">
        <f t="shared" si="6"/>
        <v>0</v>
      </c>
      <c r="H259" s="32" t="str">
        <f>IF(clienti="HHB",E259*20%, " ")</f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t="b">
        <f t="shared" si="6"/>
        <v>0</v>
      </c>
      <c r="H260" s="32" t="str">
        <f>IF(clienti="HHB",E260*20%, " ")</f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t="b">
        <f t="shared" si="6"/>
        <v>0</v>
      </c>
      <c r="H261" s="32" t="str">
        <f>IF(clienti="HHB",E261*20%, " ")</f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t="b">
        <f t="shared" ref="D262:D325" si="7">AND(B262="Manuali",E262&lt;"1.000.000")</f>
        <v>0</v>
      </c>
      <c r="H262" s="32" t="str">
        <f>IF(clienti="HHB",E262*20%, " ")</f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t="b">
        <f t="shared" si="7"/>
        <v>0</v>
      </c>
      <c r="H263" s="32" t="str">
        <f>IF(clienti="HHB",E263*20%, " ")</f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t="b">
        <f t="shared" si="7"/>
        <v>0</v>
      </c>
      <c r="H264" s="32" t="str">
        <f>IF(clienti="HHB",E264*20%, " ")</f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t="b">
        <f t="shared" si="7"/>
        <v>0</v>
      </c>
      <c r="H265" s="32" t="str">
        <f>IF(clienti="HHB",E265*20%, " ")</f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t="b">
        <f t="shared" si="7"/>
        <v>0</v>
      </c>
      <c r="H266" s="32" t="str">
        <f>IF(clienti="HHB",E266*20%, " ")</f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t="b">
        <f t="shared" si="7"/>
        <v>0</v>
      </c>
      <c r="H267" s="32" t="str">
        <f>IF(clienti="HHB",E267*20%, " ")</f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t="b">
        <f t="shared" si="7"/>
        <v>0</v>
      </c>
      <c r="H268" s="32" t="str">
        <f>IF(clienti="HHB",E268*20%, " ")</f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t="b">
        <f t="shared" si="7"/>
        <v>0</v>
      </c>
      <c r="H269" s="32" t="str">
        <f>IF(clienti="HHB",E269*20%, " ")</f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t="b">
        <f t="shared" si="7"/>
        <v>0</v>
      </c>
      <c r="H270" s="32" t="str">
        <f>IF(clienti="HHB",E270*20%, " ")</f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t="b">
        <f t="shared" si="7"/>
        <v>0</v>
      </c>
      <c r="H271" s="32" t="str">
        <f>IF(clienti="HHB",E271*20%, " ")</f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t="b">
        <f t="shared" si="7"/>
        <v>0</v>
      </c>
      <c r="H272" s="32" t="str">
        <f>IF(clienti="HHB",E272*20%, " ")</f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t="b">
        <f t="shared" si="7"/>
        <v>0</v>
      </c>
      <c r="H273" s="32" t="str">
        <f>IF(clienti="HHB",E273*20%, " ")</f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t="b">
        <f t="shared" si="7"/>
        <v>0</v>
      </c>
      <c r="H274" s="32" t="str">
        <f>IF(clienti="HHB",E274*20%, " ")</f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t="b">
        <f t="shared" si="7"/>
        <v>0</v>
      </c>
      <c r="H275" s="32" t="str">
        <f>IF(clienti="HHB",E275*20%, " ")</f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t="b">
        <f t="shared" si="7"/>
        <v>0</v>
      </c>
      <c r="H276" s="32" t="str">
        <f>IF(clienti="HHB",E276*20%, " ")</f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t="b">
        <f t="shared" si="7"/>
        <v>0</v>
      </c>
      <c r="H277" s="32" t="str">
        <f>IF(clienti="HHB",E277*20%, " ")</f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t="b">
        <f t="shared" si="7"/>
        <v>0</v>
      </c>
      <c r="H278" s="32" t="str">
        <f>IF(clienti="HHB",E278*20%, " ")</f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t="b">
        <f t="shared" si="7"/>
        <v>0</v>
      </c>
      <c r="H279" s="32" t="str">
        <f>IF(clienti="HHB",E279*20%, " ")</f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t="b">
        <f t="shared" si="7"/>
        <v>0</v>
      </c>
      <c r="H280" s="32" t="str">
        <f>IF(clienti="HHB",E280*20%, " ")</f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t="b">
        <f t="shared" si="7"/>
        <v>0</v>
      </c>
      <c r="H281" s="32" t="str">
        <f>IF(clienti="HHB",E281*20%, " ")</f>
        <v xml:space="preserve"> </v>
      </c>
    </row>
    <row r="282" spans="1:8" x14ac:dyDescent="0.25">
      <c r="A282" s="7" t="s">
        <v>191</v>
      </c>
      <c r="B282" t="s">
        <v>58</v>
      </c>
      <c r="C282" s="10"/>
      <c r="D282" t="b">
        <f t="shared" si="7"/>
        <v>0</v>
      </c>
      <c r="H282" s="32" t="str">
        <f>IF(clienti="HHB",E282*20%, " ")</f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t="b">
        <f t="shared" si="7"/>
        <v>0</v>
      </c>
      <c r="H283" s="32" t="str">
        <f>IF(clienti="HHB",E283*20%, " ")</f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t="b">
        <f t="shared" si="7"/>
        <v>0</v>
      </c>
      <c r="H284" s="32" t="str">
        <f>IF(clienti="HHB",E284*20%, " ")</f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t="b">
        <f t="shared" si="7"/>
        <v>0</v>
      </c>
      <c r="H285" s="32" t="str">
        <f>IF(clienti="HHB",E285*20%, " ")</f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t="b">
        <f t="shared" si="7"/>
        <v>0</v>
      </c>
      <c r="H286" s="32" t="str">
        <f>IF(clienti="HHB",E286*20%, " ")</f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t="b">
        <f t="shared" si="7"/>
        <v>0</v>
      </c>
      <c r="H287" s="32" t="str">
        <f>IF(clienti="HHB",E287*20%, " ")</f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t="b">
        <f t="shared" si="7"/>
        <v>0</v>
      </c>
      <c r="H288" s="32" t="str">
        <f>IF(clienti="HHB",E288*20%, " ")</f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t="b">
        <f t="shared" si="7"/>
        <v>0</v>
      </c>
      <c r="H289" s="32" t="str">
        <f>IF(clienti="HHB",E289*20%, " ")</f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t="b">
        <f t="shared" si="7"/>
        <v>0</v>
      </c>
      <c r="H290" s="32" t="str">
        <f>IF(clienti="HHB",E290*20%, " ")</f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t="b">
        <f t="shared" si="7"/>
        <v>0</v>
      </c>
      <c r="H291" s="32" t="str">
        <f>IF(clienti="HHB",E291*20%, " ")</f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t="b">
        <f t="shared" si="7"/>
        <v>0</v>
      </c>
      <c r="H292" s="32" t="str">
        <f>IF(clienti="HHB",E292*20%, " ")</f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t="b">
        <f t="shared" si="7"/>
        <v>0</v>
      </c>
      <c r="H293" s="32" t="str">
        <f>IF(clienti="HHB",E293*20%, " ")</f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t="b">
        <f t="shared" si="7"/>
        <v>0</v>
      </c>
      <c r="H294" s="32" t="str">
        <f>IF(clienti="HHB",E294*20%, " ")</f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t="b">
        <f t="shared" si="7"/>
        <v>0</v>
      </c>
      <c r="H295" s="32" t="str">
        <f>IF(clienti="HHB",E295*20%, " ")</f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t="b">
        <f t="shared" si="7"/>
        <v>0</v>
      </c>
      <c r="H296" s="32" t="str">
        <f>IF(clienti="HHB",E296*20%, " ")</f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t="b">
        <f t="shared" si="7"/>
        <v>0</v>
      </c>
      <c r="H297" s="32" t="str">
        <f>IF(clienti="HHB",E297*20%, " ")</f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t="b">
        <f t="shared" si="7"/>
        <v>0</v>
      </c>
      <c r="H298" s="32" t="str">
        <f>IF(clienti="HHB",E298*20%, " ")</f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t="b">
        <f t="shared" si="7"/>
        <v>0</v>
      </c>
      <c r="H299" s="32" t="str">
        <f>IF(clienti="HHB",E299*20%, " ")</f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t="b">
        <f t="shared" si="7"/>
        <v>0</v>
      </c>
      <c r="H300" s="32" t="str">
        <f>IF(clienti="HHB",E300*20%, " ")</f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t="b">
        <f t="shared" si="7"/>
        <v>0</v>
      </c>
      <c r="H301" s="32" t="str">
        <f>IF(clienti="HHB",E301*20%, " ")</f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t="b">
        <f t="shared" si="7"/>
        <v>0</v>
      </c>
      <c r="H302" s="32" t="str">
        <f>IF(clienti="HHB",E302*20%, " ")</f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t="b">
        <f t="shared" si="7"/>
        <v>0</v>
      </c>
      <c r="H303" s="32" t="str">
        <f>IF(clienti="HHB",E303*20%, " ")</f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t="b">
        <f t="shared" si="7"/>
        <v>0</v>
      </c>
      <c r="H304" s="32" t="str">
        <f>IF(clienti="HHB",E304*20%, " ")</f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t="b">
        <f t="shared" si="7"/>
        <v>0</v>
      </c>
      <c r="H305" s="32" t="str">
        <f>IF(clienti="HHB",E305*20%, " ")</f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t="b">
        <f t="shared" si="7"/>
        <v>0</v>
      </c>
      <c r="H306" s="32" t="str">
        <f>IF(clienti="HHB",E306*20%, " ")</f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t="b">
        <f t="shared" si="7"/>
        <v>0</v>
      </c>
      <c r="H307" s="32" t="str">
        <f>IF(clienti="HHB",E307*20%, " ")</f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t="b">
        <f t="shared" si="7"/>
        <v>0</v>
      </c>
      <c r="H308" s="32" t="str">
        <f>IF(clienti="HHB",E308*20%, " ")</f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t="b">
        <f t="shared" si="7"/>
        <v>0</v>
      </c>
      <c r="H309" s="32" t="str">
        <f>IF(clienti="HHB",E309*20%, " ")</f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t="b">
        <f t="shared" si="7"/>
        <v>0</v>
      </c>
      <c r="H310" s="32" t="str">
        <f>IF(clienti="HHB",E310*20%, " ")</f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t="b">
        <f t="shared" si="7"/>
        <v>0</v>
      </c>
      <c r="H311" s="32" t="str">
        <f>IF(clienti="HHB",E311*20%, " ")</f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t="b">
        <f t="shared" si="7"/>
        <v>0</v>
      </c>
      <c r="H312" s="32" t="str">
        <f>IF(clienti="HHB",E312*20%, " ")</f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t="b">
        <f t="shared" si="7"/>
        <v>0</v>
      </c>
      <c r="H313" s="32" t="str">
        <f>IF(clienti="HHB",E313*20%, " ")</f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t="b">
        <f t="shared" si="7"/>
        <v>0</v>
      </c>
      <c r="H314" s="32" t="str">
        <f>IF(clienti="HHB",E314*20%, " ")</f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t="b">
        <f t="shared" si="7"/>
        <v>0</v>
      </c>
      <c r="H315" s="32" t="str">
        <f>IF(clienti="HHB",E315*20%, " ")</f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t="b">
        <f t="shared" si="7"/>
        <v>0</v>
      </c>
      <c r="H316" s="32" t="str">
        <f>IF(clienti="HHB",E316*20%, " ")</f>
        <v xml:space="preserve"> </v>
      </c>
    </row>
    <row r="317" spans="1:8" x14ac:dyDescent="0.25">
      <c r="A317" s="7" t="s">
        <v>32</v>
      </c>
      <c r="B317" t="s">
        <v>22</v>
      </c>
      <c r="C317" s="10"/>
      <c r="D317" t="b">
        <f t="shared" si="7"/>
        <v>0</v>
      </c>
      <c r="H317" s="32" t="str">
        <f>IF(clienti="HHB",E317*20%, " ")</f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t="b">
        <f t="shared" si="7"/>
        <v>0</v>
      </c>
      <c r="H318" s="32" t="str">
        <f>IF(clienti="HHB",E318*20%, " ")</f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t="b">
        <f t="shared" si="7"/>
        <v>0</v>
      </c>
      <c r="H319" s="32" t="str">
        <f>IF(clienti="HHB",E319*20%, " ")</f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t="b">
        <f t="shared" si="7"/>
        <v>0</v>
      </c>
      <c r="H320" s="32" t="str">
        <f>IF(clienti="HHB",E320*20%, " ")</f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t="b">
        <f t="shared" si="7"/>
        <v>0</v>
      </c>
      <c r="H321" s="32" t="str">
        <f>IF(clienti="HHB",E321*20%, " ")</f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t="b">
        <f t="shared" si="7"/>
        <v>0</v>
      </c>
      <c r="H322" s="32" t="str">
        <f>IF(clienti="HHB",E322*20%, " ")</f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t="b">
        <f t="shared" si="7"/>
        <v>0</v>
      </c>
      <c r="H323" s="32">
        <f>IF(clienti="HHB",E323*20%, " ")</f>
        <v>0</v>
      </c>
    </row>
    <row r="324" spans="1:8" x14ac:dyDescent="0.25">
      <c r="A324" s="7" t="s">
        <v>62</v>
      </c>
      <c r="B324" t="s">
        <v>28</v>
      </c>
      <c r="C324" s="9">
        <v>115000</v>
      </c>
      <c r="D324" t="b">
        <f t="shared" si="7"/>
        <v>0</v>
      </c>
      <c r="H324" s="32" t="str">
        <f>IF(clienti="HHB",E324*20%, " ")</f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t="b">
        <f t="shared" si="7"/>
        <v>0</v>
      </c>
      <c r="H325" s="32" t="str">
        <f>IF(clienti="HHB",E325*20%, " ")</f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t="b">
        <f t="shared" ref="D326:D340" si="8">AND(B326="Manuali",E326&lt;"1.000.000")</f>
        <v>0</v>
      </c>
      <c r="H326" s="32" t="str">
        <f>IF(clienti="HHB",E326*20%, " ")</f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t="b">
        <f t="shared" si="8"/>
        <v>0</v>
      </c>
      <c r="H327" s="32" t="str">
        <f>IF(clienti="HHB",E327*20%, " ")</f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t="b">
        <f t="shared" si="8"/>
        <v>0</v>
      </c>
      <c r="H328" s="32">
        <f>IF(clienti="HHB",E328*20%, " ")</f>
        <v>0</v>
      </c>
    </row>
    <row r="329" spans="1:8" x14ac:dyDescent="0.25">
      <c r="A329" s="7" t="s">
        <v>15</v>
      </c>
      <c r="B329" t="s">
        <v>16</v>
      </c>
      <c r="C329" s="9">
        <v>198000</v>
      </c>
      <c r="D329" t="b">
        <f t="shared" si="8"/>
        <v>0</v>
      </c>
      <c r="H329" s="32" t="str">
        <f>IF(clienti="HHB",E329*20%, " ")</f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t="b">
        <f t="shared" si="8"/>
        <v>0</v>
      </c>
      <c r="H330" s="32" t="str">
        <f>IF(clienti="HHB",E330*20%, " ")</f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t="b">
        <f t="shared" si="8"/>
        <v>1</v>
      </c>
      <c r="H331" s="32" t="str">
        <f>IF(clienti="HHB",E331*20%, " ")</f>
        <v xml:space="preserve"> </v>
      </c>
    </row>
    <row r="332" spans="1:8" x14ac:dyDescent="0.25">
      <c r="A332" s="7" t="s">
        <v>62</v>
      </c>
      <c r="B332" t="s">
        <v>48</v>
      </c>
      <c r="C332" s="9">
        <v>298000</v>
      </c>
      <c r="D332" t="b">
        <f t="shared" si="8"/>
        <v>0</v>
      </c>
      <c r="H332" s="32" t="str">
        <f>IF(clienti="HHB",E332*20%, " ")</f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t="b">
        <f t="shared" si="8"/>
        <v>0</v>
      </c>
      <c r="H333" s="32" t="str">
        <f>IF(clienti="HHB",E333*20%, " ")</f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t="b">
        <f t="shared" si="8"/>
        <v>0</v>
      </c>
      <c r="H334" s="32" t="str">
        <f>IF(clienti="HHB",E334*20%, " ")</f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t="b">
        <f t="shared" si="8"/>
        <v>0</v>
      </c>
      <c r="H335" s="32" t="str">
        <f>IF(clienti="HHB",E335*20%, " ")</f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t="b">
        <f t="shared" si="8"/>
        <v>0</v>
      </c>
      <c r="H336" s="32" t="str">
        <f>IF(clienti="HHB",E336*20%, " ")</f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t="b">
        <f t="shared" si="8"/>
        <v>0</v>
      </c>
      <c r="H337" s="32" t="str">
        <f>IF(clienti="HHB",E337*20%, " ")</f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t="b">
        <f t="shared" si="8"/>
        <v>0</v>
      </c>
      <c r="H338" s="32" t="str">
        <f>IF(clienti="HHB",E338*20%, " ")</f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t="b">
        <f t="shared" si="8"/>
        <v>0</v>
      </c>
      <c r="H339" s="32" t="str">
        <f>IF(clienti="HHB",E339*20%, " ")</f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t="b">
        <f t="shared" si="8"/>
        <v>0</v>
      </c>
      <c r="H340" s="32" t="str">
        <f>IF(clienti="HHB",E340*20%, " ")</f>
        <v xml:space="preserve"> </v>
      </c>
    </row>
  </sheetData>
  <mergeCells count="2">
    <mergeCell ref="A1:C1"/>
    <mergeCell ref="A3:H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Normal="100" workbookViewId="0">
      <selection activeCell="K10" sqref="K10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SUMIF($C$2:C999,G3,$D$2:D999)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SUMIF($C$2:C1000,G4,$D$2:D1000)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SUMIF($C$2:C1001,G5,$D$2:D1001)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SUMIF($C$2:C1002,G6,$D$2:D1002)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SUMIF($B$2:B999,G8,$D$2:D999)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SUMIF($B$2:B1000,G9,$D$2:D1000)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SUMIF($B$2:B1001,G10,$D$2:D1001)</f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SUMIF($B$2:B1002,G11,$D$2:D1002)</f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SUMIF($B$2:B1003,G12,$D$2:D1003)</f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SUMIF($B$2:B1004,G13,$D$2:D1004)</f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SUMIF($B$2:B1005,G14,$D$2:D1005)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150" zoomScaleNormal="150" workbookViewId="0">
      <selection activeCell="D12" sqref="D12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" thickBot="1" x14ac:dyDescent="0.3">
      <c r="A2" s="26" t="s">
        <v>130</v>
      </c>
      <c r="B2" s="24">
        <v>125</v>
      </c>
      <c r="D2" s="23">
        <f>VLOOKUP(A2,A:B,2,FALSE)</f>
        <v>125</v>
      </c>
      <c r="E2" s="23">
        <f>VLOOKUP(A5,A:B,2,FALSE)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195</v>
      </c>
    </row>
    <row r="5" spans="1:5" ht="13" thickBot="1" x14ac:dyDescent="0.3">
      <c r="A5" s="24" t="s">
        <v>125</v>
      </c>
      <c r="B5" s="24">
        <v>5</v>
      </c>
      <c r="D5" s="27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196</v>
      </c>
    </row>
    <row r="7" spans="1:5" ht="13" thickBot="1" x14ac:dyDescent="0.3">
      <c r="A7" s="24" t="s">
        <v>84</v>
      </c>
      <c r="B7" s="24">
        <v>75</v>
      </c>
      <c r="D7">
        <f>COUNTIF(A2:A110,"C*")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198</v>
      </c>
    </row>
    <row r="9" spans="1:5" ht="13" thickBot="1" x14ac:dyDescent="0.3">
      <c r="A9" s="24" t="s">
        <v>126</v>
      </c>
      <c r="B9" s="24">
        <v>5</v>
      </c>
      <c r="D9">
        <f>COUNTIFS(B:B,"&gt;10",B:B,"&lt;=100")</f>
        <v>48</v>
      </c>
    </row>
    <row r="10" spans="1:5" x14ac:dyDescent="0.25">
      <c r="A10" s="24" t="s">
        <v>168</v>
      </c>
      <c r="B10" s="24">
        <v>48</v>
      </c>
      <c r="D10" s="12" t="s">
        <v>197</v>
      </c>
    </row>
    <row r="11" spans="1:5" x14ac:dyDescent="0.25">
      <c r="A11" s="24" t="s">
        <v>87</v>
      </c>
      <c r="B11" s="24">
        <v>29</v>
      </c>
      <c r="D11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Gabriele Glinni</cp:lastModifiedBy>
  <cp:revision>1</cp:revision>
  <cp:lastPrinted>2021-07-07T07:22:11Z</cp:lastPrinted>
  <dcterms:created xsi:type="dcterms:W3CDTF">2005-04-12T12:35:30Z</dcterms:created>
  <dcterms:modified xsi:type="dcterms:W3CDTF">2024-03-26T17:53:35Z</dcterms:modified>
  <cp:category>Excel;Corsi Excel</cp:category>
</cp:coreProperties>
</file>