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3"/>
  <workbookPr filterPrivacy="1" defaultThemeVersion="124226"/>
  <xr:revisionPtr revIDLastSave="0" documentId="8_{D4823143-2E95-470B-AE28-E23CD5751799}" xr6:coauthVersionLast="47" xr6:coauthVersionMax="47" xr10:uidLastSave="{00000000-0000-0000-0000-000000000000}"/>
  <bookViews>
    <workbookView xWindow="0" yWindow="0" windowWidth="19200" windowHeight="7050" tabRatio="966" activeTab="15" xr2:uid="{00000000-000D-0000-FFFF-FFFF00000000}"/>
  </bookViews>
  <sheets>
    <sheet name="8.1" sheetId="64" r:id="rId1"/>
    <sheet name="8.1 - dati" sheetId="65" r:id="rId2"/>
    <sheet name="8.2" sheetId="72" r:id="rId3"/>
    <sheet name="8.2 - dati" sheetId="73" r:id="rId4"/>
    <sheet name="8.3" sheetId="68" r:id="rId5"/>
    <sheet name="8.3 - dati" sheetId="69" r:id="rId6"/>
    <sheet name="8.4" sheetId="70" r:id="rId7"/>
    <sheet name="8.4 - dati" sheetId="71" r:id="rId8"/>
    <sheet name="8.5" sheetId="66" r:id="rId9"/>
    <sheet name="8.5 - dati" sheetId="67" r:id="rId10"/>
    <sheet name="8.6 " sheetId="112" r:id="rId11"/>
    <sheet name="8.6 - dati" sheetId="113" r:id="rId12"/>
    <sheet name="8.7" sheetId="114" r:id="rId13"/>
    <sheet name="8.7 - dati" sheetId="115" r:id="rId14"/>
    <sheet name="8.8" sheetId="116" r:id="rId15"/>
    <sheet name="Interessante" sheetId="117" r:id="rId16"/>
    <sheet name="8.9" sheetId="118" r:id="rId17"/>
    <sheet name="8.9 - dati" sheetId="119" r:id="rId18"/>
    <sheet name="8.10" sheetId="120" r:id="rId19"/>
    <sheet name="8.10 - dati" sheetId="121" r:id="rId20"/>
    <sheet name="8.11" sheetId="122" r:id="rId21"/>
    <sheet name="8.11 - dati" sheetId="123" r:id="rId22"/>
    <sheet name="8.12" sheetId="124" r:id="rId23"/>
    <sheet name="8.12 - dati" sheetId="125" r:id="rId24"/>
    <sheet name="8.13" sheetId="128" r:id="rId25"/>
    <sheet name="8.13 - dati" sheetId="129" r:id="rId26"/>
    <sheet name="8.14" sheetId="126" r:id="rId27"/>
    <sheet name="8.14 - dati" sheetId="127" r:id="rId28"/>
  </sheets>
  <externalReferences>
    <externalReference r:id="rId29"/>
  </externalReferences>
  <definedNames>
    <definedName name="anno_corr">#REF!</definedName>
    <definedName name="anno_prec">#REF!</definedName>
    <definedName name="_xlnm.Print_Area" localSheetId="26">'8.14'!$A$1:$G$32</definedName>
    <definedName name="attributi_tavola">'[1]dati tavole'!$A$1:$G$160</definedName>
    <definedName name="trim_corr">#REF!</definedName>
    <definedName name="trim_titol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13" l="1"/>
  <c r="D21" i="113"/>
  <c r="D20" i="113"/>
  <c r="D19" i="113"/>
  <c r="D18" i="113"/>
  <c r="D25" i="67"/>
  <c r="E25" i="67"/>
  <c r="D24" i="67"/>
  <c r="E24" i="67"/>
  <c r="G54" i="66"/>
  <c r="D23" i="67"/>
  <c r="E23" i="67"/>
  <c r="G50" i="66"/>
  <c r="D22" i="67"/>
  <c r="E22" i="67"/>
  <c r="D52" i="66"/>
  <c r="D21" i="67"/>
  <c r="E21" i="67"/>
  <c r="G44" i="66"/>
  <c r="D20" i="67"/>
  <c r="E20" i="67"/>
  <c r="G38" i="66"/>
  <c r="D19" i="67"/>
  <c r="E19" i="67"/>
  <c r="D42" i="66"/>
  <c r="D18" i="67"/>
  <c r="E18" i="67"/>
  <c r="D33" i="66"/>
  <c r="D17" i="67"/>
  <c r="E17" i="67"/>
  <c r="J22" i="66"/>
  <c r="D16" i="67"/>
  <c r="E16" i="67"/>
  <c r="J18" i="66"/>
  <c r="D15" i="67"/>
  <c r="E15" i="67"/>
  <c r="J14" i="66"/>
  <c r="D14" i="67"/>
  <c r="E14" i="67"/>
  <c r="J10" i="66"/>
  <c r="D13" i="67"/>
  <c r="E13" i="67"/>
  <c r="G16" i="66"/>
  <c r="D12" i="67"/>
  <c r="E12" i="67"/>
  <c r="J30" i="66"/>
  <c r="D11" i="67"/>
  <c r="E11" i="67"/>
  <c r="J26" i="66"/>
  <c r="D10" i="67"/>
  <c r="E10" i="67"/>
  <c r="G28" i="66"/>
  <c r="D9" i="67"/>
  <c r="E9" i="67"/>
  <c r="D22" i="66"/>
  <c r="G53" i="66"/>
  <c r="D51" i="66"/>
  <c r="G49" i="66"/>
  <c r="G43" i="66"/>
  <c r="D41" i="66"/>
  <c r="G37" i="66"/>
  <c r="A36" i="66"/>
  <c r="D32" i="66"/>
  <c r="J29" i="66"/>
  <c r="G27" i="66"/>
  <c r="J25" i="66"/>
  <c r="J21" i="66"/>
  <c r="D21" i="66"/>
  <c r="J17" i="66"/>
  <c r="G15" i="66"/>
  <c r="J13" i="66"/>
  <c r="J9" i="66"/>
</calcChain>
</file>

<file path=xl/sharedStrings.xml><?xml version="1.0" encoding="utf-8"?>
<sst xmlns="http://schemas.openxmlformats.org/spreadsheetml/2006/main" count="493" uniqueCount="219">
  <si>
    <t>Figura 8.1</t>
  </si>
  <si>
    <t>Tasso di occupazione 15-64 anni per paese e ripartizione geografica italiana</t>
  </si>
  <si>
    <t>Anno 2020, valori percentuali</t>
  </si>
  <si>
    <t>Fonte: Eurostat, Labour force survey</t>
  </si>
  <si>
    <t>Figura 8.1 - Dati</t>
  </si>
  <si>
    <t>PAESI</t>
  </si>
  <si>
    <t>Tasso di 
occupazione 15-64 anni</t>
  </si>
  <si>
    <t>Ue28</t>
  </si>
  <si>
    <t>Paesi Bassi</t>
  </si>
  <si>
    <t>Germania</t>
  </si>
  <si>
    <t>Svezia</t>
  </si>
  <si>
    <t>Repubblica Ceca</t>
  </si>
  <si>
    <t>Danimarca</t>
  </si>
  <si>
    <t>Malta</t>
  </si>
  <si>
    <t>Estonia</t>
  </si>
  <si>
    <t>Austria</t>
  </si>
  <si>
    <t>Finlandia</t>
  </si>
  <si>
    <t>Lettonia</t>
  </si>
  <si>
    <t>Lituania</t>
  </si>
  <si>
    <t>Slovenia</t>
  </si>
  <si>
    <t>Cipro</t>
  </si>
  <si>
    <t>Ungheria</t>
  </si>
  <si>
    <t>Portogallo</t>
  </si>
  <si>
    <t>Polonia</t>
  </si>
  <si>
    <t>Bulgaria</t>
  </si>
  <si>
    <t>Irlanda</t>
  </si>
  <si>
    <t>Slovacchia</t>
  </si>
  <si>
    <t>IT Nord-est</t>
  </si>
  <si>
    <t>Lussemburgo</t>
  </si>
  <si>
    <t>IT Nord-ovest</t>
  </si>
  <si>
    <t>Romania</t>
  </si>
  <si>
    <t>Francia</t>
  </si>
  <si>
    <t>Belgio</t>
  </si>
  <si>
    <t>IT Centro</t>
  </si>
  <si>
    <t>Croazia</t>
  </si>
  <si>
    <t>Spagna</t>
  </si>
  <si>
    <t>ITALIA</t>
  </si>
  <si>
    <t>Grecia</t>
  </si>
  <si>
    <t>IT Mezzogiorno</t>
  </si>
  <si>
    <t>Ue27</t>
  </si>
  <si>
    <t>Figura 8.2</t>
  </si>
  <si>
    <r>
      <t xml:space="preserve">Occupati per sesso e per regime orario, dipendenti per carattere dell'occupazione </t>
    </r>
    <r>
      <rPr>
        <b/>
        <sz val="9"/>
        <rFont val="Arial"/>
        <family val="2"/>
      </rPr>
      <t>e occupati per posizione professionale</t>
    </r>
  </si>
  <si>
    <t xml:space="preserve">I 2016- IV 2020, variazioni tendenziali assolute in migliaia di unità </t>
  </si>
  <si>
    <t xml:space="preserve">Fonte: Istat, Rilevazione sulle forze di lavoro (R), serie antecedente le modifica introdotte dal Regolamento (UE) 2019/1700
</t>
  </si>
  <si>
    <t>Figura 8.2 - Dati</t>
  </si>
  <si>
    <t xml:space="preserve">Anni 2015-2019, variazioni tendenziali assolute in migliaia di unità </t>
  </si>
  <si>
    <t>PERIODO</t>
  </si>
  <si>
    <t>Occupati</t>
  </si>
  <si>
    <t>Maschi</t>
  </si>
  <si>
    <t>Femmine</t>
  </si>
  <si>
    <t xml:space="preserve">Dipendenti </t>
  </si>
  <si>
    <t>Indipendenti</t>
  </si>
  <si>
    <t>I</t>
  </si>
  <si>
    <t>II</t>
  </si>
  <si>
    <t>III</t>
  </si>
  <si>
    <t>IV</t>
  </si>
  <si>
    <t>Dipendenti</t>
  </si>
  <si>
    <t>Tempo pieno</t>
  </si>
  <si>
    <t>Tempo parziale</t>
  </si>
  <si>
    <t>Permanenti</t>
  </si>
  <si>
    <t>A termine</t>
  </si>
  <si>
    <t xml:space="preserve">Figura 8.3 </t>
  </si>
  <si>
    <t>Tasso di disoccupazione 15-74 anni per paese e ripartizione geografica italiana</t>
  </si>
  <si>
    <t xml:space="preserve">Anno 2020, valori percentuali </t>
  </si>
  <si>
    <t>Figura 8.3 - Dati</t>
  </si>
  <si>
    <t>Tasso di disoccupazione</t>
  </si>
  <si>
    <t>Ue 28</t>
  </si>
  <si>
    <t>Figura 8.4</t>
  </si>
  <si>
    <t xml:space="preserve">Principali indicatori per cittadinanza e ripartizione geografica </t>
  </si>
  <si>
    <t>Figura 8.4 - Dati</t>
  </si>
  <si>
    <t xml:space="preserve">Principali indicatori per ripartizione geografica e cittadinanza </t>
  </si>
  <si>
    <t>INDICATORI</t>
  </si>
  <si>
    <t>Nord</t>
  </si>
  <si>
    <t>Centro</t>
  </si>
  <si>
    <t>Mezzogiorno</t>
  </si>
  <si>
    <t>Italia</t>
  </si>
  <si>
    <t>Tasso di 
inattività 
(15-64 anni)</t>
  </si>
  <si>
    <t>Popolazione
straniera</t>
  </si>
  <si>
    <t>Popolazione
nazionale</t>
  </si>
  <si>
    <t>Tasso di 
disoccupazione</t>
  </si>
  <si>
    <t>Tasso di occupazione 
(15-64 anni)</t>
  </si>
  <si>
    <t>Figura 8.5</t>
  </si>
  <si>
    <t>Partecipazione al mercato del lavoro della popolazione residente</t>
  </si>
  <si>
    <t>Anno 2020, valori assoluti in migliaia e composizioni percentuali</t>
  </si>
  <si>
    <t>Permanenti a tempo pieno</t>
  </si>
  <si>
    <t>Permanenti a tempo parziale</t>
  </si>
  <si>
    <t>A termine a tempo pieno</t>
  </si>
  <si>
    <t>A termine a tempo parziale</t>
  </si>
  <si>
    <t>A tempo pieno</t>
  </si>
  <si>
    <t>A tempo parziale</t>
  </si>
  <si>
    <t>Disoccupati</t>
  </si>
  <si>
    <t>Popolazione residente</t>
  </si>
  <si>
    <t>Forze lavoro potenziali</t>
  </si>
  <si>
    <t>Inattivi in età lavorativa 
(15-64 anni)</t>
  </si>
  <si>
    <t>Non cercano e non disponibili a lavorare</t>
  </si>
  <si>
    <t>&lt;15 anni</t>
  </si>
  <si>
    <t>Inattivi in età non lavorativa</t>
  </si>
  <si>
    <t>&gt;64 anni</t>
  </si>
  <si>
    <t>Figura 8.5- Dati</t>
  </si>
  <si>
    <t>Anno 2020</t>
  </si>
  <si>
    <t>V.a.</t>
  </si>
  <si>
    <t>%</t>
  </si>
  <si>
    <t>18</t>
  </si>
  <si>
    <t xml:space="preserve">Figura 8.6 </t>
  </si>
  <si>
    <t>Addetti delle imprese per tipo di rapporto e settore di attività economica</t>
  </si>
  <si>
    <t>Anno 2019</t>
  </si>
  <si>
    <t>Fonte: Istat, Registro statistico dell'occupazione delle imprese (ASIA-Occupazione) (E)</t>
  </si>
  <si>
    <t>Figura 8.6 - Dati</t>
  </si>
  <si>
    <t>SETTORI DI ATTIVITÀ ECONOMICA</t>
  </si>
  <si>
    <t>Tipo di rapporto</t>
  </si>
  <si>
    <t>Addetti</t>
  </si>
  <si>
    <t>Lavoratori dipendenti</t>
  </si>
  <si>
    <t>Lavoratori indipendenti</t>
  </si>
  <si>
    <t>Industria in senso stretto</t>
  </si>
  <si>
    <t>Costruzioni</t>
  </si>
  <si>
    <t>Commercio, trasporto e magazzinaggio, alloggio e ristorazione</t>
  </si>
  <si>
    <t>Altri servizi</t>
  </si>
  <si>
    <t>Totale</t>
  </si>
  <si>
    <t>VALORI ASSOLUTI</t>
  </si>
  <si>
    <t>Figura 8.7</t>
  </si>
  <si>
    <t>Lavoratori dipendenti  per qualifica professionale e per settore di attività economica</t>
  </si>
  <si>
    <t xml:space="preserve">Anno 2019, composizioni percentuali </t>
  </si>
  <si>
    <t>(a) Altre tipologie di dipendenti e apprendisti.</t>
  </si>
  <si>
    <t>Figura 8.7 - Dati</t>
  </si>
  <si>
    <t>Lavoratori dipendenti per qualifica professionale e per settore di attività economica</t>
  </si>
  <si>
    <t>Operai</t>
  </si>
  <si>
    <t>Impiegati</t>
  </si>
  <si>
    <t>Quadri e dirigenti</t>
  </si>
  <si>
    <t>Altri dipendenti  (a)</t>
  </si>
  <si>
    <t>Commercio, trasporto e 
magazzinaggio, alloggio 
e ristorazione</t>
  </si>
  <si>
    <t>Industria in 
senso stretto</t>
  </si>
  <si>
    <t>TOTALE</t>
  </si>
  <si>
    <t>Figura 8.8</t>
  </si>
  <si>
    <t>Lavoratori delle imprese per sesso, età e paese di nascita</t>
  </si>
  <si>
    <t>Anno 2019, valori percentuali</t>
  </si>
  <si>
    <t>Figura 8.8 - Dati</t>
  </si>
  <si>
    <t>TIPO DI RAPPORTO</t>
  </si>
  <si>
    <t>Indicatori</t>
  </si>
  <si>
    <t>Donne</t>
  </si>
  <si>
    <t>15-29 anni</t>
  </si>
  <si>
    <t>50+ anni</t>
  </si>
  <si>
    <t>Cittadini esteri</t>
  </si>
  <si>
    <t>Lavoratori esterni</t>
  </si>
  <si>
    <t>Lavoratori temporanei</t>
  </si>
  <si>
    <t>Figura 8.9</t>
  </si>
  <si>
    <r>
      <t xml:space="preserve">Lavoratori delle imprese con laurea o dottorato per settore di attività economica </t>
    </r>
    <r>
      <rPr>
        <sz val="9"/>
        <rFont val="Arial"/>
        <family val="2"/>
      </rPr>
      <t>(a)</t>
    </r>
  </si>
  <si>
    <t>(a) Si comprendono i seguenti titoli di studio: diploma di istruzione terziaria, laurea di I livello, diploma accademico di I livello, laurea magistrale, diploma accademico di II livello e dottorato.</t>
  </si>
  <si>
    <t>Figura 8.9- Dati</t>
  </si>
  <si>
    <t>Lavoratori delle imprese per settore di attività economica e per titolo di studio</t>
  </si>
  <si>
    <t>TITOLI DI STUDIO</t>
  </si>
  <si>
    <t>Esterni</t>
  </si>
  <si>
    <t>Temporanei</t>
  </si>
  <si>
    <t>Nessun titolo e attestato di scuola primaria</t>
  </si>
  <si>
    <t>Diploma di licenza di scuola secondaria di  I grado</t>
  </si>
  <si>
    <t>Attestato/diploma di qualifica professionale</t>
  </si>
  <si>
    <t>Diploma di scuola secondaria superiore e formazione post secondaria</t>
  </si>
  <si>
    <t>Diploma di istruzione terziaria, laurea di I livello, diploma accademico di I livello, Laurea magistrale e diploma accademico di II livello e dottorato</t>
  </si>
  <si>
    <t>Diploma di istruzione terziaria, laurea di I livello, diploma accademico di I livello</t>
  </si>
  <si>
    <t>Laurea magistrale e diploma accademico di II livello e dottorato</t>
  </si>
  <si>
    <t>Non disponibile</t>
  </si>
  <si>
    <t>Figura 8.10</t>
  </si>
  <si>
    <r>
      <t xml:space="preserve">Posizioni lavorative dipendenti nell'industria e servizi </t>
    </r>
    <r>
      <rPr>
        <sz val="9"/>
        <rFont val="Arial"/>
        <family val="2"/>
      </rPr>
      <t xml:space="preserve">(a) </t>
    </r>
  </si>
  <si>
    <t xml:space="preserve">Anni 2016-2020, valori assoluti e variazioni congiunturali assolute in migliaia, dati destagionalizzati </t>
  </si>
  <si>
    <t xml:space="preserve">Fonte: Istat, Rilevazione Oros (occupazione, retribuzioni, oneri sociali) (R) </t>
  </si>
  <si>
    <t>(a) Con riferimento all'Ateco 2007, l'industria comprende le sezioni dalla B alla F, i servizi le sezioni dalla G alla S, esclusa la O - Amministrazione pubblica e difesa; assicurazione sociale obbligatoria.</t>
  </si>
  <si>
    <t>Figura 8.10 - Dati</t>
  </si>
  <si>
    <t>Anni 2016-2020, valori assoluti e variazioni congiunturali assolute in migliaia, dati destagionalizzati</t>
  </si>
  <si>
    <t>ANNI</t>
  </si>
  <si>
    <t>TRIMESTRI</t>
  </si>
  <si>
    <t xml:space="preserve">Industria e servizi (scala sx)
</t>
  </si>
  <si>
    <t>Industria (scala dx)</t>
  </si>
  <si>
    <t>Servizi (scala dx)</t>
  </si>
  <si>
    <t xml:space="preserve">I </t>
  </si>
  <si>
    <t xml:space="preserve">II </t>
  </si>
  <si>
    <t xml:space="preserve">III </t>
  </si>
  <si>
    <t>Figura 8.11</t>
  </si>
  <si>
    <t xml:space="preserve">Posizioni lavorative dipendenti in somministrazione e tasso di posti vacanti nel totale delle imprese con dipendenti nell'industria e nei servizi </t>
  </si>
  <si>
    <t>Anni 2016-2020, valori assoluti in migliaia e valori percentuali, dati destagionalizzati</t>
  </si>
  <si>
    <t xml:space="preserve">Fonte: Istat, Rilevazione Oros (occupazione, retribuzioni, oneri sociali) (R); Indagine trimestrale sui posti vacanti e le ore lavorate (R); Indagine su occupazione, orari di lavoro e retribuzioni nelle grandi imprese (R) </t>
  </si>
  <si>
    <t>Figura 8.11 - Dati</t>
  </si>
  <si>
    <r>
      <t>Posizioni lavorative dipendenti</t>
    </r>
    <r>
      <rPr>
        <sz val="7"/>
        <color indexed="10"/>
        <rFont val="Arial"/>
        <family val="2"/>
      </rPr>
      <t xml:space="preserve"> </t>
    </r>
    <r>
      <rPr>
        <sz val="7"/>
        <rFont val="Arial"/>
        <family val="2"/>
      </rPr>
      <t>in somministrazione (scala sx)</t>
    </r>
  </si>
  <si>
    <t>Tasso di posti vacanti nelle imprese con dipendenti (scala dx)</t>
  </si>
  <si>
    <t xml:space="preserve">Fonte: Istat, Rilevazione Oros (occupazione, retribuzioni, oneri sociali) (R); Indagine trimestrale sui posti vacanti e le ore lavorate (R) </t>
  </si>
  <si>
    <t>Figura 8.12</t>
  </si>
  <si>
    <t xml:space="preserve">Monte ore lavorate, ore lavorate per dipendente e ore di cassa integrazione guadagni nelle imprese con almeno 10 dipendenti nell'industria e nei servizi </t>
  </si>
  <si>
    <t>Anni 2016-2020, indici destagionalizzati e incidenza per 1000 ore lavorate</t>
  </si>
  <si>
    <t>Fonte: Istat, Indagine trimestrale sui posti vacanti e le ore lavorate (R); Indagine su occupazione, orari di lavoro e retribuzioni nelle grandi imprese (R)</t>
  </si>
  <si>
    <t>(a) Dati destagionalizzati.</t>
  </si>
  <si>
    <t>(b) Dati grezzi. I dati riferiti al 2019 sono provvisori.</t>
  </si>
  <si>
    <t>Figura 8.12 - Dati</t>
  </si>
  <si>
    <t xml:space="preserve">Monte ore lavorate, ore lavorate per dipendente e ore di cassa integrazione guadagni nel totale imprese con dipendenti nell'industria e nei servizi </t>
  </si>
  <si>
    <t>Anni 2016-20120, indici destagionalizzati e incidenza per 1000 ore lavorate</t>
  </si>
  <si>
    <t>Monte ore lavorate (a)</t>
  </si>
  <si>
    <t>Ore lavorate per dipendente (a)</t>
  </si>
  <si>
    <t>Ore di cassa integrazione guadagni (scala dx) (b)</t>
  </si>
  <si>
    <t>Figura 8.13</t>
  </si>
  <si>
    <r>
      <t xml:space="preserve">Retribuzioni contrattuali lorde per dipendente, retribuzioni lorde per dipendente </t>
    </r>
    <r>
      <rPr>
        <sz val="9"/>
        <rFont val="Arial"/>
        <family val="2"/>
      </rPr>
      <t>(al netto delle posizioni lavorative in Cig)</t>
    </r>
    <r>
      <rPr>
        <b/>
        <sz val="9"/>
        <rFont val="Arial"/>
        <family val="2"/>
      </rPr>
      <t xml:space="preserve"> nelle grandi imprese e retribuzioni lorde per Ula nel complesso delle imprese dell'industria e dei servizi di mercato </t>
    </r>
    <r>
      <rPr>
        <sz val="9"/>
        <rFont val="Arial"/>
        <family val="2"/>
      </rPr>
      <t>(a)</t>
    </r>
  </si>
  <si>
    <t>Anni 2016-2020 (b), variazioni percentuali medie annue</t>
  </si>
  <si>
    <t>Fonte: Istat, Retribuzioni contrattuali (R); Rilevazione Oros (occupazione, retribuzioni, oneri sociali) (R); Retribuzioni nelle grandi imprese (R)</t>
  </si>
  <si>
    <t>(a) Le serie storiche sono calcolate per ciascuna delle seguenti indagini:
- Grandi imprese: retribuzioni lorde per dipendente (al netto dei dipendenti in Cig) nelle grandi imprese. Base 2015=100;
- Oros: retribuzioni lorde per Ula per settore di attività economica. Base 2015=100;
- Retribuzioni contrattuali: retribuzioni contrattuali lorde per dipendente. Base dicembre 2015=100.</t>
  </si>
  <si>
    <t>(b) I dati riferiti al 2020 di fonte Oros sono provvisori.</t>
  </si>
  <si>
    <t>Figura 8.14 - Dati</t>
  </si>
  <si>
    <r>
      <t xml:space="preserve">Retribuzioni contrattuali lorde per dipendente, retribuzioni lorde per dipendente </t>
    </r>
    <r>
      <rPr>
        <sz val="9"/>
        <rFont val="Arial"/>
        <family val="2"/>
      </rPr>
      <t>(al netto dei dipendenti in Cig)</t>
    </r>
    <r>
      <rPr>
        <b/>
        <sz val="9"/>
        <rFont val="Arial"/>
        <family val="2"/>
      </rPr>
      <t xml:space="preserve"> nelle grandi imprese e retribuzioni lorde per Ula </t>
    </r>
    <r>
      <rPr>
        <b/>
        <sz val="9"/>
        <rFont val="Arial"/>
        <family val="2"/>
      </rPr>
      <t xml:space="preserve">nel complesso delle imprese dell'industria e dei servizi di mercato </t>
    </r>
    <r>
      <rPr>
        <sz val="9"/>
        <rFont val="Arial"/>
        <family val="2"/>
      </rPr>
      <t>(a)</t>
    </r>
  </si>
  <si>
    <t>Figura 8.13 - Dati</t>
  </si>
  <si>
    <t>IMPRESE DELL'INDUSTRIA E DEI SERVIZI DI MERCATO</t>
  </si>
  <si>
    <t>Retribuzioni di fatto nelle grandi imprese</t>
  </si>
  <si>
    <t>Retribuzioni di fatto nel complesso delle imprese (Oros)</t>
  </si>
  <si>
    <t>Retribuzioni contrattuali</t>
  </si>
  <si>
    <t>IMPRESE DELL'INDUSTRIA</t>
  </si>
  <si>
    <t>IMPRESE DEI SERVIZI DI MERCATO</t>
  </si>
  <si>
    <t>(a) Le serie storiche sono calcolate per ciascuna delle seguenti indagini:
- Grandi imprese: retribuzioni lorde per dipendente (al netto dei dipendenti in Cig) nelle grandi imprese;  Base 2015=100;
- Oros: retribuzioni lorde per Ula per settore di attività economica. Base 2015=100;
- Retribuzioni contrattuali: retribuzioni contrattuali lorde per dipendente (base dicembre 2015=100).</t>
  </si>
  <si>
    <t>Figura 8.14</t>
  </si>
  <si>
    <t>Retribuzioni lorde e oneri sociali per Ula nell'industria, nei servizi di mercato e nel totale industria e servizi di mercato</t>
  </si>
  <si>
    <t xml:space="preserve">Anni 2016-2020 (a), variazioni percentuali medie annue </t>
  </si>
  <si>
    <t>Fonte: Istat, Rilevazione Oros (occupazione, retribuzioni, oneri sociali) (R)</t>
  </si>
  <si>
    <t>(a) I dati riferiti al 2020 sono provvisori.</t>
  </si>
  <si>
    <t>Anni 2016-2020 (a), variazioni percentuali medie annue</t>
  </si>
  <si>
    <t>Retribuzioni lorde per Ula</t>
  </si>
  <si>
    <t>Oneri sociali per 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</si>
</sst>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#,##0.0"/>
    <numFmt numFmtId="168" formatCode="0.0"/>
    <numFmt numFmtId="169" formatCode="_-[$€]\ * #,##0.00_-;\-[$€]\ * #,##0.00_-;_-[$€]\ * &quot;-&quot;??_-;_-@_-"/>
    <numFmt numFmtId="170" formatCode="0.0000"/>
    <numFmt numFmtId="171" formatCode="0.000"/>
    <numFmt numFmtId="172" formatCode="_(* #,##0.00_);_(* \(#,##0.00\);_(* &quot;-&quot;??_);_(@_)"/>
    <numFmt numFmtId="173" formatCode="#,##0_-"/>
    <numFmt numFmtId="174" formatCode="_-&quot;L.&quot;\ * #,##0_-;\-&quot;L.&quot;\ * #,##0_-;_-&quot;L.&quot;\ * &quot;-&quot;_-;_-@_-"/>
    <numFmt numFmtId="175" formatCode="#,##0;\-\ #,##0;_-\ &quot;- &quot;"/>
    <numFmt numFmtId="176" formatCode="_-* #,##0_-;\-* #,##0_-;_-* &quot;-&quot;??_-;_-@_-"/>
    <numFmt numFmtId="177" formatCode="#,##0_ ;\-#,##0\ "/>
  </numFmts>
  <fonts count="5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7"/>
      <name val="Arial"/>
      <family val="2"/>
    </font>
    <font>
      <sz val="12"/>
      <name val="Garamond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  <font>
      <sz val="11"/>
      <name val="Arial"/>
      <family val="2"/>
    </font>
    <font>
      <sz val="9"/>
      <color indexed="23"/>
      <name val="Arial"/>
      <family val="2"/>
    </font>
    <font>
      <b/>
      <sz val="7"/>
      <color indexed="8"/>
      <name val="Arial"/>
      <family val="2"/>
    </font>
    <font>
      <sz val="10"/>
      <name val="Arial"/>
      <family val="2"/>
    </font>
    <font>
      <sz val="7"/>
      <color indexed="10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sz val="7"/>
      <name val="Arial Narrow"/>
      <family val="2"/>
    </font>
    <font>
      <sz val="11"/>
      <name val="Calibri"/>
      <family val="2"/>
    </font>
    <font>
      <i/>
      <sz val="8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sz val="8"/>
      <name val="Arial Narrow"/>
      <family val="2"/>
    </font>
    <font>
      <b/>
      <sz val="8"/>
      <color indexed="16"/>
      <name val="Arial Narrow"/>
      <family val="2"/>
    </font>
    <font>
      <b/>
      <i/>
      <sz val="8"/>
      <name val="Tahoma"/>
      <family val="2"/>
    </font>
    <font>
      <sz val="10"/>
      <name val="Arial"/>
      <family val="2"/>
    </font>
    <font>
      <sz val="10"/>
      <name val="Dialog"/>
    </font>
    <font>
      <sz val="11"/>
      <color theme="1"/>
      <name val="Calibri"/>
      <family val="2"/>
      <scheme val="minor"/>
    </font>
    <font>
      <sz val="7"/>
      <color theme="0"/>
      <name val="Arial"/>
      <family val="2"/>
    </font>
    <font>
      <sz val="7"/>
      <color rgb="FF707070"/>
      <name val="Arial"/>
      <family val="2"/>
    </font>
    <font>
      <sz val="12"/>
      <color rgb="FF707070"/>
      <name val="Garamond"/>
      <family val="1"/>
    </font>
    <font>
      <sz val="10"/>
      <color rgb="FF707070"/>
      <name val="Arial"/>
      <family val="2"/>
    </font>
    <font>
      <b/>
      <sz val="10"/>
      <color rgb="FF808080"/>
      <name val="Arial Narrow"/>
      <family val="2"/>
    </font>
    <font>
      <sz val="7"/>
      <color rgb="FFFF0000"/>
      <name val="Arial"/>
      <family val="2"/>
    </font>
    <font>
      <sz val="7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9"/>
      <color rgb="FF707070"/>
      <name val="Arial"/>
      <family val="2"/>
    </font>
    <font>
      <sz val="11"/>
      <color rgb="FF707070"/>
      <name val="Calibri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sz val="12"/>
      <color theme="0"/>
      <name val="Garamond"/>
      <family val="1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rgb="FFFF0000"/>
      <name val="Arial"/>
      <family val="2"/>
    </font>
    <font>
      <sz val="7"/>
      <color theme="1"/>
      <name val="Arial"/>
      <family val="2"/>
    </font>
    <font>
      <i/>
      <sz val="7"/>
      <color theme="1"/>
      <name val="Arial"/>
      <family val="2"/>
    </font>
    <font>
      <sz val="7"/>
      <color theme="3" tint="0.39997558519241921"/>
      <name val="Arial"/>
      <family val="2"/>
    </font>
    <font>
      <sz val="7"/>
      <color rgb="FF7030A0"/>
      <name val="Arial"/>
      <family val="2"/>
    </font>
    <font>
      <b/>
      <sz val="7"/>
      <color theme="0"/>
      <name val="Arial"/>
      <family val="2"/>
    </font>
    <font>
      <sz val="11"/>
      <color rgb="FF70707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C9D200"/>
        <bgColor indexed="64"/>
      </patternFill>
    </fill>
    <fill>
      <patternFill patternType="solid">
        <fgColor rgb="FFFABB0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C3B8"/>
        <bgColor indexed="64"/>
      </patternFill>
    </fill>
    <fill>
      <patternFill patternType="solid">
        <fgColor rgb="FFD7919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indexed="2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0">
    <xf numFmtId="0" fontId="0" fillId="0" borderId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169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4" fontId="2" fillId="0" borderId="0" applyFont="0" applyFill="0" applyBorder="0" applyAlignment="0" applyProtection="0"/>
    <xf numFmtId="38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2" fillId="0" borderId="0"/>
    <xf numFmtId="0" fontId="19" fillId="0" borderId="0"/>
    <xf numFmtId="0" fontId="2" fillId="0" borderId="0"/>
    <xf numFmtId="0" fontId="33" fillId="0" borderId="0"/>
    <xf numFmtId="0" fontId="2" fillId="0" borderId="0"/>
    <xf numFmtId="0" fontId="21" fillId="0" borderId="0"/>
    <xf numFmtId="0" fontId="1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0"/>
    <xf numFmtId="49" fontId="12" fillId="0" borderId="1">
      <alignment vertical="center" wrapText="1"/>
    </xf>
    <xf numFmtId="49" fontId="12" fillId="0" borderId="1">
      <alignment vertical="center" wrapText="1"/>
    </xf>
    <xf numFmtId="49" fontId="12" fillId="0" borderId="1">
      <alignment vertical="center" wrapText="1"/>
    </xf>
    <xf numFmtId="173" fontId="28" fillId="0" borderId="2">
      <alignment horizontal="right" vertical="center"/>
    </xf>
    <xf numFmtId="0" fontId="29" fillId="2" borderId="3">
      <alignment horizontal="center" vertical="center" wrapText="1"/>
    </xf>
    <xf numFmtId="49" fontId="30" fillId="2" borderId="4">
      <alignment horizontal="center" vertical="center" wrapText="1"/>
    </xf>
    <xf numFmtId="174" fontId="2" fillId="0" borderId="0" applyFont="0" applyFill="0" applyBorder="0" applyAlignment="0" applyProtection="0"/>
    <xf numFmtId="0" fontId="2" fillId="0" borderId="0" applyBorder="0"/>
  </cellStyleXfs>
  <cellXfs count="370">
    <xf numFmtId="0" fontId="0" fillId="0" borderId="0" xfId="0"/>
    <xf numFmtId="0" fontId="5" fillId="0" borderId="0" xfId="27" applyFont="1" applyAlignment="1">
      <alignment horizontal="center" vertical="center"/>
    </xf>
    <xf numFmtId="0" fontId="4" fillId="0" borderId="0" xfId="27" applyFont="1" applyAlignment="1">
      <alignment horizontal="left" vertical="center"/>
    </xf>
    <xf numFmtId="0" fontId="4" fillId="0" borderId="0" xfId="27" applyFont="1" applyAlignment="1">
      <alignment horizontal="center" vertical="center"/>
    </xf>
    <xf numFmtId="0" fontId="8" fillId="0" borderId="0" xfId="27" applyFont="1" applyAlignment="1">
      <alignment horizontal="left"/>
    </xf>
    <xf numFmtId="0" fontId="8" fillId="0" borderId="0" xfId="27" applyFont="1" applyAlignment="1">
      <alignment horizontal="center"/>
    </xf>
    <xf numFmtId="0" fontId="3" fillId="0" borderId="0" xfId="27" applyFont="1" applyAlignment="1">
      <alignment horizontal="center"/>
    </xf>
    <xf numFmtId="0" fontId="3" fillId="0" borderId="0" xfId="27" applyFont="1"/>
    <xf numFmtId="0" fontId="3" fillId="0" borderId="0" xfId="27" applyFont="1" applyAlignment="1">
      <alignment horizontal="center" vertical="center"/>
    </xf>
    <xf numFmtId="0" fontId="3" fillId="0" borderId="10" xfId="27" applyFont="1" applyBorder="1"/>
    <xf numFmtId="0" fontId="4" fillId="0" borderId="0" xfId="27" applyFont="1" applyAlignment="1">
      <alignment horizontal="center"/>
    </xf>
    <xf numFmtId="0" fontId="4" fillId="0" borderId="0" xfId="27" applyFont="1" applyAlignment="1">
      <alignment horizontal="left"/>
    </xf>
    <xf numFmtId="0" fontId="3" fillId="0" borderId="11" xfId="27" applyFont="1" applyBorder="1" applyAlignment="1">
      <alignment vertical="center"/>
    </xf>
    <xf numFmtId="0" fontId="3" fillId="0" borderId="11" xfId="27" applyFont="1" applyBorder="1" applyAlignment="1">
      <alignment horizontal="right" vertical="center"/>
    </xf>
    <xf numFmtId="1" fontId="3" fillId="0" borderId="11" xfId="27" applyNumberFormat="1" applyFont="1" applyBorder="1" applyAlignment="1">
      <alignment horizontal="right" vertical="center"/>
    </xf>
    <xf numFmtId="0" fontId="3" fillId="0" borderId="0" xfId="27" applyFont="1" applyAlignment="1">
      <alignment vertical="center"/>
    </xf>
    <xf numFmtId="0" fontId="3" fillId="0" borderId="0" xfId="27" applyFont="1" applyAlignment="1">
      <alignment horizontal="left"/>
    </xf>
    <xf numFmtId="0" fontId="3" fillId="0" borderId="0" xfId="27" applyFont="1" applyAlignment="1">
      <alignment horizontal="left" vertical="top" wrapText="1"/>
    </xf>
    <xf numFmtId="3" fontId="3" fillId="0" borderId="0" xfId="27" applyNumberFormat="1" applyFont="1"/>
    <xf numFmtId="167" fontId="3" fillId="0" borderId="0" xfId="19" applyNumberFormat="1" applyFont="1" applyFill="1" applyBorder="1" applyAlignment="1">
      <alignment horizontal="right" wrapText="1"/>
    </xf>
    <xf numFmtId="168" fontId="3" fillId="0" borderId="0" xfId="27" applyNumberFormat="1" applyFont="1"/>
    <xf numFmtId="0" fontId="3" fillId="0" borderId="0" xfId="27" applyFont="1" applyAlignment="1">
      <alignment horizontal="right"/>
    </xf>
    <xf numFmtId="0" fontId="3" fillId="0" borderId="12" xfId="27" applyFont="1" applyBorder="1" applyAlignment="1">
      <alignment horizontal="left"/>
    </xf>
    <xf numFmtId="0" fontId="3" fillId="0" borderId="12" xfId="27" applyFont="1" applyBorder="1" applyAlignment="1">
      <alignment horizontal="left" vertical="top" wrapText="1"/>
    </xf>
    <xf numFmtId="167" fontId="3" fillId="0" borderId="12" xfId="19" applyNumberFormat="1" applyFont="1" applyFill="1" applyBorder="1" applyAlignment="1">
      <alignment horizontal="right" wrapText="1"/>
    </xf>
    <xf numFmtId="0" fontId="5" fillId="0" borderId="0" xfId="27" applyFont="1"/>
    <xf numFmtId="1" fontId="3" fillId="0" borderId="0" xfId="27" applyNumberFormat="1" applyFont="1"/>
    <xf numFmtId="0" fontId="10" fillId="0" borderId="0" xfId="27" applyFont="1"/>
    <xf numFmtId="0" fontId="11" fillId="0" borderId="0" xfId="27" applyFont="1"/>
    <xf numFmtId="1" fontId="11" fillId="0" borderId="0" xfId="27" applyNumberFormat="1" applyFont="1"/>
    <xf numFmtId="1" fontId="3" fillId="0" borderId="0" xfId="25" applyNumberFormat="1" applyFont="1" applyAlignment="1">
      <alignment vertical="center"/>
    </xf>
    <xf numFmtId="0" fontId="15" fillId="0" borderId="0" xfId="31" applyFont="1" applyAlignment="1">
      <alignment horizontal="left" vertical="top" wrapText="1"/>
    </xf>
    <xf numFmtId="0" fontId="3" fillId="0" borderId="0" xfId="31" applyFont="1" applyAlignment="1">
      <alignment horizontal="left" vertical="top" wrapText="1"/>
    </xf>
    <xf numFmtId="0" fontId="2" fillId="0" borderId="0" xfId="27"/>
    <xf numFmtId="168" fontId="11" fillId="0" borderId="0" xfId="27" applyNumberFormat="1" applyFont="1"/>
    <xf numFmtId="170" fontId="11" fillId="0" borderId="0" xfId="27" applyNumberFormat="1" applyFont="1"/>
    <xf numFmtId="0" fontId="11" fillId="0" borderId="0" xfId="27" applyFont="1" applyAlignment="1">
      <alignment wrapText="1"/>
    </xf>
    <xf numFmtId="171" fontId="11" fillId="0" borderId="0" xfId="27" applyNumberFormat="1" applyFont="1"/>
    <xf numFmtId="168" fontId="2" fillId="0" borderId="0" xfId="27" applyNumberFormat="1"/>
    <xf numFmtId="168" fontId="11" fillId="0" borderId="0" xfId="27" applyNumberFormat="1" applyFont="1" applyAlignment="1">
      <alignment horizontal="right" vertical="top"/>
    </xf>
    <xf numFmtId="168" fontId="11" fillId="0" borderId="0" xfId="27" applyNumberFormat="1" applyFont="1" applyAlignment="1">
      <alignment horizontal="right" vertical="top" wrapText="1"/>
    </xf>
    <xf numFmtId="168" fontId="11" fillId="0" borderId="0" xfId="27" applyNumberFormat="1" applyFont="1" applyAlignment="1">
      <alignment wrapText="1"/>
    </xf>
    <xf numFmtId="0" fontId="6" fillId="0" borderId="0" xfId="27" applyFont="1"/>
    <xf numFmtId="0" fontId="4" fillId="0" borderId="0" xfId="27" applyFont="1"/>
    <xf numFmtId="0" fontId="2" fillId="0" borderId="0" xfId="25"/>
    <xf numFmtId="0" fontId="3" fillId="0" borderId="0" xfId="25" applyFont="1"/>
    <xf numFmtId="0" fontId="3" fillId="0" borderId="0" xfId="27" applyFont="1" applyAlignment="1">
      <alignment wrapText="1"/>
    </xf>
    <xf numFmtId="0" fontId="3" fillId="0" borderId="0" xfId="25" applyFont="1" applyAlignment="1">
      <alignment vertical="center"/>
    </xf>
    <xf numFmtId="168" fontId="3" fillId="0" borderId="11" xfId="27" applyNumberFormat="1" applyFont="1" applyBorder="1" applyAlignment="1">
      <alignment horizontal="right" vertical="center"/>
    </xf>
    <xf numFmtId="168" fontId="3" fillId="0" borderId="11" xfId="27" applyNumberFormat="1" applyFont="1" applyBorder="1" applyAlignment="1">
      <alignment horizontal="right" vertical="center" wrapText="1"/>
    </xf>
    <xf numFmtId="0" fontId="4" fillId="0" borderId="0" xfId="25" applyFont="1" applyAlignment="1">
      <alignment horizontal="left"/>
    </xf>
    <xf numFmtId="0" fontId="6" fillId="0" borderId="0" xfId="25" applyFont="1"/>
    <xf numFmtId="0" fontId="18" fillId="0" borderId="0" xfId="31" applyFont="1" applyAlignment="1">
      <alignment horizontal="left" vertical="top" wrapText="1"/>
    </xf>
    <xf numFmtId="0" fontId="18" fillId="0" borderId="12" xfId="31" applyFont="1" applyBorder="1" applyAlignment="1">
      <alignment horizontal="left" vertical="top" wrapText="1"/>
    </xf>
    <xf numFmtId="0" fontId="17" fillId="0" borderId="0" xfId="27" applyFont="1"/>
    <xf numFmtId="0" fontId="16" fillId="0" borderId="0" xfId="27" applyFont="1" applyAlignment="1">
      <alignment wrapText="1"/>
    </xf>
    <xf numFmtId="0" fontId="4" fillId="0" borderId="0" xfId="25" applyFont="1" applyAlignment="1">
      <alignment wrapText="1"/>
    </xf>
    <xf numFmtId="0" fontId="3" fillId="0" borderId="0" xfId="26" applyFont="1"/>
    <xf numFmtId="0" fontId="9" fillId="0" borderId="0" xfId="27" applyFont="1" applyAlignment="1">
      <alignment horizontal="center"/>
    </xf>
    <xf numFmtId="166" fontId="3" fillId="0" borderId="0" xfId="27" applyNumberFormat="1" applyFont="1"/>
    <xf numFmtId="166" fontId="3" fillId="0" borderId="12" xfId="27" applyNumberFormat="1" applyFont="1" applyBorder="1"/>
    <xf numFmtId="0" fontId="36" fillId="0" borderId="0" xfId="27" applyFont="1" applyAlignment="1">
      <alignment horizontal="center"/>
    </xf>
    <xf numFmtId="0" fontId="9" fillId="0" borderId="0" xfId="25" applyFont="1" applyAlignment="1">
      <alignment horizontal="center"/>
    </xf>
    <xf numFmtId="0" fontId="37" fillId="0" borderId="0" xfId="27" applyFont="1"/>
    <xf numFmtId="0" fontId="3" fillId="0" borderId="14" xfId="27" applyFont="1" applyBorder="1"/>
    <xf numFmtId="3" fontId="3" fillId="0" borderId="0" xfId="26" applyNumberFormat="1" applyFont="1" applyAlignment="1">
      <alignment horizontal="right" vertical="center" wrapText="1"/>
    </xf>
    <xf numFmtId="3" fontId="3" fillId="0" borderId="12" xfId="26" applyNumberFormat="1" applyFont="1" applyBorder="1" applyAlignment="1">
      <alignment horizontal="right" vertical="center" wrapText="1"/>
    </xf>
    <xf numFmtId="0" fontId="4" fillId="0" borderId="0" xfId="25" applyFont="1" applyAlignment="1">
      <alignment horizontal="left" vertical="center"/>
    </xf>
    <xf numFmtId="168" fontId="3" fillId="0" borderId="0" xfId="31" applyNumberFormat="1" applyFont="1"/>
    <xf numFmtId="0" fontId="2" fillId="0" borderId="0" xfId="0" applyFont="1"/>
    <xf numFmtId="0" fontId="11" fillId="0" borderId="0" xfId="0" applyFont="1"/>
    <xf numFmtId="0" fontId="17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1" fillId="0" borderId="0" xfId="52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25" applyNumberFormat="1" applyFont="1" applyAlignment="1">
      <alignment horizontal="left" vertical="center"/>
    </xf>
    <xf numFmtId="167" fontId="3" fillId="0" borderId="0" xfId="0" applyNumberFormat="1" applyFont="1" applyAlignment="1">
      <alignment horizontal="right"/>
    </xf>
    <xf numFmtId="0" fontId="3" fillId="0" borderId="0" xfId="25" applyFont="1" applyAlignment="1">
      <alignment horizontal="left" vertical="center" wrapText="1"/>
    </xf>
    <xf numFmtId="0" fontId="5" fillId="0" borderId="0" xfId="25" applyFont="1" applyAlignment="1">
      <alignment vertical="center"/>
    </xf>
    <xf numFmtId="3" fontId="3" fillId="0" borderId="0" xfId="25" applyNumberFormat="1" applyFont="1" applyAlignment="1">
      <alignment horizontal="right" vertical="center"/>
    </xf>
    <xf numFmtId="0" fontId="5" fillId="0" borderId="12" xfId="25" applyFont="1" applyBorder="1" applyAlignment="1">
      <alignment vertical="center"/>
    </xf>
    <xf numFmtId="3" fontId="5" fillId="0" borderId="12" xfId="25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25" applyNumberFormat="1" applyFont="1" applyAlignment="1">
      <alignment horizontal="right" vertical="center"/>
    </xf>
    <xf numFmtId="0" fontId="38" fillId="0" borderId="0" xfId="25" applyFont="1" applyAlignment="1">
      <alignment vertical="center" wrapText="1"/>
    </xf>
    <xf numFmtId="0" fontId="3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1" xfId="25" applyFont="1" applyBorder="1" applyAlignment="1">
      <alignment horizontal="left" vertical="center" wrapText="1"/>
    </xf>
    <xf numFmtId="0" fontId="3" fillId="0" borderId="11" xfId="25" applyFont="1" applyBorder="1" applyAlignment="1">
      <alignment horizontal="right" vertical="top" wrapText="1"/>
    </xf>
    <xf numFmtId="0" fontId="3" fillId="0" borderId="0" xfId="25" applyFont="1" applyAlignment="1">
      <alignment horizontal="left" vertical="center"/>
    </xf>
    <xf numFmtId="168" fontId="3" fillId="0" borderId="0" xfId="25" applyNumberFormat="1" applyFont="1" applyAlignment="1">
      <alignment horizontal="right" vertical="center"/>
    </xf>
    <xf numFmtId="168" fontId="3" fillId="0" borderId="0" xfId="25" applyNumberFormat="1" applyFont="1" applyAlignment="1">
      <alignment horizontal="right"/>
    </xf>
    <xf numFmtId="0" fontId="5" fillId="0" borderId="12" xfId="25" applyFont="1" applyBorder="1" applyAlignment="1">
      <alignment horizontal="left" vertical="center"/>
    </xf>
    <xf numFmtId="168" fontId="5" fillId="0" borderId="12" xfId="25" applyNumberFormat="1" applyFont="1" applyBorder="1" applyAlignment="1">
      <alignment horizontal="right" vertical="center"/>
    </xf>
    <xf numFmtId="168" fontId="22" fillId="0" borderId="0" xfId="0" applyNumberFormat="1" applyFont="1" applyAlignment="1">
      <alignment horizontal="left" vertical="center" indent="12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6" fillId="0" borderId="0" xfId="52" applyFont="1"/>
    <xf numFmtId="0" fontId="3" fillId="0" borderId="0" xfId="0" applyFont="1"/>
    <xf numFmtId="0" fontId="3" fillId="0" borderId="11" xfId="25" applyFont="1" applyBorder="1" applyAlignment="1">
      <alignment horizontal="right" vertical="center"/>
    </xf>
    <xf numFmtId="0" fontId="3" fillId="0" borderId="11" xfId="25" applyFont="1" applyBorder="1" applyAlignment="1">
      <alignment horizontal="right" vertical="center" wrapText="1"/>
    </xf>
    <xf numFmtId="0" fontId="40" fillId="0" borderId="0" xfId="0" applyFont="1" applyAlignment="1">
      <alignment horizontal="left"/>
    </xf>
    <xf numFmtId="3" fontId="40" fillId="0" borderId="0" xfId="0" applyNumberFormat="1" applyFont="1" applyAlignment="1">
      <alignment horizontal="right"/>
    </xf>
    <xf numFmtId="167" fontId="40" fillId="0" borderId="0" xfId="0" quotePrefix="1" applyNumberFormat="1" applyFont="1" applyAlignment="1">
      <alignment horizontal="right"/>
    </xf>
    <xf numFmtId="0" fontId="40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0" fillId="0" borderId="0" xfId="0" applyFont="1" applyAlignment="1">
      <alignment horizontal="left" vertical="center" wrapText="1"/>
    </xf>
    <xf numFmtId="0" fontId="23" fillId="0" borderId="0" xfId="0" applyFont="1" applyAlignment="1">
      <alignment wrapText="1"/>
    </xf>
    <xf numFmtId="0" fontId="33" fillId="0" borderId="0" xfId="50"/>
    <xf numFmtId="0" fontId="3" fillId="0" borderId="0" xfId="25" applyFont="1" applyAlignment="1">
      <alignment vertical="center" wrapText="1"/>
    </xf>
    <xf numFmtId="0" fontId="8" fillId="0" borderId="0" xfId="25" applyFont="1" applyAlignment="1">
      <alignment vertical="center" wrapText="1"/>
    </xf>
    <xf numFmtId="0" fontId="41" fillId="0" borderId="0" xfId="50" applyFont="1"/>
    <xf numFmtId="0" fontId="33" fillId="0" borderId="0" xfId="50" applyAlignment="1">
      <alignment vertical="center"/>
    </xf>
    <xf numFmtId="167" fontId="33" fillId="0" borderId="0" xfId="50" applyNumberFormat="1"/>
    <xf numFmtId="0" fontId="1" fillId="0" borderId="0" xfId="45"/>
    <xf numFmtId="0" fontId="4" fillId="0" borderId="0" xfId="26" applyFont="1" applyAlignment="1">
      <alignment vertical="center"/>
    </xf>
    <xf numFmtId="0" fontId="2" fillId="0" borderId="0" xfId="26" applyAlignment="1">
      <alignment vertical="center"/>
    </xf>
    <xf numFmtId="0" fontId="4" fillId="0" borderId="0" xfId="26" quotePrefix="1" applyFont="1" applyAlignment="1">
      <alignment vertical="center" wrapText="1"/>
    </xf>
    <xf numFmtId="0" fontId="6" fillId="0" borderId="0" xfId="26" applyFont="1" applyAlignment="1">
      <alignment vertical="center"/>
    </xf>
    <xf numFmtId="0" fontId="1" fillId="0" borderId="0" xfId="45" applyAlignment="1">
      <alignment horizontal="left" vertical="center" wrapText="1"/>
    </xf>
    <xf numFmtId="0" fontId="24" fillId="0" borderId="0" xfId="45" applyFont="1" applyAlignment="1">
      <alignment horizontal="justify" vertical="center"/>
    </xf>
    <xf numFmtId="0" fontId="15" fillId="0" borderId="0" xfId="45" applyFont="1" applyAlignment="1">
      <alignment vertical="center"/>
    </xf>
    <xf numFmtId="0" fontId="1" fillId="0" borderId="0" xfId="45" applyAlignment="1">
      <alignment vertical="center"/>
    </xf>
    <xf numFmtId="0" fontId="4" fillId="0" borderId="0" xfId="26" applyFont="1" applyAlignment="1">
      <alignment vertical="top"/>
    </xf>
    <xf numFmtId="0" fontId="2" fillId="0" borderId="0" xfId="26" applyAlignment="1">
      <alignment vertical="top"/>
    </xf>
    <xf numFmtId="0" fontId="3" fillId="0" borderId="0" xfId="45" applyFont="1" applyAlignment="1">
      <alignment vertical="center" wrapText="1"/>
    </xf>
    <xf numFmtId="0" fontId="5" fillId="0" borderId="0" xfId="45" applyFont="1" applyAlignment="1">
      <alignment horizontal="center" vertical="top" wrapText="1"/>
    </xf>
    <xf numFmtId="0" fontId="15" fillId="0" borderId="0" xfId="45" applyFont="1"/>
    <xf numFmtId="0" fontId="3" fillId="0" borderId="11" xfId="45" applyFont="1" applyBorder="1" applyAlignment="1">
      <alignment vertical="center" wrapText="1"/>
    </xf>
    <xf numFmtId="0" fontId="3" fillId="0" borderId="11" xfId="45" applyFont="1" applyBorder="1" applyAlignment="1">
      <alignment horizontal="right" vertical="center" wrapText="1"/>
    </xf>
    <xf numFmtId="0" fontId="3" fillId="0" borderId="11" xfId="45" applyFont="1" applyBorder="1" applyAlignment="1">
      <alignment horizontal="right" vertical="top" wrapText="1"/>
    </xf>
    <xf numFmtId="0" fontId="3" fillId="0" borderId="15" xfId="45" applyFont="1" applyBorder="1" applyAlignment="1">
      <alignment vertical="center" wrapText="1"/>
    </xf>
    <xf numFmtId="0" fontId="3" fillId="0" borderId="0" xfId="45" applyFont="1" applyAlignment="1">
      <alignment horizontal="left" vertical="center"/>
    </xf>
    <xf numFmtId="0" fontId="3" fillId="0" borderId="0" xfId="45" applyFont="1" applyAlignment="1">
      <alignment horizontal="right" vertical="center"/>
    </xf>
    <xf numFmtId="0" fontId="15" fillId="0" borderId="12" xfId="45" applyFont="1" applyBorder="1"/>
    <xf numFmtId="0" fontId="24" fillId="0" borderId="0" xfId="45" applyFont="1" applyAlignment="1">
      <alignment vertical="center"/>
    </xf>
    <xf numFmtId="0" fontId="33" fillId="0" borderId="0" xfId="43"/>
    <xf numFmtId="0" fontId="33" fillId="0" borderId="0" xfId="43" applyAlignment="1">
      <alignment horizontal="left" vertical="center" wrapText="1"/>
    </xf>
    <xf numFmtId="0" fontId="15" fillId="0" borderId="0" xfId="43" applyFont="1" applyAlignment="1">
      <alignment vertical="center"/>
    </xf>
    <xf numFmtId="0" fontId="33" fillId="0" borderId="0" xfId="43" applyAlignment="1">
      <alignment vertical="center"/>
    </xf>
    <xf numFmtId="0" fontId="4" fillId="0" borderId="0" xfId="26" applyFont="1" applyAlignment="1">
      <alignment vertical="center" wrapText="1"/>
    </xf>
    <xf numFmtId="0" fontId="4" fillId="0" borderId="0" xfId="26" applyFont="1"/>
    <xf numFmtId="0" fontId="2" fillId="0" borderId="0" xfId="26"/>
    <xf numFmtId="0" fontId="4" fillId="0" borderId="0" xfId="26" applyFont="1" applyAlignment="1">
      <alignment horizontal="left" vertical="center" wrapText="1"/>
    </xf>
    <xf numFmtId="0" fontId="6" fillId="0" borderId="0" xfId="26" applyFont="1"/>
    <xf numFmtId="0" fontId="3" fillId="0" borderId="11" xfId="26" applyFont="1" applyBorder="1" applyAlignment="1">
      <alignment vertical="center" wrapText="1"/>
    </xf>
    <xf numFmtId="0" fontId="3" fillId="0" borderId="11" xfId="26" applyFont="1" applyBorder="1" applyAlignment="1">
      <alignment vertical="center"/>
    </xf>
    <xf numFmtId="0" fontId="3" fillId="0" borderId="0" xfId="26" applyFont="1" applyAlignment="1">
      <alignment vertical="center"/>
    </xf>
    <xf numFmtId="0" fontId="6" fillId="0" borderId="12" xfId="26" applyFont="1" applyBorder="1"/>
    <xf numFmtId="168" fontId="3" fillId="0" borderId="12" xfId="26" quotePrefix="1" applyNumberFormat="1" applyFont="1" applyBorder="1" applyAlignment="1">
      <alignment vertical="center"/>
    </xf>
    <xf numFmtId="0" fontId="3" fillId="0" borderId="12" xfId="26" applyFont="1" applyBorder="1"/>
    <xf numFmtId="0" fontId="6" fillId="0" borderId="0" xfId="49" applyFont="1"/>
    <xf numFmtId="0" fontId="2" fillId="0" borderId="0" xfId="49"/>
    <xf numFmtId="0" fontId="2" fillId="0" borderId="0" xfId="49" applyAlignment="1">
      <alignment vertical="center"/>
    </xf>
    <xf numFmtId="0" fontId="2" fillId="0" borderId="0" xfId="5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7" fontId="3" fillId="0" borderId="0" xfId="0" applyNumberFormat="1" applyFont="1" applyAlignment="1">
      <alignment horizontal="right" vertical="center"/>
    </xf>
    <xf numFmtId="0" fontId="6" fillId="0" borderId="0" xfId="25" applyFont="1" applyAlignment="1">
      <alignment horizontal="left"/>
    </xf>
    <xf numFmtId="0" fontId="4" fillId="0" borderId="0" xfId="25" applyFont="1" applyAlignment="1">
      <alignment vertical="center"/>
    </xf>
    <xf numFmtId="0" fontId="11" fillId="0" borderId="0" xfId="25" applyFont="1"/>
    <xf numFmtId="0" fontId="17" fillId="0" borderId="0" xfId="25" applyFont="1"/>
    <xf numFmtId="0" fontId="2" fillId="0" borderId="0" xfId="24"/>
    <xf numFmtId="0" fontId="3" fillId="0" borderId="0" xfId="24" applyFont="1"/>
    <xf numFmtId="0" fontId="3" fillId="0" borderId="12" xfId="24" applyFont="1" applyBorder="1"/>
    <xf numFmtId="3" fontId="5" fillId="0" borderId="12" xfId="24" applyNumberFormat="1" applyFont="1" applyBorder="1" applyAlignment="1">
      <alignment horizontal="right" vertical="center"/>
    </xf>
    <xf numFmtId="0" fontId="2" fillId="0" borderId="12" xfId="24" applyBorder="1"/>
    <xf numFmtId="0" fontId="2" fillId="0" borderId="12" xfId="24" applyBorder="1" applyAlignment="1">
      <alignment horizontal="center" vertical="center"/>
    </xf>
    <xf numFmtId="0" fontId="6" fillId="0" borderId="0" xfId="24" applyFont="1" applyAlignment="1">
      <alignment horizontal="left"/>
    </xf>
    <xf numFmtId="0" fontId="4" fillId="0" borderId="0" xfId="24" applyFont="1" applyAlignment="1">
      <alignment vertical="center"/>
    </xf>
    <xf numFmtId="0" fontId="3" fillId="0" borderId="0" xfId="24" applyFont="1" applyAlignment="1">
      <alignment vertical="center"/>
    </xf>
    <xf numFmtId="0" fontId="4" fillId="0" borderId="0" xfId="24" applyFont="1" applyAlignment="1">
      <alignment horizontal="left"/>
    </xf>
    <xf numFmtId="0" fontId="4" fillId="0" borderId="0" xfId="24" applyFont="1" applyAlignment="1">
      <alignment vertical="center" wrapText="1"/>
    </xf>
    <xf numFmtId="0" fontId="11" fillId="0" borderId="0" xfId="24" applyFont="1"/>
    <xf numFmtId="0" fontId="17" fillId="0" borderId="0" xfId="24" applyFont="1"/>
    <xf numFmtId="3" fontId="5" fillId="0" borderId="0" xfId="24" applyNumberFormat="1" applyFont="1" applyAlignment="1">
      <alignment wrapText="1"/>
    </xf>
    <xf numFmtId="3" fontId="5" fillId="0" borderId="0" xfId="24" applyNumberFormat="1" applyFont="1" applyAlignment="1">
      <alignment horizontal="right" vertical="center"/>
    </xf>
    <xf numFmtId="3" fontId="3" fillId="0" borderId="0" xfId="24" applyNumberFormat="1" applyFont="1" applyAlignment="1">
      <alignment vertical="center" wrapText="1"/>
    </xf>
    <xf numFmtId="0" fontId="3" fillId="0" borderId="12" xfId="24" applyFont="1" applyBorder="1" applyAlignment="1">
      <alignment horizontal="right" vertical="center" wrapText="1"/>
    </xf>
    <xf numFmtId="0" fontId="42" fillId="0" borderId="0" xfId="24" applyFont="1"/>
    <xf numFmtId="0" fontId="42" fillId="0" borderId="0" xfId="0" applyFont="1"/>
    <xf numFmtId="0" fontId="42" fillId="0" borderId="0" xfId="25" applyFont="1"/>
    <xf numFmtId="0" fontId="43" fillId="0" borderId="0" xfId="45" applyFont="1"/>
    <xf numFmtId="168" fontId="3" fillId="0" borderId="0" xfId="45" applyNumberFormat="1" applyFont="1" applyAlignment="1">
      <alignment horizontal="right" vertical="center"/>
    </xf>
    <xf numFmtId="176" fontId="3" fillId="0" borderId="0" xfId="14" applyNumberFormat="1" applyFont="1" applyFill="1" applyBorder="1" applyAlignment="1">
      <alignment vertical="center"/>
    </xf>
    <xf numFmtId="177" fontId="3" fillId="0" borderId="0" xfId="14" applyNumberFormat="1" applyFont="1" applyFill="1" applyBorder="1" applyAlignment="1">
      <alignment vertical="center"/>
    </xf>
    <xf numFmtId="177" fontId="3" fillId="0" borderId="0" xfId="14" applyNumberFormat="1" applyFont="1" applyFill="1"/>
    <xf numFmtId="177" fontId="3" fillId="0" borderId="0" xfId="14" applyNumberFormat="1" applyFont="1" applyFill="1" applyBorder="1"/>
    <xf numFmtId="177" fontId="3" fillId="0" borderId="0" xfId="14" applyNumberFormat="1" applyFont="1" applyFill="1" applyBorder="1" applyAlignment="1">
      <alignment horizontal="right" vertical="center"/>
    </xf>
    <xf numFmtId="1" fontId="3" fillId="0" borderId="0" xfId="45" applyNumberFormat="1" applyFont="1" applyAlignment="1">
      <alignment vertical="center"/>
    </xf>
    <xf numFmtId="0" fontId="9" fillId="0" borderId="0" xfId="47" applyFont="1" applyAlignment="1">
      <alignment horizontal="center"/>
    </xf>
    <xf numFmtId="0" fontId="36" fillId="0" borderId="0" xfId="47" applyFont="1" applyAlignment="1">
      <alignment horizontal="center"/>
    </xf>
    <xf numFmtId="0" fontId="4" fillId="0" borderId="0" xfId="47" applyFont="1" applyAlignment="1">
      <alignment vertical="center"/>
    </xf>
    <xf numFmtId="0" fontId="4" fillId="0" borderId="0" xfId="47" applyFont="1" applyAlignment="1">
      <alignment horizontal="left" vertical="center" wrapText="1"/>
    </xf>
    <xf numFmtId="0" fontId="4" fillId="0" borderId="0" xfId="47" applyFont="1" applyAlignment="1">
      <alignment vertical="center" wrapText="1"/>
    </xf>
    <xf numFmtId="0" fontId="6" fillId="0" borderId="0" xfId="47" applyFont="1" applyAlignment="1">
      <alignment vertical="center"/>
    </xf>
    <xf numFmtId="0" fontId="3" fillId="0" borderId="0" xfId="47" applyFont="1"/>
    <xf numFmtId="0" fontId="3" fillId="0" borderId="0" xfId="47" applyFont="1" applyAlignment="1">
      <alignment vertical="center"/>
    </xf>
    <xf numFmtId="0" fontId="2" fillId="0" borderId="0" xfId="47"/>
    <xf numFmtId="0" fontId="44" fillId="0" borderId="0" xfId="47" applyFont="1" applyAlignment="1">
      <alignment vertical="center"/>
    </xf>
    <xf numFmtId="0" fontId="3" fillId="0" borderId="11" xfId="47" applyFont="1" applyBorder="1" applyAlignment="1">
      <alignment vertical="center"/>
    </xf>
    <xf numFmtId="0" fontId="45" fillId="0" borderId="0" xfId="47" applyFont="1"/>
    <xf numFmtId="0" fontId="8" fillId="0" borderId="0" xfId="47" applyFont="1" applyAlignment="1">
      <alignment vertical="center"/>
    </xf>
    <xf numFmtId="0" fontId="46" fillId="0" borderId="0" xfId="47" applyFont="1" applyAlignment="1">
      <alignment horizontal="center"/>
    </xf>
    <xf numFmtId="0" fontId="47" fillId="0" borderId="0" xfId="47" applyFont="1" applyAlignment="1">
      <alignment vertical="center"/>
    </xf>
    <xf numFmtId="0" fontId="48" fillId="0" borderId="0" xfId="47" applyFont="1" applyAlignment="1">
      <alignment vertical="center"/>
    </xf>
    <xf numFmtId="0" fontId="3" fillId="0" borderId="11" xfId="47" applyFont="1" applyBorder="1" applyAlignment="1">
      <alignment horizontal="right" vertical="center" wrapText="1"/>
    </xf>
    <xf numFmtId="0" fontId="34" fillId="0" borderId="0" xfId="47" applyFont="1" applyAlignment="1">
      <alignment horizontal="right" vertical="center"/>
    </xf>
    <xf numFmtId="0" fontId="34" fillId="0" borderId="0" xfId="47" applyFont="1" applyAlignment="1">
      <alignment vertical="center"/>
    </xf>
    <xf numFmtId="0" fontId="15" fillId="0" borderId="0" xfId="47" applyFont="1" applyAlignment="1">
      <alignment horizontal="left" vertical="center" wrapText="1"/>
    </xf>
    <xf numFmtId="168" fontId="5" fillId="0" borderId="12" xfId="47" applyNumberFormat="1" applyFont="1" applyBorder="1" applyAlignment="1">
      <alignment vertical="center"/>
    </xf>
    <xf numFmtId="0" fontId="14" fillId="0" borderId="0" xfId="47" applyFont="1"/>
    <xf numFmtId="0" fontId="6" fillId="0" borderId="0" xfId="47" applyFont="1"/>
    <xf numFmtId="0" fontId="6" fillId="0" borderId="0" xfId="47" applyFont="1" applyAlignment="1">
      <alignment horizontal="left"/>
    </xf>
    <xf numFmtId="0" fontId="3" fillId="0" borderId="15" xfId="47" applyFont="1" applyBorder="1"/>
    <xf numFmtId="0" fontId="5" fillId="0" borderId="12" xfId="47" applyFont="1" applyBorder="1" applyAlignment="1">
      <alignment horizontal="right" vertical="center" wrapText="1"/>
    </xf>
    <xf numFmtId="0" fontId="3" fillId="0" borderId="12" xfId="47" applyFont="1" applyBorder="1" applyAlignment="1">
      <alignment horizontal="right" vertical="top" wrapText="1"/>
    </xf>
    <xf numFmtId="0" fontId="3" fillId="0" borderId="12" xfId="47" applyFont="1" applyBorder="1"/>
    <xf numFmtId="0" fontId="39" fillId="0" borderId="11" xfId="47" applyFont="1" applyBorder="1" applyAlignment="1">
      <alignment vertical="center"/>
    </xf>
    <xf numFmtId="167" fontId="2" fillId="0" borderId="0" xfId="24" applyNumberFormat="1"/>
    <xf numFmtId="167" fontId="3" fillId="0" borderId="0" xfId="24" applyNumberFormat="1" applyFont="1" applyAlignment="1">
      <alignment horizontal="right"/>
    </xf>
    <xf numFmtId="167" fontId="3" fillId="0" borderId="0" xfId="24" applyNumberFormat="1" applyFont="1" applyAlignment="1">
      <alignment horizontal="right" vertical="center"/>
    </xf>
    <xf numFmtId="167" fontId="5" fillId="0" borderId="0" xfId="24" applyNumberFormat="1" applyFont="1" applyAlignment="1">
      <alignment horizontal="right"/>
    </xf>
    <xf numFmtId="3" fontId="3" fillId="0" borderId="0" xfId="24" applyNumberFormat="1" applyFont="1" applyAlignment="1">
      <alignment horizontal="right" vertical="center"/>
    </xf>
    <xf numFmtId="167" fontId="50" fillId="0" borderId="0" xfId="24" applyNumberFormat="1" applyFont="1" applyAlignment="1">
      <alignment horizontal="right"/>
    </xf>
    <xf numFmtId="167" fontId="51" fillId="0" borderId="0" xfId="24" applyNumberFormat="1" applyFont="1" applyAlignment="1">
      <alignment horizontal="right"/>
    </xf>
    <xf numFmtId="167" fontId="50" fillId="0" borderId="0" xfId="24" applyNumberFormat="1" applyFont="1" applyAlignment="1">
      <alignment horizontal="right" vertical="center"/>
    </xf>
    <xf numFmtId="0" fontId="34" fillId="0" borderId="0" xfId="47" applyFont="1" applyAlignment="1">
      <alignment horizontal="right" vertical="center" wrapText="1"/>
    </xf>
    <xf numFmtId="167" fontId="3" fillId="0" borderId="0" xfId="31" applyNumberFormat="1" applyFont="1"/>
    <xf numFmtId="168" fontId="34" fillId="0" borderId="0" xfId="47" applyNumberFormat="1" applyFont="1" applyAlignment="1">
      <alignment horizontal="right" vertical="center" wrapText="1"/>
    </xf>
    <xf numFmtId="168" fontId="15" fillId="0" borderId="0" xfId="47" applyNumberFormat="1" applyFont="1" applyAlignment="1">
      <alignment horizontal="right" vertical="center" wrapText="1"/>
    </xf>
    <xf numFmtId="0" fontId="2" fillId="0" borderId="12" xfId="47" applyBorder="1"/>
    <xf numFmtId="168" fontId="3" fillId="0" borderId="0" xfId="27" applyNumberFormat="1" applyFont="1" applyAlignment="1">
      <alignment wrapText="1"/>
    </xf>
    <xf numFmtId="0" fontId="3" fillId="0" borderId="12" xfId="27" applyFont="1" applyBorder="1" applyAlignment="1">
      <alignment wrapText="1"/>
    </xf>
    <xf numFmtId="168" fontId="3" fillId="0" borderId="12" xfId="27" applyNumberFormat="1" applyFont="1" applyBorder="1" applyAlignment="1">
      <alignment wrapText="1"/>
    </xf>
    <xf numFmtId="0" fontId="3" fillId="0" borderId="0" xfId="47" applyFont="1" applyAlignment="1">
      <alignment horizontal="center" vertical="center"/>
    </xf>
    <xf numFmtId="0" fontId="3" fillId="0" borderId="0" xfId="47" applyFont="1" applyAlignment="1">
      <alignment vertical="top" wrapText="1"/>
    </xf>
    <xf numFmtId="3" fontId="3" fillId="0" borderId="0" xfId="47" applyNumberFormat="1" applyFont="1"/>
    <xf numFmtId="1" fontId="3" fillId="0" borderId="0" xfId="47" applyNumberFormat="1" applyFont="1"/>
    <xf numFmtId="1" fontId="3" fillId="0" borderId="0" xfId="47" applyNumberFormat="1" applyFont="1" applyAlignment="1">
      <alignment vertical="top" wrapText="1"/>
    </xf>
    <xf numFmtId="0" fontId="3" fillId="0" borderId="0" xfId="45" applyFont="1" applyAlignment="1">
      <alignment horizontal="right"/>
    </xf>
    <xf numFmtId="0" fontId="32" fillId="0" borderId="0" xfId="0" applyFont="1" applyAlignment="1">
      <alignment horizontal="right"/>
    </xf>
    <xf numFmtId="168" fontId="15" fillId="0" borderId="0" xfId="49" applyNumberFormat="1" applyFont="1" applyAlignment="1">
      <alignment horizontal="right" wrapText="1"/>
    </xf>
    <xf numFmtId="0" fontId="3" fillId="0" borderId="0" xfId="47" applyFont="1" applyAlignment="1">
      <alignment horizontal="center"/>
    </xf>
    <xf numFmtId="1" fontId="3" fillId="0" borderId="0" xfId="47" applyNumberFormat="1" applyFont="1" applyAlignment="1">
      <alignment horizontal="center"/>
    </xf>
    <xf numFmtId="3" fontId="2" fillId="0" borderId="0" xfId="24" applyNumberFormat="1"/>
    <xf numFmtId="0" fontId="9" fillId="0" borderId="0" xfId="27" applyFont="1" applyAlignment="1">
      <alignment horizontal="right"/>
    </xf>
    <xf numFmtId="0" fontId="4" fillId="0" borderId="0" xfId="27" applyFont="1" applyAlignment="1">
      <alignment horizontal="right"/>
    </xf>
    <xf numFmtId="0" fontId="3" fillId="0" borderId="0" xfId="27" applyFont="1" applyAlignment="1">
      <alignment horizontal="right" vertical="center"/>
    </xf>
    <xf numFmtId="3" fontId="52" fillId="0" borderId="0" xfId="27" applyNumberFormat="1" applyFont="1"/>
    <xf numFmtId="3" fontId="53" fillId="0" borderId="0" xfId="27" applyNumberFormat="1" applyFont="1"/>
    <xf numFmtId="3" fontId="3" fillId="0" borderId="0" xfId="27" applyNumberFormat="1" applyFont="1" applyAlignment="1">
      <alignment horizontal="right"/>
    </xf>
    <xf numFmtId="3" fontId="11" fillId="0" borderId="0" xfId="27" applyNumberFormat="1" applyFont="1"/>
    <xf numFmtId="3" fontId="3" fillId="0" borderId="0" xfId="27" applyNumberFormat="1" applyFont="1" applyAlignment="1">
      <alignment horizontal="center"/>
    </xf>
    <xf numFmtId="3" fontId="11" fillId="0" borderId="0" xfId="27" applyNumberFormat="1" applyFont="1" applyAlignment="1">
      <alignment horizontal="right"/>
    </xf>
    <xf numFmtId="0" fontId="11" fillId="0" borderId="0" xfId="27" applyFont="1" applyAlignment="1">
      <alignment horizontal="right"/>
    </xf>
    <xf numFmtId="168" fontId="54" fillId="0" borderId="0" xfId="47" applyNumberFormat="1" applyFont="1" applyAlignment="1">
      <alignment vertical="center"/>
    </xf>
    <xf numFmtId="0" fontId="9" fillId="0" borderId="0" xfId="49" applyFont="1" applyAlignment="1">
      <alignment horizontal="center"/>
    </xf>
    <xf numFmtId="0" fontId="36" fillId="0" borderId="0" xfId="49" applyFont="1" applyAlignment="1">
      <alignment horizontal="center"/>
    </xf>
    <xf numFmtId="0" fontId="25" fillId="0" borderId="0" xfId="26" applyFont="1"/>
    <xf numFmtId="0" fontId="2" fillId="0" borderId="0" xfId="30"/>
    <xf numFmtId="0" fontId="32" fillId="0" borderId="0" xfId="30" applyFont="1" applyAlignment="1">
      <alignment horizontal="right"/>
    </xf>
    <xf numFmtId="0" fontId="55" fillId="0" borderId="0" xfId="43" applyFont="1"/>
    <xf numFmtId="0" fontId="6" fillId="0" borderId="0" xfId="26" applyFont="1" applyAlignment="1">
      <alignment vertical="top"/>
    </xf>
    <xf numFmtId="0" fontId="2" fillId="0" borderId="0" xfId="51"/>
    <xf numFmtId="0" fontId="3" fillId="0" borderId="0" xfId="43" applyFont="1" applyAlignment="1">
      <alignment vertical="center" wrapText="1"/>
    </xf>
    <xf numFmtId="0" fontId="5" fillId="0" borderId="0" xfId="43" applyFont="1" applyAlignment="1">
      <alignment horizontal="center" vertical="top" wrapText="1"/>
    </xf>
    <xf numFmtId="0" fontId="15" fillId="0" borderId="0" xfId="43" applyFont="1"/>
    <xf numFmtId="0" fontId="3" fillId="0" borderId="11" xfId="43" applyFont="1" applyBorder="1" applyAlignment="1">
      <alignment vertical="center" wrapText="1"/>
    </xf>
    <xf numFmtId="0" fontId="3" fillId="0" borderId="11" xfId="43" applyFont="1" applyBorder="1" applyAlignment="1">
      <alignment horizontal="right" vertical="top" wrapText="1"/>
    </xf>
    <xf numFmtId="0" fontId="3" fillId="0" borderId="15" xfId="43" applyFont="1" applyBorder="1" applyAlignment="1">
      <alignment vertical="center" wrapText="1"/>
    </xf>
    <xf numFmtId="0" fontId="3" fillId="0" borderId="0" xfId="43" applyFont="1" applyAlignment="1">
      <alignment horizontal="right" vertical="center"/>
    </xf>
    <xf numFmtId="168" fontId="3" fillId="0" borderId="0" xfId="43" applyNumberFormat="1" applyFont="1" applyAlignment="1">
      <alignment horizontal="right" vertical="center"/>
    </xf>
    <xf numFmtId="0" fontId="15" fillId="0" borderId="12" xfId="43" applyFont="1" applyBorder="1"/>
    <xf numFmtId="167" fontId="3" fillId="0" borderId="0" xfId="26" applyNumberFormat="1" applyFont="1" applyAlignment="1">
      <alignment horizontal="right" vertical="center" wrapText="1"/>
    </xf>
    <xf numFmtId="167" fontId="3" fillId="0" borderId="0" xfId="47" applyNumberFormat="1" applyFont="1" applyAlignment="1">
      <alignment vertical="center"/>
    </xf>
    <xf numFmtId="168" fontId="3" fillId="0" borderId="0" xfId="47" applyNumberFormat="1" applyFont="1" applyAlignment="1">
      <alignment vertical="center"/>
    </xf>
    <xf numFmtId="168" fontId="2" fillId="0" borderId="0" xfId="51" applyNumberFormat="1"/>
    <xf numFmtId="0" fontId="6" fillId="0" borderId="0" xfId="47" applyFont="1" applyAlignment="1">
      <alignment wrapText="1"/>
    </xf>
    <xf numFmtId="0" fontId="6" fillId="0" borderId="0" xfId="25" applyFont="1" applyAlignment="1">
      <alignment vertical="center"/>
    </xf>
    <xf numFmtId="0" fontId="49" fillId="0" borderId="0" xfId="47" applyFont="1"/>
    <xf numFmtId="0" fontId="2" fillId="0" borderId="0" xfId="27" applyAlignment="1">
      <alignment wrapText="1"/>
    </xf>
    <xf numFmtId="167" fontId="3" fillId="0" borderId="11" xfId="25" applyNumberFormat="1" applyFont="1" applyBorder="1" applyAlignment="1">
      <alignment horizontal="center" vertical="center" wrapText="1"/>
    </xf>
    <xf numFmtId="0" fontId="3" fillId="0" borderId="0" xfId="69" applyFont="1" applyAlignment="1">
      <alignment vertical="center"/>
    </xf>
    <xf numFmtId="0" fontId="3" fillId="0" borderId="0" xfId="26" applyFont="1" applyAlignment="1">
      <alignment vertical="center" wrapText="1"/>
    </xf>
    <xf numFmtId="1" fontId="3" fillId="0" borderId="0" xfId="47" applyNumberFormat="1" applyFont="1" applyAlignment="1">
      <alignment vertical="center"/>
    </xf>
    <xf numFmtId="1" fontId="2" fillId="0" borderId="0" xfId="47" applyNumberFormat="1"/>
    <xf numFmtId="0" fontId="35" fillId="0" borderId="0" xfId="27" applyFont="1" applyAlignment="1">
      <alignment horizontal="center"/>
    </xf>
    <xf numFmtId="0" fontId="7" fillId="0" borderId="0" xfId="27" applyFont="1" applyAlignment="1">
      <alignment horizontal="center" vertical="center"/>
    </xf>
    <xf numFmtId="0" fontId="8" fillId="0" borderId="0" xfId="27" applyFont="1" applyAlignment="1">
      <alignment horizontal="center" vertical="center"/>
    </xf>
    <xf numFmtId="0" fontId="5" fillId="16" borderId="5" xfId="27" applyFont="1" applyFill="1" applyBorder="1" applyAlignment="1">
      <alignment horizontal="center" vertical="center"/>
    </xf>
    <xf numFmtId="3" fontId="3" fillId="16" borderId="6" xfId="27" applyNumberFormat="1" applyFont="1" applyFill="1" applyBorder="1" applyAlignment="1">
      <alignment horizontal="center" vertical="center"/>
    </xf>
    <xf numFmtId="166" fontId="3" fillId="16" borderId="7" xfId="27" applyNumberFormat="1" applyFont="1" applyFill="1" applyBorder="1" applyAlignment="1">
      <alignment horizontal="center" vertical="center"/>
    </xf>
    <xf numFmtId="0" fontId="3" fillId="0" borderId="8" xfId="27" applyFont="1" applyBorder="1"/>
    <xf numFmtId="0" fontId="3" fillId="0" borderId="9" xfId="27" applyFont="1" applyBorder="1"/>
    <xf numFmtId="3" fontId="3" fillId="17" borderId="6" xfId="27" applyNumberFormat="1" applyFont="1" applyFill="1" applyBorder="1" applyAlignment="1">
      <alignment horizontal="center" vertical="center"/>
    </xf>
    <xf numFmtId="166" fontId="3" fillId="17" borderId="7" xfId="27" applyNumberFormat="1" applyFont="1" applyFill="1" applyBorder="1" applyAlignment="1">
      <alignment horizontal="center" vertical="center"/>
    </xf>
    <xf numFmtId="3" fontId="34" fillId="18" borderId="7" xfId="27" applyNumberFormat="1" applyFont="1" applyFill="1" applyBorder="1" applyAlignment="1">
      <alignment horizontal="center" vertical="center"/>
    </xf>
    <xf numFmtId="0" fontId="3" fillId="0" borderId="12" xfId="27" applyFont="1" applyBorder="1"/>
    <xf numFmtId="0" fontId="5" fillId="19" borderId="5" xfId="27" applyFont="1" applyFill="1" applyBorder="1" applyAlignment="1">
      <alignment horizontal="center" vertical="center" wrapText="1"/>
    </xf>
    <xf numFmtId="3" fontId="3" fillId="19" borderId="6" xfId="27" applyNumberFormat="1" applyFont="1" applyFill="1" applyBorder="1" applyAlignment="1">
      <alignment horizontal="center" vertical="center"/>
    </xf>
    <xf numFmtId="166" fontId="3" fillId="19" borderId="7" xfId="27" applyNumberFormat="1" applyFont="1" applyFill="1" applyBorder="1" applyAlignment="1">
      <alignment horizontal="center" vertical="center"/>
    </xf>
    <xf numFmtId="0" fontId="3" fillId="0" borderId="7" xfId="27" applyFont="1" applyBorder="1"/>
    <xf numFmtId="3" fontId="3" fillId="20" borderId="6" xfId="27" applyNumberFormat="1" applyFont="1" applyFill="1" applyBorder="1" applyAlignment="1">
      <alignment horizontal="center" vertical="center"/>
    </xf>
    <xf numFmtId="166" fontId="3" fillId="20" borderId="7" xfId="27" applyNumberFormat="1" applyFont="1" applyFill="1" applyBorder="1" applyAlignment="1">
      <alignment horizontal="center" vertical="center"/>
    </xf>
    <xf numFmtId="0" fontId="3" fillId="0" borderId="13" xfId="27" applyFont="1" applyBorder="1"/>
    <xf numFmtId="3" fontId="3" fillId="21" borderId="14" xfId="27" applyNumberFormat="1" applyFont="1" applyFill="1" applyBorder="1" applyAlignment="1">
      <alignment horizontal="center" vertical="center"/>
    </xf>
    <xf numFmtId="166" fontId="3" fillId="21" borderId="8" xfId="27" applyNumberFormat="1" applyFont="1" applyFill="1" applyBorder="1" applyAlignment="1">
      <alignment horizontal="center" vertical="center"/>
    </xf>
    <xf numFmtId="0" fontId="5" fillId="22" borderId="5" xfId="27" applyFont="1" applyFill="1" applyBorder="1" applyAlignment="1">
      <alignment horizontal="center" vertical="center"/>
    </xf>
    <xf numFmtId="3" fontId="3" fillId="22" borderId="6" xfId="27" applyNumberFormat="1" applyFont="1" applyFill="1" applyBorder="1" applyAlignment="1">
      <alignment horizontal="center" vertical="center"/>
    </xf>
    <xf numFmtId="166" fontId="3" fillId="22" borderId="7" xfId="27" applyNumberFormat="1" applyFont="1" applyFill="1" applyBorder="1" applyAlignment="1">
      <alignment horizontal="center" vertical="center"/>
    </xf>
    <xf numFmtId="1" fontId="3" fillId="0" borderId="0" xfId="27" applyNumberFormat="1" applyFont="1" applyAlignment="1">
      <alignment vertical="center"/>
    </xf>
    <xf numFmtId="168" fontId="3" fillId="0" borderId="0" xfId="49" applyNumberFormat="1" applyFont="1" applyAlignment="1">
      <alignment horizontal="right" wrapText="1"/>
    </xf>
    <xf numFmtId="0" fontId="6" fillId="0" borderId="0" xfId="27" applyFont="1" applyAlignment="1">
      <alignment horizontal="left"/>
    </xf>
    <xf numFmtId="49" fontId="3" fillId="0" borderId="0" xfId="27" applyNumberFormat="1" applyFont="1" applyAlignment="1">
      <alignment horizontal="left"/>
    </xf>
    <xf numFmtId="0" fontId="6" fillId="0" borderId="0" xfId="27" applyFont="1" applyAlignment="1">
      <alignment horizontal="left" vertical="center"/>
    </xf>
    <xf numFmtId="0" fontId="4" fillId="0" borderId="0" xfId="26" quotePrefix="1" applyFont="1" applyAlignment="1">
      <alignment horizontal="left" vertical="center" wrapText="1"/>
    </xf>
    <xf numFmtId="168" fontId="15" fillId="23" borderId="0" xfId="49" applyNumberFormat="1" applyFont="1" applyFill="1" applyAlignment="1">
      <alignment horizontal="right" wrapText="1"/>
    </xf>
    <xf numFmtId="0" fontId="6" fillId="23" borderId="12" xfId="26" applyFont="1" applyFill="1" applyBorder="1"/>
    <xf numFmtId="168" fontId="3" fillId="23" borderId="0" xfId="49" applyNumberFormat="1" applyFont="1" applyFill="1" applyAlignment="1">
      <alignment horizontal="right" wrapText="1"/>
    </xf>
    <xf numFmtId="0" fontId="3" fillId="23" borderId="0" xfId="26" applyFont="1" applyFill="1" applyAlignment="1">
      <alignment vertical="center"/>
    </xf>
    <xf numFmtId="0" fontId="2" fillId="23" borderId="0" xfId="30" applyFill="1"/>
    <xf numFmtId="168" fontId="3" fillId="23" borderId="12" xfId="26" quotePrefix="1" applyNumberFormat="1" applyFont="1" applyFill="1" applyBorder="1" applyAlignment="1">
      <alignment vertical="center"/>
    </xf>
    <xf numFmtId="0" fontId="3" fillId="23" borderId="12" xfId="26" applyFont="1" applyFill="1" applyBorder="1"/>
    <xf numFmtId="0" fontId="3" fillId="23" borderId="0" xfId="26" applyFont="1" applyFill="1"/>
    <xf numFmtId="0" fontId="4" fillId="0" borderId="0" xfId="47" applyFont="1" applyAlignment="1">
      <alignment horizontal="left" vertical="center" wrapText="1"/>
    </xf>
    <xf numFmtId="0" fontId="4" fillId="0" borderId="0" xfId="25" applyFont="1" applyAlignment="1">
      <alignment horizontal="left" vertical="center" wrapText="1"/>
    </xf>
    <xf numFmtId="0" fontId="3" fillId="0" borderId="0" xfId="47" applyFont="1" applyAlignment="1">
      <alignment horizontal="center" vertical="center"/>
    </xf>
    <xf numFmtId="1" fontId="3" fillId="0" borderId="0" xfId="47" applyNumberFormat="1" applyFont="1" applyAlignment="1">
      <alignment horizontal="center"/>
    </xf>
    <xf numFmtId="0" fontId="3" fillId="0" borderId="0" xfId="47" applyFont="1" applyAlignment="1">
      <alignment horizontal="center"/>
    </xf>
    <xf numFmtId="0" fontId="4" fillId="0" borderId="0" xfId="25" applyFont="1" applyAlignment="1">
      <alignment horizontal="left" wrapText="1"/>
    </xf>
    <xf numFmtId="0" fontId="3" fillId="0" borderId="15" xfId="47" applyFont="1" applyBorder="1" applyAlignment="1">
      <alignment horizontal="left" vertical="center"/>
    </xf>
    <xf numFmtId="0" fontId="3" fillId="0" borderId="0" xfId="47" applyFont="1" applyAlignment="1">
      <alignment horizontal="left" vertical="center"/>
    </xf>
    <xf numFmtId="0" fontId="3" fillId="0" borderId="12" xfId="47" applyFont="1" applyBorder="1" applyAlignment="1">
      <alignment horizontal="left" vertical="center"/>
    </xf>
    <xf numFmtId="0" fontId="3" fillId="0" borderId="11" xfId="47" applyFont="1" applyBorder="1" applyAlignment="1">
      <alignment horizontal="center" vertical="center"/>
    </xf>
    <xf numFmtId="0" fontId="3" fillId="0" borderId="11" xfId="27" applyFont="1" applyBorder="1" applyAlignment="1">
      <alignment horizontal="left" vertical="center"/>
    </xf>
    <xf numFmtId="0" fontId="3" fillId="0" borderId="0" xfId="27" applyFont="1" applyAlignment="1">
      <alignment vertical="center" wrapText="1"/>
    </xf>
    <xf numFmtId="0" fontId="3" fillId="0" borderId="12" xfId="27" applyFont="1" applyBorder="1" applyAlignment="1">
      <alignment vertical="center" wrapText="1"/>
    </xf>
    <xf numFmtId="3" fontId="5" fillId="17" borderId="5" xfId="27" applyNumberFormat="1" applyFont="1" applyFill="1" applyBorder="1" applyAlignment="1">
      <alignment horizontal="center" vertical="center" wrapText="1"/>
    </xf>
    <xf numFmtId="3" fontId="5" fillId="17" borderId="6" xfId="27" applyNumberFormat="1" applyFont="1" applyFill="1" applyBorder="1" applyAlignment="1">
      <alignment horizontal="center" vertical="center" wrapText="1"/>
    </xf>
    <xf numFmtId="0" fontId="54" fillId="18" borderId="5" xfId="27" applyFont="1" applyFill="1" applyBorder="1" applyAlignment="1">
      <alignment horizontal="center" vertical="center"/>
    </xf>
    <xf numFmtId="0" fontId="54" fillId="18" borderId="6" xfId="27" applyFont="1" applyFill="1" applyBorder="1" applyAlignment="1">
      <alignment horizontal="center" vertical="center"/>
    </xf>
    <xf numFmtId="0" fontId="5" fillId="20" borderId="5" xfId="27" applyFont="1" applyFill="1" applyBorder="1" applyAlignment="1">
      <alignment horizontal="center" vertical="center" wrapText="1"/>
    </xf>
    <xf numFmtId="0" fontId="5" fillId="20" borderId="6" xfId="27" applyFont="1" applyFill="1" applyBorder="1" applyAlignment="1">
      <alignment horizontal="center" vertical="center" wrapText="1"/>
    </xf>
    <xf numFmtId="0" fontId="5" fillId="21" borderId="5" xfId="27" applyFont="1" applyFill="1" applyBorder="1" applyAlignment="1">
      <alignment horizontal="center" vertical="center" wrapText="1"/>
    </xf>
    <xf numFmtId="0" fontId="5" fillId="21" borderId="6" xfId="27" applyFont="1" applyFill="1" applyBorder="1" applyAlignment="1">
      <alignment horizontal="center" vertical="center" wrapText="1"/>
    </xf>
    <xf numFmtId="0" fontId="42" fillId="0" borderId="0" xfId="24" applyFont="1" applyAlignment="1">
      <alignment horizontal="left"/>
    </xf>
    <xf numFmtId="49" fontId="3" fillId="0" borderId="15" xfId="25" applyNumberFormat="1" applyFont="1" applyBorder="1" applyAlignment="1">
      <alignment horizontal="left" vertical="center" wrapText="1"/>
    </xf>
    <xf numFmtId="49" fontId="3" fillId="0" borderId="12" xfId="25" applyNumberFormat="1" applyFont="1" applyBorder="1" applyAlignment="1">
      <alignment horizontal="left" vertical="center" wrapText="1"/>
    </xf>
    <xf numFmtId="0" fontId="3" fillId="0" borderId="11" xfId="24" applyFont="1" applyBorder="1" applyAlignment="1">
      <alignment horizontal="center" vertical="center"/>
    </xf>
    <xf numFmtId="0" fontId="3" fillId="0" borderId="15" xfId="24" applyFont="1" applyBorder="1" applyAlignment="1">
      <alignment horizontal="right" vertical="center"/>
    </xf>
    <xf numFmtId="0" fontId="3" fillId="0" borderId="12" xfId="24" applyFont="1" applyBorder="1" applyAlignment="1">
      <alignment horizontal="right" vertical="center"/>
    </xf>
    <xf numFmtId="167" fontId="3" fillId="0" borderId="0" xfId="24" applyNumberFormat="1" applyFont="1" applyAlignment="1">
      <alignment horizontal="center"/>
    </xf>
    <xf numFmtId="0" fontId="42" fillId="0" borderId="0" xfId="0" applyFont="1" applyAlignment="1">
      <alignment horizontal="left"/>
    </xf>
    <xf numFmtId="49" fontId="3" fillId="0" borderId="0" xfId="25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49" fontId="3" fillId="0" borderId="0" xfId="25" applyNumberFormat="1" applyFont="1" applyAlignment="1">
      <alignment horizontal="justify" vertical="center" wrapText="1"/>
    </xf>
    <xf numFmtId="167" fontId="3" fillId="0" borderId="11" xfId="25" applyNumberFormat="1" applyFont="1" applyBorder="1" applyAlignment="1">
      <alignment horizontal="center" vertical="center" wrapText="1"/>
    </xf>
    <xf numFmtId="0" fontId="3" fillId="0" borderId="15" xfId="24" applyFont="1" applyBorder="1" applyAlignment="1">
      <alignment horizontal="left" vertical="center"/>
    </xf>
    <xf numFmtId="0" fontId="3" fillId="0" borderId="12" xfId="24" applyFont="1" applyBorder="1" applyAlignment="1">
      <alignment horizontal="left" vertical="center"/>
    </xf>
    <xf numFmtId="0" fontId="4" fillId="0" borderId="0" xfId="26" quotePrefix="1" applyFont="1" applyAlignment="1">
      <alignment horizontal="left" vertical="center" wrapText="1"/>
    </xf>
    <xf numFmtId="0" fontId="3" fillId="0" borderId="0" xfId="26" applyFont="1" applyAlignment="1">
      <alignment horizontal="left" vertical="center" wrapText="1"/>
    </xf>
    <xf numFmtId="0" fontId="3" fillId="0" borderId="0" xfId="26" applyFont="1" applyAlignment="1">
      <alignment horizontal="justify" vertical="center" wrapText="1"/>
    </xf>
    <xf numFmtId="0" fontId="4" fillId="0" borderId="0" xfId="26" quotePrefix="1" applyFont="1" applyAlignment="1">
      <alignment horizontal="justify" vertical="center" wrapText="1"/>
    </xf>
    <xf numFmtId="0" fontId="3" fillId="0" borderId="0" xfId="26" applyFont="1" applyAlignment="1">
      <alignment vertical="center" wrapText="1"/>
    </xf>
    <xf numFmtId="0" fontId="3" fillId="0" borderId="0" xfId="43" applyFont="1" applyAlignment="1">
      <alignment horizontal="center" vertical="center"/>
    </xf>
  </cellXfs>
  <cellStyles count="70">
    <cellStyle name="20% - Colore 1 2" xfId="1" xr:uid="{00000000-0005-0000-0000-000000000000}"/>
    <cellStyle name="20% - Colore 2 2" xfId="2" xr:uid="{00000000-0005-0000-0000-000001000000}"/>
    <cellStyle name="20% - Colore 3 2" xfId="3" xr:uid="{00000000-0005-0000-0000-000002000000}"/>
    <cellStyle name="20% - Colore 4 2" xfId="4" xr:uid="{00000000-0005-0000-0000-000003000000}"/>
    <cellStyle name="20% - Colore 5 2" xfId="5" xr:uid="{00000000-0005-0000-0000-000004000000}"/>
    <cellStyle name="20% - Colore 6 2" xfId="6" xr:uid="{00000000-0005-0000-0000-000005000000}"/>
    <cellStyle name="40% - Colore 1 2" xfId="7" xr:uid="{00000000-0005-0000-0000-000006000000}"/>
    <cellStyle name="40% - Colore 2 2" xfId="8" xr:uid="{00000000-0005-0000-0000-000007000000}"/>
    <cellStyle name="40% - Colore 3 2" xfId="9" xr:uid="{00000000-0005-0000-0000-000008000000}"/>
    <cellStyle name="40% - Colore 4 2" xfId="10" xr:uid="{00000000-0005-0000-0000-000009000000}"/>
    <cellStyle name="40% - Colore 5 2" xfId="11" xr:uid="{00000000-0005-0000-0000-00000A000000}"/>
    <cellStyle name="40% - Colore 6 2" xfId="12" xr:uid="{00000000-0005-0000-0000-00000B000000}"/>
    <cellStyle name="Euro" xfId="13" xr:uid="{00000000-0005-0000-0000-00000C000000}"/>
    <cellStyle name="Migliaia" xfId="14" builtinId="3"/>
    <cellStyle name="Migliaia (0)_020020vINC" xfId="15" xr:uid="{00000000-0005-0000-0000-00000E000000}"/>
    <cellStyle name="Migliaia [0] 2" xfId="16" xr:uid="{00000000-0005-0000-0000-00000F000000}"/>
    <cellStyle name="Migliaia [0] 3" xfId="17" xr:uid="{00000000-0005-0000-0000-000010000000}"/>
    <cellStyle name="Migliaia [0] 4" xfId="18" xr:uid="{00000000-0005-0000-0000-000011000000}"/>
    <cellStyle name="Migliaia 2" xfId="19" xr:uid="{00000000-0005-0000-0000-000012000000}"/>
    <cellStyle name="Migliaia 3" xfId="20" xr:uid="{00000000-0005-0000-0000-000013000000}"/>
    <cellStyle name="Migliaia 4" xfId="21" xr:uid="{00000000-0005-0000-0000-000014000000}"/>
    <cellStyle name="NewStyle" xfId="22" xr:uid="{00000000-0005-0000-0000-000015000000}"/>
    <cellStyle name="Normal_IT" xfId="23" xr:uid="{00000000-0005-0000-0000-000016000000}"/>
    <cellStyle name="Normale" xfId="0" builtinId="0"/>
    <cellStyle name="Normale 11" xfId="24" xr:uid="{00000000-0005-0000-0000-000018000000}"/>
    <cellStyle name="Normale 2" xfId="25" xr:uid="{00000000-0005-0000-0000-000019000000}"/>
    <cellStyle name="Normale 2 2" xfId="26" xr:uid="{00000000-0005-0000-0000-00001A000000}"/>
    <cellStyle name="Normale 2 3" xfId="27" xr:uid="{00000000-0005-0000-0000-00001B000000}"/>
    <cellStyle name="Normale 2 4" xfId="28" xr:uid="{00000000-0005-0000-0000-00001C000000}"/>
    <cellStyle name="Normale 2 5" xfId="29" xr:uid="{00000000-0005-0000-0000-00001D000000}"/>
    <cellStyle name="Normale 2 5 2" xfId="30" xr:uid="{00000000-0005-0000-0000-00001E000000}"/>
    <cellStyle name="Normale 3" xfId="31" xr:uid="{00000000-0005-0000-0000-00001F000000}"/>
    <cellStyle name="Normale 3 2" xfId="32" xr:uid="{00000000-0005-0000-0000-000020000000}"/>
    <cellStyle name="Normale 3 3" xfId="33" xr:uid="{00000000-0005-0000-0000-000021000000}"/>
    <cellStyle name="Normale 3 3 2" xfId="34" xr:uid="{00000000-0005-0000-0000-000022000000}"/>
    <cellStyle name="Normale 3 4" xfId="35" xr:uid="{00000000-0005-0000-0000-000023000000}"/>
    <cellStyle name="Normale 4" xfId="36" xr:uid="{00000000-0005-0000-0000-000024000000}"/>
    <cellStyle name="Normale 4 2" xfId="37" xr:uid="{00000000-0005-0000-0000-000025000000}"/>
    <cellStyle name="Normale 4 2 2" xfId="38" xr:uid="{00000000-0005-0000-0000-000026000000}"/>
    <cellStyle name="Normale 4 3" xfId="39" xr:uid="{00000000-0005-0000-0000-000027000000}"/>
    <cellStyle name="Normale 5" xfId="40" xr:uid="{00000000-0005-0000-0000-000028000000}"/>
    <cellStyle name="Normale 5 2" xfId="41" xr:uid="{00000000-0005-0000-0000-000029000000}"/>
    <cellStyle name="Normale 6" xfId="42" xr:uid="{00000000-0005-0000-0000-00002A000000}"/>
    <cellStyle name="Normale 6 2" xfId="43" xr:uid="{00000000-0005-0000-0000-00002B000000}"/>
    <cellStyle name="Normale 6 2 2" xfId="44" xr:uid="{00000000-0005-0000-0000-00002C000000}"/>
    <cellStyle name="Normale 6 2_Copia di C10F_Sgs_revfe_1" xfId="45" xr:uid="{00000000-0005-0000-0000-00002D000000}"/>
    <cellStyle name="Normale 6 3" xfId="46" xr:uid="{00000000-0005-0000-0000-00002E000000}"/>
    <cellStyle name="Normale 6 4" xfId="47" xr:uid="{00000000-0005-0000-0000-00002F000000}"/>
    <cellStyle name="Normale 7" xfId="48" xr:uid="{00000000-0005-0000-0000-000030000000}"/>
    <cellStyle name="Normale 7 2" xfId="49" xr:uid="{00000000-0005-0000-0000-000031000000}"/>
    <cellStyle name="Normale 8" xfId="50" xr:uid="{00000000-0005-0000-0000-000032000000}"/>
    <cellStyle name="Normale 8 2" xfId="51" xr:uid="{00000000-0005-0000-0000-000033000000}"/>
    <cellStyle name="Normale_Tav 9.1" xfId="69" xr:uid="{00000000-0005-0000-0000-000034000000}"/>
    <cellStyle name="Normale_VOLUME" xfId="52" xr:uid="{00000000-0005-0000-0000-000035000000}"/>
    <cellStyle name="Nota 2" xfId="53" xr:uid="{00000000-0005-0000-0000-000036000000}"/>
    <cellStyle name="Nota 2 2" xfId="54" xr:uid="{00000000-0005-0000-0000-000037000000}"/>
    <cellStyle name="Nota 2 2 2" xfId="55" xr:uid="{00000000-0005-0000-0000-000038000000}"/>
    <cellStyle name="Nota 2 3" xfId="56" xr:uid="{00000000-0005-0000-0000-000039000000}"/>
    <cellStyle name="Nuovo" xfId="57" xr:uid="{00000000-0005-0000-0000-00003A000000}"/>
    <cellStyle name="Nuovo 2" xfId="58" xr:uid="{00000000-0005-0000-0000-00003B000000}"/>
    <cellStyle name="Percentuale 2" xfId="59" xr:uid="{00000000-0005-0000-0000-00003C000000}"/>
    <cellStyle name="Percentuale 3" xfId="60" xr:uid="{00000000-0005-0000-0000-00003D000000}"/>
    <cellStyle name="Standard" xfId="61" xr:uid="{00000000-0005-0000-0000-00003E000000}"/>
    <cellStyle name="T_fiancata" xfId="62" xr:uid="{00000000-0005-0000-0000-00003F000000}"/>
    <cellStyle name="T_fiancata_pop_2012" xfId="63" xr:uid="{00000000-0005-0000-0000-000040000000}"/>
    <cellStyle name="T_fiancata_S01I03T12p0_2013" xfId="64" xr:uid="{00000000-0005-0000-0000-000041000000}"/>
    <cellStyle name="T_intero" xfId="65" xr:uid="{00000000-0005-0000-0000-000042000000}"/>
    <cellStyle name="T_intestazione bassa" xfId="66" xr:uid="{00000000-0005-0000-0000-000043000000}"/>
    <cellStyle name="T_intestazione bassa_S01I03T12p0_2013" xfId="67" xr:uid="{00000000-0005-0000-0000-000044000000}"/>
    <cellStyle name="Valuta (0)_020020vINC" xfId="68" xr:uid="{00000000-0005-0000-0000-000045000000}"/>
  </cellStyles>
  <dxfs count="0"/>
  <tableStyles count="0" defaultTableStyle="TableStyleMedium9" defaultPivotStyle="PivotStyleLight16"/>
  <colors>
    <mruColors>
      <color rgb="FF53822C"/>
      <color rgb="FF0032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532589676290464E-2"/>
          <c:y val="5.1713217817035924E-2"/>
          <c:w val="0.9447145669291338"/>
          <c:h val="0.636577413108310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24B"/>
            </a:solidFill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2C-4E2F-B22E-2DE056A59E18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62C-4E2F-B22E-2DE056A59E18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62C-4E2F-B22E-2DE056A59E18}"/>
              </c:ext>
            </c:extLst>
          </c:dPt>
          <c:dPt>
            <c:idx val="14"/>
            <c:invertIfNegative val="0"/>
            <c:bubble3D val="0"/>
            <c:spPr>
              <a:solidFill>
                <a:srgbClr val="00324B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62C-4E2F-B22E-2DE056A59E1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62C-4E2F-B22E-2DE056A59E1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62C-4E2F-B22E-2DE056A59E18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62C-4E2F-B22E-2DE056A59E18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62C-4E2F-B22E-2DE056A59E18}"/>
              </c:ext>
            </c:extLst>
          </c:dPt>
          <c:dPt>
            <c:idx val="19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5-2234-4D34-92FF-051D2FC55980}"/>
              </c:ext>
            </c:extLst>
          </c:dPt>
          <c:dPt>
            <c:idx val="21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6-2234-4D34-92FF-051D2FC55980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62C-4E2F-B22E-2DE056A59E18}"/>
              </c:ext>
            </c:extLst>
          </c:dPt>
          <c:dPt>
            <c:idx val="25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0C-B62C-4E2F-B22E-2DE056A59E18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62C-4E2F-B22E-2DE056A59E18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62C-4E2F-B22E-2DE056A59E18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0-B62C-4E2F-B22E-2DE056A59E1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62C-4E2F-B22E-2DE056A59E18}"/>
              </c:ext>
            </c:extLst>
          </c:dPt>
          <c:dPt>
            <c:idx val="30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7-2234-4D34-92FF-051D2FC55980}"/>
              </c:ext>
            </c:extLst>
          </c:dPt>
          <c:dPt>
            <c:idx val="31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4-B62C-4E2F-B22E-2DE056A59E18}"/>
              </c:ext>
            </c:extLst>
          </c:dPt>
          <c:cat>
            <c:strRef>
              <c:f>'8.1 - dati'!$A$10:$A$40</c:f>
              <c:strCache>
                <c:ptCount val="31"/>
                <c:pt idx="0">
                  <c:v>Paesi Bassi</c:v>
                </c:pt>
                <c:pt idx="1">
                  <c:v>Germania</c:v>
                </c:pt>
                <c:pt idx="2">
                  <c:v>Svezia</c:v>
                </c:pt>
                <c:pt idx="3">
                  <c:v>Repubblica Ceca</c:v>
                </c:pt>
                <c:pt idx="4">
                  <c:v>Danimarca</c:v>
                </c:pt>
                <c:pt idx="5">
                  <c:v>Malta</c:v>
                </c:pt>
                <c:pt idx="6">
                  <c:v>Estonia</c:v>
                </c:pt>
                <c:pt idx="7">
                  <c:v>Austria</c:v>
                </c:pt>
                <c:pt idx="8">
                  <c:v>Finlandia</c:v>
                </c:pt>
                <c:pt idx="9">
                  <c:v>Lettonia</c:v>
                </c:pt>
                <c:pt idx="10">
                  <c:v>Lituania</c:v>
                </c:pt>
                <c:pt idx="11">
                  <c:v>Slovenia</c:v>
                </c:pt>
                <c:pt idx="12">
                  <c:v>Cipro</c:v>
                </c:pt>
                <c:pt idx="13">
                  <c:v>Ungheria</c:v>
                </c:pt>
                <c:pt idx="14">
                  <c:v>Portogallo</c:v>
                </c:pt>
                <c:pt idx="15">
                  <c:v>Polonia</c:v>
                </c:pt>
                <c:pt idx="16">
                  <c:v>Bulgaria</c:v>
                </c:pt>
                <c:pt idx="17">
                  <c:v>Irlanda</c:v>
                </c:pt>
                <c:pt idx="18">
                  <c:v>Slovacchia</c:v>
                </c:pt>
                <c:pt idx="19">
                  <c:v>IT Nord-est</c:v>
                </c:pt>
                <c:pt idx="20">
                  <c:v>Lussemburgo</c:v>
                </c:pt>
                <c:pt idx="21">
                  <c:v>IT Nord-ovest</c:v>
                </c:pt>
                <c:pt idx="22">
                  <c:v>Romania</c:v>
                </c:pt>
                <c:pt idx="23">
                  <c:v>Francia</c:v>
                </c:pt>
                <c:pt idx="24">
                  <c:v>Belgio</c:v>
                </c:pt>
                <c:pt idx="25">
                  <c:v>IT Centro</c:v>
                </c:pt>
                <c:pt idx="26">
                  <c:v>Croazia</c:v>
                </c:pt>
                <c:pt idx="27">
                  <c:v>Spagna</c:v>
                </c:pt>
                <c:pt idx="28">
                  <c:v>ITALIA</c:v>
                </c:pt>
                <c:pt idx="29">
                  <c:v>Grecia</c:v>
                </c:pt>
                <c:pt idx="30">
                  <c:v>IT Mezzogiorno</c:v>
                </c:pt>
              </c:strCache>
            </c:strRef>
          </c:cat>
          <c:val>
            <c:numRef>
              <c:f>'8.1 - dati'!$B$10:$B$40</c:f>
              <c:numCache>
                <c:formatCode>#,##0.0</c:formatCode>
                <c:ptCount val="31"/>
                <c:pt idx="0">
                  <c:v>77.8</c:v>
                </c:pt>
                <c:pt idx="1">
                  <c:v>76.2</c:v>
                </c:pt>
                <c:pt idx="2">
                  <c:v>75.5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73.8</c:v>
                </c:pt>
                <c:pt idx="6">
                  <c:v>73.7</c:v>
                </c:pt>
                <c:pt idx="7">
                  <c:v>72.400000000000006</c:v>
                </c:pt>
                <c:pt idx="8">
                  <c:v>72.099999999999994</c:v>
                </c:pt>
                <c:pt idx="9">
                  <c:v>71.599999999999994</c:v>
                </c:pt>
                <c:pt idx="10" formatCode="0.0">
                  <c:v>71.599999999999994</c:v>
                </c:pt>
                <c:pt idx="11">
                  <c:v>70.900000000000006</c:v>
                </c:pt>
                <c:pt idx="12">
                  <c:v>69.900000000000006</c:v>
                </c:pt>
                <c:pt idx="13">
                  <c:v>69.7</c:v>
                </c:pt>
                <c:pt idx="14">
                  <c:v>69</c:v>
                </c:pt>
                <c:pt idx="15">
                  <c:v>68.7</c:v>
                </c:pt>
                <c:pt idx="16">
                  <c:v>68.5</c:v>
                </c:pt>
                <c:pt idx="17" formatCode="0.0">
                  <c:v>67.7</c:v>
                </c:pt>
                <c:pt idx="18">
                  <c:v>67.5</c:v>
                </c:pt>
                <c:pt idx="19" formatCode="0.0">
                  <c:v>67.489444000000006</c:v>
                </c:pt>
                <c:pt idx="20" formatCode="0.0">
                  <c:v>67.2</c:v>
                </c:pt>
                <c:pt idx="21">
                  <c:v>65.880521000000002</c:v>
                </c:pt>
                <c:pt idx="22">
                  <c:v>65.599999999999994</c:v>
                </c:pt>
                <c:pt idx="23">
                  <c:v>65.3</c:v>
                </c:pt>
                <c:pt idx="24">
                  <c:v>64.7</c:v>
                </c:pt>
                <c:pt idx="25">
                  <c:v>62.728423999999997</c:v>
                </c:pt>
                <c:pt idx="26">
                  <c:v>62</c:v>
                </c:pt>
                <c:pt idx="27">
                  <c:v>60.9</c:v>
                </c:pt>
                <c:pt idx="28">
                  <c:v>58.1</c:v>
                </c:pt>
                <c:pt idx="29">
                  <c:v>56.3</c:v>
                </c:pt>
                <c:pt idx="30">
                  <c:v>44.308104999999998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2C-4E2F-B22E-2DE056A5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01744"/>
        <c:axId val="162202304"/>
      </c:barChart>
      <c:lineChart>
        <c:grouping val="standard"/>
        <c:varyColors val="0"/>
        <c:ser>
          <c:idx val="1"/>
          <c:order val="1"/>
          <c:tx>
            <c:v>Eu28</c:v>
          </c:tx>
          <c:spPr>
            <a:ln>
              <a:solidFill>
                <a:srgbClr val="FABB00"/>
              </a:solidFill>
            </a:ln>
          </c:spPr>
          <c:marker>
            <c:symbol val="none"/>
          </c:marker>
          <c:cat>
            <c:strRef>
              <c:f>'8.1 - dati'!$A$10:$A$40</c:f>
              <c:strCache>
                <c:ptCount val="31"/>
                <c:pt idx="0">
                  <c:v>Paesi Bassi</c:v>
                </c:pt>
                <c:pt idx="1">
                  <c:v>Germania</c:v>
                </c:pt>
                <c:pt idx="2">
                  <c:v>Svezia</c:v>
                </c:pt>
                <c:pt idx="3">
                  <c:v>Repubblica Ceca</c:v>
                </c:pt>
                <c:pt idx="4">
                  <c:v>Danimarca</c:v>
                </c:pt>
                <c:pt idx="5">
                  <c:v>Malta</c:v>
                </c:pt>
                <c:pt idx="6">
                  <c:v>Estonia</c:v>
                </c:pt>
                <c:pt idx="7">
                  <c:v>Austria</c:v>
                </c:pt>
                <c:pt idx="8">
                  <c:v>Finlandia</c:v>
                </c:pt>
                <c:pt idx="9">
                  <c:v>Lettonia</c:v>
                </c:pt>
                <c:pt idx="10">
                  <c:v>Lituania</c:v>
                </c:pt>
                <c:pt idx="11">
                  <c:v>Slovenia</c:v>
                </c:pt>
                <c:pt idx="12">
                  <c:v>Cipro</c:v>
                </c:pt>
                <c:pt idx="13">
                  <c:v>Ungheria</c:v>
                </c:pt>
                <c:pt idx="14">
                  <c:v>Portogallo</c:v>
                </c:pt>
                <c:pt idx="15">
                  <c:v>Polonia</c:v>
                </c:pt>
                <c:pt idx="16">
                  <c:v>Bulgaria</c:v>
                </c:pt>
                <c:pt idx="17">
                  <c:v>Irlanda</c:v>
                </c:pt>
                <c:pt idx="18">
                  <c:v>Slovacchia</c:v>
                </c:pt>
                <c:pt idx="19">
                  <c:v>IT Nord-est</c:v>
                </c:pt>
                <c:pt idx="20">
                  <c:v>Lussemburgo</c:v>
                </c:pt>
                <c:pt idx="21">
                  <c:v>IT Nord-ovest</c:v>
                </c:pt>
                <c:pt idx="22">
                  <c:v>Romania</c:v>
                </c:pt>
                <c:pt idx="23">
                  <c:v>Francia</c:v>
                </c:pt>
                <c:pt idx="24">
                  <c:v>Belgio</c:v>
                </c:pt>
                <c:pt idx="25">
                  <c:v>IT Centro</c:v>
                </c:pt>
                <c:pt idx="26">
                  <c:v>Croazia</c:v>
                </c:pt>
                <c:pt idx="27">
                  <c:v>Spagna</c:v>
                </c:pt>
                <c:pt idx="28">
                  <c:v>ITALIA</c:v>
                </c:pt>
                <c:pt idx="29">
                  <c:v>Grecia</c:v>
                </c:pt>
                <c:pt idx="30">
                  <c:v>IT Mezzogiorno</c:v>
                </c:pt>
              </c:strCache>
            </c:strRef>
          </c:cat>
          <c:val>
            <c:numRef>
              <c:f>'8.1 - dati'!$C$10:$C$40</c:f>
              <c:numCache>
                <c:formatCode>0.0</c:formatCode>
                <c:ptCount val="31"/>
                <c:pt idx="0">
                  <c:v>67.599999999999994</c:v>
                </c:pt>
                <c:pt idx="1">
                  <c:v>67.599999999999994</c:v>
                </c:pt>
                <c:pt idx="2">
                  <c:v>67.599999999999994</c:v>
                </c:pt>
                <c:pt idx="3">
                  <c:v>67.599999999999994</c:v>
                </c:pt>
                <c:pt idx="4">
                  <c:v>67.599999999999994</c:v>
                </c:pt>
                <c:pt idx="5">
                  <c:v>67.599999999999994</c:v>
                </c:pt>
                <c:pt idx="6">
                  <c:v>67.599999999999994</c:v>
                </c:pt>
                <c:pt idx="7">
                  <c:v>67.599999999999994</c:v>
                </c:pt>
                <c:pt idx="8">
                  <c:v>67.599999999999994</c:v>
                </c:pt>
                <c:pt idx="9">
                  <c:v>67.599999999999994</c:v>
                </c:pt>
                <c:pt idx="10">
                  <c:v>67.599999999999994</c:v>
                </c:pt>
                <c:pt idx="11">
                  <c:v>67.599999999999994</c:v>
                </c:pt>
                <c:pt idx="12">
                  <c:v>67.599999999999994</c:v>
                </c:pt>
                <c:pt idx="13">
                  <c:v>67.599999999999994</c:v>
                </c:pt>
                <c:pt idx="14">
                  <c:v>67.599999999999994</c:v>
                </c:pt>
                <c:pt idx="15">
                  <c:v>67.599999999999994</c:v>
                </c:pt>
                <c:pt idx="16">
                  <c:v>67.599999999999994</c:v>
                </c:pt>
                <c:pt idx="17">
                  <c:v>67.599999999999994</c:v>
                </c:pt>
                <c:pt idx="18">
                  <c:v>67.599999999999994</c:v>
                </c:pt>
                <c:pt idx="19">
                  <c:v>67.599999999999994</c:v>
                </c:pt>
                <c:pt idx="20">
                  <c:v>67.599999999999994</c:v>
                </c:pt>
                <c:pt idx="21">
                  <c:v>67.599999999999994</c:v>
                </c:pt>
                <c:pt idx="22">
                  <c:v>67.599999999999994</c:v>
                </c:pt>
                <c:pt idx="23">
                  <c:v>67.599999999999994</c:v>
                </c:pt>
                <c:pt idx="24">
                  <c:v>67.599999999999994</c:v>
                </c:pt>
                <c:pt idx="25">
                  <c:v>67.599999999999994</c:v>
                </c:pt>
                <c:pt idx="26">
                  <c:v>67.599999999999994</c:v>
                </c:pt>
                <c:pt idx="27">
                  <c:v>67.599999999999994</c:v>
                </c:pt>
                <c:pt idx="28">
                  <c:v>67.599999999999994</c:v>
                </c:pt>
                <c:pt idx="29">
                  <c:v>67.599999999999994</c:v>
                </c:pt>
                <c:pt idx="30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2C-4E2F-B22E-2DE056A5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1744"/>
        <c:axId val="162202304"/>
      </c:lineChart>
      <c:catAx>
        <c:axId val="16220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2304"/>
        <c:crosses val="autoZero"/>
        <c:auto val="1"/>
        <c:lblAlgn val="ctr"/>
        <c:lblOffset val="100"/>
        <c:noMultiLvlLbl val="0"/>
      </c:catAx>
      <c:valAx>
        <c:axId val="1622023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1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59011373578303"/>
          <c:y val="5.5555555555555552E-2"/>
          <c:w val="0.73751399825021868"/>
          <c:h val="0.76719816272965879"/>
        </c:manualLayout>
      </c:layout>
      <c:barChart>
        <c:barDir val="bar"/>
        <c:grouping val="stacked"/>
        <c:varyColors val="0"/>
        <c:ser>
          <c:idx val="0"/>
          <c:order val="0"/>
          <c:tx>
            <c:v>Operai</c:v>
          </c:tx>
          <c:spPr>
            <a:solidFill>
              <a:srgbClr val="803926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Altri servizi</c:v>
              </c:pt>
              <c:pt idx="1">
                <c:v>Commercio, trasporto e 
magazzinaggio, alloggio 
e ristorazione</c:v>
              </c:pt>
              <c:pt idx="2">
                <c:v>Industria in 
senso stretto</c:v>
              </c:pt>
              <c:pt idx="3">
                <c:v>Costruzioni</c:v>
              </c:pt>
              <c:pt idx="4">
                <c:v>TOTALE</c:v>
              </c:pt>
            </c:strLit>
          </c:cat>
          <c:val>
            <c:numLit>
              <c:formatCode>General</c:formatCode>
              <c:ptCount val="5"/>
              <c:pt idx="0">
                <c:v>38.909439614103938</c:v>
              </c:pt>
              <c:pt idx="1">
                <c:v>57.362176301889654</c:v>
              </c:pt>
              <c:pt idx="2">
                <c:v>64.203422763544424</c:v>
              </c:pt>
              <c:pt idx="3">
                <c:v>74.253075878234469</c:v>
              </c:pt>
              <c:pt idx="4">
                <c:v>54.760743326787619</c:v>
              </c:pt>
            </c:numLit>
          </c:val>
          <c:extLst>
            <c:ext xmlns:c16="http://schemas.microsoft.com/office/drawing/2014/chart" uri="{C3380CC4-5D6E-409C-BE32-E72D297353CC}">
              <c16:uniqueId val="{00000000-3A04-4EAA-B1F3-8B006B901D9F}"/>
            </c:ext>
          </c:extLst>
        </c:ser>
        <c:ser>
          <c:idx val="1"/>
          <c:order val="1"/>
          <c:tx>
            <c:v>Impiegati</c:v>
          </c:tx>
          <c:spPr>
            <a:solidFill>
              <a:srgbClr val="AE4E34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Altri servizi</c:v>
              </c:pt>
              <c:pt idx="1">
                <c:v>Commercio, trasporto e 
magazzinaggio, alloggio 
e ristorazione</c:v>
              </c:pt>
              <c:pt idx="2">
                <c:v>Industria in 
senso stretto</c:v>
              </c:pt>
              <c:pt idx="3">
                <c:v>Costruzioni</c:v>
              </c:pt>
              <c:pt idx="4">
                <c:v>TOTALE</c:v>
              </c:pt>
            </c:strLit>
          </c:cat>
          <c:val>
            <c:numLit>
              <c:formatCode>General</c:formatCode>
              <c:ptCount val="5"/>
              <c:pt idx="0">
                <c:v>49.737768829919375</c:v>
              </c:pt>
              <c:pt idx="1">
                <c:v>34.357520660461333</c:v>
              </c:pt>
              <c:pt idx="2">
                <c:v>27.783089048963696</c:v>
              </c:pt>
              <c:pt idx="3">
                <c:v>19.19704804867834</c:v>
              </c:pt>
              <c:pt idx="4">
                <c:v>36.207378951482298</c:v>
              </c:pt>
            </c:numLit>
          </c:val>
          <c:extLst>
            <c:ext xmlns:c16="http://schemas.microsoft.com/office/drawing/2014/chart" uri="{C3380CC4-5D6E-409C-BE32-E72D297353CC}">
              <c16:uniqueId val="{00000001-3A04-4EAA-B1F3-8B006B901D9F}"/>
            </c:ext>
          </c:extLst>
        </c:ser>
        <c:ser>
          <c:idx val="2"/>
          <c:order val="2"/>
          <c:tx>
            <c:v>Quadri e dirigenti</c:v>
          </c:tx>
          <c:spPr>
            <a:solidFill>
              <a:srgbClr val="D58671"/>
            </a:solidFill>
          </c:spPr>
          <c:invertIfNegative val="0"/>
          <c:dLbls>
            <c:dLbl>
              <c:idx val="3"/>
              <c:layout>
                <c:manualLayout>
                  <c:x val="-5.44916688888826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04-4EAA-B1F3-8B006B901D9F}"/>
                </c:ext>
              </c:extLst>
            </c:dLbl>
            <c:dLbl>
              <c:idx val="4"/>
              <c:layout>
                <c:manualLayout>
                  <c:x val="-5.874802601784108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04-4EAA-B1F3-8B006B901D9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solidFill>
                      <a:schemeClr val="tx1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Altri servizi</c:v>
              </c:pt>
              <c:pt idx="1">
                <c:v>Commercio, trasporto e 
magazzinaggio, alloggio 
e ristorazione</c:v>
              </c:pt>
              <c:pt idx="2">
                <c:v>Industria in 
senso stretto</c:v>
              </c:pt>
              <c:pt idx="3">
                <c:v>Costruzioni</c:v>
              </c:pt>
              <c:pt idx="4">
                <c:v>TOTALE</c:v>
              </c:pt>
            </c:strLit>
          </c:cat>
          <c:val>
            <c:numLit>
              <c:formatCode>General</c:formatCode>
              <c:ptCount val="5"/>
              <c:pt idx="0">
                <c:v>7.0505003037325018</c:v>
              </c:pt>
              <c:pt idx="1">
                <c:v>2.4294590662240125</c:v>
              </c:pt>
              <c:pt idx="2">
                <c:v>4.176549806768957</c:v>
              </c:pt>
              <c:pt idx="3">
                <c:v>1.2918878059470087</c:v>
              </c:pt>
              <c:pt idx="4">
                <c:v>4.2669739716454718</c:v>
              </c:pt>
            </c:numLit>
          </c:val>
          <c:extLst>
            <c:ext xmlns:c16="http://schemas.microsoft.com/office/drawing/2014/chart" uri="{C3380CC4-5D6E-409C-BE32-E72D297353CC}">
              <c16:uniqueId val="{00000004-3A04-4EAA-B1F3-8B006B901D9F}"/>
            </c:ext>
          </c:extLst>
        </c:ser>
        <c:ser>
          <c:idx val="3"/>
          <c:order val="3"/>
          <c:tx>
            <c:v>Altri dipendenti  (a)</c:v>
          </c:tx>
          <c:spPr>
            <a:solidFill>
              <a:srgbClr val="EAC3B8"/>
            </a:solidFill>
          </c:spPr>
          <c:invertIfNegative val="0"/>
          <c:dLbls>
            <c:dLbl>
              <c:idx val="0"/>
              <c:layout>
                <c:manualLayout>
                  <c:x val="1.4888668586175035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04-4EAA-B1F3-8B006B901D9F}"/>
                </c:ext>
              </c:extLst>
            </c:dLbl>
            <c:dLbl>
              <c:idx val="2"/>
              <c:layout>
                <c:manualLayout>
                  <c:x val="4.770380903201557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04-4EAA-B1F3-8B006B901D9F}"/>
                </c:ext>
              </c:extLst>
            </c:dLbl>
            <c:dLbl>
              <c:idx val="4"/>
              <c:layout>
                <c:manualLayout>
                  <c:x val="5.275608778135883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04-4EAA-B1F3-8B006B901D9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solidFill>
                      <a:schemeClr val="tx1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Altri servizi</c:v>
              </c:pt>
              <c:pt idx="1">
                <c:v>Commercio, trasporto e 
magazzinaggio, alloggio 
e ristorazione</c:v>
              </c:pt>
              <c:pt idx="2">
                <c:v>Industria in 
senso stretto</c:v>
              </c:pt>
              <c:pt idx="3">
                <c:v>Costruzioni</c:v>
              </c:pt>
              <c:pt idx="4">
                <c:v>TOTALE</c:v>
              </c:pt>
            </c:strLit>
          </c:cat>
          <c:val>
            <c:numLit>
              <c:formatCode>General</c:formatCode>
              <c:ptCount val="5"/>
              <c:pt idx="0">
                <c:v>4.3022912522441752</c:v>
              </c:pt>
              <c:pt idx="1">
                <c:v>5.8508439714250056</c:v>
              </c:pt>
              <c:pt idx="2">
                <c:v>3.8369383807229109</c:v>
              </c:pt>
              <c:pt idx="3">
                <c:v>5.2579882671401785</c:v>
              </c:pt>
              <c:pt idx="4">
                <c:v>4.7649037500846152</c:v>
              </c:pt>
            </c:numLit>
          </c:val>
          <c:extLst>
            <c:ext xmlns:c16="http://schemas.microsoft.com/office/drawing/2014/chart" uri="{C3380CC4-5D6E-409C-BE32-E72D297353CC}">
              <c16:uniqueId val="{00000008-3A04-4EAA-B1F3-8B006B90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63865552"/>
        <c:axId val="163866112"/>
      </c:barChart>
      <c:catAx>
        <c:axId val="16386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aseline="0">
                <a:latin typeface="Arial" panose="020B0604020202020204" pitchFamily="34" charset="0"/>
              </a:defRPr>
            </a:pPr>
            <a:endParaRPr lang="en-US"/>
          </a:p>
        </c:txPr>
        <c:crossAx val="163866112"/>
        <c:crosses val="autoZero"/>
        <c:auto val="1"/>
        <c:lblAlgn val="ctr"/>
        <c:lblOffset val="100"/>
        <c:noMultiLvlLbl val="0"/>
      </c:catAx>
      <c:valAx>
        <c:axId val="163866112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700" baseline="0">
                <a:latin typeface="Arial" panose="020B0604020202020204" pitchFamily="34" charset="0"/>
              </a:defRPr>
            </a:pPr>
            <a:endParaRPr lang="en-US"/>
          </a:p>
        </c:txPr>
        <c:crossAx val="1638655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3111570428696413"/>
          <c:y val="0.91786198600174973"/>
          <c:w val="0.63221303587051614"/>
          <c:h val="6.3619495479731697E-2"/>
        </c:manualLayout>
      </c:layout>
      <c:overlay val="0"/>
      <c:txPr>
        <a:bodyPr/>
        <a:lstStyle/>
        <a:p>
          <a:pPr>
            <a:defRPr sz="700" baseline="0"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63473315835521E-2"/>
          <c:y val="3.2407407407407406E-2"/>
          <c:w val="0.91187073490813653"/>
          <c:h val="0.90489173228346453"/>
        </c:manualLayout>
      </c:layout>
      <c:barChart>
        <c:barDir val="col"/>
        <c:grouping val="clustered"/>
        <c:varyColors val="0"/>
        <c:ser>
          <c:idx val="0"/>
          <c:order val="0"/>
          <c:tx>
            <c:v>Lavoratori dipendenti</c:v>
          </c:tx>
          <c:spPr>
            <a:solidFill>
              <a:srgbClr val="00324B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324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0F6-41F0-82CC-5CE73ADD65EB}"/>
              </c:ext>
            </c:extLst>
          </c:dPt>
          <c:dPt>
            <c:idx val="2"/>
            <c:invertIfNegative val="0"/>
            <c:bubble3D val="0"/>
            <c:spPr>
              <a:solidFill>
                <a:srgbClr val="00324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0F6-41F0-82CC-5CE73ADD65EB}"/>
              </c:ext>
            </c:extLst>
          </c:dPt>
          <c:dPt>
            <c:idx val="3"/>
            <c:invertIfNegative val="0"/>
            <c:bubble3D val="0"/>
            <c:spPr>
              <a:solidFill>
                <a:srgbClr val="00324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0F6-41F0-82CC-5CE73ADD65EB}"/>
              </c:ext>
            </c:extLst>
          </c:dPt>
          <c:dLbls>
            <c:dLbl>
              <c:idx val="0"/>
              <c:layout>
                <c:manualLayout>
                  <c:x val="1.709528798170628E-3"/>
                  <c:y val="1.628352490421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F6-41F0-82CC-5CE73ADD65EB}"/>
                </c:ext>
              </c:extLst>
            </c:dLbl>
            <c:dLbl>
              <c:idx val="1"/>
              <c:layout>
                <c:manualLayout>
                  <c:x val="-4.013157153639057E-3"/>
                  <c:y val="1.14942528735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F6-41F0-82CC-5CE73ADD65EB}"/>
                </c:ext>
              </c:extLst>
            </c:dLbl>
            <c:dLbl>
              <c:idx val="2"/>
              <c:layout>
                <c:manualLayout>
                  <c:x val="-3.5123291991934484E-3"/>
                  <c:y val="1.6602558300902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F6-41F0-82CC-5CE73ADD65EB}"/>
                </c:ext>
              </c:extLst>
            </c:dLbl>
            <c:dLbl>
              <c:idx val="3"/>
              <c:layout>
                <c:manualLayout>
                  <c:x val="-1.0516711162176641E-3"/>
                  <c:y val="9.5785440613026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F6-41F0-82CC-5CE73ADD65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Donne</c:v>
              </c:pt>
              <c:pt idx="1">
                <c:v>15-29 anni</c:v>
              </c:pt>
              <c:pt idx="2">
                <c:v>50+ anni</c:v>
              </c:pt>
              <c:pt idx="3">
                <c:v>Cittadini esteri</c:v>
              </c:pt>
            </c:strLit>
          </c:cat>
          <c:val>
            <c:numLit>
              <c:formatCode>General</c:formatCode>
              <c:ptCount val="4"/>
              <c:pt idx="0">
                <c:v>40.551050486204673</c:v>
              </c:pt>
              <c:pt idx="1">
                <c:v>16.680489890733341</c:v>
              </c:pt>
              <c:pt idx="2">
                <c:v>30.160553429272635</c:v>
              </c:pt>
              <c:pt idx="3">
                <c:v>14.426620145091674</c:v>
              </c:pt>
            </c:numLit>
          </c:val>
          <c:extLst>
            <c:ext xmlns:c16="http://schemas.microsoft.com/office/drawing/2014/chart" uri="{C3380CC4-5D6E-409C-BE32-E72D297353CC}">
              <c16:uniqueId val="{00000007-B0F6-41F0-82CC-5CE73ADD65EB}"/>
            </c:ext>
          </c:extLst>
        </c:ser>
        <c:ser>
          <c:idx val="1"/>
          <c:order val="1"/>
          <c:tx>
            <c:v>Lavoratori indipendenti</c:v>
          </c:tx>
          <c:spPr>
            <a:solidFill>
              <a:srgbClr val="FABB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886920384951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F6-41F0-82CC-5CE73ADD65EB}"/>
                </c:ext>
              </c:extLst>
            </c:dLbl>
            <c:dLbl>
              <c:idx val="1"/>
              <c:layout>
                <c:manualLayout>
                  <c:x val="0"/>
                  <c:y val="1.47641440653251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F6-41F0-82CC-5CE73ADD65EB}"/>
                </c:ext>
              </c:extLst>
            </c:dLbl>
            <c:dLbl>
              <c:idx val="2"/>
              <c:layout>
                <c:manualLayout>
                  <c:x val="0"/>
                  <c:y val="1.83282298046078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F6-41F0-82CC-5CE73ADD65EB}"/>
                </c:ext>
              </c:extLst>
            </c:dLbl>
            <c:dLbl>
              <c:idx val="3"/>
              <c:layout>
                <c:manualLayout>
                  <c:x val="0"/>
                  <c:y val="1.3930446194225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F6-41F0-82CC-5CE73ADD65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Donne</c:v>
              </c:pt>
              <c:pt idx="1">
                <c:v>15-29 anni</c:v>
              </c:pt>
              <c:pt idx="2">
                <c:v>50+ anni</c:v>
              </c:pt>
              <c:pt idx="3">
                <c:v>Cittadini esteri</c:v>
              </c:pt>
            </c:strLit>
          </c:cat>
          <c:val>
            <c:numLit>
              <c:formatCode>General</c:formatCode>
              <c:ptCount val="4"/>
              <c:pt idx="0">
                <c:v>31.593524741861351</c:v>
              </c:pt>
              <c:pt idx="1">
                <c:v>5.3171273863928237</c:v>
              </c:pt>
              <c:pt idx="2">
                <c:v>51.097816070663718</c:v>
              </c:pt>
              <c:pt idx="3">
                <c:v>7.5311590962421793</c:v>
              </c:pt>
            </c:numLit>
          </c:val>
          <c:extLst>
            <c:ext xmlns:c16="http://schemas.microsoft.com/office/drawing/2014/chart" uri="{C3380CC4-5D6E-409C-BE32-E72D297353CC}">
              <c16:uniqueId val="{0000000C-B0F6-41F0-82CC-5CE73ADD65EB}"/>
            </c:ext>
          </c:extLst>
        </c:ser>
        <c:ser>
          <c:idx val="2"/>
          <c:order val="2"/>
          <c:tx>
            <c:v>Lavoratori esterni</c:v>
          </c:tx>
          <c:spPr>
            <a:solidFill>
              <a:srgbClr val="C1002A"/>
            </a:solidFill>
          </c:spPr>
          <c:invertIfNegative val="0"/>
          <c:dLbls>
            <c:dLbl>
              <c:idx val="0"/>
              <c:layout>
                <c:manualLayout>
                  <c:x val="-2.7777777777777779E-3"/>
                  <c:y val="1.5505249343832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F6-41F0-82CC-5CE73ADD65EB}"/>
                </c:ext>
              </c:extLst>
            </c:dLbl>
            <c:dLbl>
              <c:idx val="1"/>
              <c:layout>
                <c:manualLayout>
                  <c:x val="0"/>
                  <c:y val="1.64461213181685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F6-41F0-82CC-5CE73ADD65EB}"/>
                </c:ext>
              </c:extLst>
            </c:dLbl>
            <c:dLbl>
              <c:idx val="2"/>
              <c:layout>
                <c:manualLayout>
                  <c:x val="0"/>
                  <c:y val="9.3190937339729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F6-41F0-82CC-5CE73ADD65EB}"/>
                </c:ext>
              </c:extLst>
            </c:dLbl>
            <c:dLbl>
              <c:idx val="3"/>
              <c:layout>
                <c:manualLayout>
                  <c:x val="-2.777777777777676E-3"/>
                  <c:y val="1.6956109652960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F6-41F0-82CC-5CE73ADD65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Donne</c:v>
              </c:pt>
              <c:pt idx="1">
                <c:v>15-29 anni</c:v>
              </c:pt>
              <c:pt idx="2">
                <c:v>50+ anni</c:v>
              </c:pt>
              <c:pt idx="3">
                <c:v>Cittadini esteri</c:v>
              </c:pt>
            </c:strLit>
          </c:cat>
          <c:val>
            <c:numLit>
              <c:formatCode>General</c:formatCode>
              <c:ptCount val="4"/>
              <c:pt idx="0">
                <c:v>41.562463208477602</c:v>
              </c:pt>
              <c:pt idx="1">
                <c:v>13.216980536647208</c:v>
              </c:pt>
              <c:pt idx="2">
                <c:v>46.551544033669273</c:v>
              </c:pt>
              <c:pt idx="3">
                <c:v>6.5945685710895834</c:v>
              </c:pt>
            </c:numLit>
          </c:val>
          <c:extLst>
            <c:ext xmlns:c16="http://schemas.microsoft.com/office/drawing/2014/chart" uri="{C3380CC4-5D6E-409C-BE32-E72D297353CC}">
              <c16:uniqueId val="{00000011-B0F6-41F0-82CC-5CE73ADD65EB}"/>
            </c:ext>
          </c:extLst>
        </c:ser>
        <c:ser>
          <c:idx val="3"/>
          <c:order val="3"/>
          <c:tx>
            <c:v>Lavoratori temporanei</c:v>
          </c:tx>
          <c:spPr>
            <a:solidFill>
              <a:srgbClr val="838BBF"/>
            </a:solidFill>
          </c:spPr>
          <c:invertIfNegative val="0"/>
          <c:dLbls>
            <c:dLbl>
              <c:idx val="0"/>
              <c:layout>
                <c:manualLayout>
                  <c:x val="5.8058193369605621E-3"/>
                  <c:y val="2.0171131625788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F6-41F0-82CC-5CE73ADD65EB}"/>
                </c:ext>
              </c:extLst>
            </c:dLbl>
            <c:dLbl>
              <c:idx val="1"/>
              <c:layout>
                <c:manualLayout>
                  <c:x val="0"/>
                  <c:y val="9.17428424895164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F6-41F0-82CC-5CE73ADD65EB}"/>
                </c:ext>
              </c:extLst>
            </c:dLbl>
            <c:dLbl>
              <c:idx val="2"/>
              <c:layout>
                <c:manualLayout>
                  <c:x val="0"/>
                  <c:y val="2.28094925634294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F6-41F0-82CC-5CE73ADD65EB}"/>
                </c:ext>
              </c:extLst>
            </c:dLbl>
            <c:dLbl>
              <c:idx val="3"/>
              <c:layout>
                <c:manualLayout>
                  <c:x val="0"/>
                  <c:y val="1.63185959513681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F6-41F0-82CC-5CE73ADD65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aseline="0"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4"/>
              <c:pt idx="0">
                <c:v>Donne</c:v>
              </c:pt>
              <c:pt idx="1">
                <c:v>15-29 anni</c:v>
              </c:pt>
              <c:pt idx="2">
                <c:v>50+ anni</c:v>
              </c:pt>
              <c:pt idx="3">
                <c:v>Cittadini esteri</c:v>
              </c:pt>
            </c:strLit>
          </c:cat>
          <c:val>
            <c:numLit>
              <c:formatCode>General</c:formatCode>
              <c:ptCount val="4"/>
              <c:pt idx="0">
                <c:v>36.065877908162726</c:v>
              </c:pt>
              <c:pt idx="1">
                <c:v>38.466441205630844</c:v>
              </c:pt>
              <c:pt idx="2">
                <c:v>13.619391461739522</c:v>
              </c:pt>
              <c:pt idx="3">
                <c:v>24.816317534962934</c:v>
              </c:pt>
            </c:numLit>
          </c:val>
          <c:extLst>
            <c:ext xmlns:c16="http://schemas.microsoft.com/office/drawing/2014/chart" uri="{C3380CC4-5D6E-409C-BE32-E72D297353CC}">
              <c16:uniqueId val="{00000016-B0F6-41F0-82CC-5CE73ADD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4385760"/>
        <c:axId val="164386320"/>
      </c:barChart>
      <c:catAx>
        <c:axId val="1643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sz="700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4386320"/>
        <c:crosses val="autoZero"/>
        <c:auto val="1"/>
        <c:lblAlgn val="ctr"/>
        <c:lblOffset val="100"/>
        <c:noMultiLvlLbl val="0"/>
      </c:catAx>
      <c:valAx>
        <c:axId val="164386320"/>
        <c:scaling>
          <c:orientation val="minMax"/>
          <c:max val="6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/>
          <a:lstStyle/>
          <a:p>
            <a:pPr>
              <a:defRPr sz="700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43857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0252296587926508"/>
          <c:y val="4.2208193803360786E-2"/>
          <c:w val="0.88010476815398075"/>
          <c:h val="0.1147856517935258"/>
        </c:manualLayout>
      </c:layout>
      <c:overlay val="0"/>
      <c:spPr>
        <a:noFill/>
      </c:spPr>
      <c:txPr>
        <a:bodyPr/>
        <a:lstStyle/>
        <a:p>
          <a:pPr>
            <a:defRPr sz="700" baseline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98751919021274E-2"/>
          <c:y val="1.4431251649099417E-2"/>
          <c:w val="0.95562262415783461"/>
          <c:h val="0.48866086183671487"/>
        </c:manualLayout>
      </c:layout>
      <c:barChart>
        <c:barDir val="col"/>
        <c:grouping val="clustered"/>
        <c:varyColors val="0"/>
        <c:ser>
          <c:idx val="0"/>
          <c:order val="0"/>
          <c:tx>
            <c:v>Diploma di istruzione terziaria, laurea di I livello, diploma accademico di I livello, Laurea magistrale e diploma accademico di II livello e dottorato</c:v>
          </c:tx>
          <c:spPr>
            <a:solidFill>
              <a:srgbClr val="00324B"/>
            </a:solidFill>
          </c:spPr>
          <c:invertIfNegative val="0"/>
          <c:dPt>
            <c:idx val="20"/>
            <c:invertIfNegative val="0"/>
            <c:bubble3D val="0"/>
            <c:spPr>
              <a:solidFill>
                <a:srgbClr val="C1002A"/>
              </a:solidFill>
            </c:spPr>
            <c:extLst>
              <c:ext xmlns:c16="http://schemas.microsoft.com/office/drawing/2014/chart" uri="{C3380CC4-5D6E-409C-BE32-E72D297353CC}">
                <c16:uniqueId val="{00000001-3D14-4A6E-8328-ADCA31F41C89}"/>
              </c:ext>
            </c:extLst>
          </c:dPt>
          <c:dPt>
            <c:idx val="21"/>
            <c:invertIfNegative val="0"/>
            <c:bubble3D val="0"/>
            <c:spPr>
              <a:solidFill>
                <a:srgbClr val="C1002A"/>
              </a:solidFill>
            </c:spPr>
            <c:extLst>
              <c:ext xmlns:c16="http://schemas.microsoft.com/office/drawing/2014/chart" uri="{C3380CC4-5D6E-409C-BE32-E72D297353CC}">
                <c16:uniqueId val="{00000003-3D14-4A6E-8328-ADCA31F41C89}"/>
              </c:ext>
            </c:extLst>
          </c:dPt>
          <c:dPt>
            <c:idx val="22"/>
            <c:invertIfNegative val="0"/>
            <c:bubble3D val="0"/>
            <c:spPr>
              <a:solidFill>
                <a:srgbClr val="C1002A"/>
              </a:solidFill>
            </c:spPr>
            <c:extLst>
              <c:ext xmlns:c16="http://schemas.microsoft.com/office/drawing/2014/chart" uri="{C3380CC4-5D6E-409C-BE32-E72D297353CC}">
                <c16:uniqueId val="{00000005-3D14-4A6E-8328-ADCA31F41C89}"/>
              </c:ext>
            </c:extLst>
          </c:dPt>
          <c:dPt>
            <c:idx val="23"/>
            <c:invertIfNegative val="0"/>
            <c:bubble3D val="0"/>
            <c:spPr>
              <a:solidFill>
                <a:srgbClr val="C1002A"/>
              </a:solidFill>
            </c:spPr>
            <c:extLst>
              <c:ext xmlns:c16="http://schemas.microsoft.com/office/drawing/2014/chart" uri="{C3380CC4-5D6E-409C-BE32-E72D297353CC}">
                <c16:uniqueId val="{00000007-3D14-4A6E-8328-ADCA31F41C89}"/>
              </c:ext>
            </c:extLst>
          </c:dPt>
          <c:dLbls>
            <c:numFmt formatCode="#,##0.0" sourceLinked="0"/>
            <c:spPr>
              <a:noFill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4"/>
              <c:pt idx="0">
                <c:v>Industria in senso stretto Dipendenti</c:v>
              </c:pt>
              <c:pt idx="1">
                <c:v>Industria in senso stretto Indipendenti</c:v>
              </c:pt>
              <c:pt idx="2">
                <c:v>Industria in senso stretto Esterni</c:v>
              </c:pt>
              <c:pt idx="3">
                <c:v>Industria in senso stretto Temporanei</c:v>
              </c:pt>
              <c:pt idx="5">
                <c:v>Costruzioni Dipendenti</c:v>
              </c:pt>
              <c:pt idx="6">
                <c:v>Costruzioni Indipendenti</c:v>
              </c:pt>
              <c:pt idx="7">
                <c:v>Costruzioni Esterni</c:v>
              </c:pt>
              <c:pt idx="8">
                <c:v>Costruzioni Temporanei</c:v>
              </c:pt>
              <c:pt idx="10">
                <c:v>Commercio, trasporto e magazzinaggio, alloggio e ristorazione Dipendenti</c:v>
              </c:pt>
              <c:pt idx="11">
                <c:v>Commercio, trasporto e magazzinaggio, alloggio e ristorazione Indipendenti</c:v>
              </c:pt>
              <c:pt idx="12">
                <c:v>Commercio, trasporto e magazzinaggio, alloggio e ristorazione Esterni</c:v>
              </c:pt>
              <c:pt idx="13">
                <c:v>Commercio, trasporto e magazzinaggio, alloggio e ristorazione Temporanei</c:v>
              </c:pt>
              <c:pt idx="15">
                <c:v>Altri servizi Dipendenti</c:v>
              </c:pt>
              <c:pt idx="16">
                <c:v>Altri servizi Indipendenti</c:v>
              </c:pt>
              <c:pt idx="17">
                <c:v>Altri servizi Esterni</c:v>
              </c:pt>
              <c:pt idx="18">
                <c:v>Altri servizi Temporanei</c:v>
              </c:pt>
              <c:pt idx="20">
                <c:v>Totale Dipendenti</c:v>
              </c:pt>
              <c:pt idx="21">
                <c:v>Totale Indipendenti</c:v>
              </c:pt>
              <c:pt idx="22">
                <c:v>Totale Esterni</c:v>
              </c:pt>
              <c:pt idx="23">
                <c:v>Totale Temporanei</c:v>
              </c:pt>
            </c:strLit>
          </c:cat>
          <c:val>
            <c:numLit>
              <c:formatCode>General</c:formatCode>
              <c:ptCount val="24"/>
              <c:pt idx="0">
                <c:v>12.068200387367437</c:v>
              </c:pt>
              <c:pt idx="1">
                <c:v>7.2598609817247848</c:v>
              </c:pt>
              <c:pt idx="2">
                <c:v>29.423330892500143</c:v>
              </c:pt>
              <c:pt idx="3">
                <c:v>6.6717959175221946</c:v>
              </c:pt>
              <c:pt idx="5">
                <c:v>6.0520755352526212</c:v>
              </c:pt>
              <c:pt idx="6">
                <c:v>3.8467736169806823</c:v>
              </c:pt>
              <c:pt idx="7">
                <c:v>18.243175631383064</c:v>
              </c:pt>
              <c:pt idx="8">
                <c:v>5.6089097906276546</c:v>
              </c:pt>
              <c:pt idx="10">
                <c:v>10.528292808693761</c:v>
              </c:pt>
              <c:pt idx="11">
                <c:v>9.2854827699958236</c:v>
              </c:pt>
              <c:pt idx="12">
                <c:v>21.152192809285218</c:v>
              </c:pt>
              <c:pt idx="13">
                <c:v>9.728967449044525</c:v>
              </c:pt>
              <c:pt idx="15">
                <c:v>26.435997291158902</c:v>
              </c:pt>
              <c:pt idx="16">
                <c:v>48.124692918138081</c:v>
              </c:pt>
              <c:pt idx="17">
                <c:v>33.657332673085811</c:v>
              </c:pt>
              <c:pt idx="18">
                <c:v>19.235900189359025</c:v>
              </c:pt>
              <c:pt idx="20">
                <c:v>15.541164074852928</c:v>
              </c:pt>
              <c:pt idx="21">
                <c:v>24.683783767754935</c:v>
              </c:pt>
              <c:pt idx="22">
                <c:v>29.418995439738104</c:v>
              </c:pt>
              <c:pt idx="23">
                <c:v>9.9350166069606409</c:v>
              </c:pt>
            </c:numLit>
          </c:val>
          <c:extLst>
            <c:ext xmlns:c16="http://schemas.microsoft.com/office/drawing/2014/chart" uri="{C3380CC4-5D6E-409C-BE32-E72D297353CC}">
              <c16:uniqueId val="{00000008-3D14-4A6E-8328-ADCA31F4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64389120"/>
        <c:axId val="164389680"/>
      </c:barChart>
      <c:catAx>
        <c:axId val="1643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89680"/>
        <c:crosses val="autoZero"/>
        <c:auto val="1"/>
        <c:lblAlgn val="ctr"/>
        <c:lblOffset val="100"/>
        <c:noMultiLvlLbl val="0"/>
      </c:catAx>
      <c:valAx>
        <c:axId val="1643896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8912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80314965" l="0.59055118110236227" r="0.59055118110236227" t="0.78740157480314965" header="0" footer="0"/>
    <c:pageSetup paperSize="9"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17962609709307E-2"/>
          <c:y val="1.3265479219677693E-2"/>
          <c:w val="0.93537935326237709"/>
          <c:h val="0.750636132315521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'8.10 - dati'!$D$8</c:f>
              <c:strCache>
                <c:ptCount val="1"/>
                <c:pt idx="0">
                  <c:v>Industria (scala dx)</c:v>
                </c:pt>
              </c:strCache>
            </c:strRef>
          </c:tx>
          <c:spPr>
            <a:solidFill>
              <a:srgbClr val="00324B"/>
            </a:solidFill>
          </c:spPr>
          <c:invertIfNegative val="0"/>
          <c:cat>
            <c:numRef>
              <c:f>'8.10 - dati'!$A$10:$A$29</c:f>
              <c:numCache>
                <c:formatCode>General</c:formatCode>
                <c:ptCount val="20"/>
                <c:pt idx="0">
                  <c:v>2016</c:v>
                </c:pt>
                <c:pt idx="4">
                  <c:v>2017</c:v>
                </c:pt>
                <c:pt idx="8">
                  <c:v>2018</c:v>
                </c:pt>
                <c:pt idx="12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'8.10 - dati'!$D$10:$D$29</c:f>
              <c:numCache>
                <c:formatCode>#,##0_ ;\-#,##0\ </c:formatCode>
                <c:ptCount val="20"/>
                <c:pt idx="0">
                  <c:v>14.413</c:v>
                </c:pt>
                <c:pt idx="1">
                  <c:v>2.5659999999999998</c:v>
                </c:pt>
                <c:pt idx="2">
                  <c:v>-2.081</c:v>
                </c:pt>
                <c:pt idx="3">
                  <c:v>4.3220000000000001</c:v>
                </c:pt>
                <c:pt idx="4">
                  <c:v>3.3170000000000002</c:v>
                </c:pt>
                <c:pt idx="5">
                  <c:v>15.917</c:v>
                </c:pt>
                <c:pt idx="6">
                  <c:v>14.599</c:v>
                </c:pt>
                <c:pt idx="7">
                  <c:v>9.7710000000000008</c:v>
                </c:pt>
                <c:pt idx="8">
                  <c:v>21.747</c:v>
                </c:pt>
                <c:pt idx="9">
                  <c:v>20.277000000000001</c:v>
                </c:pt>
                <c:pt idx="10">
                  <c:v>16.36</c:v>
                </c:pt>
                <c:pt idx="11">
                  <c:v>10.43</c:v>
                </c:pt>
                <c:pt idx="12">
                  <c:v>21.309000000000001</c:v>
                </c:pt>
                <c:pt idx="13">
                  <c:v>20.327000000000002</c:v>
                </c:pt>
                <c:pt idx="14">
                  <c:v>11.954000000000001</c:v>
                </c:pt>
                <c:pt idx="15">
                  <c:v>6.4770000000000003</c:v>
                </c:pt>
                <c:pt idx="16">
                  <c:v>-2.008</c:v>
                </c:pt>
                <c:pt idx="17">
                  <c:v>-68.231999999999999</c:v>
                </c:pt>
                <c:pt idx="18">
                  <c:v>63.451000000000001</c:v>
                </c:pt>
                <c:pt idx="19">
                  <c:v>28.524999999999999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7-4214-BDC4-6271E274F564}"/>
            </c:ext>
          </c:extLst>
        </c:ser>
        <c:ser>
          <c:idx val="2"/>
          <c:order val="1"/>
          <c:tx>
            <c:strRef>
              <c:f>'8.10 - dati'!$E$8</c:f>
              <c:strCache>
                <c:ptCount val="1"/>
                <c:pt idx="0">
                  <c:v>Servizi (scala dx)</c:v>
                </c:pt>
              </c:strCache>
            </c:strRef>
          </c:tx>
          <c:spPr>
            <a:solidFill>
              <a:srgbClr val="FABB00"/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rgbClr val="FABB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80B7-4214-BDC4-6271E274F564}"/>
              </c:ext>
            </c:extLst>
          </c:dPt>
          <c:cat>
            <c:numRef>
              <c:f>'8.10 - dati'!$A$10:$A$29</c:f>
              <c:numCache>
                <c:formatCode>General</c:formatCode>
                <c:ptCount val="20"/>
                <c:pt idx="0">
                  <c:v>2016</c:v>
                </c:pt>
                <c:pt idx="4">
                  <c:v>2017</c:v>
                </c:pt>
                <c:pt idx="8">
                  <c:v>2018</c:v>
                </c:pt>
                <c:pt idx="12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'8.10 - dati'!$E$10:$E$29</c:f>
              <c:numCache>
                <c:formatCode>#,##0_ ;\-#,##0\ </c:formatCode>
                <c:ptCount val="20"/>
                <c:pt idx="0">
                  <c:v>109.36499999999999</c:v>
                </c:pt>
                <c:pt idx="1">
                  <c:v>34.634999999999998</c:v>
                </c:pt>
                <c:pt idx="2">
                  <c:v>80.352999999999994</c:v>
                </c:pt>
                <c:pt idx="3">
                  <c:v>92.956999999999994</c:v>
                </c:pt>
                <c:pt idx="4">
                  <c:v>69.388000000000005</c:v>
                </c:pt>
                <c:pt idx="5">
                  <c:v>137.565</c:v>
                </c:pt>
                <c:pt idx="6">
                  <c:v>79.947999999999993</c:v>
                </c:pt>
                <c:pt idx="7">
                  <c:v>49.106999999999999</c:v>
                </c:pt>
                <c:pt idx="8">
                  <c:v>65.295000000000002</c:v>
                </c:pt>
                <c:pt idx="9">
                  <c:v>54.08</c:v>
                </c:pt>
                <c:pt idx="10">
                  <c:v>34.948</c:v>
                </c:pt>
                <c:pt idx="11">
                  <c:v>23.027999999999999</c:v>
                </c:pt>
                <c:pt idx="12">
                  <c:v>44.762999999999998</c:v>
                </c:pt>
                <c:pt idx="13">
                  <c:v>77.393000000000001</c:v>
                </c:pt>
                <c:pt idx="14">
                  <c:v>67.965000000000003</c:v>
                </c:pt>
                <c:pt idx="15">
                  <c:v>9.2319999999999993</c:v>
                </c:pt>
                <c:pt idx="16">
                  <c:v>-29.481000000000002</c:v>
                </c:pt>
                <c:pt idx="17">
                  <c:v>-491.20100000000002</c:v>
                </c:pt>
                <c:pt idx="18">
                  <c:v>249.197</c:v>
                </c:pt>
                <c:pt idx="19">
                  <c:v>62.741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7-4214-BDC4-6271E274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72064"/>
        <c:axId val="164672624"/>
      </c:barChart>
      <c:lineChart>
        <c:grouping val="standard"/>
        <c:varyColors val="0"/>
        <c:ser>
          <c:idx val="1"/>
          <c:order val="2"/>
          <c:tx>
            <c:strRef>
              <c:f>'8.10 - dati'!$C$8</c:f>
              <c:strCache>
                <c:ptCount val="1"/>
                <c:pt idx="0">
                  <c:v>Industria e servizi (scala sx)
</c:v>
                </c:pt>
              </c:strCache>
            </c:strRef>
          </c:tx>
          <c:spPr>
            <a:ln>
              <a:solidFill>
                <a:srgbClr val="C1002A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4-80B7-4214-BDC4-6271E274F564}"/>
              </c:ext>
            </c:extLst>
          </c:dPt>
          <c:cat>
            <c:multiLvlStrRef>
              <c:f>'8.10 - dati'!$A$10:$B$29</c:f>
              <c:multiLvlStrCache>
                <c:ptCount val="20"/>
                <c:lvl>
                  <c:pt idx="0">
                    <c:v>I </c:v>
                  </c:pt>
                  <c:pt idx="1">
                    <c:v>II </c:v>
                  </c:pt>
                  <c:pt idx="2">
                    <c:v>III </c:v>
                  </c:pt>
                  <c:pt idx="3">
                    <c:v>IV</c:v>
                  </c:pt>
                  <c:pt idx="4">
                    <c:v>I </c:v>
                  </c:pt>
                  <c:pt idx="5">
                    <c:v>II </c:v>
                  </c:pt>
                  <c:pt idx="6">
                    <c:v>III </c:v>
                  </c:pt>
                  <c:pt idx="7">
                    <c:v>IV</c:v>
                  </c:pt>
                  <c:pt idx="8">
                    <c:v>I </c:v>
                  </c:pt>
                  <c:pt idx="9">
                    <c:v>II </c:v>
                  </c:pt>
                  <c:pt idx="10">
                    <c:v>III </c:v>
                  </c:pt>
                  <c:pt idx="11">
                    <c:v>IV</c:v>
                  </c:pt>
                  <c:pt idx="12">
                    <c:v>I </c:v>
                  </c:pt>
                  <c:pt idx="13">
                    <c:v>II </c:v>
                  </c:pt>
                  <c:pt idx="14">
                    <c:v>III </c:v>
                  </c:pt>
                  <c:pt idx="15">
                    <c:v>IV</c:v>
                  </c:pt>
                  <c:pt idx="16">
                    <c:v>I </c:v>
                  </c:pt>
                  <c:pt idx="17">
                    <c:v>II </c:v>
                  </c:pt>
                  <c:pt idx="18">
                    <c:v>III 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'8.10 - dati'!$C$10:$C$29</c:f>
              <c:numCache>
                <c:formatCode>_-* #,##0_-;\-* #,##0_-;_-* "-"??_-;_-@_-</c:formatCode>
                <c:ptCount val="20"/>
                <c:pt idx="0">
                  <c:v>11933.035</c:v>
                </c:pt>
                <c:pt idx="1">
                  <c:v>11970.236000000001</c:v>
                </c:pt>
                <c:pt idx="2">
                  <c:v>12048.508</c:v>
                </c:pt>
                <c:pt idx="3">
                  <c:v>12145.787</c:v>
                </c:pt>
                <c:pt idx="4">
                  <c:v>12218.492</c:v>
                </c:pt>
                <c:pt idx="5">
                  <c:v>12371.974</c:v>
                </c:pt>
                <c:pt idx="6">
                  <c:v>12466.521000000001</c:v>
                </c:pt>
                <c:pt idx="7">
                  <c:v>12525.398999999999</c:v>
                </c:pt>
                <c:pt idx="8">
                  <c:v>12612.441000000001</c:v>
                </c:pt>
                <c:pt idx="9">
                  <c:v>12686.798000000001</c:v>
                </c:pt>
                <c:pt idx="10">
                  <c:v>12738.106</c:v>
                </c:pt>
                <c:pt idx="11">
                  <c:v>12771.564</c:v>
                </c:pt>
                <c:pt idx="12">
                  <c:v>12837.636</c:v>
                </c:pt>
                <c:pt idx="13">
                  <c:v>12935.356</c:v>
                </c:pt>
                <c:pt idx="14">
                  <c:v>13015.275</c:v>
                </c:pt>
                <c:pt idx="15">
                  <c:v>13030.984</c:v>
                </c:pt>
                <c:pt idx="16">
                  <c:v>12999.495000000001</c:v>
                </c:pt>
                <c:pt idx="17">
                  <c:v>12440.062</c:v>
                </c:pt>
                <c:pt idx="18">
                  <c:v>12752.71</c:v>
                </c:pt>
                <c:pt idx="19">
                  <c:v>12843.976000000001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7-4214-BDC4-6271E274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0944"/>
        <c:axId val="164671504"/>
      </c:lineChart>
      <c:catAx>
        <c:axId val="1646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1504"/>
        <c:crosses val="autoZero"/>
        <c:auto val="1"/>
        <c:lblAlgn val="ctr"/>
        <c:lblOffset val="100"/>
        <c:noMultiLvlLbl val="0"/>
      </c:catAx>
      <c:valAx>
        <c:axId val="164671504"/>
        <c:scaling>
          <c:orientation val="minMax"/>
          <c:max val="13100"/>
          <c:min val="114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0944"/>
        <c:crosses val="autoZero"/>
        <c:crossBetween val="between"/>
        <c:majorUnit val="200"/>
        <c:minorUnit val="200"/>
      </c:valAx>
      <c:catAx>
        <c:axId val="1646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72624"/>
        <c:crosses val="autoZero"/>
        <c:auto val="1"/>
        <c:lblAlgn val="ctr"/>
        <c:lblOffset val="100"/>
        <c:noMultiLvlLbl val="0"/>
      </c:catAx>
      <c:valAx>
        <c:axId val="164672624"/>
        <c:scaling>
          <c:orientation val="minMax"/>
          <c:max val="300"/>
          <c:min val="-60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2064"/>
        <c:crosses val="max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7499999999999999E-2"/>
          <c:y val="0.93384464346536833"/>
          <c:w val="0.90833508311461064"/>
          <c:h val="4.5801526717557217E-2"/>
        </c:manualLayout>
      </c:layout>
      <c:overlay val="0"/>
      <c:spPr>
        <a:noFill/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3078880407124679E-2"/>
          <c:w val="0.87708333333333333"/>
          <c:h val="0.73027989821882955"/>
        </c:manualLayout>
      </c:layout>
      <c:lineChart>
        <c:grouping val="standard"/>
        <c:varyColors val="0"/>
        <c:ser>
          <c:idx val="0"/>
          <c:order val="0"/>
          <c:tx>
            <c:strRef>
              <c:f>'8.11 - dati'!$C$8</c:f>
              <c:strCache>
                <c:ptCount val="1"/>
                <c:pt idx="0">
                  <c:v>Posizioni lavorative dipendenti in somministrazione (scala sx)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ysDash"/>
            </a:ln>
          </c:spPr>
          <c:marker>
            <c:symbol val="none"/>
          </c:marker>
          <c:cat>
            <c:multiLvlStrRef>
              <c:f>'8.11 - dati'!$A$10:$B$29</c:f>
              <c:multiLvlStrCache>
                <c:ptCount val="20"/>
                <c:lvl>
                  <c:pt idx="0">
                    <c:v>I </c:v>
                  </c:pt>
                  <c:pt idx="1">
                    <c:v>II </c:v>
                  </c:pt>
                  <c:pt idx="2">
                    <c:v>III </c:v>
                  </c:pt>
                  <c:pt idx="3">
                    <c:v>IV</c:v>
                  </c:pt>
                  <c:pt idx="4">
                    <c:v>I </c:v>
                  </c:pt>
                  <c:pt idx="5">
                    <c:v>II </c:v>
                  </c:pt>
                  <c:pt idx="6">
                    <c:v>III </c:v>
                  </c:pt>
                  <c:pt idx="7">
                    <c:v>IV</c:v>
                  </c:pt>
                  <c:pt idx="8">
                    <c:v>I </c:v>
                  </c:pt>
                  <c:pt idx="9">
                    <c:v>II </c:v>
                  </c:pt>
                  <c:pt idx="10">
                    <c:v>III </c:v>
                  </c:pt>
                  <c:pt idx="11">
                    <c:v>IV</c:v>
                  </c:pt>
                  <c:pt idx="12">
                    <c:v>I </c:v>
                  </c:pt>
                  <c:pt idx="13">
                    <c:v>II </c:v>
                  </c:pt>
                  <c:pt idx="14">
                    <c:v>III </c:v>
                  </c:pt>
                  <c:pt idx="15">
                    <c:v>IV</c:v>
                  </c:pt>
                  <c:pt idx="16">
                    <c:v>I </c:v>
                  </c:pt>
                  <c:pt idx="17">
                    <c:v>II </c:v>
                  </c:pt>
                  <c:pt idx="18">
                    <c:v>III 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'8.11 - dati'!$C$10:$C$29</c:f>
              <c:numCache>
                <c:formatCode>0</c:formatCode>
                <c:ptCount val="20"/>
                <c:pt idx="0">
                  <c:v>220.542</c:v>
                </c:pt>
                <c:pt idx="1">
                  <c:v>233.547</c:v>
                </c:pt>
                <c:pt idx="2">
                  <c:v>246.20599999999999</c:v>
                </c:pt>
                <c:pt idx="3">
                  <c:v>257.41500000000002</c:v>
                </c:pt>
                <c:pt idx="4">
                  <c:v>271.88900000000001</c:v>
                </c:pt>
                <c:pt idx="5">
                  <c:v>291.06900000000002</c:v>
                </c:pt>
                <c:pt idx="6">
                  <c:v>304.69</c:v>
                </c:pt>
                <c:pt idx="7">
                  <c:v>322.66000000000003</c:v>
                </c:pt>
                <c:pt idx="8">
                  <c:v>334.31799999999998</c:v>
                </c:pt>
                <c:pt idx="9">
                  <c:v>335.48399999999998</c:v>
                </c:pt>
                <c:pt idx="10">
                  <c:v>336.95</c:v>
                </c:pt>
                <c:pt idx="11">
                  <c:v>337.54500000000002</c:v>
                </c:pt>
                <c:pt idx="12">
                  <c:v>329.15699999999998</c:v>
                </c:pt>
                <c:pt idx="13">
                  <c:v>326.86200000000002</c:v>
                </c:pt>
                <c:pt idx="14">
                  <c:v>331.024</c:v>
                </c:pt>
                <c:pt idx="15">
                  <c:v>326.77300000000002</c:v>
                </c:pt>
                <c:pt idx="16">
                  <c:v>325.43400000000003</c:v>
                </c:pt>
                <c:pt idx="17">
                  <c:v>279.40300000000002</c:v>
                </c:pt>
                <c:pt idx="18">
                  <c:v>308.83699999999999</c:v>
                </c:pt>
                <c:pt idx="19">
                  <c:v>331.42700000000002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9-4312-B75B-E67D75DC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5984"/>
        <c:axId val="164676544"/>
      </c:lineChart>
      <c:lineChart>
        <c:grouping val="standard"/>
        <c:varyColors val="0"/>
        <c:ser>
          <c:idx val="2"/>
          <c:order val="1"/>
          <c:tx>
            <c:strRef>
              <c:f>'8.11 - dati'!$D$8</c:f>
              <c:strCache>
                <c:ptCount val="1"/>
                <c:pt idx="0">
                  <c:v>Tasso di posti vacanti nelle imprese con dipendenti (scala dx)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multiLvlStrRef>
              <c:f>'8.11 - dati'!$A$10:$B$29</c:f>
              <c:multiLvlStrCache>
                <c:ptCount val="20"/>
                <c:lvl>
                  <c:pt idx="0">
                    <c:v>I </c:v>
                  </c:pt>
                  <c:pt idx="1">
                    <c:v>II </c:v>
                  </c:pt>
                  <c:pt idx="2">
                    <c:v>III </c:v>
                  </c:pt>
                  <c:pt idx="3">
                    <c:v>IV</c:v>
                  </c:pt>
                  <c:pt idx="4">
                    <c:v>I </c:v>
                  </c:pt>
                  <c:pt idx="5">
                    <c:v>II </c:v>
                  </c:pt>
                  <c:pt idx="6">
                    <c:v>III </c:v>
                  </c:pt>
                  <c:pt idx="7">
                    <c:v>IV</c:v>
                  </c:pt>
                  <c:pt idx="8">
                    <c:v>I </c:v>
                  </c:pt>
                  <c:pt idx="9">
                    <c:v>II </c:v>
                  </c:pt>
                  <c:pt idx="10">
                    <c:v>III </c:v>
                  </c:pt>
                  <c:pt idx="11">
                    <c:v>IV</c:v>
                  </c:pt>
                  <c:pt idx="12">
                    <c:v>I </c:v>
                  </c:pt>
                  <c:pt idx="13">
                    <c:v>II </c:v>
                  </c:pt>
                  <c:pt idx="14">
                    <c:v>III </c:v>
                  </c:pt>
                  <c:pt idx="15">
                    <c:v>IV</c:v>
                  </c:pt>
                  <c:pt idx="16">
                    <c:v>I </c:v>
                  </c:pt>
                  <c:pt idx="17">
                    <c:v>II </c:v>
                  </c:pt>
                  <c:pt idx="18">
                    <c:v>III 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'8.11 - dati'!$D$10:$D$29</c:f>
              <c:numCache>
                <c:formatCode>General</c:formatCode>
                <c:ptCount val="2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 formatCode="0.0">
                  <c:v>1.3</c:v>
                </c:pt>
                <c:pt idx="10" formatCode="0.0">
                  <c:v>1.3</c:v>
                </c:pt>
                <c:pt idx="11" formatCode="0.0">
                  <c:v>1.4</c:v>
                </c:pt>
                <c:pt idx="12" formatCode="0.0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 formatCode="0.0">
                  <c:v>0.6</c:v>
                </c:pt>
                <c:pt idx="17" formatCode="0.0">
                  <c:v>0.8</c:v>
                </c:pt>
                <c:pt idx="18" formatCode="0.0">
                  <c:v>1</c:v>
                </c:pt>
                <c:pt idx="19" formatCode="0.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312-B75B-E67D75DC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7104"/>
        <c:axId val="164677664"/>
      </c:lineChart>
      <c:catAx>
        <c:axId val="16467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6544"/>
        <c:crosses val="autoZero"/>
        <c:auto val="1"/>
        <c:lblAlgn val="ctr"/>
        <c:lblOffset val="100"/>
        <c:noMultiLvlLbl val="0"/>
      </c:catAx>
      <c:valAx>
        <c:axId val="164676544"/>
        <c:scaling>
          <c:orientation val="minMax"/>
          <c:max val="350"/>
          <c:min val="15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5984"/>
        <c:crosses val="autoZero"/>
        <c:crossBetween val="between"/>
        <c:minorUnit val="50"/>
      </c:valAx>
      <c:catAx>
        <c:axId val="1646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77664"/>
        <c:crosses val="autoZero"/>
        <c:auto val="1"/>
        <c:lblAlgn val="ctr"/>
        <c:lblOffset val="100"/>
        <c:noMultiLvlLbl val="0"/>
      </c:catAx>
      <c:valAx>
        <c:axId val="164677664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77104"/>
        <c:crosses val="max"/>
        <c:crossBetween val="between"/>
        <c:majorUnit val="0.3000000000000000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458355205599299"/>
          <c:y val="0.89313190812980425"/>
          <c:w val="0.78958486439195097"/>
          <c:h val="9.669237910146733E-2"/>
        </c:manualLayout>
      </c:layout>
      <c:overlay val="0"/>
      <c:spPr>
        <a:noFill/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10905071777273E-2"/>
          <c:y val="1.3265479219677714E-2"/>
          <c:w val="0.88159716721800307"/>
          <c:h val="0.73091703231752558"/>
        </c:manualLayout>
      </c:layout>
      <c:lineChart>
        <c:grouping val="standard"/>
        <c:varyColors val="0"/>
        <c:ser>
          <c:idx val="0"/>
          <c:order val="0"/>
          <c:tx>
            <c:v>Monte ore lavorate (a) 0</c:v>
          </c:tx>
          <c:spPr>
            <a:ln w="25400">
              <a:solidFill>
                <a:srgbClr val="00324B"/>
              </a:solidFill>
              <a:prstDash val="sysDash"/>
            </a:ln>
          </c:spPr>
          <c:marker>
            <c:symbol val="none"/>
          </c:marker>
          <c:cat>
            <c:strRef>
              <c:f>'8.12 - dati'!$A$10:$B$29</c:f>
              <c:strCache>
                <c:ptCount val="40"/>
                <c:pt idx="0">
                  <c:v>2016</c:v>
                </c:pt>
                <c:pt idx="4">
                  <c:v>2017</c:v>
                </c:pt>
                <c:pt idx="8">
                  <c:v>2018</c:v>
                </c:pt>
                <c:pt idx="12">
                  <c:v>2019</c:v>
                </c:pt>
                <c:pt idx="16">
                  <c:v>2020</c:v>
                </c:pt>
                <c:pt idx="20">
                  <c:v>I </c:v>
                </c:pt>
                <c:pt idx="21">
                  <c:v>II </c:v>
                </c:pt>
                <c:pt idx="22">
                  <c:v>III </c:v>
                </c:pt>
                <c:pt idx="23">
                  <c:v>IV</c:v>
                </c:pt>
                <c:pt idx="24">
                  <c:v>I </c:v>
                </c:pt>
                <c:pt idx="25">
                  <c:v>II </c:v>
                </c:pt>
                <c:pt idx="26">
                  <c:v>III </c:v>
                </c:pt>
                <c:pt idx="27">
                  <c:v>IV</c:v>
                </c:pt>
                <c:pt idx="28">
                  <c:v>I </c:v>
                </c:pt>
                <c:pt idx="29">
                  <c:v>II </c:v>
                </c:pt>
                <c:pt idx="30">
                  <c:v>III </c:v>
                </c:pt>
                <c:pt idx="31">
                  <c:v>IV</c:v>
                </c:pt>
                <c:pt idx="32">
                  <c:v>I </c:v>
                </c:pt>
                <c:pt idx="33">
                  <c:v>II </c:v>
                </c:pt>
                <c:pt idx="34">
                  <c:v>III </c:v>
                </c:pt>
                <c:pt idx="35">
                  <c:v>IV</c:v>
                </c:pt>
                <c:pt idx="36">
                  <c:v>I </c:v>
                </c:pt>
                <c:pt idx="37">
                  <c:v>II </c:v>
                </c:pt>
                <c:pt idx="38">
                  <c:v>III </c:v>
                </c:pt>
                <c:pt idx="39">
                  <c:v>IV</c:v>
                </c:pt>
              </c:strCache>
            </c:strRef>
          </c:cat>
          <c:val>
            <c:numLit>
              <c:formatCode>General</c:formatCode>
              <c:ptCount val="20"/>
              <c:pt idx="0">
                <c:v>102</c:v>
              </c:pt>
              <c:pt idx="1">
                <c:v>102.6</c:v>
              </c:pt>
              <c:pt idx="2">
                <c:v>103</c:v>
              </c:pt>
              <c:pt idx="3">
                <c:v>103.5</c:v>
              </c:pt>
              <c:pt idx="4">
                <c:v>104.5</c:v>
              </c:pt>
              <c:pt idx="5">
                <c:v>105.8</c:v>
              </c:pt>
              <c:pt idx="6">
                <c:v>106.6</c:v>
              </c:pt>
              <c:pt idx="7">
                <c:v>107.6</c:v>
              </c:pt>
              <c:pt idx="8">
                <c:v>108.1</c:v>
              </c:pt>
              <c:pt idx="9">
                <c:v>108.5</c:v>
              </c:pt>
              <c:pt idx="10">
                <c:v>109.1</c:v>
              </c:pt>
              <c:pt idx="11">
                <c:v>109.3</c:v>
              </c:pt>
              <c:pt idx="12">
                <c:v>109.9</c:v>
              </c:pt>
              <c:pt idx="13">
                <c:v>109.9</c:v>
              </c:pt>
              <c:pt idx="14">
                <c:v>109.8</c:v>
              </c:pt>
              <c:pt idx="15">
                <c:v>109.9</c:v>
              </c:pt>
              <c:pt idx="16">
                <c:v>100.7</c:v>
              </c:pt>
              <c:pt idx="17">
                <c:v>78.3</c:v>
              </c:pt>
              <c:pt idx="18">
                <c:v>102.6</c:v>
              </c:pt>
              <c:pt idx="19">
                <c:v>101.8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4C-48CF-A5A8-48649C9C32B3}"/>
            </c:ext>
          </c:extLst>
        </c:ser>
        <c:ser>
          <c:idx val="1"/>
          <c:order val="1"/>
          <c:tx>
            <c:v>Ore lavorate per dipendente (a) 0</c:v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strRef>
              <c:f>'8.12 - dati'!$A$10:$B$29</c:f>
              <c:strCache>
                <c:ptCount val="40"/>
                <c:pt idx="0">
                  <c:v>2016</c:v>
                </c:pt>
                <c:pt idx="4">
                  <c:v>2017</c:v>
                </c:pt>
                <c:pt idx="8">
                  <c:v>2018</c:v>
                </c:pt>
                <c:pt idx="12">
                  <c:v>2019</c:v>
                </c:pt>
                <c:pt idx="16">
                  <c:v>2020</c:v>
                </c:pt>
                <c:pt idx="20">
                  <c:v>I </c:v>
                </c:pt>
                <c:pt idx="21">
                  <c:v>II </c:v>
                </c:pt>
                <c:pt idx="22">
                  <c:v>III </c:v>
                </c:pt>
                <c:pt idx="23">
                  <c:v>IV</c:v>
                </c:pt>
                <c:pt idx="24">
                  <c:v>I </c:v>
                </c:pt>
                <c:pt idx="25">
                  <c:v>II </c:v>
                </c:pt>
                <c:pt idx="26">
                  <c:v>III </c:v>
                </c:pt>
                <c:pt idx="27">
                  <c:v>IV</c:v>
                </c:pt>
                <c:pt idx="28">
                  <c:v>I </c:v>
                </c:pt>
                <c:pt idx="29">
                  <c:v>II </c:v>
                </c:pt>
                <c:pt idx="30">
                  <c:v>III </c:v>
                </c:pt>
                <c:pt idx="31">
                  <c:v>IV</c:v>
                </c:pt>
                <c:pt idx="32">
                  <c:v>I </c:v>
                </c:pt>
                <c:pt idx="33">
                  <c:v>II </c:v>
                </c:pt>
                <c:pt idx="34">
                  <c:v>III </c:v>
                </c:pt>
                <c:pt idx="35">
                  <c:v>IV</c:v>
                </c:pt>
                <c:pt idx="36">
                  <c:v>I </c:v>
                </c:pt>
                <c:pt idx="37">
                  <c:v>II </c:v>
                </c:pt>
                <c:pt idx="38">
                  <c:v>III </c:v>
                </c:pt>
                <c:pt idx="39">
                  <c:v>IV</c:v>
                </c:pt>
              </c:strCache>
            </c:strRef>
          </c:cat>
          <c:val>
            <c:numLit>
              <c:formatCode>General</c:formatCode>
              <c:ptCount val="20"/>
              <c:pt idx="0">
                <c:v>100.7</c:v>
              </c:pt>
              <c:pt idx="1">
                <c:v>100.9</c:v>
              </c:pt>
              <c:pt idx="2">
                <c:v>100.8</c:v>
              </c:pt>
              <c:pt idx="3">
                <c:v>100.7</c:v>
              </c:pt>
              <c:pt idx="4">
                <c:v>100.7</c:v>
              </c:pt>
              <c:pt idx="5">
                <c:v>100.7</c:v>
              </c:pt>
              <c:pt idx="6">
                <c:v>100.6</c:v>
              </c:pt>
              <c:pt idx="7">
                <c:v>100.6</c:v>
              </c:pt>
              <c:pt idx="8">
                <c:v>100.5</c:v>
              </c:pt>
              <c:pt idx="9">
                <c:v>100.4</c:v>
              </c:pt>
              <c:pt idx="10">
                <c:v>100.2</c:v>
              </c:pt>
              <c:pt idx="11">
                <c:v>100</c:v>
              </c:pt>
              <c:pt idx="12">
                <c:v>99.8</c:v>
              </c:pt>
              <c:pt idx="13">
                <c:v>99.5</c:v>
              </c:pt>
              <c:pt idx="14">
                <c:v>99.1</c:v>
              </c:pt>
              <c:pt idx="15">
                <c:v>98.8</c:v>
              </c:pt>
              <c:pt idx="16">
                <c:v>91.2</c:v>
              </c:pt>
              <c:pt idx="17">
                <c:v>72.900000000000006</c:v>
              </c:pt>
              <c:pt idx="18">
                <c:v>93.8</c:v>
              </c:pt>
              <c:pt idx="19">
                <c:v>91.2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4C-48CF-A5A8-48649C9C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6144"/>
        <c:axId val="165266704"/>
      </c:lineChart>
      <c:lineChart>
        <c:grouping val="standard"/>
        <c:varyColors val="0"/>
        <c:ser>
          <c:idx val="2"/>
          <c:order val="2"/>
          <c:tx>
            <c:v>Ore di cassa integrazione guadagni (scala dx) (b)</c:v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20"/>
              <c:pt idx="0">
                <c:v>15.3</c:v>
              </c:pt>
              <c:pt idx="1">
                <c:v>12</c:v>
              </c:pt>
              <c:pt idx="2">
                <c:v>10.9</c:v>
              </c:pt>
              <c:pt idx="3">
                <c:v>12.7</c:v>
              </c:pt>
              <c:pt idx="4">
                <c:v>9.8000000000000007</c:v>
              </c:pt>
              <c:pt idx="5">
                <c:v>6.1</c:v>
              </c:pt>
              <c:pt idx="6">
                <c:v>5.5</c:v>
              </c:pt>
              <c:pt idx="7">
                <c:v>6.7</c:v>
              </c:pt>
              <c:pt idx="8">
                <c:v>7.5</c:v>
              </c:pt>
              <c:pt idx="9">
                <c:v>5.5</c:v>
              </c:pt>
              <c:pt idx="10">
                <c:v>4.4000000000000004</c:v>
              </c:pt>
              <c:pt idx="11">
                <c:v>5.9</c:v>
              </c:pt>
              <c:pt idx="12">
                <c:v>6.7</c:v>
              </c:pt>
              <c:pt idx="13">
                <c:v>6.5</c:v>
              </c:pt>
              <c:pt idx="14">
                <c:v>7.5</c:v>
              </c:pt>
              <c:pt idx="15">
                <c:v>9.6</c:v>
              </c:pt>
              <c:pt idx="16">
                <c:v>80.2</c:v>
              </c:pt>
              <c:pt idx="17">
                <c:v>338</c:v>
              </c:pt>
              <c:pt idx="18">
                <c:v>87.4</c:v>
              </c:pt>
              <c:pt idx="19">
                <c:v>91.3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E4C-48CF-A5A8-48649C9C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7264"/>
        <c:axId val="165267824"/>
      </c:lineChart>
      <c:catAx>
        <c:axId val="1652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66704"/>
        <c:crosses val="autoZero"/>
        <c:auto val="1"/>
        <c:lblAlgn val="ctr"/>
        <c:lblOffset val="100"/>
        <c:noMultiLvlLbl val="0"/>
      </c:catAx>
      <c:valAx>
        <c:axId val="165266704"/>
        <c:scaling>
          <c:orientation val="minMax"/>
          <c:min val="7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66144"/>
        <c:crosses val="autoZero"/>
        <c:crossBetween val="between"/>
        <c:majorUnit val="10"/>
        <c:minorUnit val="5"/>
      </c:valAx>
      <c:catAx>
        <c:axId val="16526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5267824"/>
        <c:crosses val="autoZero"/>
        <c:auto val="1"/>
        <c:lblAlgn val="ctr"/>
        <c:lblOffset val="100"/>
        <c:noMultiLvlLbl val="0"/>
      </c:catAx>
      <c:valAx>
        <c:axId val="165267824"/>
        <c:scaling>
          <c:orientation val="minMax"/>
          <c:max val="350"/>
        </c:scaling>
        <c:delete val="0"/>
        <c:axPos val="r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67264"/>
        <c:crosses val="max"/>
        <c:crossBetween val="between"/>
        <c:majorUnit val="50"/>
        <c:minorUnit val="1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359323348054545"/>
          <c:y val="0.85750849846059318"/>
          <c:w val="0.62075974036179604"/>
          <c:h val="0.1272267302465054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 e servizi di mercato</a:t>
            </a:r>
          </a:p>
        </c:rich>
      </c:tx>
      <c:layout>
        <c:manualLayout>
          <c:xMode val="edge"/>
          <c:yMode val="edge"/>
          <c:x val="0.24425340275088567"/>
          <c:y val="4.50489143402529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8863209447975"/>
          <c:y val="6.054424988168481E-2"/>
          <c:w val="0.92249308576911349"/>
          <c:h val="0.76126126126126126"/>
        </c:manualLayout>
      </c:layout>
      <c:lineChart>
        <c:grouping val="standard"/>
        <c:varyColors val="0"/>
        <c:ser>
          <c:idx val="0"/>
          <c:order val="0"/>
          <c:tx>
            <c:strRef>
              <c:f>'8.13 - dati'!$A$13</c:f>
              <c:strCache>
                <c:ptCount val="1"/>
                <c:pt idx="0">
                  <c:v>Retribuzioni di fatto nelle grandi imprese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numRef>
              <c:f>'8.13 - dati'!$B$12:$F$12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dati'!$B$13:$F$13</c:f>
              <c:numCache>
                <c:formatCode>0.0</c:formatCode>
                <c:ptCount val="5"/>
                <c:pt idx="0">
                  <c:v>1.5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5E2-BFA6-B04A408FB149}"/>
            </c:ext>
          </c:extLst>
        </c:ser>
        <c:ser>
          <c:idx val="1"/>
          <c:order val="1"/>
          <c:tx>
            <c:strRef>
              <c:f>'8.13 - dati'!$A$14</c:f>
              <c:strCache>
                <c:ptCount val="1"/>
                <c:pt idx="0">
                  <c:v>Retribuzioni di fatto nel complesso delle imprese (Oros)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'8.13 - dati'!$B$12:$F$12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dati'!$B$14:$F$14</c:f>
              <c:numCache>
                <c:formatCode>0.0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5E2-BFA6-B04A408FB149}"/>
            </c:ext>
          </c:extLst>
        </c:ser>
        <c:ser>
          <c:idx val="2"/>
          <c:order val="2"/>
          <c:tx>
            <c:strRef>
              <c:f>'8.13 - dati'!$A$15</c:f>
              <c:strCache>
                <c:ptCount val="1"/>
                <c:pt idx="0">
                  <c:v>Retribuzioni contrattuali</c:v>
                </c:pt>
              </c:strCache>
            </c:strRef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'8.13 - dati'!$B$12:$F$12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dati'!$B$15:$F$15</c:f>
              <c:numCache>
                <c:formatCode>0.0</c:formatCode>
                <c:ptCount val="5"/>
                <c:pt idx="0">
                  <c:v>1.6</c:v>
                </c:pt>
                <c:pt idx="1">
                  <c:v>0.8</c:v>
                </c:pt>
                <c:pt idx="2">
                  <c:v>0.6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5-45E2-BFA6-B04A408F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02432"/>
        <c:axId val="164402992"/>
      </c:lineChart>
      <c:catAx>
        <c:axId val="1644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029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4402992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02432"/>
        <c:crossesAt val="1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5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1.0923798459618777E-2"/>
          <c:y val="0.87012987012987009"/>
          <c:w val="0.98907620154038123"/>
          <c:h val="8.4415584415584388E-2"/>
        </c:manualLayout>
      </c:layout>
      <c:overlay val="0"/>
      <c:spPr>
        <a:noFill/>
        <a:ln w="12700">
          <a:noFill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4.1732283464566935" l="0.82677165354330873" r="1.0629921259842521" t="1.2204724409448819" header="0.51181102362204722" footer="0.51181102362204722"/>
    <c:pageSetup paperSize="9"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</a:t>
            </a:r>
          </a:p>
        </c:rich>
      </c:tx>
      <c:layout>
        <c:manualLayout>
          <c:xMode val="edge"/>
          <c:yMode val="edge"/>
          <c:x val="0.31105259383560657"/>
          <c:y val="1.8022177195277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8863209447975"/>
          <c:y val="6.2455939380025437E-2"/>
          <c:w val="0.93806646525679749"/>
          <c:h val="0.7656641604010026"/>
        </c:manualLayout>
      </c:layout>
      <c:lineChart>
        <c:grouping val="standard"/>
        <c:varyColors val="0"/>
        <c:ser>
          <c:idx val="0"/>
          <c:order val="0"/>
          <c:tx>
            <c:strRef>
              <c:f>'8.13 - dati'!$A$20</c:f>
              <c:strCache>
                <c:ptCount val="1"/>
                <c:pt idx="0">
                  <c:v>Retribuzioni di fatto nelle grandi imprese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numRef>
              <c:f>'8.13 - dati'!$B$19:$F$19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dati'!$B$20:$F$20</c:f>
              <c:numCache>
                <c:formatCode>0.0</c:formatCode>
                <c:ptCount val="5"/>
                <c:pt idx="0">
                  <c:v>2.6</c:v>
                </c:pt>
                <c:pt idx="1">
                  <c:v>-0.6</c:v>
                </c:pt>
                <c:pt idx="2">
                  <c:v>1.3</c:v>
                </c:pt>
                <c:pt idx="3">
                  <c:v>0.8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6-4813-8BC7-3F1878838372}"/>
            </c:ext>
          </c:extLst>
        </c:ser>
        <c:ser>
          <c:idx val="1"/>
          <c:order val="1"/>
          <c:tx>
            <c:strRef>
              <c:f>'8.13 - dati'!$A$21</c:f>
              <c:strCache>
                <c:ptCount val="1"/>
                <c:pt idx="0">
                  <c:v>Retribuzioni di fatto nel complesso delle imprese (Oros)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'8.13 - dati'!$B$19:$F$19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dati'!$B$21:$F$21</c:f>
              <c:numCache>
                <c:formatCode>0.0</c:formatCode>
                <c:ptCount val="5"/>
                <c:pt idx="0">
                  <c:v>0</c:v>
                </c:pt>
                <c:pt idx="1">
                  <c:v>0.9</c:v>
                </c:pt>
                <c:pt idx="2">
                  <c:v>1</c:v>
                </c:pt>
                <c:pt idx="3">
                  <c:v>1.4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6-4813-8BC7-3F1878838372}"/>
            </c:ext>
          </c:extLst>
        </c:ser>
        <c:ser>
          <c:idx val="2"/>
          <c:order val="2"/>
          <c:tx>
            <c:strRef>
              <c:f>'8.13 - dati'!$A$22</c:f>
              <c:strCache>
                <c:ptCount val="1"/>
                <c:pt idx="0">
                  <c:v>Retribuzioni contrattuali</c:v>
                </c:pt>
              </c:strCache>
            </c:strRef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'8.13 - dati'!$B$19:$F$19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dati'!$B$22:$F$22</c:f>
              <c:numCache>
                <c:formatCode>0.0</c:formatCode>
                <c:ptCount val="5"/>
                <c:pt idx="0">
                  <c:v>2.2999999999999998</c:v>
                </c:pt>
                <c:pt idx="1">
                  <c:v>0.6</c:v>
                </c:pt>
                <c:pt idx="2" formatCode="General">
                  <c:v>0.5</c:v>
                </c:pt>
                <c:pt idx="3" formatCode="General">
                  <c:v>0.9</c:v>
                </c:pt>
                <c:pt idx="4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6-4813-8BC7-3F187883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06912"/>
        <c:axId val="164407472"/>
      </c:lineChart>
      <c:catAx>
        <c:axId val="1644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074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44074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0691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2.7173816387705635E-2"/>
          <c:y val="0.90259748476065904"/>
          <c:w val="0.9510893105574918"/>
          <c:h val="7.7922148982191519E-2"/>
        </c:manualLayout>
      </c:layout>
      <c:overlay val="0"/>
      <c:spPr>
        <a:ln>
          <a:noFill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Occupati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71860754247825"/>
          <c:y val="8.5097264076558335E-2"/>
          <c:w val="0.87841945288753831"/>
          <c:h val="0.65843886010987418"/>
        </c:manualLayout>
      </c:layout>
      <c:lineChart>
        <c:grouping val="standard"/>
        <c:varyColors val="0"/>
        <c:ser>
          <c:idx val="0"/>
          <c:order val="0"/>
          <c:tx>
            <c:strRef>
              <c:f>'8.2 - dati'!$C$48</c:f>
              <c:strCache>
                <c:ptCount val="1"/>
                <c:pt idx="0">
                  <c:v>Tempo pieno</c:v>
                </c:pt>
              </c:strCache>
            </c:strRef>
          </c:tx>
          <c:spPr>
            <a:ln w="25400">
              <a:solidFill>
                <a:srgbClr val="53822C"/>
              </a:solidFill>
              <a:prstDash val="solid"/>
            </a:ln>
          </c:spPr>
          <c:marker>
            <c:symbol val="none"/>
          </c:marker>
          <c:cat>
            <c:multiLvlStrRef>
              <c:f>'8.2 - dati'!$A$61:$B$80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dati'!$C$61:$C$80</c:f>
              <c:numCache>
                <c:formatCode>#,##0</c:formatCode>
                <c:ptCount val="20"/>
                <c:pt idx="0">
                  <c:v>92.854999999999563</c:v>
                </c:pt>
                <c:pt idx="1">
                  <c:v>292.33499999999913</c:v>
                </c:pt>
                <c:pt idx="2">
                  <c:v>189.98700000000099</c:v>
                </c:pt>
                <c:pt idx="3">
                  <c:v>156.88500000000204</c:v>
                </c:pt>
                <c:pt idx="4">
                  <c:v>237.84000000000015</c:v>
                </c:pt>
                <c:pt idx="5">
                  <c:v>102.85099999999875</c:v>
                </c:pt>
                <c:pt idx="6">
                  <c:v>245.27999999999884</c:v>
                </c:pt>
                <c:pt idx="7">
                  <c:v>339.51499999999942</c:v>
                </c:pt>
                <c:pt idx="8" formatCode="0">
                  <c:v>205.00800000000163</c:v>
                </c:pt>
                <c:pt idx="9" formatCode="0">
                  <c:v>315.4989999999998</c:v>
                </c:pt>
                <c:pt idx="10" formatCode="0">
                  <c:v>229.45899999999892</c:v>
                </c:pt>
                <c:pt idx="11" formatCode="0">
                  <c:v>29.817999999999302</c:v>
                </c:pt>
                <c:pt idx="12" formatCode="0">
                  <c:v>55.52299999999741</c:v>
                </c:pt>
                <c:pt idx="13" formatCode="0">
                  <c:v>-5.0839999999989232</c:v>
                </c:pt>
                <c:pt idx="14" formatCode="0">
                  <c:v>-35.430000000000291</c:v>
                </c:pt>
                <c:pt idx="15" formatCode="0">
                  <c:v>43.235000000000582</c:v>
                </c:pt>
                <c:pt idx="16" formatCode="0">
                  <c:v>19.481999999999971</c:v>
                </c:pt>
                <c:pt idx="17" formatCode="0">
                  <c:v>-507.82099999999991</c:v>
                </c:pt>
                <c:pt idx="18" formatCode="0">
                  <c:v>-380.72499999999854</c:v>
                </c:pt>
                <c:pt idx="19" formatCode="0">
                  <c:v>-134.54500000000189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9-4014-BD99-071FAFB2FB93}"/>
            </c:ext>
          </c:extLst>
        </c:ser>
        <c:ser>
          <c:idx val="1"/>
          <c:order val="1"/>
          <c:tx>
            <c:strRef>
              <c:f>'8.2 - dati'!$D$48</c:f>
              <c:strCache>
                <c:ptCount val="1"/>
                <c:pt idx="0">
                  <c:v>Tempo parziale</c:v>
                </c:pt>
              </c:strCache>
            </c:strRef>
          </c:tx>
          <c:spPr>
            <a:ln w="25400">
              <a:solidFill>
                <a:srgbClr val="838BBF"/>
              </a:solidFill>
              <a:prstDash val="solid"/>
            </a:ln>
          </c:spPr>
          <c:marker>
            <c:symbol val="none"/>
          </c:marker>
          <c:cat>
            <c:multiLvlStrRef>
              <c:f>'8.2 - dati'!$A$61:$B$80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dati'!$D$61:$D$80</c:f>
              <c:numCache>
                <c:formatCode>#,##0</c:formatCode>
                <c:ptCount val="20"/>
                <c:pt idx="0">
                  <c:v>149.49499999999989</c:v>
                </c:pt>
                <c:pt idx="1">
                  <c:v>146.53000000000065</c:v>
                </c:pt>
                <c:pt idx="2">
                  <c:v>48.864999999999782</c:v>
                </c:pt>
                <c:pt idx="3">
                  <c:v>95.386000000000422</c:v>
                </c:pt>
                <c:pt idx="4">
                  <c:v>87.863999999999578</c:v>
                </c:pt>
                <c:pt idx="5">
                  <c:v>50.496999999999389</c:v>
                </c:pt>
                <c:pt idx="6">
                  <c:v>57.536000000000058</c:v>
                </c:pt>
                <c:pt idx="7">
                  <c:v>-60.898000000000138</c:v>
                </c:pt>
                <c:pt idx="8" formatCode="0">
                  <c:v>-57.909999999999854</c:v>
                </c:pt>
                <c:pt idx="9" formatCode="0">
                  <c:v>71.46100000000024</c:v>
                </c:pt>
                <c:pt idx="10" formatCode="0">
                  <c:v>-82.279999999999745</c:v>
                </c:pt>
                <c:pt idx="11" formatCode="0">
                  <c:v>56.904000000000451</c:v>
                </c:pt>
                <c:pt idx="12" formatCode="0">
                  <c:v>88.293000000000575</c:v>
                </c:pt>
                <c:pt idx="13" formatCode="0">
                  <c:v>82.784999999999854</c:v>
                </c:pt>
                <c:pt idx="14" formatCode="0">
                  <c:v>186.61999999999989</c:v>
                </c:pt>
                <c:pt idx="15" formatCode="0">
                  <c:v>163.72899999999936</c:v>
                </c:pt>
                <c:pt idx="16" formatCode="0">
                  <c:v>32.857999999999265</c:v>
                </c:pt>
                <c:pt idx="17" formatCode="0">
                  <c:v>-333.08899999999994</c:v>
                </c:pt>
                <c:pt idx="18" formatCode="0">
                  <c:v>-240.98300000000017</c:v>
                </c:pt>
                <c:pt idx="19" formatCode="0">
                  <c:v>-279.59499999999935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9-4014-BD99-071FAFB2F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05104"/>
        <c:axId val="162205664"/>
      </c:lineChart>
      <c:catAx>
        <c:axId val="1622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205664"/>
        <c:scaling>
          <c:orientation val="minMax"/>
          <c:max val="500"/>
          <c:min val="-700"/>
        </c:scaling>
        <c:delete val="0"/>
        <c:axPos val="l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05104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344262295081968"/>
          <c:y val="0.91596841534048745"/>
          <c:w val="0.61639344262295082"/>
          <c:h val="5.042027974351304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Servizi di mercato</a:t>
            </a:r>
          </a:p>
        </c:rich>
      </c:tx>
      <c:layout>
        <c:manualLayout>
          <c:xMode val="edge"/>
          <c:yMode val="edge"/>
          <c:x val="0.29565331507474607"/>
          <c:y val="1.34238154441221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8863209447975"/>
          <c:y val="6.5019350387178529E-2"/>
          <c:w val="0.905230749030977"/>
          <c:h val="0.76816738782606309"/>
        </c:manualLayout>
      </c:layout>
      <c:lineChart>
        <c:grouping val="standard"/>
        <c:varyColors val="0"/>
        <c:ser>
          <c:idx val="0"/>
          <c:order val="0"/>
          <c:tx>
            <c:strRef>
              <c:f>'8.13 - dati'!$A$27</c:f>
              <c:strCache>
                <c:ptCount val="1"/>
                <c:pt idx="0">
                  <c:v>Retribuzioni di fatto nelle grandi imprese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numRef>
              <c:f>'8.13 - dati'!$B$26:$F$26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dati'!$B$27:$F$27</c:f>
              <c:numCache>
                <c:formatCode>0.0</c:formatCode>
                <c:ptCount val="5"/>
                <c:pt idx="0">
                  <c:v>1.1000000000000001</c:v>
                </c:pt>
                <c:pt idx="1">
                  <c:v>0.8</c:v>
                </c:pt>
                <c:pt idx="2">
                  <c:v>-0.2</c:v>
                </c:pt>
                <c:pt idx="3">
                  <c:v>1</c:v>
                </c:pt>
                <c:pt idx="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79D-82C3-8F77B356C3B9}"/>
            </c:ext>
          </c:extLst>
        </c:ser>
        <c:ser>
          <c:idx val="1"/>
          <c:order val="1"/>
          <c:tx>
            <c:strRef>
              <c:f>'8.13 - dati'!$A$28</c:f>
              <c:strCache>
                <c:ptCount val="1"/>
                <c:pt idx="0">
                  <c:v>Retribuzioni di fatto nel complesso delle imprese (Oros)</c:v>
                </c:pt>
              </c:strCache>
            </c:strRef>
          </c:tx>
          <c:spPr>
            <a:ln w="25400">
              <a:solidFill>
                <a:srgbClr val="00324B"/>
              </a:solidFill>
            </a:ln>
          </c:spPr>
          <c:marker>
            <c:symbol val="none"/>
          </c:marker>
          <c:cat>
            <c:numRef>
              <c:f>'8.13 - dati'!$B$26:$F$26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dati'!$B$28:$F$28</c:f>
              <c:numCache>
                <c:formatCode>0.0</c:formatCode>
                <c:ptCount val="5"/>
                <c:pt idx="0">
                  <c:v>0.4</c:v>
                </c:pt>
                <c:pt idx="1">
                  <c:v>-0.1</c:v>
                </c:pt>
                <c:pt idx="2">
                  <c:v>0.8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79D-82C3-8F77B356C3B9}"/>
            </c:ext>
          </c:extLst>
        </c:ser>
        <c:ser>
          <c:idx val="2"/>
          <c:order val="2"/>
          <c:tx>
            <c:strRef>
              <c:f>'8.13 - dati'!$A$29</c:f>
              <c:strCache>
                <c:ptCount val="1"/>
                <c:pt idx="0">
                  <c:v>Retribuzioni contrattuali</c:v>
                </c:pt>
              </c:strCache>
            </c:strRef>
          </c:tx>
          <c:spPr>
            <a:ln w="25400">
              <a:solidFill>
                <a:srgbClr val="FABB00"/>
              </a:solidFill>
            </a:ln>
          </c:spPr>
          <c:marker>
            <c:symbol val="none"/>
          </c:marker>
          <c:cat>
            <c:numRef>
              <c:f>'8.13 - dati'!$B$26:$F$26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'8.13 - dati'!$B$29:$F$29</c:f>
              <c:numCache>
                <c:formatCode>General</c:formatCode>
                <c:ptCount val="5"/>
                <c:pt idx="0">
                  <c:v>1.2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5-479D-82C3-8F77B356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2800"/>
        <c:axId val="166213360"/>
      </c:lineChart>
      <c:catAx>
        <c:axId val="1662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133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6213360"/>
        <c:scaling>
          <c:orientation val="minMax"/>
          <c:min val="-1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1280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3716193084560082E-2"/>
          <c:y val="0.8983606161071972"/>
          <c:w val="0.77049583475978545"/>
          <c:h val="6.5573628954275431E-2"/>
        </c:manualLayout>
      </c:layout>
      <c:overlay val="0"/>
      <c:spPr>
        <a:noFill/>
        <a:ln w="12700">
          <a:noFill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 e servizi di mercato</a:t>
            </a:r>
          </a:p>
        </c:rich>
      </c:tx>
      <c:layout>
        <c:manualLayout>
          <c:xMode val="edge"/>
          <c:yMode val="edge"/>
          <c:x val="0.17937789691182218"/>
          <c:y val="3.1854518185226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31044766815799E-2"/>
          <c:y val="4.1666666666666664E-2"/>
          <c:w val="0.85196888888888922"/>
          <c:h val="0.76576576576576549"/>
        </c:manualLayout>
      </c:layout>
      <c:lineChart>
        <c:grouping val="standard"/>
        <c:varyColors val="0"/>
        <c:ser>
          <c:idx val="1"/>
          <c:order val="0"/>
          <c:tx>
            <c:v>Retribuzioni lorde per Ula</c:v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'8.14 - dati'!$C$8:$G$8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dati'!$C$9:$G$9</c:f>
              <c:numCache>
                <c:formatCode>0.0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7-4A90-8B39-DFF0EBD79648}"/>
            </c:ext>
          </c:extLst>
        </c:ser>
        <c:ser>
          <c:idx val="2"/>
          <c:order val="1"/>
          <c:tx>
            <c:v>Oneri sociali per Ula</c:v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'8.14 - dati'!$C$8:$G$8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dati'!$C$10:$G$10</c:f>
              <c:numCache>
                <c:formatCode>0.0</c:formatCode>
                <c:ptCount val="5"/>
                <c:pt idx="0">
                  <c:v>-2.6</c:v>
                </c:pt>
                <c:pt idx="1">
                  <c:v>1</c:v>
                </c:pt>
                <c:pt idx="2">
                  <c:v>3.3</c:v>
                </c:pt>
                <c:pt idx="3">
                  <c:v>3.3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7-4A90-8B39-DFF0EBD7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6720"/>
        <c:axId val="166217280"/>
      </c:lineChart>
      <c:catAx>
        <c:axId val="16621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1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217280"/>
        <c:scaling>
          <c:orientation val="minMax"/>
          <c:max val="4"/>
          <c:min val="-3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1672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2.6455017590886244E-2"/>
          <c:y val="0.90391451068616413"/>
          <c:w val="0.92593064164851735"/>
          <c:h val="4.27045369328833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4.1732283464566935" l="0.82677165354330839" r="1.0629921259842521" t="1.2204724409448819" header="0.51181102362204722" footer="0.51181102362204722"/>
    <c:pageSetup paperSize="9"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</a:t>
            </a:r>
          </a:p>
        </c:rich>
      </c:tx>
      <c:layout>
        <c:manualLayout>
          <c:xMode val="edge"/>
          <c:yMode val="edge"/>
          <c:x val="0.36520397747169214"/>
          <c:y val="1.7613751138324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31044766815799E-2"/>
          <c:y val="4.1666666666666664E-2"/>
          <c:w val="0.9224930857691136"/>
          <c:h val="0.76126126126126126"/>
        </c:manualLayout>
      </c:layout>
      <c:lineChart>
        <c:grouping val="standard"/>
        <c:varyColors val="0"/>
        <c:ser>
          <c:idx val="1"/>
          <c:order val="0"/>
          <c:tx>
            <c:v>Retribuzioni lorde per Ula</c:v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'8.14 - dati'!$C$14:$G$14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dati'!$C$15:$G$15</c:f>
              <c:numCache>
                <c:formatCode>0.0</c:formatCode>
                <c:ptCount val="5"/>
                <c:pt idx="0">
                  <c:v>0</c:v>
                </c:pt>
                <c:pt idx="1">
                  <c:v>0.9</c:v>
                </c:pt>
                <c:pt idx="2">
                  <c:v>1</c:v>
                </c:pt>
                <c:pt idx="3">
                  <c:v>1.4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4BA-A2B8-D9CDFE19C1DE}"/>
            </c:ext>
          </c:extLst>
        </c:ser>
        <c:ser>
          <c:idx val="2"/>
          <c:order val="1"/>
          <c:tx>
            <c:v>Oneri sociali per Ula</c:v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'8.14 - dati'!$C$14:$G$14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dati'!$C$16:$G$16</c:f>
              <c:numCache>
                <c:formatCode>0.0</c:formatCode>
                <c:ptCount val="5"/>
                <c:pt idx="0">
                  <c:v>-2.6</c:v>
                </c:pt>
                <c:pt idx="1">
                  <c:v>1.2</c:v>
                </c:pt>
                <c:pt idx="2">
                  <c:v>2.9</c:v>
                </c:pt>
                <c:pt idx="3">
                  <c:v>3.3</c:v>
                </c:pt>
                <c:pt idx="4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4BA-A2B8-D9CDFE19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23744"/>
        <c:axId val="165724304"/>
      </c:lineChart>
      <c:catAx>
        <c:axId val="1657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2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724304"/>
        <c:scaling>
          <c:orientation val="minMax"/>
          <c:max val="4"/>
          <c:min val="-3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2374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2.6455026455026454E-2"/>
          <c:y val="0.87676061693701723"/>
          <c:w val="0.92593092530100396"/>
          <c:h val="8.45070161282842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4.1732283464566935" l="0.82677165354330839" r="1.0629921259842521" t="1.2204724409448819" header="0.51181102362204722" footer="0.51181102362204722"/>
    <c:pageSetup paperSize="9"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Servizi di mercato</a:t>
            </a:r>
          </a:p>
        </c:rich>
      </c:tx>
      <c:layout>
        <c:manualLayout>
          <c:xMode val="edge"/>
          <c:yMode val="edge"/>
          <c:x val="0.27755208967112477"/>
          <c:y val="1.3917416752113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31044766815799E-2"/>
          <c:y val="4.1666666666666664E-2"/>
          <c:w val="0.9224930857691136"/>
          <c:h val="0.75225225225225223"/>
        </c:manualLayout>
      </c:layout>
      <c:lineChart>
        <c:grouping val="standard"/>
        <c:varyColors val="0"/>
        <c:ser>
          <c:idx val="1"/>
          <c:order val="0"/>
          <c:tx>
            <c:v>Retribuzioni lorde per Ula</c:v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numRef>
              <c:f>'8.14 - dati'!$C$20:$G$20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dati'!$C$21:$G$21</c:f>
              <c:numCache>
                <c:formatCode>0.0</c:formatCode>
                <c:ptCount val="5"/>
                <c:pt idx="0">
                  <c:v>0.4</c:v>
                </c:pt>
                <c:pt idx="1">
                  <c:v>-0.1</c:v>
                </c:pt>
                <c:pt idx="2">
                  <c:v>0.8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4-4149-A9D1-F885093E0D15}"/>
            </c:ext>
          </c:extLst>
        </c:ser>
        <c:ser>
          <c:idx val="2"/>
          <c:order val="1"/>
          <c:tx>
            <c:v>Oneri sociali per Ula</c:v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numRef>
              <c:f>'8.14 - dati'!$C$20:$G$20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'8.14 - dati'!$C$22:$G$22</c:f>
              <c:numCache>
                <c:formatCode>0.0</c:formatCode>
                <c:ptCount val="5"/>
                <c:pt idx="0">
                  <c:v>-2.5</c:v>
                </c:pt>
                <c:pt idx="1">
                  <c:v>1</c:v>
                </c:pt>
                <c:pt idx="2">
                  <c:v>3.8</c:v>
                </c:pt>
                <c:pt idx="3">
                  <c:v>3.3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4-4149-A9D1-F885093E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27104"/>
        <c:axId val="165727664"/>
      </c:lineChart>
      <c:catAx>
        <c:axId val="165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2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727664"/>
        <c:scaling>
          <c:orientation val="minMax"/>
          <c:max val="4"/>
          <c:min val="-3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27104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4.1732283464566935" l="0.82677165354330839" r="1.0629921259842521" t="1.2204724409448819" header="0.51181102362204722" footer="0.51181102362204722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Dipendenti</a:t>
            </a:r>
          </a:p>
        </c:rich>
      </c:tx>
      <c:layout>
        <c:manualLayout>
          <c:xMode val="edge"/>
          <c:yMode val="edge"/>
          <c:x val="0.40375816816001453"/>
          <c:y val="4.3826427434275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995648799713995E-2"/>
          <c:y val="9.9725374130957362E-2"/>
          <c:w val="0.88319798903948332"/>
          <c:h val="0.64481190300711666"/>
        </c:manualLayout>
      </c:layout>
      <c:lineChart>
        <c:grouping val="standard"/>
        <c:varyColors val="0"/>
        <c:ser>
          <c:idx val="0"/>
          <c:order val="0"/>
          <c:tx>
            <c:strRef>
              <c:f>'8.2 - dati'!$F$48</c:f>
              <c:strCache>
                <c:ptCount val="1"/>
                <c:pt idx="0">
                  <c:v>Permanenti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multiLvlStrRef>
              <c:f>'8.2 - dati'!$A$61:$B$80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dati'!$F$61:$F$80</c:f>
              <c:numCache>
                <c:formatCode>#,##0</c:formatCode>
                <c:ptCount val="20"/>
                <c:pt idx="0">
                  <c:v>340.61799999999857</c:v>
                </c:pt>
                <c:pt idx="1">
                  <c:v>308.0530000000017</c:v>
                </c:pt>
                <c:pt idx="2">
                  <c:v>316.15799999999945</c:v>
                </c:pt>
                <c:pt idx="3">
                  <c:v>158.25699999999961</c:v>
                </c:pt>
                <c:pt idx="4">
                  <c:v>112.00500000000102</c:v>
                </c:pt>
                <c:pt idx="5">
                  <c:v>78.647999999999229</c:v>
                </c:pt>
                <c:pt idx="6">
                  <c:v>60.122000000001208</c:v>
                </c:pt>
                <c:pt idx="7">
                  <c:v>39.792999999999665</c:v>
                </c:pt>
                <c:pt idx="8" formatCode="0">
                  <c:v>-51.756999999999607</c:v>
                </c:pt>
                <c:pt idx="9" formatCode="0">
                  <c:v>-32.743000000000393</c:v>
                </c:pt>
                <c:pt idx="10" formatCode="0">
                  <c:v>-222.31900000000132</c:v>
                </c:pt>
                <c:pt idx="11" formatCode="0">
                  <c:v>-125.45700000000033</c:v>
                </c:pt>
                <c:pt idx="12" formatCode="0">
                  <c:v>25.138999999999214</c:v>
                </c:pt>
                <c:pt idx="13" formatCode="0">
                  <c:v>111.72500000000036</c:v>
                </c:pt>
                <c:pt idx="14" formatCode="0">
                  <c:v>212.4260000000013</c:v>
                </c:pt>
                <c:pt idx="15" formatCode="0">
                  <c:v>177.66799999999967</c:v>
                </c:pt>
                <c:pt idx="16" formatCode="0">
                  <c:v>157.38199999999961</c:v>
                </c:pt>
                <c:pt idx="17" formatCode="0">
                  <c:v>54.873999999999796</c:v>
                </c:pt>
                <c:pt idx="18" formatCode="0">
                  <c:v>46.082999999998719</c:v>
                </c:pt>
                <c:pt idx="19" formatCode="0">
                  <c:v>97.932000000000698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7-4A0A-92B4-17FE5DDB658A}"/>
            </c:ext>
          </c:extLst>
        </c:ser>
        <c:ser>
          <c:idx val="1"/>
          <c:order val="1"/>
          <c:tx>
            <c:strRef>
              <c:f>'8.2 - dati'!$G$48</c:f>
              <c:strCache>
                <c:ptCount val="1"/>
                <c:pt idx="0">
                  <c:v>A termine</c:v>
                </c:pt>
              </c:strCache>
            </c:strRef>
          </c:tx>
          <c:spPr>
            <a:ln w="25400">
              <a:solidFill>
                <a:srgbClr val="FABB00"/>
              </a:solidFill>
              <a:prstDash val="solid"/>
            </a:ln>
          </c:spPr>
          <c:marker>
            <c:symbol val="none"/>
          </c:marker>
          <c:cat>
            <c:multiLvlStrRef>
              <c:f>'8.2 - dati'!$A$61:$B$80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dati'!$G$61:$G$80</c:f>
              <c:numCache>
                <c:formatCode>#,##0</c:formatCode>
                <c:ptCount val="20"/>
                <c:pt idx="0">
                  <c:v>2.9029999999997926</c:v>
                </c:pt>
                <c:pt idx="1">
                  <c:v>71.681999999999789</c:v>
                </c:pt>
                <c:pt idx="2">
                  <c:v>-2.5109999999999673</c:v>
                </c:pt>
                <c:pt idx="3">
                  <c:v>96.043999999999869</c:v>
                </c:pt>
                <c:pt idx="4">
                  <c:v>230.98500000000013</c:v>
                </c:pt>
                <c:pt idx="5">
                  <c:v>277.67100000000028</c:v>
                </c:pt>
                <c:pt idx="6">
                  <c:v>341.85900000000038</c:v>
                </c:pt>
                <c:pt idx="7">
                  <c:v>340.9380000000001</c:v>
                </c:pt>
                <c:pt idx="8" formatCode="0">
                  <c:v>384.56500000000005</c:v>
                </c:pt>
                <c:pt idx="9" formatCode="0">
                  <c:v>389.98299999999972</c:v>
                </c:pt>
                <c:pt idx="10" formatCode="0">
                  <c:v>316.13299999999981</c:v>
                </c:pt>
                <c:pt idx="11" formatCode="0">
                  <c:v>200.27100000000019</c:v>
                </c:pt>
                <c:pt idx="12" formatCode="0">
                  <c:v>66.507999999999811</c:v>
                </c:pt>
                <c:pt idx="13" formatCode="0">
                  <c:v>-14.855000000000018</c:v>
                </c:pt>
                <c:pt idx="14" formatCode="0">
                  <c:v>-23.731000000000222</c:v>
                </c:pt>
                <c:pt idx="15" formatCode="0">
                  <c:v>53.285999999999603</c:v>
                </c:pt>
                <c:pt idx="16" formatCode="0">
                  <c:v>-55.688999999999851</c:v>
                </c:pt>
                <c:pt idx="17" formatCode="0">
                  <c:v>-676.71900000000005</c:v>
                </c:pt>
                <c:pt idx="18" formatCode="0">
                  <c:v>-449.41599999999971</c:v>
                </c:pt>
                <c:pt idx="19" formatCode="0">
                  <c:v>-382.59099999999989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7-4A0A-92B4-17FE5DDB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0976"/>
        <c:axId val="162681536"/>
      </c:lineChart>
      <c:catAx>
        <c:axId val="1626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1536"/>
        <c:scaling>
          <c:orientation val="minMax"/>
          <c:min val="-7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0976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310344827586207"/>
          <c:y val="0.89754270470289566"/>
          <c:w val="0.59310344827586214"/>
          <c:h val="5.737704918032782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 verticalDpi="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Occupati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784971691839044E-2"/>
          <c:y val="3.3920894822984507E-2"/>
          <c:w val="0.88217652794639778"/>
          <c:h val="0.67346938775510201"/>
        </c:manualLayout>
      </c:layout>
      <c:lineChart>
        <c:grouping val="standard"/>
        <c:varyColors val="0"/>
        <c:ser>
          <c:idx val="0"/>
          <c:order val="0"/>
          <c:tx>
            <c:strRef>
              <c:f>'8.2 - dati'!$C$10</c:f>
              <c:strCache>
                <c:ptCount val="1"/>
                <c:pt idx="0">
                  <c:v>Maschi</c:v>
                </c:pt>
              </c:strCache>
            </c:strRef>
          </c:tx>
          <c:spPr>
            <a:ln w="25400">
              <a:solidFill>
                <a:srgbClr val="00324B"/>
              </a:solidFill>
              <a:prstDash val="solid"/>
            </a:ln>
          </c:spPr>
          <c:marker>
            <c:symbol val="none"/>
          </c:marker>
          <c:cat>
            <c:multiLvlStrRef>
              <c:f>'8.2 - dati'!$A$23:$B$42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dati'!$C$23:$C$42</c:f>
              <c:numCache>
                <c:formatCode>0</c:formatCode>
                <c:ptCount val="20"/>
                <c:pt idx="0">
                  <c:v>180.12299999999959</c:v>
                </c:pt>
                <c:pt idx="1">
                  <c:v>259.19300000000112</c:v>
                </c:pt>
                <c:pt idx="2">
                  <c:v>50.316000000000713</c:v>
                </c:pt>
                <c:pt idx="3">
                  <c:v>104.73700000000099</c:v>
                </c:pt>
                <c:pt idx="4">
                  <c:v>163.70499999999993</c:v>
                </c:pt>
                <c:pt idx="5">
                  <c:v>47.719999999999345</c:v>
                </c:pt>
                <c:pt idx="6">
                  <c:v>144.46099999999933</c:v>
                </c:pt>
                <c:pt idx="7">
                  <c:v>108.422</c:v>
                </c:pt>
                <c:pt idx="8">
                  <c:v>48.470999999999549</c:v>
                </c:pt>
                <c:pt idx="9">
                  <c:v>178.71700000000055</c:v>
                </c:pt>
                <c:pt idx="10">
                  <c:v>110.1260000000002</c:v>
                </c:pt>
                <c:pt idx="11">
                  <c:v>52.253999999998996</c:v>
                </c:pt>
                <c:pt idx="12">
                  <c:v>24.676000000001295</c:v>
                </c:pt>
                <c:pt idx="13">
                  <c:v>0.56499999999869033</c:v>
                </c:pt>
                <c:pt idx="14">
                  <c:v>21.420000000000073</c:v>
                </c:pt>
                <c:pt idx="15">
                  <c:v>117.24799999999959</c:v>
                </c:pt>
                <c:pt idx="16">
                  <c:v>62.933999999999287</c:v>
                </c:pt>
                <c:pt idx="17">
                  <c:v>-371.14599999999882</c:v>
                </c:pt>
                <c:pt idx="18">
                  <c:v>-277.78000000000065</c:v>
                </c:pt>
                <c:pt idx="19">
                  <c:v>-242.72799999999916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D-48EC-9BF3-AD612F677BB2}"/>
            </c:ext>
          </c:extLst>
        </c:ser>
        <c:ser>
          <c:idx val="1"/>
          <c:order val="1"/>
          <c:tx>
            <c:strRef>
              <c:f>'8.2 - dati'!$D$10</c:f>
              <c:strCache>
                <c:ptCount val="1"/>
                <c:pt idx="0">
                  <c:v>Femmine</c:v>
                </c:pt>
              </c:strCache>
            </c:strRef>
          </c:tx>
          <c:spPr>
            <a:ln w="25400">
              <a:solidFill>
                <a:srgbClr val="C1002A"/>
              </a:solidFill>
              <a:prstDash val="solid"/>
            </a:ln>
          </c:spPr>
          <c:marker>
            <c:symbol val="none"/>
          </c:marker>
          <c:cat>
            <c:multiLvlStrRef>
              <c:f>'8.2 - dati'!$A$23:$B$42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dati'!$D$23:$D$42</c:f>
              <c:numCache>
                <c:formatCode>0</c:formatCode>
                <c:ptCount val="20"/>
                <c:pt idx="0">
                  <c:v>62.228000000000975</c:v>
                </c:pt>
                <c:pt idx="1">
                  <c:v>179.67100000000028</c:v>
                </c:pt>
                <c:pt idx="2">
                  <c:v>188.53599999999824</c:v>
                </c:pt>
                <c:pt idx="3">
                  <c:v>147.53399999999965</c:v>
                </c:pt>
                <c:pt idx="4">
                  <c:v>161.99799999999959</c:v>
                </c:pt>
                <c:pt idx="5">
                  <c:v>105.628999999999</c:v>
                </c:pt>
                <c:pt idx="6">
                  <c:v>158.35400000000118</c:v>
                </c:pt>
                <c:pt idx="7">
                  <c:v>170.19499999999971</c:v>
                </c:pt>
                <c:pt idx="8">
                  <c:v>98.627000000000407</c:v>
                </c:pt>
                <c:pt idx="9">
                  <c:v>208.24200000000019</c:v>
                </c:pt>
                <c:pt idx="10">
                  <c:v>37.054000000000087</c:v>
                </c:pt>
                <c:pt idx="11">
                  <c:v>34.467999999998938</c:v>
                </c:pt>
                <c:pt idx="12">
                  <c:v>119.13999999999942</c:v>
                </c:pt>
                <c:pt idx="13">
                  <c:v>77.135000000000218</c:v>
                </c:pt>
                <c:pt idx="14">
                  <c:v>129.77099999999882</c:v>
                </c:pt>
                <c:pt idx="15">
                  <c:v>89.716000000000349</c:v>
                </c:pt>
                <c:pt idx="16">
                  <c:v>-10.59400000000096</c:v>
                </c:pt>
                <c:pt idx="17">
                  <c:v>-469.76499999999942</c:v>
                </c:pt>
                <c:pt idx="18">
                  <c:v>-343.92900000000009</c:v>
                </c:pt>
                <c:pt idx="19">
                  <c:v>-171.41100000000006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D-48EC-9BF3-AD612F67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4896"/>
        <c:axId val="162685456"/>
      </c:lineChart>
      <c:catAx>
        <c:axId val="1626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685456"/>
        <c:scaling>
          <c:orientation val="minMax"/>
          <c:max val="500"/>
          <c:min val="-7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4896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25996624159353"/>
          <c:y val="0.89539748953974896"/>
          <c:w val="0.47138188534513992"/>
          <c:h val="7.5313807531380728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Occupati</a:t>
            </a:r>
          </a:p>
        </c:rich>
      </c:tx>
      <c:layout>
        <c:manualLayout>
          <c:xMode val="edge"/>
          <c:yMode val="edge"/>
          <c:x val="0.43005195216021219"/>
          <c:y val="2.7138732309773209E-5"/>
        </c:manualLayout>
      </c:layout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8785002868018987E-2"/>
          <c:y val="7.3113079534281561E-2"/>
          <c:w val="0.87776172921261797"/>
          <c:h val="0.64521846679509365"/>
        </c:manualLayout>
      </c:layout>
      <c:lineChart>
        <c:grouping val="standard"/>
        <c:varyColors val="0"/>
        <c:ser>
          <c:idx val="0"/>
          <c:order val="0"/>
          <c:tx>
            <c:strRef>
              <c:f>'8.2 - dati'!$E$10</c:f>
              <c:strCache>
                <c:ptCount val="1"/>
                <c:pt idx="0">
                  <c:v>Dipendenti </c:v>
                </c:pt>
              </c:strCache>
            </c:strRef>
          </c:tx>
          <c:spPr>
            <a:ln w="25400">
              <a:solidFill>
                <a:srgbClr val="803926"/>
              </a:solidFill>
              <a:prstDash val="solid"/>
            </a:ln>
          </c:spPr>
          <c:marker>
            <c:symbol val="none"/>
          </c:marker>
          <c:cat>
            <c:multiLvlStrRef>
              <c:f>'8.2 - dati'!$A$23:$B$42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dati'!$E$23:$E$42</c:f>
              <c:numCache>
                <c:formatCode>0</c:formatCode>
                <c:ptCount val="20"/>
                <c:pt idx="0">
                  <c:v>343.52100000000064</c:v>
                </c:pt>
                <c:pt idx="1">
                  <c:v>379.73499999999694</c:v>
                </c:pt>
                <c:pt idx="2">
                  <c:v>313.64699999999721</c:v>
                </c:pt>
                <c:pt idx="3">
                  <c:v>254.30099999999948</c:v>
                </c:pt>
                <c:pt idx="4">
                  <c:v>342.98999999999796</c:v>
                </c:pt>
                <c:pt idx="5">
                  <c:v>356.31899999999951</c:v>
                </c:pt>
                <c:pt idx="6">
                  <c:v>401.98099999999977</c:v>
                </c:pt>
                <c:pt idx="7">
                  <c:v>380.73099999999977</c:v>
                </c:pt>
                <c:pt idx="8">
                  <c:v>332.8070000000007</c:v>
                </c:pt>
                <c:pt idx="9">
                  <c:v>357.2400000000016</c:v>
                </c:pt>
                <c:pt idx="10">
                  <c:v>93.814000000002125</c:v>
                </c:pt>
                <c:pt idx="11">
                  <c:v>74.812999999998283</c:v>
                </c:pt>
                <c:pt idx="12">
                  <c:v>91.648000000001048</c:v>
                </c:pt>
                <c:pt idx="13">
                  <c:v>96.870999999999185</c:v>
                </c:pt>
                <c:pt idx="14">
                  <c:v>188.69499999999971</c:v>
                </c:pt>
                <c:pt idx="15">
                  <c:v>230.95500000000175</c:v>
                </c:pt>
                <c:pt idx="16">
                  <c:v>101.6929999999993</c:v>
                </c:pt>
                <c:pt idx="17">
                  <c:v>-621.84499999999753</c:v>
                </c:pt>
                <c:pt idx="18">
                  <c:v>-403.33299999999872</c:v>
                </c:pt>
                <c:pt idx="19">
                  <c:v>-284.65999999999985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4010-A4B8-7E20E1D53036}"/>
            </c:ext>
          </c:extLst>
        </c:ser>
        <c:ser>
          <c:idx val="1"/>
          <c:order val="1"/>
          <c:tx>
            <c:strRef>
              <c:f>'8.2 - dati'!$F$10</c:f>
              <c:strCache>
                <c:ptCount val="1"/>
                <c:pt idx="0">
                  <c:v>Indipendenti</c:v>
                </c:pt>
              </c:strCache>
            </c:strRef>
          </c:tx>
          <c:spPr>
            <a:ln w="25400">
              <a:solidFill>
                <a:srgbClr val="C9D200"/>
              </a:solidFill>
              <a:prstDash val="solid"/>
            </a:ln>
          </c:spPr>
          <c:marker>
            <c:symbol val="none"/>
          </c:marker>
          <c:cat>
            <c:multiLvlStrRef>
              <c:f>'8.2 - dati'!$A$23:$B$42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'8.2 - dati'!$F$23:$F$42</c:f>
              <c:numCache>
                <c:formatCode>0</c:formatCode>
                <c:ptCount val="20"/>
                <c:pt idx="0">
                  <c:v>-101.17100000000028</c:v>
                </c:pt>
                <c:pt idx="1">
                  <c:v>59.130000000000109</c:v>
                </c:pt>
                <c:pt idx="2">
                  <c:v>-74.795000000000073</c:v>
                </c:pt>
                <c:pt idx="3">
                  <c:v>-2.0300000000006548</c:v>
                </c:pt>
                <c:pt idx="4">
                  <c:v>-17.287000000000262</c:v>
                </c:pt>
                <c:pt idx="5">
                  <c:v>-202.97099999999955</c:v>
                </c:pt>
                <c:pt idx="6">
                  <c:v>-99.164999999999964</c:v>
                </c:pt>
                <c:pt idx="7">
                  <c:v>-102.11299999999937</c:v>
                </c:pt>
                <c:pt idx="8">
                  <c:v>-185.70799999999963</c:v>
                </c:pt>
                <c:pt idx="9">
                  <c:v>29.719999999999345</c:v>
                </c:pt>
                <c:pt idx="10">
                  <c:v>53.364999999999782</c:v>
                </c:pt>
                <c:pt idx="11">
                  <c:v>11.907999999999447</c:v>
                </c:pt>
                <c:pt idx="12">
                  <c:v>52.167999999999665</c:v>
                </c:pt>
                <c:pt idx="13">
                  <c:v>-19.169999999999163</c:v>
                </c:pt>
                <c:pt idx="14">
                  <c:v>-37.503999999999905</c:v>
                </c:pt>
                <c:pt idx="15">
                  <c:v>-23.990999999999985</c:v>
                </c:pt>
                <c:pt idx="16">
                  <c:v>-49.353000000000065</c:v>
                </c:pt>
                <c:pt idx="17">
                  <c:v>-219.06500000000051</c:v>
                </c:pt>
                <c:pt idx="18">
                  <c:v>-218.3760000000002</c:v>
                </c:pt>
                <c:pt idx="19">
                  <c:v>-129.47999999999956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4010-A4B8-7E20E1D5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3904"/>
        <c:axId val="162864464"/>
      </c:lineChart>
      <c:catAx>
        <c:axId val="162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6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864464"/>
        <c:scaling>
          <c:orientation val="minMax"/>
          <c:min val="-7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63904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211920529801323"/>
          <c:y val="0.8771186440677966"/>
          <c:w val="0.60927152317880795"/>
          <c:h val="7.203389830508477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53926912982028E-2"/>
          <c:y val="1.816492450638792E-2"/>
          <c:w val="0.94992225693884391"/>
          <c:h val="0.690861348456490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24B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D34-4C5A-9B3D-307C6F067467}"/>
              </c:ext>
            </c:extLst>
          </c:dPt>
          <c:dPt>
            <c:idx val="1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02-CD34-4C5A-9B3D-307C6F0674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D34-4C5A-9B3D-307C6F067467}"/>
              </c:ext>
            </c:extLst>
          </c:dPt>
          <c:dPt>
            <c:idx val="3"/>
            <c:invertIfNegative val="0"/>
            <c:bubble3D val="0"/>
            <c:spPr>
              <a:solidFill>
                <a:srgbClr val="C1002A"/>
              </a:solidFill>
            </c:spPr>
            <c:extLst>
              <c:ext xmlns:c16="http://schemas.microsoft.com/office/drawing/2014/chart" uri="{C3380CC4-5D6E-409C-BE32-E72D297353CC}">
                <c16:uniqueId val="{00000005-CD34-4C5A-9B3D-307C6F0674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D34-4C5A-9B3D-307C6F06746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D34-4C5A-9B3D-307C6F06746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D34-4C5A-9B3D-307C6F067467}"/>
              </c:ext>
            </c:extLst>
          </c:dPt>
          <c:dPt>
            <c:idx val="7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0A-CD34-4C5A-9B3D-307C6F06746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D34-4C5A-9B3D-307C6F06746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D34-4C5A-9B3D-307C6F06746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D34-4C5A-9B3D-307C6F06746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D34-4C5A-9B3D-307C6F06746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D34-4C5A-9B3D-307C6F06746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D34-4C5A-9B3D-307C6F067467}"/>
              </c:ext>
            </c:extLst>
          </c:dPt>
          <c:dPt>
            <c:idx val="16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3-CD34-4C5A-9B3D-307C6F067467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D34-4C5A-9B3D-307C6F067467}"/>
              </c:ext>
            </c:extLst>
          </c:dPt>
          <c:dPt>
            <c:idx val="18"/>
            <c:invertIfNegative val="0"/>
            <c:bubble3D val="0"/>
            <c:spPr>
              <a:solidFill>
                <a:srgbClr val="53822C"/>
              </a:solidFill>
            </c:spPr>
            <c:extLst>
              <c:ext xmlns:c16="http://schemas.microsoft.com/office/drawing/2014/chart" uri="{C3380CC4-5D6E-409C-BE32-E72D297353CC}">
                <c16:uniqueId val="{00000018-8F86-427E-BACD-B56EC0BE5E26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D34-4C5A-9B3D-307C6F067467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CD34-4C5A-9B3D-307C6F067467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D34-4C5A-9B3D-307C6F067467}"/>
              </c:ext>
            </c:extLst>
          </c:dPt>
          <c:cat>
            <c:strRef>
              <c:f>'8.3 - dati'!$A$10:$A$40</c:f>
              <c:strCache>
                <c:ptCount val="31"/>
                <c:pt idx="0">
                  <c:v>Grecia</c:v>
                </c:pt>
                <c:pt idx="1">
                  <c:v>IT Mezzogiorno</c:v>
                </c:pt>
                <c:pt idx="2">
                  <c:v>Spagna</c:v>
                </c:pt>
                <c:pt idx="3">
                  <c:v>ITALIA</c:v>
                </c:pt>
                <c:pt idx="4">
                  <c:v>Lituania</c:v>
                </c:pt>
                <c:pt idx="5">
                  <c:v>Svezia</c:v>
                </c:pt>
                <c:pt idx="6">
                  <c:v>Lettonia</c:v>
                </c:pt>
                <c:pt idx="7">
                  <c:v>IT Centro</c:v>
                </c:pt>
                <c:pt idx="8">
                  <c:v>Francia</c:v>
                </c:pt>
                <c:pt idx="9">
                  <c:v>Finlandia</c:v>
                </c:pt>
                <c:pt idx="10">
                  <c:v>Cipro</c:v>
                </c:pt>
                <c:pt idx="11">
                  <c:v>Croazia</c:v>
                </c:pt>
                <c:pt idx="12">
                  <c:v>Portogallo</c:v>
                </c:pt>
                <c:pt idx="13">
                  <c:v>Estonia</c:v>
                </c:pt>
                <c:pt idx="14">
                  <c:v>Lussemburgo</c:v>
                </c:pt>
                <c:pt idx="15">
                  <c:v>Slovacchia</c:v>
                </c:pt>
                <c:pt idx="16">
                  <c:v>IT Nord-ovest</c:v>
                </c:pt>
                <c:pt idx="17">
                  <c:v>Irlanda</c:v>
                </c:pt>
                <c:pt idx="18">
                  <c:v>IT Nord-est</c:v>
                </c:pt>
                <c:pt idx="19">
                  <c:v>Belgio</c:v>
                </c:pt>
                <c:pt idx="20">
                  <c:v>Danimarca</c:v>
                </c:pt>
                <c:pt idx="21">
                  <c:v>Austria</c:v>
                </c:pt>
                <c:pt idx="22">
                  <c:v>Bulgaria</c:v>
                </c:pt>
                <c:pt idx="23">
                  <c:v>Romania</c:v>
                </c:pt>
                <c:pt idx="24">
                  <c:v>Slovenia</c:v>
                </c:pt>
                <c:pt idx="25">
                  <c:v>Ungheria</c:v>
                </c:pt>
                <c:pt idx="26">
                  <c:v>Malta</c:v>
                </c:pt>
                <c:pt idx="27">
                  <c:v>Germania</c:v>
                </c:pt>
                <c:pt idx="28">
                  <c:v>Paesi Bassi</c:v>
                </c:pt>
                <c:pt idx="29">
                  <c:v>Polonia</c:v>
                </c:pt>
                <c:pt idx="30">
                  <c:v>Repubblica Ceca</c:v>
                </c:pt>
              </c:strCache>
            </c:strRef>
          </c:cat>
          <c:val>
            <c:numRef>
              <c:f>'8.3 - dati'!$B$10:$B$40</c:f>
              <c:numCache>
                <c:formatCode>0.0</c:formatCode>
                <c:ptCount val="31"/>
                <c:pt idx="0">
                  <c:v>16.3</c:v>
                </c:pt>
                <c:pt idx="1">
                  <c:v>15.904847999999999</c:v>
                </c:pt>
                <c:pt idx="2">
                  <c:v>15.5</c:v>
                </c:pt>
                <c:pt idx="3">
                  <c:v>9.1999999999999993</c:v>
                </c:pt>
                <c:pt idx="4">
                  <c:v>8.5</c:v>
                </c:pt>
                <c:pt idx="5">
                  <c:v>8.3000000000000007</c:v>
                </c:pt>
                <c:pt idx="6">
                  <c:v>8.1</c:v>
                </c:pt>
                <c:pt idx="7">
                  <c:v>8.0454989999999995</c:v>
                </c:pt>
                <c:pt idx="8">
                  <c:v>8</c:v>
                </c:pt>
                <c:pt idx="9">
                  <c:v>7.8</c:v>
                </c:pt>
                <c:pt idx="10">
                  <c:v>7.6</c:v>
                </c:pt>
                <c:pt idx="11">
                  <c:v>7.5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6.7</c:v>
                </c:pt>
                <c:pt idx="16">
                  <c:v>6.0034879999999999</c:v>
                </c:pt>
                <c:pt idx="17">
                  <c:v>5.7</c:v>
                </c:pt>
                <c:pt idx="18">
                  <c:v>5.6496360000000001</c:v>
                </c:pt>
                <c:pt idx="19">
                  <c:v>5.6</c:v>
                </c:pt>
                <c:pt idx="20">
                  <c:v>5.6</c:v>
                </c:pt>
                <c:pt idx="21">
                  <c:v>5.4</c:v>
                </c:pt>
                <c:pt idx="22">
                  <c:v>5.0999999999999996</c:v>
                </c:pt>
                <c:pt idx="23">
                  <c:v>5</c:v>
                </c:pt>
                <c:pt idx="24">
                  <c:v>5</c:v>
                </c:pt>
                <c:pt idx="25">
                  <c:v>4.3</c:v>
                </c:pt>
                <c:pt idx="26">
                  <c:v>4.3</c:v>
                </c:pt>
                <c:pt idx="27">
                  <c:v>3.8</c:v>
                </c:pt>
                <c:pt idx="28">
                  <c:v>3.8</c:v>
                </c:pt>
                <c:pt idx="29">
                  <c:v>3.2</c:v>
                </c:pt>
                <c:pt idx="3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34-4C5A-9B3D-307C6F06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68384"/>
        <c:axId val="162868944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FABB00"/>
              </a:solidFill>
            </a:ln>
          </c:spPr>
          <c:marker>
            <c:symbol val="none"/>
          </c:marker>
          <c:cat>
            <c:strRef>
              <c:f>'8.3 - dati'!$A$10:$A$40</c:f>
              <c:strCache>
                <c:ptCount val="31"/>
                <c:pt idx="0">
                  <c:v>Grecia</c:v>
                </c:pt>
                <c:pt idx="1">
                  <c:v>IT Mezzogiorno</c:v>
                </c:pt>
                <c:pt idx="2">
                  <c:v>Spagna</c:v>
                </c:pt>
                <c:pt idx="3">
                  <c:v>ITALIA</c:v>
                </c:pt>
                <c:pt idx="4">
                  <c:v>Lituania</c:v>
                </c:pt>
                <c:pt idx="5">
                  <c:v>Svezia</c:v>
                </c:pt>
                <c:pt idx="6">
                  <c:v>Lettonia</c:v>
                </c:pt>
                <c:pt idx="7">
                  <c:v>IT Centro</c:v>
                </c:pt>
                <c:pt idx="8">
                  <c:v>Francia</c:v>
                </c:pt>
                <c:pt idx="9">
                  <c:v>Finlandia</c:v>
                </c:pt>
                <c:pt idx="10">
                  <c:v>Cipro</c:v>
                </c:pt>
                <c:pt idx="11">
                  <c:v>Croazia</c:v>
                </c:pt>
                <c:pt idx="12">
                  <c:v>Portogallo</c:v>
                </c:pt>
                <c:pt idx="13">
                  <c:v>Estonia</c:v>
                </c:pt>
                <c:pt idx="14">
                  <c:v>Lussemburgo</c:v>
                </c:pt>
                <c:pt idx="15">
                  <c:v>Slovacchia</c:v>
                </c:pt>
                <c:pt idx="16">
                  <c:v>IT Nord-ovest</c:v>
                </c:pt>
                <c:pt idx="17">
                  <c:v>Irlanda</c:v>
                </c:pt>
                <c:pt idx="18">
                  <c:v>IT Nord-est</c:v>
                </c:pt>
                <c:pt idx="19">
                  <c:v>Belgio</c:v>
                </c:pt>
                <c:pt idx="20">
                  <c:v>Danimarca</c:v>
                </c:pt>
                <c:pt idx="21">
                  <c:v>Austria</c:v>
                </c:pt>
                <c:pt idx="22">
                  <c:v>Bulgaria</c:v>
                </c:pt>
                <c:pt idx="23">
                  <c:v>Romania</c:v>
                </c:pt>
                <c:pt idx="24">
                  <c:v>Slovenia</c:v>
                </c:pt>
                <c:pt idx="25">
                  <c:v>Ungheria</c:v>
                </c:pt>
                <c:pt idx="26">
                  <c:v>Malta</c:v>
                </c:pt>
                <c:pt idx="27">
                  <c:v>Germania</c:v>
                </c:pt>
                <c:pt idx="28">
                  <c:v>Paesi Bassi</c:v>
                </c:pt>
                <c:pt idx="29">
                  <c:v>Polonia</c:v>
                </c:pt>
                <c:pt idx="30">
                  <c:v>Repubblica Ceca</c:v>
                </c:pt>
              </c:strCache>
            </c:strRef>
          </c:cat>
          <c:val>
            <c:numRef>
              <c:f>'8.3 - dati'!$C$10:$C$40</c:f>
              <c:numCache>
                <c:formatCode>0.0</c:formatCode>
                <c:ptCount val="31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34-4C5A-9B3D-307C6F06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384"/>
        <c:axId val="162868944"/>
      </c:lineChart>
      <c:catAx>
        <c:axId val="1628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68944"/>
        <c:crosses val="autoZero"/>
        <c:auto val="1"/>
        <c:lblAlgn val="ctr"/>
        <c:lblOffset val="100"/>
        <c:noMultiLvlLbl val="0"/>
      </c:catAx>
      <c:valAx>
        <c:axId val="1628689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6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60187539582769E-2"/>
          <c:y val="4.4442708550320099E-2"/>
          <c:w val="0.9130229658792649"/>
          <c:h val="0.64708812944290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'8.4 - dati'!$C$8</c:f>
              <c:strCache>
                <c:ptCount val="1"/>
                <c:pt idx="0">
                  <c:v>Nord</c:v>
                </c:pt>
              </c:strCache>
            </c:strRef>
          </c:tx>
          <c:spPr>
            <a:solidFill>
              <a:srgbClr val="00324B"/>
            </a:solidFill>
            <a:ln>
              <a:noFill/>
            </a:ln>
          </c:spPr>
          <c:invertIfNegative val="0"/>
          <c:cat>
            <c:multiLvlStrRef>
              <c:f>'8.4 - dati'!$A$9:$B$14</c:f>
              <c:multiLvlStrCache>
                <c:ptCount val="6"/>
                <c:lvl>
                  <c:pt idx="0">
                    <c:v>Popolazione
straniera</c:v>
                  </c:pt>
                  <c:pt idx="1">
                    <c:v>Popolazione
nazionale</c:v>
                  </c:pt>
                  <c:pt idx="2">
                    <c:v>Popolazione
straniera</c:v>
                  </c:pt>
                  <c:pt idx="3">
                    <c:v>Popolazione
nazionale</c:v>
                  </c:pt>
                  <c:pt idx="4">
                    <c:v>Popolazione
straniera</c:v>
                  </c:pt>
                  <c:pt idx="5">
                    <c:v>Popolazione
nazionale</c:v>
                  </c:pt>
                </c:lvl>
                <c:lvl>
                  <c:pt idx="0">
                    <c:v>Tasso di 
inattività 
(15-64 anni)</c:v>
                  </c:pt>
                  <c:pt idx="2">
                    <c:v>Tasso di 
disoccupazione</c:v>
                  </c:pt>
                  <c:pt idx="4">
                    <c:v>Tasso di occupazione 
(15-64 anni)</c:v>
                  </c:pt>
                </c:lvl>
              </c:multiLvlStrCache>
            </c:multiLvlStrRef>
          </c:cat>
          <c:val>
            <c:numRef>
              <c:f>'8.4 - dati'!$C$9:$C$14</c:f>
              <c:numCache>
                <c:formatCode>0.0</c:formatCode>
                <c:ptCount val="6"/>
                <c:pt idx="0">
                  <c:v>32.730260999999999</c:v>
                </c:pt>
                <c:pt idx="1">
                  <c:v>28.694203999999999</c:v>
                </c:pt>
                <c:pt idx="2">
                  <c:v>11.691425000000001</c:v>
                </c:pt>
                <c:pt idx="3">
                  <c:v>5.0058720000000001</c:v>
                </c:pt>
                <c:pt idx="4">
                  <c:v>59.325510999999999</c:v>
                </c:pt>
                <c:pt idx="5">
                  <c:v>67.652681000000001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7-424B-8F4F-96E877AC8FAA}"/>
            </c:ext>
          </c:extLst>
        </c:ser>
        <c:ser>
          <c:idx val="1"/>
          <c:order val="1"/>
          <c:tx>
            <c:strRef>
              <c:f>'8.4 - dati'!$D$8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rgbClr val="C1002A"/>
            </a:solidFill>
            <a:ln>
              <a:noFill/>
            </a:ln>
          </c:spPr>
          <c:invertIfNegative val="0"/>
          <c:cat>
            <c:multiLvlStrRef>
              <c:f>'8.4 - dati'!$A$9:$B$14</c:f>
              <c:multiLvlStrCache>
                <c:ptCount val="6"/>
                <c:lvl>
                  <c:pt idx="0">
                    <c:v>Popolazione
straniera</c:v>
                  </c:pt>
                  <c:pt idx="1">
                    <c:v>Popolazione
nazionale</c:v>
                  </c:pt>
                  <c:pt idx="2">
                    <c:v>Popolazione
straniera</c:v>
                  </c:pt>
                  <c:pt idx="3">
                    <c:v>Popolazione
nazionale</c:v>
                  </c:pt>
                  <c:pt idx="4">
                    <c:v>Popolazione
straniera</c:v>
                  </c:pt>
                  <c:pt idx="5">
                    <c:v>Popolazione
nazionale</c:v>
                  </c:pt>
                </c:lvl>
                <c:lvl>
                  <c:pt idx="0">
                    <c:v>Tasso di 
inattività 
(15-64 anni)</c:v>
                  </c:pt>
                  <c:pt idx="2">
                    <c:v>Tasso di 
disoccupazione</c:v>
                  </c:pt>
                  <c:pt idx="4">
                    <c:v>Tasso di occupazione 
(15-64 anni)</c:v>
                  </c:pt>
                </c:lvl>
              </c:multiLvlStrCache>
            </c:multiLvlStrRef>
          </c:cat>
          <c:val>
            <c:numRef>
              <c:f>'8.4 - dati'!$D$9:$D$14</c:f>
              <c:numCache>
                <c:formatCode>0.0</c:formatCode>
                <c:ptCount val="6"/>
                <c:pt idx="0">
                  <c:v>32.225771999999999</c:v>
                </c:pt>
                <c:pt idx="1">
                  <c:v>31.567426999999999</c:v>
                </c:pt>
                <c:pt idx="2">
                  <c:v>12.517224000000001</c:v>
                </c:pt>
                <c:pt idx="3">
                  <c:v>7.3365340000000003</c:v>
                </c:pt>
                <c:pt idx="4">
                  <c:v>59.282789999999999</c:v>
                </c:pt>
                <c:pt idx="5">
                  <c:v>63.263801999999998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7-424B-8F4F-96E877AC8FAA}"/>
            </c:ext>
          </c:extLst>
        </c:ser>
        <c:ser>
          <c:idx val="2"/>
          <c:order val="2"/>
          <c:tx>
            <c:strRef>
              <c:f>'8.4 - dati'!$E$8</c:f>
              <c:strCache>
                <c:ptCount val="1"/>
                <c:pt idx="0">
                  <c:v>Mezzogiorno</c:v>
                </c:pt>
              </c:strCache>
            </c:strRef>
          </c:tx>
          <c:spPr>
            <a:solidFill>
              <a:srgbClr val="FABB00"/>
            </a:solidFill>
            <a:ln>
              <a:noFill/>
            </a:ln>
          </c:spPr>
          <c:invertIfNegative val="0"/>
          <c:cat>
            <c:multiLvlStrRef>
              <c:f>'8.4 - dati'!$A$9:$B$14</c:f>
              <c:multiLvlStrCache>
                <c:ptCount val="6"/>
                <c:lvl>
                  <c:pt idx="0">
                    <c:v>Popolazione
straniera</c:v>
                  </c:pt>
                  <c:pt idx="1">
                    <c:v>Popolazione
nazionale</c:v>
                  </c:pt>
                  <c:pt idx="2">
                    <c:v>Popolazione
straniera</c:v>
                  </c:pt>
                  <c:pt idx="3">
                    <c:v>Popolazione
nazionale</c:v>
                  </c:pt>
                  <c:pt idx="4">
                    <c:v>Popolazione
straniera</c:v>
                  </c:pt>
                  <c:pt idx="5">
                    <c:v>Popolazione
nazionale</c:v>
                  </c:pt>
                </c:lvl>
                <c:lvl>
                  <c:pt idx="0">
                    <c:v>Tasso di 
inattività 
(15-64 anni)</c:v>
                  </c:pt>
                  <c:pt idx="2">
                    <c:v>Tasso di 
disoccupazione</c:v>
                  </c:pt>
                  <c:pt idx="4">
                    <c:v>Tasso di occupazione 
(15-64 anni)</c:v>
                  </c:pt>
                </c:lvl>
              </c:multiLvlStrCache>
            </c:multiLvlStrRef>
          </c:cat>
          <c:val>
            <c:numRef>
              <c:f>'8.4 - dati'!$E$9:$E$14</c:f>
              <c:numCache>
                <c:formatCode>0.0</c:formatCode>
                <c:ptCount val="6"/>
                <c:pt idx="0">
                  <c:v>40.604585</c:v>
                </c:pt>
                <c:pt idx="1">
                  <c:v>47.485329999999998</c:v>
                </c:pt>
                <c:pt idx="2">
                  <c:v>18.889748999999998</c:v>
                </c:pt>
                <c:pt idx="3">
                  <c:v>15.688584000000001</c:v>
                </c:pt>
                <c:pt idx="4">
                  <c:v>48.018025999999999</c:v>
                </c:pt>
                <c:pt idx="5">
                  <c:v>44.098999999999997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7-424B-8F4F-96E877AC8FAA}"/>
            </c:ext>
          </c:extLst>
        </c:ser>
        <c:ser>
          <c:idx val="3"/>
          <c:order val="3"/>
          <c:tx>
            <c:strRef>
              <c:f>'8.4 - dati'!$F$8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rgbClr val="838BBF"/>
            </a:solidFill>
            <a:ln>
              <a:noFill/>
            </a:ln>
          </c:spPr>
          <c:invertIfNegative val="0"/>
          <c:cat>
            <c:multiLvlStrRef>
              <c:f>'8.4 - dati'!$A$9:$B$14</c:f>
              <c:multiLvlStrCache>
                <c:ptCount val="6"/>
                <c:lvl>
                  <c:pt idx="0">
                    <c:v>Popolazione
straniera</c:v>
                  </c:pt>
                  <c:pt idx="1">
                    <c:v>Popolazione
nazionale</c:v>
                  </c:pt>
                  <c:pt idx="2">
                    <c:v>Popolazione
straniera</c:v>
                  </c:pt>
                  <c:pt idx="3">
                    <c:v>Popolazione
nazionale</c:v>
                  </c:pt>
                  <c:pt idx="4">
                    <c:v>Popolazione
straniera</c:v>
                  </c:pt>
                  <c:pt idx="5">
                    <c:v>Popolazione
nazionale</c:v>
                  </c:pt>
                </c:lvl>
                <c:lvl>
                  <c:pt idx="0">
                    <c:v>Tasso di 
inattività 
(15-64 anni)</c:v>
                  </c:pt>
                  <c:pt idx="2">
                    <c:v>Tasso di 
disoccupazione</c:v>
                  </c:pt>
                  <c:pt idx="4">
                    <c:v>Tasso di occupazione 
(15-64 anni)</c:v>
                  </c:pt>
                </c:lvl>
              </c:multiLvlStrCache>
            </c:multiLvlStrRef>
          </c:cat>
          <c:val>
            <c:numRef>
              <c:f>'8.4 - dati'!$F$9:$F$14</c:f>
              <c:numCache>
                <c:formatCode>0.0</c:formatCode>
                <c:ptCount val="6"/>
                <c:pt idx="0">
                  <c:v>33.991469000000002</c:v>
                </c:pt>
                <c:pt idx="1">
                  <c:v>36.138347000000003</c:v>
                </c:pt>
                <c:pt idx="2">
                  <c:v>13.050048</c:v>
                </c:pt>
                <c:pt idx="3">
                  <c:v>8.6975619999999996</c:v>
                </c:pt>
                <c:pt idx="4">
                  <c:v>57.320286000000003</c:v>
                </c:pt>
                <c:pt idx="5">
                  <c:v>58.171455999999999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7-424B-8F4F-96E877AC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9584"/>
        <c:axId val="163280144"/>
      </c:barChart>
      <c:catAx>
        <c:axId val="1632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80144"/>
        <c:crosses val="autoZero"/>
        <c:auto val="1"/>
        <c:lblAlgn val="ctr"/>
        <c:lblOffset val="100"/>
        <c:noMultiLvlLbl val="0"/>
      </c:catAx>
      <c:valAx>
        <c:axId val="1632801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7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658501020705747"/>
          <c:y val="0.90572673365324285"/>
          <c:w val="0.39300497931585704"/>
          <c:h val="6.0606414097227779E-2"/>
        </c:manualLayout>
      </c:layout>
      <c:overlay val="0"/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58333333333336E-2"/>
          <c:y val="0.22231590413943356"/>
          <c:w val="0.90344444444444449"/>
          <c:h val="0.7085838779956427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Altri servizi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458333333333334E-2"/>
          <c:y val="0.17432843137254903"/>
          <c:w val="0.91909722222222223"/>
          <c:h val="0.7208605664488017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114300</xdr:rowOff>
    </xdr:from>
    <xdr:to>
      <xdr:col>7</xdr:col>
      <xdr:colOff>342900</xdr:colOff>
      <xdr:row>27</xdr:row>
      <xdr:rowOff>104775</xdr:rowOff>
    </xdr:to>
    <xdr:graphicFrame macro="">
      <xdr:nvGraphicFramePr>
        <xdr:cNvPr id="6743125" name="Grafico 1">
          <a:extLst>
            <a:ext uri="{FF2B5EF4-FFF2-40B4-BE49-F238E27FC236}">
              <a16:creationId xmlns:a16="http://schemas.microsoft.com/office/drawing/2014/main" id="{00000000-0008-0000-0000-000055E4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172719</xdr:colOff>
      <xdr:row>0</xdr:row>
      <xdr:rowOff>39688</xdr:rowOff>
    </xdr:from>
    <xdr:ext cx="206705" cy="38545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659119" y="39688"/>
          <a:ext cx="206705" cy="38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lnSpc>
              <a:spcPts val="1100"/>
            </a:lnSpc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8</xdr:col>
      <xdr:colOff>552450</xdr:colOff>
      <xdr:row>2</xdr:row>
      <xdr:rowOff>161925</xdr:rowOff>
    </xdr:to>
    <xdr:pic>
      <xdr:nvPicPr>
        <xdr:cNvPr id="6743127" name="Banner">
          <a:extLst>
            <a:ext uri="{FF2B5EF4-FFF2-40B4-BE49-F238E27FC236}">
              <a16:creationId xmlns:a16="http://schemas.microsoft.com/office/drawing/2014/main" id="{00000000-0008-0000-0000-000057E4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539749</xdr:colOff>
      <xdr:row>0</xdr:row>
      <xdr:rowOff>0</xdr:rowOff>
    </xdr:from>
    <xdr:ext cx="206705" cy="40731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8512174" y="0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8</xdr:col>
      <xdr:colOff>95250</xdr:colOff>
      <xdr:row>3</xdr:row>
      <xdr:rowOff>0</xdr:rowOff>
    </xdr:to>
    <xdr:pic>
      <xdr:nvPicPr>
        <xdr:cNvPr id="6750266" name="Banner">
          <a:extLst>
            <a:ext uri="{FF2B5EF4-FFF2-40B4-BE49-F238E27FC236}">
              <a16:creationId xmlns:a16="http://schemas.microsoft.com/office/drawing/2014/main" id="{00000000-0008-0000-0700-00003A00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29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3</xdr:row>
      <xdr:rowOff>39688</xdr:rowOff>
    </xdr:from>
    <xdr:ext cx="206705" cy="40731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0040938" y="674688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oneCellAnchor>
    <xdr:from>
      <xdr:col>13</xdr:col>
      <xdr:colOff>0</xdr:colOff>
      <xdr:row>3</xdr:row>
      <xdr:rowOff>39688</xdr:rowOff>
    </xdr:from>
    <xdr:ext cx="206705" cy="407315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8" y="674688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oneCellAnchor>
    <xdr:from>
      <xdr:col>13</xdr:col>
      <xdr:colOff>0</xdr:colOff>
      <xdr:row>3</xdr:row>
      <xdr:rowOff>39688</xdr:rowOff>
    </xdr:from>
    <xdr:ext cx="206705" cy="407315"/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0040938" y="674688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oneCellAnchor>
    <xdr:from>
      <xdr:col>13</xdr:col>
      <xdr:colOff>0</xdr:colOff>
      <xdr:row>3</xdr:row>
      <xdr:rowOff>39688</xdr:rowOff>
    </xdr:from>
    <xdr:ext cx="206705" cy="407315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10040938" y="674688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oneCellAnchor>
    <xdr:from>
      <xdr:col>13</xdr:col>
      <xdr:colOff>0</xdr:colOff>
      <xdr:row>3</xdr:row>
      <xdr:rowOff>39688</xdr:rowOff>
    </xdr:from>
    <xdr:ext cx="206705" cy="407315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10040938" y="674688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twoCellAnchor>
    <xdr:from>
      <xdr:col>8</xdr:col>
      <xdr:colOff>57150</xdr:colOff>
      <xdr:row>8</xdr:row>
      <xdr:rowOff>66675</xdr:rowOff>
    </xdr:from>
    <xdr:to>
      <xdr:col>9</xdr:col>
      <xdr:colOff>9525</xdr:colOff>
      <xdr:row>20</xdr:row>
      <xdr:rowOff>104775</xdr:rowOff>
    </xdr:to>
    <xdr:grpSp>
      <xdr:nvGrpSpPr>
        <xdr:cNvPr id="6745990" name="Gruppo 2">
          <a:extLst>
            <a:ext uri="{FF2B5EF4-FFF2-40B4-BE49-F238E27FC236}">
              <a16:creationId xmlns:a16="http://schemas.microsoft.com/office/drawing/2014/main" id="{00000000-0008-0000-0800-000086EF6600}"/>
            </a:ext>
          </a:extLst>
        </xdr:cNvPr>
        <xdr:cNvGrpSpPr>
          <a:grpSpLocks/>
        </xdr:cNvGrpSpPr>
      </xdr:nvGrpSpPr>
      <xdr:grpSpPr bwMode="auto">
        <a:xfrm>
          <a:off x="4514850" y="1390650"/>
          <a:ext cx="47625" cy="1866900"/>
          <a:chOff x="4362450" y="1366838"/>
          <a:chExt cx="133350" cy="1857375"/>
        </a:xfrm>
      </xdr:grpSpPr>
      <xdr:cxnSp macro="">
        <xdr:nvCxnSpPr>
          <xdr:cNvPr id="8" name="Connettore 1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CxnSpPr/>
        </xdr:nvCxnSpPr>
        <xdr:spPr>
          <a:xfrm>
            <a:off x="4362450" y="1366838"/>
            <a:ext cx="1333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Connettore 1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CxnSpPr/>
        </xdr:nvCxnSpPr>
        <xdr:spPr>
          <a:xfrm>
            <a:off x="4362450" y="1366838"/>
            <a:ext cx="0" cy="184789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Connettore 1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CxnSpPr/>
        </xdr:nvCxnSpPr>
        <xdr:spPr>
          <a:xfrm>
            <a:off x="4362450" y="1973328"/>
            <a:ext cx="1333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ttore 1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CxnSpPr/>
        </xdr:nvCxnSpPr>
        <xdr:spPr>
          <a:xfrm>
            <a:off x="4362450" y="2589294"/>
            <a:ext cx="1333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Connettore 1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CxnSpPr/>
        </xdr:nvCxnSpPr>
        <xdr:spPr>
          <a:xfrm>
            <a:off x="4362450" y="3224213"/>
            <a:ext cx="1333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2858</xdr:colOff>
      <xdr:row>14</xdr:row>
      <xdr:rowOff>66675</xdr:rowOff>
    </xdr:from>
    <xdr:to>
      <xdr:col>8</xdr:col>
      <xdr:colOff>60105</xdr:colOff>
      <xdr:row>14</xdr:row>
      <xdr:rowOff>66675</xdr:rowOff>
    </xdr:to>
    <xdr:cxnSp macro="">
      <xdr:nvCxnSpPr>
        <xdr:cNvPr id="13" name="Connettore 1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>
          <a:off x="4491038" y="2146935"/>
          <a:ext cx="1563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</xdr:row>
      <xdr:rowOff>85725</xdr:rowOff>
    </xdr:from>
    <xdr:to>
      <xdr:col>9</xdr:col>
      <xdr:colOff>9525</xdr:colOff>
      <xdr:row>28</xdr:row>
      <xdr:rowOff>85725</xdr:rowOff>
    </xdr:to>
    <xdr:grpSp>
      <xdr:nvGrpSpPr>
        <xdr:cNvPr id="6745992" name="Gruppo 9">
          <a:extLst>
            <a:ext uri="{FF2B5EF4-FFF2-40B4-BE49-F238E27FC236}">
              <a16:creationId xmlns:a16="http://schemas.microsoft.com/office/drawing/2014/main" id="{00000000-0008-0000-0800-000088EF6600}"/>
            </a:ext>
          </a:extLst>
        </xdr:cNvPr>
        <xdr:cNvGrpSpPr>
          <a:grpSpLocks/>
        </xdr:cNvGrpSpPr>
      </xdr:nvGrpSpPr>
      <xdr:grpSpPr bwMode="auto">
        <a:xfrm>
          <a:off x="4362450" y="3848100"/>
          <a:ext cx="200025" cy="609600"/>
          <a:chOff x="4524376" y="3829050"/>
          <a:chExt cx="195262" cy="609600"/>
        </a:xfrm>
      </xdr:grpSpPr>
      <xdr:grpSp>
        <xdr:nvGrpSpPr>
          <xdr:cNvPr id="6746007" name="Gruppo 10">
            <a:extLst>
              <a:ext uri="{FF2B5EF4-FFF2-40B4-BE49-F238E27FC236}">
                <a16:creationId xmlns:a16="http://schemas.microsoft.com/office/drawing/2014/main" id="{00000000-0008-0000-0800-000097EF6600}"/>
              </a:ext>
            </a:extLst>
          </xdr:cNvPr>
          <xdr:cNvGrpSpPr>
            <a:grpSpLocks/>
          </xdr:cNvGrpSpPr>
        </xdr:nvGrpSpPr>
        <xdr:grpSpPr bwMode="auto">
          <a:xfrm>
            <a:off x="4657726" y="3829050"/>
            <a:ext cx="61912" cy="609600"/>
            <a:chOff x="4657726" y="3829050"/>
            <a:chExt cx="61912" cy="609600"/>
          </a:xfrm>
        </xdr:grpSpPr>
        <xdr:cxnSp macro="">
          <xdr:nvCxnSpPr>
            <xdr:cNvPr id="17" name="Connettore 1 16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CxnSpPr/>
          </xdr:nvCxnSpPr>
          <xdr:spPr>
            <a:xfrm>
              <a:off x="4654550" y="3829050"/>
              <a:ext cx="65088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Connettore 1 17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CxnSpPr/>
          </xdr:nvCxnSpPr>
          <xdr:spPr>
            <a:xfrm>
              <a:off x="4654550" y="4438650"/>
              <a:ext cx="55789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Connettore 1 18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CxnSpPr/>
          </xdr:nvCxnSpPr>
          <xdr:spPr>
            <a:xfrm>
              <a:off x="4654550" y="3829050"/>
              <a:ext cx="0" cy="60960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" name="Connettore 1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CxnSpPr/>
        </xdr:nvCxnSpPr>
        <xdr:spPr>
          <a:xfrm>
            <a:off x="4524376" y="4124325"/>
            <a:ext cx="158069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14</xdr:row>
      <xdr:rowOff>85725</xdr:rowOff>
    </xdr:from>
    <xdr:to>
      <xdr:col>6</xdr:col>
      <xdr:colOff>0</xdr:colOff>
      <xdr:row>26</xdr:row>
      <xdr:rowOff>85725</xdr:rowOff>
    </xdr:to>
    <xdr:grpSp>
      <xdr:nvGrpSpPr>
        <xdr:cNvPr id="6745993" name="Gruppo 15">
          <a:extLst>
            <a:ext uri="{FF2B5EF4-FFF2-40B4-BE49-F238E27FC236}">
              <a16:creationId xmlns:a16="http://schemas.microsoft.com/office/drawing/2014/main" id="{00000000-0008-0000-0800-000089EF6600}"/>
            </a:ext>
          </a:extLst>
        </xdr:cNvPr>
        <xdr:cNvGrpSpPr>
          <a:grpSpLocks/>
        </xdr:cNvGrpSpPr>
      </xdr:nvGrpSpPr>
      <xdr:grpSpPr bwMode="auto">
        <a:xfrm>
          <a:off x="2867025" y="2324100"/>
          <a:ext cx="190500" cy="1828800"/>
          <a:chOff x="4524376" y="3829050"/>
          <a:chExt cx="195262" cy="609600"/>
        </a:xfrm>
      </xdr:grpSpPr>
      <xdr:grpSp>
        <xdr:nvGrpSpPr>
          <xdr:cNvPr id="6746002" name="Gruppo 16">
            <a:extLst>
              <a:ext uri="{FF2B5EF4-FFF2-40B4-BE49-F238E27FC236}">
                <a16:creationId xmlns:a16="http://schemas.microsoft.com/office/drawing/2014/main" id="{00000000-0008-0000-0800-000092EF6600}"/>
              </a:ext>
            </a:extLst>
          </xdr:cNvPr>
          <xdr:cNvGrpSpPr>
            <a:grpSpLocks/>
          </xdr:cNvGrpSpPr>
        </xdr:nvGrpSpPr>
        <xdr:grpSpPr bwMode="auto">
          <a:xfrm>
            <a:off x="4657726" y="3829050"/>
            <a:ext cx="61912" cy="609600"/>
            <a:chOff x="4657726" y="3829050"/>
            <a:chExt cx="61912" cy="609600"/>
          </a:xfrm>
        </xdr:grpSpPr>
        <xdr:cxnSp macro="">
          <xdr:nvCxnSpPr>
            <xdr:cNvPr id="23" name="Connettore 1 22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CxnSpPr/>
          </xdr:nvCxnSpPr>
          <xdr:spPr>
            <a:xfrm>
              <a:off x="4661059" y="3829050"/>
              <a:ext cx="58579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Connettore 1 23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CxnSpPr/>
          </xdr:nvCxnSpPr>
          <xdr:spPr>
            <a:xfrm>
              <a:off x="4661059" y="4438650"/>
              <a:ext cx="58579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Connettore 1 24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CxnSpPr/>
          </xdr:nvCxnSpPr>
          <xdr:spPr>
            <a:xfrm>
              <a:off x="4680586" y="3829050"/>
              <a:ext cx="0" cy="60960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" name="Connettore 1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CxnSpPr/>
        </xdr:nvCxnSpPr>
        <xdr:spPr>
          <a:xfrm>
            <a:off x="4524376" y="4117975"/>
            <a:ext cx="15621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9525</xdr:colOff>
      <xdr:row>48</xdr:row>
      <xdr:rowOff>104775</xdr:rowOff>
    </xdr:from>
    <xdr:to>
      <xdr:col>6</xdr:col>
      <xdr:colOff>9525</xdr:colOff>
      <xdr:row>52</xdr:row>
      <xdr:rowOff>104775</xdr:rowOff>
    </xdr:to>
    <xdr:grpSp>
      <xdr:nvGrpSpPr>
        <xdr:cNvPr id="6745994" name="Gruppo 21">
          <a:extLst>
            <a:ext uri="{FF2B5EF4-FFF2-40B4-BE49-F238E27FC236}">
              <a16:creationId xmlns:a16="http://schemas.microsoft.com/office/drawing/2014/main" id="{00000000-0008-0000-0800-00008AEF6600}"/>
            </a:ext>
          </a:extLst>
        </xdr:cNvPr>
        <xdr:cNvGrpSpPr>
          <a:grpSpLocks/>
        </xdr:cNvGrpSpPr>
      </xdr:nvGrpSpPr>
      <xdr:grpSpPr bwMode="auto">
        <a:xfrm>
          <a:off x="2876550" y="7524750"/>
          <a:ext cx="190500" cy="609600"/>
          <a:chOff x="4524376" y="3829050"/>
          <a:chExt cx="195262" cy="609600"/>
        </a:xfrm>
      </xdr:grpSpPr>
      <xdr:grpSp>
        <xdr:nvGrpSpPr>
          <xdr:cNvPr id="6745997" name="Gruppo 22">
            <a:extLst>
              <a:ext uri="{FF2B5EF4-FFF2-40B4-BE49-F238E27FC236}">
                <a16:creationId xmlns:a16="http://schemas.microsoft.com/office/drawing/2014/main" id="{00000000-0008-0000-0800-00008DEF6600}"/>
              </a:ext>
            </a:extLst>
          </xdr:cNvPr>
          <xdr:cNvGrpSpPr>
            <a:grpSpLocks/>
          </xdr:cNvGrpSpPr>
        </xdr:nvGrpSpPr>
        <xdr:grpSpPr bwMode="auto">
          <a:xfrm>
            <a:off x="4657726" y="3829050"/>
            <a:ext cx="61912" cy="609600"/>
            <a:chOff x="4657726" y="3829050"/>
            <a:chExt cx="61912" cy="609600"/>
          </a:xfrm>
        </xdr:grpSpPr>
        <xdr:cxnSp macro="">
          <xdr:nvCxnSpPr>
            <xdr:cNvPr id="29" name="Connettore 1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CxnSpPr/>
          </xdr:nvCxnSpPr>
          <xdr:spPr>
            <a:xfrm>
              <a:off x="4661059" y="3829050"/>
              <a:ext cx="58579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Connettore 1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CxnSpPr/>
          </xdr:nvCxnSpPr>
          <xdr:spPr>
            <a:xfrm>
              <a:off x="4661059" y="4438650"/>
              <a:ext cx="58579" cy="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Connettore 1 30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CxnSpPr/>
          </xdr:nvCxnSpPr>
          <xdr:spPr>
            <a:xfrm>
              <a:off x="4680586" y="3829050"/>
              <a:ext cx="0" cy="60960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" name="Connettore 1 27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CxnSpPr/>
        </xdr:nvCxnSpPr>
        <xdr:spPr>
          <a:xfrm>
            <a:off x="4524376" y="4124325"/>
            <a:ext cx="15621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34</xdr:row>
      <xdr:rowOff>52388</xdr:rowOff>
    </xdr:from>
    <xdr:to>
      <xdr:col>2</xdr:col>
      <xdr:colOff>14764</xdr:colOff>
      <xdr:row>34</xdr:row>
      <xdr:rowOff>57150</xdr:rowOff>
    </xdr:to>
    <xdr:cxnSp macro="">
      <xdr:nvCxnSpPr>
        <xdr:cNvPr id="32" name="Connettore 1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/>
      </xdr:nvCxnSpPr>
      <xdr:spPr>
        <a:xfrm flipV="1">
          <a:off x="1341120" y="5190173"/>
          <a:ext cx="103823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1000125</xdr:colOff>
      <xdr:row>2</xdr:row>
      <xdr:rowOff>161925</xdr:rowOff>
    </xdr:to>
    <xdr:pic>
      <xdr:nvPicPr>
        <xdr:cNvPr id="6745996" name="Banner">
          <a:extLst>
            <a:ext uri="{FF2B5EF4-FFF2-40B4-BE49-F238E27FC236}">
              <a16:creationId xmlns:a16="http://schemas.microsoft.com/office/drawing/2014/main" id="{00000000-0008-0000-0800-00008CEF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53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539749</xdr:colOff>
      <xdr:row>3</xdr:row>
      <xdr:rowOff>39688</xdr:rowOff>
    </xdr:from>
    <xdr:ext cx="206705" cy="40731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1979274" y="525463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oneCellAnchor>
    <xdr:from>
      <xdr:col>11</xdr:col>
      <xdr:colOff>506094</xdr:colOff>
      <xdr:row>3</xdr:row>
      <xdr:rowOff>39688</xdr:rowOff>
    </xdr:from>
    <xdr:ext cx="206705" cy="407315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1336019" y="525463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5</xdr:col>
      <xdr:colOff>57150</xdr:colOff>
      <xdr:row>3</xdr:row>
      <xdr:rowOff>0</xdr:rowOff>
    </xdr:to>
    <xdr:pic>
      <xdr:nvPicPr>
        <xdr:cNvPr id="6746199" name="Banner">
          <a:extLst>
            <a:ext uri="{FF2B5EF4-FFF2-40B4-BE49-F238E27FC236}">
              <a16:creationId xmlns:a16="http://schemas.microsoft.com/office/drawing/2014/main" id="{00000000-0008-0000-0900-000057F0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816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29</xdr:row>
      <xdr:rowOff>22860</xdr:rowOff>
    </xdr:from>
    <xdr:to>
      <xdr:col>6</xdr:col>
      <xdr:colOff>548640</xdr:colOff>
      <xdr:row>30</xdr:row>
      <xdr:rowOff>38100</xdr:rowOff>
    </xdr:to>
    <xdr:grpSp>
      <xdr:nvGrpSpPr>
        <xdr:cNvPr id="2" name="Gruppo 2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1127760" y="4547235"/>
          <a:ext cx="3078480" cy="167640"/>
          <a:chOff x="749300" y="4946650"/>
          <a:chExt cx="2976700" cy="190500"/>
        </a:xfrm>
      </xdr:grpSpPr>
      <xdr:grpSp>
        <xdr:nvGrpSpPr>
          <xdr:cNvPr id="3" name="Gruppo 1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pSpPr>
            <a:grpSpLocks/>
          </xdr:cNvGrpSpPr>
        </xdr:nvGrpSpPr>
        <xdr:grpSpPr bwMode="auto">
          <a:xfrm>
            <a:off x="749300" y="4946650"/>
            <a:ext cx="1446350" cy="171450"/>
            <a:chOff x="749300" y="4946650"/>
            <a:chExt cx="1446350" cy="171450"/>
          </a:xfrm>
        </xdr:grpSpPr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 txBox="1"/>
          </xdr:nvSpPr>
          <xdr:spPr>
            <a:xfrm>
              <a:off x="756490" y="4946650"/>
              <a:ext cx="1430829" cy="174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it-IT" sz="700">
                  <a:latin typeface="Arial" panose="020B0604020202020204" pitchFamily="34" charset="0"/>
                  <a:cs typeface="Arial" panose="020B0604020202020204" pitchFamily="34" charset="0"/>
                </a:rPr>
                <a:t>Lavoratori dipendenti</a:t>
              </a:r>
            </a:p>
          </xdr:txBody>
        </xdr:sp>
        <xdr:sp macro="" textlink="">
          <xdr:nvSpPr>
            <xdr:cNvPr id="8" name="Rettangolo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/>
          </xdr:nvSpPr>
          <xdr:spPr>
            <a:xfrm>
              <a:off x="749300" y="5010150"/>
              <a:ext cx="71901" cy="71438"/>
            </a:xfrm>
            <a:prstGeom prst="rect">
              <a:avLst/>
            </a:prstGeom>
            <a:solidFill>
              <a:srgbClr val="00324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it-IT"/>
            </a:p>
          </xdr:txBody>
        </xdr:sp>
      </xdr:grpSp>
      <xdr:grpSp>
        <xdr:nvGrpSpPr>
          <xdr:cNvPr id="4" name="Gruppo 1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pSpPr>
            <a:grpSpLocks/>
          </xdr:cNvGrpSpPr>
        </xdr:nvGrpSpPr>
        <xdr:grpSpPr bwMode="auto">
          <a:xfrm>
            <a:off x="2286000" y="4965700"/>
            <a:ext cx="1440000" cy="171450"/>
            <a:chOff x="3060700" y="6019800"/>
            <a:chExt cx="1440000" cy="171450"/>
          </a:xfrm>
        </xdr:grpSpPr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3062681" y="6016625"/>
              <a:ext cx="1438019" cy="174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l"/>
              <a:r>
                <a:rPr lang="it-IT" sz="700">
                  <a:latin typeface="Arial" panose="020B0604020202020204" pitchFamily="34" charset="0"/>
                  <a:cs typeface="Arial" panose="020B0604020202020204" pitchFamily="34" charset="0"/>
                </a:rPr>
                <a:t>  Lavoratori indipendenti</a:t>
              </a:r>
            </a:p>
          </xdr:txBody>
        </xdr:sp>
        <xdr:sp macro="" textlink="">
          <xdr:nvSpPr>
            <xdr:cNvPr id="6" name="Rettangolo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/>
          </xdr:nvSpPr>
          <xdr:spPr>
            <a:xfrm>
              <a:off x="3091441" y="6056313"/>
              <a:ext cx="71901" cy="87313"/>
            </a:xfrm>
            <a:prstGeom prst="rect">
              <a:avLst/>
            </a:prstGeom>
            <a:solidFill>
              <a:srgbClr val="FABB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it-IT" sz="1100"/>
            </a:p>
          </xdr:txBody>
        </xdr:sp>
      </xdr:grpSp>
    </xdr:grpSp>
    <xdr:clientData/>
  </xdr:twoCellAnchor>
  <xdr:twoCellAnchor>
    <xdr:from>
      <xdr:col>5</xdr:col>
      <xdr:colOff>342900</xdr:colOff>
      <xdr:row>7</xdr:row>
      <xdr:rowOff>22860</xdr:rowOff>
    </xdr:from>
    <xdr:to>
      <xdr:col>7</xdr:col>
      <xdr:colOff>556260</xdr:colOff>
      <xdr:row>18</xdr:row>
      <xdr:rowOff>22860</xdr:rowOff>
    </xdr:to>
    <xdr:graphicFrame macro="">
      <xdr:nvGraphicFramePr>
        <xdr:cNvPr id="9" name="Grafico 26">
          <a:extLst>
            <a:ext uri="{FF2B5EF4-FFF2-40B4-BE49-F238E27FC236}">
              <a16:creationId xmlns:a16="http://schemas.microsoft.com/office/drawing/2014/main" id="{00000000-0008-0000-0A00-000009000000}"/>
            </a:ext>
            <a:ext uri="{147F2762-F138-4A5C-976F-8EAC2B608ADB}">
              <a16:predDERef xmlns:a16="http://schemas.microsoft.com/office/drawing/2014/main" pre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18</xdr:row>
      <xdr:rowOff>22860</xdr:rowOff>
    </xdr:from>
    <xdr:to>
      <xdr:col>3</xdr:col>
      <xdr:colOff>236220</xdr:colOff>
      <xdr:row>29</xdr:row>
      <xdr:rowOff>22860</xdr:rowOff>
    </xdr:to>
    <xdr:graphicFrame macro="">
      <xdr:nvGraphicFramePr>
        <xdr:cNvPr id="10" name="Grafico 28">
          <a:extLst>
            <a:ext uri="{FF2B5EF4-FFF2-40B4-BE49-F238E27FC236}">
              <a16:creationId xmlns:a16="http://schemas.microsoft.com/office/drawing/2014/main" id="{00000000-0008-0000-0A00-00000A000000}"/>
            </a:ext>
            <a:ext uri="{147F2762-F138-4A5C-976F-8EAC2B608ADB}">
              <a16:predDERef xmlns:a16="http://schemas.microsoft.com/office/drawing/2014/main" pre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106680</xdr:colOff>
      <xdr:row>2</xdr:row>
      <xdr:rowOff>160020</xdr:rowOff>
    </xdr:to>
    <xdr:pic>
      <xdr:nvPicPr>
        <xdr:cNvPr id="11" name="Banner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024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417991</xdr:colOff>
      <xdr:row>28</xdr:row>
      <xdr:rowOff>100898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73480"/>
          <a:ext cx="4791871" cy="36213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31</xdr:row>
      <xdr:rowOff>30480</xdr:rowOff>
    </xdr:from>
    <xdr:to>
      <xdr:col>3</xdr:col>
      <xdr:colOff>251460</xdr:colOff>
      <xdr:row>42</xdr:row>
      <xdr:rowOff>22860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68580</xdr:colOff>
      <xdr:row>2</xdr:row>
      <xdr:rowOff>160020</xdr:rowOff>
    </xdr:to>
    <xdr:pic>
      <xdr:nvPicPr>
        <xdr:cNvPr id="3" name="Banner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78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579120</xdr:colOff>
      <xdr:row>31</xdr:row>
      <xdr:rowOff>30480</xdr:rowOff>
    </xdr:from>
    <xdr:to>
      <xdr:col>3</xdr:col>
      <xdr:colOff>251460</xdr:colOff>
      <xdr:row>42</xdr:row>
      <xdr:rowOff>22860</xdr:rowOff>
    </xdr:to>
    <xdr:graphicFrame macro="">
      <xdr:nvGraphicFramePr>
        <xdr:cNvPr id="4" name="Grafico 7">
          <a:extLst>
            <a:ext uri="{FF2B5EF4-FFF2-40B4-BE49-F238E27FC236}">
              <a16:creationId xmlns:a16="http://schemas.microsoft.com/office/drawing/2014/main" id="{00000000-0008-0000-0B00-000004000000}"/>
            </a:ext>
            <a:ext uri="{147F2762-F138-4A5C-976F-8EAC2B608ADB}">
              <a16:predDERef xmlns:a16="http://schemas.microsoft.com/office/drawing/2014/main" pre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76200</xdr:colOff>
      <xdr:row>2</xdr:row>
      <xdr:rowOff>160020</xdr:rowOff>
    </xdr:to>
    <xdr:pic>
      <xdr:nvPicPr>
        <xdr:cNvPr id="5" name="Banner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4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281940</xdr:colOff>
      <xdr:row>2</xdr:row>
      <xdr:rowOff>160020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26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6</xdr:col>
      <xdr:colOff>470263</xdr:colOff>
      <xdr:row>26</xdr:row>
      <xdr:rowOff>122464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</xdr:row>
      <xdr:rowOff>160020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616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449580</xdr:colOff>
      <xdr:row>2</xdr:row>
      <xdr:rowOff>160020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759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6</xdr:col>
      <xdr:colOff>365760</xdr:colOff>
      <xdr:row>20</xdr:row>
      <xdr:rowOff>167760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E00-000003000000}"/>
            </a:ext>
            <a:ext uri="{147F2762-F138-4A5C-976F-8EAC2B608ADB}">
              <a16:predDERef xmlns:a16="http://schemas.microsoft.com/office/drawing/2014/main" pre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2</xdr:row>
      <xdr:rowOff>160020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281940</xdr:colOff>
      <xdr:row>3</xdr:row>
      <xdr:rowOff>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7</xdr:col>
      <xdr:colOff>434340</xdr:colOff>
      <xdr:row>20</xdr:row>
      <xdr:rowOff>38100</xdr:rowOff>
    </xdr:to>
    <xdr:graphicFrame macro="">
      <xdr:nvGraphicFramePr>
        <xdr:cNvPr id="3" name="Grafico 7">
          <a:extLst>
            <a:ext uri="{FF2B5EF4-FFF2-40B4-BE49-F238E27FC236}">
              <a16:creationId xmlns:a16="http://schemas.microsoft.com/office/drawing/2014/main" id="{00000000-0008-0000-1000-000003000000}"/>
            </a:ext>
            <a:ext uri="{147F2762-F138-4A5C-976F-8EAC2B608ADB}">
              <a16:predDERef xmlns:a16="http://schemas.microsoft.com/office/drawing/2014/main" pre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0.67301</cdr:x>
      <cdr:y>0.10231</cdr:y>
    </cdr:from>
    <cdr:to>
      <cdr:x>0.77278</cdr:x>
      <cdr:y>0.19522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449659" y="253278"/>
          <a:ext cx="516404" cy="233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700">
              <a:latin typeface="Arial" panose="020B0604020202020204" pitchFamily="34" charset="0"/>
              <a:cs typeface="Arial" panose="020B0604020202020204" pitchFamily="34" charset="0"/>
            </a:rPr>
            <a:t>Ue 27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2</xdr:row>
      <xdr:rowOff>160020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024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266700</xdr:colOff>
      <xdr:row>26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66675</xdr:colOff>
      <xdr:row>2</xdr:row>
      <xdr:rowOff>161925</xdr:rowOff>
    </xdr:to>
    <xdr:pic>
      <xdr:nvPicPr>
        <xdr:cNvPr id="3" name="Banner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5955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95250</xdr:colOff>
      <xdr:row>3</xdr:row>
      <xdr:rowOff>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929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266700</xdr:colOff>
      <xdr:row>26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66675</xdr:colOff>
      <xdr:row>2</xdr:row>
      <xdr:rowOff>161925</xdr:rowOff>
    </xdr:to>
    <xdr:pic>
      <xdr:nvPicPr>
        <xdr:cNvPr id="3" name="Banner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5955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238125</xdr:colOff>
      <xdr:row>3</xdr:row>
      <xdr:rowOff>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9765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466725</xdr:colOff>
      <xdr:row>26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66675</xdr:colOff>
      <xdr:row>2</xdr:row>
      <xdr:rowOff>161925</xdr:rowOff>
    </xdr:to>
    <xdr:pic>
      <xdr:nvPicPr>
        <xdr:cNvPr id="3" name="Banner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5955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</xdr:colOff>
      <xdr:row>3</xdr:row>
      <xdr:rowOff>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26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66675</xdr:rowOff>
    </xdr:from>
    <xdr:to>
      <xdr:col>6</xdr:col>
      <xdr:colOff>561975</xdr:colOff>
      <xdr:row>27</xdr:row>
      <xdr:rowOff>9525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pSpPr>
          <a:grpSpLocks/>
        </xdr:cNvGrpSpPr>
      </xdr:nvGrpSpPr>
      <xdr:grpSpPr bwMode="auto">
        <a:xfrm>
          <a:off x="0" y="1543050"/>
          <a:ext cx="5324475" cy="2971800"/>
          <a:chOff x="38100" y="1495425"/>
          <a:chExt cx="5486175" cy="2857498"/>
        </a:xfrm>
      </xdr:grpSpPr>
      <xdr:graphicFrame macro="">
        <xdr:nvGraphicFramePr>
          <xdr:cNvPr id="3" name="Grafico 1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GraphicFramePr>
            <a:graphicFrameLocks/>
          </xdr:cNvGraphicFramePr>
        </xdr:nvGraphicFramePr>
        <xdr:xfrm>
          <a:off x="38100" y="1533525"/>
          <a:ext cx="1800000" cy="28193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7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GraphicFramePr>
            <a:graphicFrameLocks/>
          </xdr:cNvGraphicFramePr>
        </xdr:nvGraphicFramePr>
        <xdr:xfrm>
          <a:off x="1847850" y="1495425"/>
          <a:ext cx="1800000" cy="281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afico 6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GraphicFramePr>
            <a:graphicFrameLocks/>
          </xdr:cNvGraphicFramePr>
        </xdr:nvGraphicFramePr>
        <xdr:xfrm>
          <a:off x="3724275" y="1514476"/>
          <a:ext cx="1800000" cy="2790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762000</xdr:colOff>
      <xdr:row>2</xdr:row>
      <xdr:rowOff>161925</xdr:rowOff>
    </xdr:to>
    <xdr:pic>
      <xdr:nvPicPr>
        <xdr:cNvPr id="6" name="Banner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4040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342900</xdr:colOff>
      <xdr:row>3</xdr:row>
      <xdr:rowOff>0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76435</xdr:colOff>
      <xdr:row>5</xdr:row>
      <xdr:rowOff>29398</xdr:rowOff>
    </xdr:from>
    <xdr:to>
      <xdr:col>5</xdr:col>
      <xdr:colOff>394839</xdr:colOff>
      <xdr:row>6</xdr:row>
      <xdr:rowOff>55096</xdr:rowOff>
    </xdr:to>
    <xdr:pic>
      <xdr:nvPicPr>
        <xdr:cNvPr id="12" name="Banner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35" y="1117129"/>
          <a:ext cx="5739423" cy="48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85725</xdr:rowOff>
    </xdr:from>
    <xdr:to>
      <xdr:col>6</xdr:col>
      <xdr:colOff>419100</xdr:colOff>
      <xdr:row>30</xdr:row>
      <xdr:rowOff>0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pSpPr>
          <a:grpSpLocks/>
        </xdr:cNvGrpSpPr>
      </xdr:nvGrpSpPr>
      <xdr:grpSpPr bwMode="auto">
        <a:xfrm>
          <a:off x="0" y="1419225"/>
          <a:ext cx="5343525" cy="2724150"/>
          <a:chOff x="0" y="1343025"/>
          <a:chExt cx="5348063" cy="2843213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aphicFramePr>
            <a:graphicFrameLocks/>
          </xdr:cNvGraphicFramePr>
        </xdr:nvGraphicFramePr>
        <xdr:xfrm>
          <a:off x="0" y="1343025"/>
          <a:ext cx="1800000" cy="2790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aphicFramePr>
            <a:graphicFrameLocks/>
          </xdr:cNvGraphicFramePr>
        </xdr:nvGraphicFramePr>
        <xdr:xfrm>
          <a:off x="1771650" y="1343025"/>
          <a:ext cx="1800000" cy="281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GraphicFramePr>
            <a:graphicFrameLocks/>
          </xdr:cNvGraphicFramePr>
        </xdr:nvGraphicFramePr>
        <xdr:xfrm>
          <a:off x="3548063" y="1366838"/>
          <a:ext cx="1800000" cy="281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2</xdr:row>
      <xdr:rowOff>161925</xdr:rowOff>
    </xdr:to>
    <xdr:pic>
      <xdr:nvPicPr>
        <xdr:cNvPr id="6" name="Banner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5005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572770</xdr:colOff>
      <xdr:row>0</xdr:row>
      <xdr:rowOff>39688</xdr:rowOff>
    </xdr:from>
    <xdr:ext cx="206705" cy="3854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649345" y="39688"/>
          <a:ext cx="206705" cy="38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lnSpc>
              <a:spcPts val="1100"/>
            </a:lnSpc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57150</xdr:colOff>
      <xdr:row>3</xdr:row>
      <xdr:rowOff>0</xdr:rowOff>
    </xdr:to>
    <xdr:pic>
      <xdr:nvPicPr>
        <xdr:cNvPr id="6744122" name="Banner">
          <a:extLst>
            <a:ext uri="{FF2B5EF4-FFF2-40B4-BE49-F238E27FC236}">
              <a16:creationId xmlns:a16="http://schemas.microsoft.com/office/drawing/2014/main" id="{00000000-0008-0000-0100-00003AE8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72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2</xdr:row>
      <xdr:rowOff>161925</xdr:rowOff>
    </xdr:to>
    <xdr:pic>
      <xdr:nvPicPr>
        <xdr:cNvPr id="2" name="Banner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0240" cy="481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9</xdr:col>
      <xdr:colOff>590550</xdr:colOff>
      <xdr:row>35</xdr:row>
      <xdr:rowOff>104775</xdr:rowOff>
    </xdr:to>
    <xdr:grpSp>
      <xdr:nvGrpSpPr>
        <xdr:cNvPr id="6751401" name="Gruppo 1">
          <a:extLst>
            <a:ext uri="{FF2B5EF4-FFF2-40B4-BE49-F238E27FC236}">
              <a16:creationId xmlns:a16="http://schemas.microsoft.com/office/drawing/2014/main" id="{00000000-0008-0000-0200-0000A9046700}"/>
            </a:ext>
          </a:extLst>
        </xdr:cNvPr>
        <xdr:cNvGrpSpPr>
          <a:grpSpLocks/>
        </xdr:cNvGrpSpPr>
      </xdr:nvGrpSpPr>
      <xdr:grpSpPr bwMode="auto">
        <a:xfrm>
          <a:off x="0" y="1181100"/>
          <a:ext cx="5791200" cy="4495800"/>
          <a:chOff x="0" y="1163515"/>
          <a:chExt cx="5832231" cy="4722202"/>
        </a:xfrm>
      </xdr:grpSpPr>
      <xdr:graphicFrame macro="">
        <xdr:nvGraphicFramePr>
          <xdr:cNvPr id="6751403" name="Grafico 2">
            <a:extLst>
              <a:ext uri="{FF2B5EF4-FFF2-40B4-BE49-F238E27FC236}">
                <a16:creationId xmlns:a16="http://schemas.microsoft.com/office/drawing/2014/main" id="{00000000-0008-0000-0200-0000AB046700}"/>
              </a:ext>
            </a:extLst>
          </xdr:cNvPr>
          <xdr:cNvGraphicFramePr>
            <a:graphicFrameLocks/>
          </xdr:cNvGraphicFramePr>
        </xdr:nvGraphicFramePr>
        <xdr:xfrm>
          <a:off x="2906590" y="1163515"/>
          <a:ext cx="2925641" cy="22566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751404" name="Grafico 4">
            <a:extLst>
              <a:ext uri="{FF2B5EF4-FFF2-40B4-BE49-F238E27FC236}">
                <a16:creationId xmlns:a16="http://schemas.microsoft.com/office/drawing/2014/main" id="{00000000-0008-0000-0200-0000AC046700}"/>
              </a:ext>
            </a:extLst>
          </xdr:cNvPr>
          <xdr:cNvGraphicFramePr>
            <a:graphicFrameLocks/>
          </xdr:cNvGraphicFramePr>
        </xdr:nvGraphicFramePr>
        <xdr:xfrm>
          <a:off x="0" y="3562350"/>
          <a:ext cx="2782033" cy="23138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751405" name="Grafico 6">
            <a:extLst>
              <a:ext uri="{FF2B5EF4-FFF2-40B4-BE49-F238E27FC236}">
                <a16:creationId xmlns:a16="http://schemas.microsoft.com/office/drawing/2014/main" id="{00000000-0008-0000-0200-0000AD046700}"/>
              </a:ext>
            </a:extLst>
          </xdr:cNvPr>
          <xdr:cNvGraphicFramePr>
            <a:graphicFrameLocks/>
          </xdr:cNvGraphicFramePr>
        </xdr:nvGraphicFramePr>
        <xdr:xfrm>
          <a:off x="0" y="1182565"/>
          <a:ext cx="2849440" cy="22662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751406" name="Grafico 6">
            <a:extLst>
              <a:ext uri="{FF2B5EF4-FFF2-40B4-BE49-F238E27FC236}">
                <a16:creationId xmlns:a16="http://schemas.microsoft.com/office/drawing/2014/main" id="{00000000-0008-0000-0200-0000AE046700}"/>
              </a:ext>
            </a:extLst>
          </xdr:cNvPr>
          <xdr:cNvGraphicFramePr>
            <a:graphicFrameLocks/>
          </xdr:cNvGraphicFramePr>
        </xdr:nvGraphicFramePr>
        <xdr:xfrm>
          <a:off x="2830390" y="3648075"/>
          <a:ext cx="2897066" cy="2237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390525</xdr:colOff>
      <xdr:row>2</xdr:row>
      <xdr:rowOff>161925</xdr:rowOff>
    </xdr:to>
    <xdr:pic>
      <xdr:nvPicPr>
        <xdr:cNvPr id="6751402" name="Banner">
          <a:extLst>
            <a:ext uri="{FF2B5EF4-FFF2-40B4-BE49-F238E27FC236}">
              <a16:creationId xmlns:a16="http://schemas.microsoft.com/office/drawing/2014/main" id="{00000000-0008-0000-0200-0000AA04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1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238125</xdr:colOff>
      <xdr:row>3</xdr:row>
      <xdr:rowOff>0</xdr:rowOff>
    </xdr:to>
    <xdr:pic>
      <xdr:nvPicPr>
        <xdr:cNvPr id="6752285" name="Banner">
          <a:extLst>
            <a:ext uri="{FF2B5EF4-FFF2-40B4-BE49-F238E27FC236}">
              <a16:creationId xmlns:a16="http://schemas.microsoft.com/office/drawing/2014/main" id="{00000000-0008-0000-0300-00001D08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72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7</xdr:col>
      <xdr:colOff>314325</xdr:colOff>
      <xdr:row>29</xdr:row>
      <xdr:rowOff>133350</xdr:rowOff>
    </xdr:to>
    <xdr:graphicFrame macro="">
      <xdr:nvGraphicFramePr>
        <xdr:cNvPr id="6747221" name="Grafico 1">
          <a:extLst>
            <a:ext uri="{FF2B5EF4-FFF2-40B4-BE49-F238E27FC236}">
              <a16:creationId xmlns:a16="http://schemas.microsoft.com/office/drawing/2014/main" id="{00000000-0008-0000-0400-000055F4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0</xdr:colOff>
      <xdr:row>0</xdr:row>
      <xdr:rowOff>39688</xdr:rowOff>
    </xdr:from>
    <xdr:ext cx="206705" cy="38545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4876800" y="39688"/>
          <a:ext cx="206705" cy="38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lnSpc>
              <a:spcPts val="1100"/>
            </a:lnSpc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9</xdr:col>
      <xdr:colOff>104775</xdr:colOff>
      <xdr:row>2</xdr:row>
      <xdr:rowOff>161925</xdr:rowOff>
    </xdr:to>
    <xdr:pic>
      <xdr:nvPicPr>
        <xdr:cNvPr id="6747223" name="Banner">
          <a:extLst>
            <a:ext uri="{FF2B5EF4-FFF2-40B4-BE49-F238E27FC236}">
              <a16:creationId xmlns:a16="http://schemas.microsoft.com/office/drawing/2014/main" id="{00000000-0008-0000-0400-000057F4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1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0.80426</cdr:x>
      <cdr:y>0.34189</cdr:y>
    </cdr:from>
    <cdr:to>
      <cdr:x>0.91198</cdr:x>
      <cdr:y>0.41978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684724" y="934622"/>
          <a:ext cx="493521" cy="212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700">
              <a:latin typeface="Arial" panose="020B0604020202020204" pitchFamily="34" charset="0"/>
              <a:cs typeface="Arial" panose="020B0604020202020204" pitchFamily="34" charset="0"/>
            </a:rPr>
            <a:t>Ue 27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572770</xdr:colOff>
      <xdr:row>0</xdr:row>
      <xdr:rowOff>39688</xdr:rowOff>
    </xdr:from>
    <xdr:ext cx="206705" cy="3854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811270" y="39688"/>
          <a:ext cx="206705" cy="38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lnSpc>
              <a:spcPts val="1100"/>
            </a:lnSpc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5</xdr:col>
      <xdr:colOff>514350</xdr:colOff>
      <xdr:row>3</xdr:row>
      <xdr:rowOff>0</xdr:rowOff>
    </xdr:to>
    <xdr:pic>
      <xdr:nvPicPr>
        <xdr:cNvPr id="6748218" name="Banner">
          <a:extLst>
            <a:ext uri="{FF2B5EF4-FFF2-40B4-BE49-F238E27FC236}">
              <a16:creationId xmlns:a16="http://schemas.microsoft.com/office/drawing/2014/main" id="{00000000-0008-0000-0500-00003AF8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816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171450</xdr:rowOff>
    </xdr:from>
    <xdr:to>
      <xdr:col>7</xdr:col>
      <xdr:colOff>295275</xdr:colOff>
      <xdr:row>22</xdr:row>
      <xdr:rowOff>19050</xdr:rowOff>
    </xdr:to>
    <xdr:graphicFrame macro="">
      <xdr:nvGraphicFramePr>
        <xdr:cNvPr id="6749269" name="Grafico 1">
          <a:extLst>
            <a:ext uri="{FF2B5EF4-FFF2-40B4-BE49-F238E27FC236}">
              <a16:creationId xmlns:a16="http://schemas.microsoft.com/office/drawing/2014/main" id="{00000000-0008-0000-0600-000055FC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98424</xdr:colOff>
      <xdr:row>0</xdr:row>
      <xdr:rowOff>0</xdr:rowOff>
    </xdr:from>
    <xdr:ext cx="206705" cy="407315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6499224" y="0"/>
          <a:ext cx="206705" cy="407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102321" tIns="51161" rIns="102321" bIns="51161" anchor="t" upright="1">
          <a:spAutoFit/>
        </a:bodyPr>
        <a:lstStyle/>
        <a:p>
          <a:pPr algn="l" rtl="0">
            <a:defRPr sz="1000"/>
          </a:pPr>
          <a:endParaRPr lang="it-IT" sz="10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</xdr:row>
      <xdr:rowOff>161925</xdr:rowOff>
    </xdr:to>
    <xdr:pic>
      <xdr:nvPicPr>
        <xdr:cNvPr id="6749271" name="Banner">
          <a:extLst>
            <a:ext uri="{FF2B5EF4-FFF2-40B4-BE49-F238E27FC236}">
              <a16:creationId xmlns:a16="http://schemas.microsoft.com/office/drawing/2014/main" id="{00000000-0008-0000-0600-000057FC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673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8827\ASI\rcfl_elaborazioni\diffusione\master\Procedura%20per%20l'aggiornamento%20automatico%20tavole%20RCF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i tavol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A4" sqref="A4"/>
    </sheetView>
  </sheetViews>
  <sheetFormatPr defaultColWidth="9.140625" defaultRowHeight="12.6"/>
  <cols>
    <col min="1" max="16384" width="9.140625" style="201"/>
  </cols>
  <sheetData>
    <row r="1" spans="1:9" s="193" customFormat="1" ht="12.75" customHeight="1"/>
    <row r="2" spans="1:9" s="193" customFormat="1" ht="12.75" customHeight="1"/>
    <row r="3" spans="1:9" s="193" customFormat="1" ht="18.600000000000001" customHeight="1">
      <c r="A3" s="194"/>
    </row>
    <row r="4" spans="1:9" s="195" customFormat="1" ht="12" customHeight="1">
      <c r="A4" s="195" t="s">
        <v>0</v>
      </c>
    </row>
    <row r="5" spans="1:9" s="195" customFormat="1" ht="12" customHeight="1">
      <c r="A5" s="328" t="s">
        <v>1</v>
      </c>
      <c r="B5" s="328"/>
      <c r="C5" s="328"/>
      <c r="D5" s="328"/>
      <c r="E5" s="328"/>
      <c r="F5" s="328"/>
      <c r="G5" s="328"/>
      <c r="H5" s="197"/>
      <c r="I5" s="197"/>
    </row>
    <row r="6" spans="1:9" s="198" customFormat="1" ht="12" customHeight="1">
      <c r="A6" s="198" t="s">
        <v>2</v>
      </c>
    </row>
    <row r="7" spans="1:9" s="199" customFormat="1" ht="9"/>
    <row r="8" spans="1:9" s="199" customFormat="1" ht="9"/>
    <row r="9" spans="1:9" s="199" customFormat="1" ht="9"/>
    <row r="10" spans="1:9" s="199" customFormat="1" ht="9"/>
    <row r="11" spans="1:9" s="199" customFormat="1" ht="9"/>
    <row r="12" spans="1:9" s="199" customFormat="1" ht="9"/>
    <row r="13" spans="1:9" s="199" customFormat="1" ht="9"/>
    <row r="14" spans="1:9" s="199" customFormat="1" ht="9"/>
    <row r="15" spans="1:9" s="199" customFormat="1" ht="9"/>
    <row r="16" spans="1:9" s="199" customFormat="1" ht="9"/>
    <row r="17" spans="1:1" s="199" customFormat="1" ht="9"/>
    <row r="18" spans="1:1" s="199" customFormat="1" ht="9"/>
    <row r="19" spans="1:1" s="199" customFormat="1" ht="9"/>
    <row r="20" spans="1:1" s="199" customFormat="1" ht="9"/>
    <row r="21" spans="1:1" s="199" customFormat="1" ht="9"/>
    <row r="22" spans="1:1" s="199" customFormat="1" ht="9"/>
    <row r="23" spans="1:1" s="199" customFormat="1" ht="9"/>
    <row r="24" spans="1:1" s="199" customFormat="1" ht="9"/>
    <row r="26" spans="1:1" s="199" customFormat="1" ht="9"/>
    <row r="29" spans="1:1" s="200" customFormat="1" ht="9">
      <c r="A29" s="30" t="s">
        <v>3</v>
      </c>
    </row>
  </sheetData>
  <mergeCells count="1">
    <mergeCell ref="A5:G5"/>
  </mergeCells>
  <pageMargins left="0.59055118110236227" right="0.59055118110236227" top="0.78740157480314965" bottom="0.78740157480314965" header="0" footer="0"/>
  <pageSetup paperSize="9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zoomScale="110" zoomScaleNormal="110" workbookViewId="0">
      <selection activeCell="A4" sqref="A4"/>
    </sheetView>
  </sheetViews>
  <sheetFormatPr defaultColWidth="9.140625" defaultRowHeight="14.45"/>
  <cols>
    <col min="1" max="1" width="3.5703125" style="27" customWidth="1"/>
    <col min="2" max="2" width="50.42578125" style="28" customWidth="1"/>
    <col min="3" max="3" width="9.140625" style="28"/>
    <col min="4" max="4" width="10.5703125" style="29" customWidth="1"/>
    <col min="5" max="6" width="9.140625" style="28"/>
    <col min="8" max="8" width="35.5703125" style="28" customWidth="1"/>
    <col min="9" max="11" width="9.140625" style="28"/>
    <col min="12" max="12" width="9.140625" style="258"/>
    <col min="13" max="16384" width="9.140625" style="28"/>
  </cols>
  <sheetData>
    <row r="1" spans="1:12" s="58" customFormat="1" ht="12.75" customHeight="1">
      <c r="L1" s="249"/>
    </row>
    <row r="2" spans="1:12" s="58" customFormat="1" ht="12.75" customHeight="1">
      <c r="L2" s="249"/>
    </row>
    <row r="3" spans="1:12" s="58" customFormat="1" ht="12.75" customHeight="1">
      <c r="A3" s="61"/>
      <c r="L3" s="249"/>
    </row>
    <row r="4" spans="1:12" s="10" customFormat="1" ht="12" customHeight="1">
      <c r="A4" s="11" t="s">
        <v>98</v>
      </c>
      <c r="L4" s="250"/>
    </row>
    <row r="5" spans="1:12" s="10" customFormat="1" ht="12" customHeight="1">
      <c r="A5" s="11" t="s">
        <v>82</v>
      </c>
      <c r="L5" s="250"/>
    </row>
    <row r="6" spans="1:12" s="10" customFormat="1" ht="12" customHeight="1">
      <c r="A6" s="316" t="s">
        <v>99</v>
      </c>
      <c r="L6" s="250"/>
    </row>
    <row r="7" spans="1:12" s="6" customFormat="1" ht="6" customHeight="1">
      <c r="B7" s="5"/>
      <c r="C7" s="5"/>
      <c r="D7" s="5"/>
      <c r="L7" s="21"/>
    </row>
    <row r="8" spans="1:12" s="15" customFormat="1" ht="13.5" customHeight="1">
      <c r="A8" s="12"/>
      <c r="B8" s="12"/>
      <c r="C8" s="13" t="s">
        <v>100</v>
      </c>
      <c r="D8" s="14" t="s">
        <v>101</v>
      </c>
      <c r="E8" s="12"/>
      <c r="L8" s="251"/>
    </row>
    <row r="9" spans="1:12" s="7" customFormat="1" ht="9.9499999999999993" customHeight="1">
      <c r="A9" s="16">
        <v>1</v>
      </c>
      <c r="B9" s="17" t="s">
        <v>47</v>
      </c>
      <c r="C9" s="18">
        <v>22903.761999999999</v>
      </c>
      <c r="D9" s="19">
        <f>C9/C$25*100</f>
        <v>38.318843967489073</v>
      </c>
      <c r="E9" s="59">
        <f>D9/100</f>
        <v>0.38318843967489075</v>
      </c>
      <c r="F9" s="252"/>
      <c r="G9" s="18"/>
      <c r="L9" s="21"/>
    </row>
    <row r="10" spans="1:12" s="7" customFormat="1" ht="9.9499999999999993" customHeight="1">
      <c r="A10" s="16">
        <v>2</v>
      </c>
      <c r="B10" s="17" t="s">
        <v>51</v>
      </c>
      <c r="C10" s="18">
        <v>5158.1319999999996</v>
      </c>
      <c r="D10" s="19">
        <f t="shared" ref="D10:D25" si="0">C10/C$25*100</f>
        <v>8.629746295465015</v>
      </c>
      <c r="E10" s="59">
        <f>D10/100</f>
        <v>8.6297462954650156E-2</v>
      </c>
      <c r="F10" s="253"/>
      <c r="G10" s="18"/>
      <c r="L10" s="254"/>
    </row>
    <row r="11" spans="1:12" s="7" customFormat="1" ht="9.9499999999999993" customHeight="1">
      <c r="A11" s="16">
        <v>3</v>
      </c>
      <c r="B11" s="17" t="s">
        <v>88</v>
      </c>
      <c r="C11" s="18">
        <v>4441.4849999999997</v>
      </c>
      <c r="D11" s="19">
        <f t="shared" si="0"/>
        <v>7.4307692639725822</v>
      </c>
      <c r="E11" s="59">
        <f t="shared" ref="E11:E25" si="1">D11/100</f>
        <v>7.4307692639725823E-2</v>
      </c>
      <c r="F11" s="18"/>
      <c r="G11" s="18"/>
      <c r="L11" s="254"/>
    </row>
    <row r="12" spans="1:12" s="7" customFormat="1" ht="9.9499999999999993" customHeight="1">
      <c r="A12" s="16">
        <v>4</v>
      </c>
      <c r="B12" s="17" t="s">
        <v>89</v>
      </c>
      <c r="C12" s="18">
        <v>716.64700000000005</v>
      </c>
      <c r="D12" s="19">
        <f t="shared" si="0"/>
        <v>1.1989770314924311</v>
      </c>
      <c r="E12" s="59">
        <f t="shared" si="1"/>
        <v>1.1989770314924311E-2</v>
      </c>
      <c r="F12" s="18"/>
      <c r="G12" s="18"/>
      <c r="L12" s="254"/>
    </row>
    <row r="13" spans="1:12" s="7" customFormat="1" ht="9.9499999999999993" customHeight="1">
      <c r="A13" s="16">
        <v>5</v>
      </c>
      <c r="B13" s="17" t="s">
        <v>56</v>
      </c>
      <c r="C13" s="18">
        <v>17745.629000000001</v>
      </c>
      <c r="D13" s="19">
        <f t="shared" si="0"/>
        <v>29.689095998986947</v>
      </c>
      <c r="E13" s="59">
        <f t="shared" si="1"/>
        <v>0.29689095998986947</v>
      </c>
      <c r="F13" s="18"/>
      <c r="G13" s="18"/>
      <c r="L13" s="254"/>
    </row>
    <row r="14" spans="1:12" s="7" customFormat="1" ht="9.9499999999999993" customHeight="1">
      <c r="A14" s="16">
        <v>6</v>
      </c>
      <c r="B14" s="17" t="s">
        <v>84</v>
      </c>
      <c r="C14" s="18">
        <v>12334.751</v>
      </c>
      <c r="D14" s="19">
        <f t="shared" si="0"/>
        <v>20.636496264099751</v>
      </c>
      <c r="E14" s="59">
        <f t="shared" si="1"/>
        <v>0.20636496264099752</v>
      </c>
      <c r="F14" s="18"/>
      <c r="G14" s="18"/>
      <c r="L14" s="254"/>
    </row>
    <row r="15" spans="1:12" s="7" customFormat="1" ht="9.9499999999999993" customHeight="1">
      <c r="A15" s="16">
        <v>7</v>
      </c>
      <c r="B15" s="17" t="s">
        <v>85</v>
      </c>
      <c r="C15" s="18">
        <v>2736.2669999999998</v>
      </c>
      <c r="D15" s="19">
        <f t="shared" si="0"/>
        <v>4.5778762557168307</v>
      </c>
      <c r="E15" s="59">
        <f t="shared" si="1"/>
        <v>4.5778762557168305E-2</v>
      </c>
      <c r="F15" s="18"/>
      <c r="G15" s="18"/>
      <c r="L15" s="254"/>
    </row>
    <row r="16" spans="1:12" s="7" customFormat="1" ht="9.9499999999999993" customHeight="1">
      <c r="A16" s="16">
        <v>8</v>
      </c>
      <c r="B16" s="17" t="s">
        <v>86</v>
      </c>
      <c r="C16" s="18">
        <v>1895.09</v>
      </c>
      <c r="D16" s="19">
        <f>C16/C$25*100</f>
        <v>3.1705559119217561</v>
      </c>
      <c r="E16" s="59">
        <f t="shared" si="1"/>
        <v>3.1705559119217561E-2</v>
      </c>
      <c r="F16" s="18"/>
      <c r="G16" s="18"/>
      <c r="L16" s="254"/>
    </row>
    <row r="17" spans="1:12" s="7" customFormat="1" ht="9.9499999999999993" customHeight="1">
      <c r="A17" s="16">
        <v>9</v>
      </c>
      <c r="B17" s="17" t="s">
        <v>87</v>
      </c>
      <c r="C17" s="18">
        <v>779.52099999999996</v>
      </c>
      <c r="D17" s="19">
        <f>C17/C$25*100</f>
        <v>1.3041675672486053</v>
      </c>
      <c r="E17" s="59">
        <f t="shared" si="1"/>
        <v>1.3041675672486052E-2</v>
      </c>
      <c r="F17" s="18"/>
      <c r="G17" s="18"/>
      <c r="L17" s="254"/>
    </row>
    <row r="18" spans="1:12" s="7" customFormat="1" ht="9.9499999999999993" customHeight="1">
      <c r="A18" s="16">
        <v>10</v>
      </c>
      <c r="B18" s="17" t="s">
        <v>90</v>
      </c>
      <c r="C18" s="18">
        <v>2310.462</v>
      </c>
      <c r="D18" s="19">
        <f t="shared" si="0"/>
        <v>3.8654886856933262</v>
      </c>
      <c r="E18" s="59">
        <f t="shared" si="1"/>
        <v>3.865488685693326E-2</v>
      </c>
      <c r="F18" s="18"/>
      <c r="G18" s="18"/>
      <c r="L18" s="254"/>
    </row>
    <row r="19" spans="1:12" s="7" customFormat="1" ht="20.100000000000001" customHeight="1">
      <c r="A19" s="16">
        <v>11</v>
      </c>
      <c r="B19" s="17" t="s">
        <v>93</v>
      </c>
      <c r="C19" s="18">
        <v>13740.606</v>
      </c>
      <c r="D19" s="19">
        <f t="shared" si="0"/>
        <v>22.988543861604231</v>
      </c>
      <c r="E19" s="59">
        <f t="shared" si="1"/>
        <v>0.22988543861604233</v>
      </c>
      <c r="F19" s="18"/>
      <c r="G19" s="18"/>
      <c r="L19" s="254"/>
    </row>
    <row r="20" spans="1:12" s="7" customFormat="1" ht="9.9499999999999993" customHeight="1">
      <c r="A20" s="16">
        <v>12</v>
      </c>
      <c r="B20" s="17" t="s">
        <v>92</v>
      </c>
      <c r="C20" s="18">
        <v>3160.085</v>
      </c>
      <c r="D20" s="19">
        <f t="shared" si="0"/>
        <v>5.2869395009869002</v>
      </c>
      <c r="E20" s="59">
        <f t="shared" si="1"/>
        <v>5.2869395009869001E-2</v>
      </c>
      <c r="F20" s="18"/>
      <c r="G20" s="18"/>
      <c r="L20" s="254"/>
    </row>
    <row r="21" spans="1:12" s="7" customFormat="1" ht="9.9499999999999993" customHeight="1">
      <c r="A21" s="16">
        <v>15</v>
      </c>
      <c r="B21" s="17" t="s">
        <v>94</v>
      </c>
      <c r="C21" s="18">
        <v>10580.521000000001</v>
      </c>
      <c r="D21" s="19">
        <f t="shared" si="0"/>
        <v>17.701604360617331</v>
      </c>
      <c r="E21" s="59">
        <f t="shared" si="1"/>
        <v>0.17701604360617332</v>
      </c>
      <c r="F21" s="255"/>
      <c r="G21" s="18"/>
      <c r="L21" s="254"/>
    </row>
    <row r="22" spans="1:12" s="7" customFormat="1" ht="9.9499999999999993" customHeight="1">
      <c r="A22" s="16">
        <v>16</v>
      </c>
      <c r="B22" s="17" t="s">
        <v>96</v>
      </c>
      <c r="C22" s="18">
        <v>20816.707999999999</v>
      </c>
      <c r="D22" s="19">
        <f t="shared" si="0"/>
        <v>34.827125158250489</v>
      </c>
      <c r="E22" s="59">
        <f t="shared" si="1"/>
        <v>0.34827125158250488</v>
      </c>
      <c r="F22" s="18"/>
      <c r="G22" s="18"/>
      <c r="L22" s="254"/>
    </row>
    <row r="23" spans="1:12" s="7" customFormat="1" ht="9.9499999999999993" customHeight="1">
      <c r="A23" s="16">
        <v>17</v>
      </c>
      <c r="B23" s="17" t="s">
        <v>95</v>
      </c>
      <c r="C23" s="65">
        <v>7794.317</v>
      </c>
      <c r="D23" s="19">
        <f t="shared" si="0"/>
        <v>13.040181650339694</v>
      </c>
      <c r="E23" s="59">
        <f t="shared" si="1"/>
        <v>0.13040181650339694</v>
      </c>
      <c r="F23" s="256"/>
      <c r="G23" s="18"/>
      <c r="L23" s="254"/>
    </row>
    <row r="24" spans="1:12" s="7" customFormat="1" ht="9.9499999999999993" customHeight="1">
      <c r="A24" s="317" t="s">
        <v>102</v>
      </c>
      <c r="B24" s="17" t="s">
        <v>97</v>
      </c>
      <c r="C24" s="65">
        <v>13022.391</v>
      </c>
      <c r="D24" s="19">
        <f t="shared" si="0"/>
        <v>21.786943507910799</v>
      </c>
      <c r="E24" s="59">
        <f t="shared" si="1"/>
        <v>0.217869435079108</v>
      </c>
      <c r="F24" s="255"/>
      <c r="G24" s="18"/>
      <c r="L24" s="254"/>
    </row>
    <row r="25" spans="1:12" s="7" customFormat="1" ht="9.9499999999999993" customHeight="1">
      <c r="A25" s="22">
        <v>19</v>
      </c>
      <c r="B25" s="23" t="s">
        <v>91</v>
      </c>
      <c r="C25" s="66">
        <v>59771.536999999997</v>
      </c>
      <c r="D25" s="24">
        <f t="shared" si="0"/>
        <v>100</v>
      </c>
      <c r="E25" s="60">
        <f t="shared" si="1"/>
        <v>1</v>
      </c>
      <c r="F25" s="255"/>
      <c r="G25" s="18"/>
      <c r="L25" s="254"/>
    </row>
    <row r="26" spans="1:12" s="7" customFormat="1" ht="9">
      <c r="A26" s="25"/>
      <c r="D26" s="26"/>
      <c r="L26" s="254"/>
    </row>
    <row r="27" spans="1:12" s="6" customFormat="1" ht="9.9499999999999993" customHeight="1">
      <c r="A27" s="286" t="s">
        <v>43</v>
      </c>
      <c r="C27" s="18"/>
      <c r="L27" s="254"/>
    </row>
    <row r="28" spans="1:12">
      <c r="L28" s="257"/>
    </row>
    <row r="29" spans="1:12">
      <c r="L29" s="257"/>
    </row>
    <row r="30" spans="1:12">
      <c r="L30" s="257"/>
    </row>
    <row r="32" spans="1:12">
      <c r="C32" s="29"/>
    </row>
  </sheetData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3"/>
  <sheetViews>
    <sheetView topLeftCell="A4" zoomScaleNormal="100" workbookViewId="0">
      <selection activeCell="A4" sqref="A4"/>
    </sheetView>
  </sheetViews>
  <sheetFormatPr defaultColWidth="9.140625" defaultRowHeight="12.6"/>
  <cols>
    <col min="1" max="16384" width="9.140625" style="165"/>
  </cols>
  <sheetData>
    <row r="1" spans="1:14" s="176" customFormat="1" ht="12.75" customHeight="1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4" s="176" customFormat="1" ht="12.7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</row>
    <row r="3" spans="1:14" s="176" customFormat="1" ht="25.15" customHeight="1">
      <c r="A3" s="182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1:14" ht="12" customHeight="1">
      <c r="A4" s="172" t="s">
        <v>103</v>
      </c>
    </row>
    <row r="5" spans="1:14" s="74" customFormat="1" ht="12" customHeight="1">
      <c r="A5" s="172" t="s">
        <v>104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1:14" s="74" customFormat="1" ht="12" customHeight="1">
      <c r="A6" s="171" t="s">
        <v>105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</row>
    <row r="7" spans="1:14" s="74" customFormat="1" ht="6" customHeight="1"/>
    <row r="33" spans="1:11" s="173" customFormat="1" ht="9.9499999999999993" customHeight="1">
      <c r="A33" s="77" t="s">
        <v>106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</row>
  </sheetData>
  <pageMargins left="0.59055118110236227" right="0.59055118110236227" top="0.78740157480314965" bottom="0.78740157480314965" header="0" footer="0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zoomScaleNormal="100" workbookViewId="0">
      <selection activeCell="A4" sqref="A4"/>
    </sheetView>
  </sheetViews>
  <sheetFormatPr defaultColWidth="9.140625" defaultRowHeight="12.6"/>
  <cols>
    <col min="1" max="1" width="38.85546875" style="165" customWidth="1"/>
    <col min="2" max="2" width="12.85546875" style="165" customWidth="1"/>
    <col min="3" max="3" width="12.7109375" style="165" customWidth="1"/>
    <col min="4" max="16384" width="9.140625" style="165"/>
  </cols>
  <sheetData>
    <row r="1" spans="1:8" s="176" customFormat="1" ht="12.75" customHeight="1">
      <c r="A1" s="165"/>
      <c r="B1" s="165"/>
      <c r="C1" s="165"/>
      <c r="D1" s="165"/>
    </row>
    <row r="2" spans="1:8" s="176" customFormat="1" ht="12.75" customHeight="1">
      <c r="A2" s="165"/>
      <c r="B2" s="165"/>
      <c r="C2" s="165"/>
      <c r="D2" s="165"/>
    </row>
    <row r="3" spans="1:8" s="176" customFormat="1" ht="25.15" customHeight="1">
      <c r="A3" s="349"/>
      <c r="B3" s="349"/>
      <c r="C3" s="349"/>
      <c r="D3" s="349"/>
    </row>
    <row r="4" spans="1:8" ht="12" customHeight="1">
      <c r="A4" s="172" t="s">
        <v>107</v>
      </c>
    </row>
    <row r="5" spans="1:8" s="74" customFormat="1" ht="12" customHeight="1">
      <c r="A5" s="172" t="s">
        <v>104</v>
      </c>
      <c r="B5" s="175"/>
      <c r="C5" s="175"/>
      <c r="D5" s="175"/>
    </row>
    <row r="6" spans="1:8" s="74" customFormat="1" ht="12" customHeight="1">
      <c r="A6" s="171" t="s">
        <v>105</v>
      </c>
      <c r="B6" s="174"/>
      <c r="C6" s="174"/>
      <c r="D6" s="174"/>
    </row>
    <row r="7" spans="1:8" s="74" customFormat="1" ht="6" customHeight="1"/>
    <row r="8" spans="1:8" s="166" customFormat="1" ht="12.75" customHeight="1">
      <c r="A8" s="350" t="s">
        <v>108</v>
      </c>
      <c r="B8" s="352" t="s">
        <v>109</v>
      </c>
      <c r="C8" s="352"/>
      <c r="D8" s="353" t="s">
        <v>110</v>
      </c>
    </row>
    <row r="9" spans="1:8" s="166" customFormat="1" ht="20.100000000000001" customHeight="1">
      <c r="A9" s="351"/>
      <c r="B9" s="181" t="s">
        <v>111</v>
      </c>
      <c r="C9" s="181" t="s">
        <v>112</v>
      </c>
      <c r="D9" s="354"/>
    </row>
    <row r="10" spans="1:8" s="166" customFormat="1" ht="9.9499999999999993" customHeight="1">
      <c r="A10" s="47" t="s">
        <v>113</v>
      </c>
      <c r="B10" s="223">
        <v>88.471919187394761</v>
      </c>
      <c r="C10" s="223">
        <v>11.528080812605253</v>
      </c>
      <c r="D10" s="223">
        <v>100.00000000000001</v>
      </c>
      <c r="F10" s="223"/>
      <c r="G10" s="223"/>
      <c r="H10" s="223"/>
    </row>
    <row r="11" spans="1:8" s="166" customFormat="1" ht="9.9499999999999993" customHeight="1">
      <c r="A11" s="47" t="s">
        <v>114</v>
      </c>
      <c r="B11" s="223">
        <v>61.745793804407299</v>
      </c>
      <c r="C11" s="223">
        <v>38.254206195592694</v>
      </c>
      <c r="D11" s="223">
        <v>100</v>
      </c>
      <c r="F11" s="223"/>
      <c r="G11" s="223"/>
      <c r="H11" s="223"/>
    </row>
    <row r="12" spans="1:8" s="166" customFormat="1" ht="9.9499999999999993" customHeight="1">
      <c r="A12" s="79" t="s">
        <v>115</v>
      </c>
      <c r="B12" s="224">
        <v>70.821956862460297</v>
      </c>
      <c r="C12" s="224">
        <v>29.178043137539699</v>
      </c>
      <c r="D12" s="223">
        <v>100</v>
      </c>
      <c r="F12" s="224"/>
      <c r="G12" s="224"/>
      <c r="H12" s="224"/>
    </row>
    <row r="13" spans="1:8" s="166" customFormat="1" ht="9.9499999999999993" customHeight="1">
      <c r="A13" s="47" t="s">
        <v>116</v>
      </c>
      <c r="B13" s="223">
        <v>66.153517870191777</v>
      </c>
      <c r="C13" s="223">
        <v>33.846482129808223</v>
      </c>
      <c r="D13" s="223">
        <v>100</v>
      </c>
      <c r="F13" s="223"/>
      <c r="G13" s="223"/>
      <c r="H13" s="223"/>
    </row>
    <row r="14" spans="1:8" s="166" customFormat="1" ht="9.9499999999999993" customHeight="1">
      <c r="A14" s="80" t="s">
        <v>117</v>
      </c>
      <c r="B14" s="225">
        <v>72.706007735216502</v>
      </c>
      <c r="C14" s="225">
        <v>27.293992264783501</v>
      </c>
      <c r="D14" s="225">
        <v>100</v>
      </c>
      <c r="F14" s="225"/>
      <c r="G14" s="225"/>
      <c r="H14" s="225"/>
    </row>
    <row r="15" spans="1:8" s="166" customFormat="1" ht="3" customHeight="1">
      <c r="A15" s="80"/>
      <c r="B15" s="225"/>
      <c r="C15" s="225"/>
      <c r="D15" s="225"/>
    </row>
    <row r="16" spans="1:8" s="166" customFormat="1" ht="9.9499999999999993" customHeight="1">
      <c r="A16" s="80"/>
      <c r="B16" s="355" t="s">
        <v>118</v>
      </c>
      <c r="C16" s="355"/>
      <c r="D16" s="355"/>
    </row>
    <row r="17" spans="1:8" s="166" customFormat="1" ht="3" customHeight="1">
      <c r="A17" s="80"/>
      <c r="B17" s="225"/>
      <c r="C17" s="225"/>
      <c r="D17" s="225"/>
    </row>
    <row r="18" spans="1:8" ht="9.9499999999999993" customHeight="1">
      <c r="A18" s="47" t="s">
        <v>113</v>
      </c>
      <c r="B18" s="81">
        <v>3609033.46</v>
      </c>
      <c r="C18" s="226">
        <v>470264.8</v>
      </c>
      <c r="D18" s="180">
        <f>SUM(B18:C18)</f>
        <v>4079298.26</v>
      </c>
      <c r="E18" s="248"/>
      <c r="F18" s="222"/>
      <c r="G18" s="222"/>
      <c r="H18" s="222"/>
    </row>
    <row r="19" spans="1:8" ht="9.9499999999999993" customHeight="1">
      <c r="A19" s="47" t="s">
        <v>114</v>
      </c>
      <c r="B19" s="81">
        <v>812753.24</v>
      </c>
      <c r="C19" s="226">
        <v>503536</v>
      </c>
      <c r="D19" s="180">
        <f t="shared" ref="D19:D22" si="0">SUM(B19:C19)</f>
        <v>1316289.24</v>
      </c>
      <c r="E19" s="248"/>
      <c r="F19" s="222"/>
      <c r="G19" s="222"/>
      <c r="H19" s="222"/>
    </row>
    <row r="20" spans="1:8" ht="9.9499999999999993" customHeight="1">
      <c r="A20" s="79" t="s">
        <v>115</v>
      </c>
      <c r="B20" s="81">
        <v>4361536.75</v>
      </c>
      <c r="C20" s="226">
        <v>1796916</v>
      </c>
      <c r="D20" s="180">
        <f t="shared" si="0"/>
        <v>6158452.75</v>
      </c>
      <c r="E20" s="248"/>
      <c r="F20" s="222"/>
      <c r="G20" s="222"/>
      <c r="H20" s="222"/>
    </row>
    <row r="21" spans="1:8" ht="9.9499999999999993" customHeight="1">
      <c r="A21" s="47" t="s">
        <v>116</v>
      </c>
      <c r="B21" s="81">
        <v>3865148.83</v>
      </c>
      <c r="C21" s="226">
        <v>1977547</v>
      </c>
      <c r="D21" s="180">
        <f t="shared" si="0"/>
        <v>5842695.8300000001</v>
      </c>
      <c r="E21" s="248"/>
      <c r="F21" s="222"/>
      <c r="G21" s="222"/>
      <c r="H21" s="222"/>
    </row>
    <row r="22" spans="1:8" ht="9.9499999999999993" customHeight="1">
      <c r="A22" s="82" t="s">
        <v>117</v>
      </c>
      <c r="B22" s="83">
        <v>12648472.279999999</v>
      </c>
      <c r="C22" s="168">
        <v>4748263.8</v>
      </c>
      <c r="D22" s="168">
        <f t="shared" si="0"/>
        <v>17396736.079999998</v>
      </c>
      <c r="E22" s="248"/>
      <c r="F22" s="222"/>
      <c r="G22" s="222"/>
      <c r="H22" s="222"/>
    </row>
    <row r="23" spans="1:8" s="166" customFormat="1" ht="3" customHeight="1">
      <c r="A23" s="80"/>
      <c r="B23" s="179"/>
      <c r="C23" s="179"/>
      <c r="D23" s="178"/>
    </row>
    <row r="24" spans="1:8" s="173" customFormat="1" ht="9.9499999999999993" customHeight="1">
      <c r="A24" s="77" t="s">
        <v>106</v>
      </c>
      <c r="B24" s="77"/>
      <c r="C24" s="77"/>
      <c r="D24" s="77"/>
    </row>
    <row r="28" spans="1:8">
      <c r="A28" s="81"/>
    </row>
    <row r="29" spans="1:8">
      <c r="A29" s="81"/>
    </row>
    <row r="30" spans="1:8">
      <c r="A30" s="81"/>
    </row>
    <row r="31" spans="1:8">
      <c r="A31" s="81"/>
    </row>
    <row r="32" spans="1:8">
      <c r="A32" s="86"/>
    </row>
  </sheetData>
  <mergeCells count="5">
    <mergeCell ref="A3:D3"/>
    <mergeCell ref="A8:A9"/>
    <mergeCell ref="B8:C8"/>
    <mergeCell ref="D8:D9"/>
    <mergeCell ref="B16:D1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9"/>
  <sheetViews>
    <sheetView topLeftCell="A2" zoomScaleNormal="100" workbookViewId="0">
      <selection activeCell="A4" sqref="A4"/>
    </sheetView>
  </sheetViews>
  <sheetFormatPr defaultColWidth="9.140625" defaultRowHeight="12.6"/>
  <cols>
    <col min="1" max="1" width="15.5703125" style="44" bestFit="1" customWidth="1"/>
    <col min="2" max="16384" width="9.140625" style="44"/>
  </cols>
  <sheetData>
    <row r="1" spans="1:14" s="70" customFormat="1" ht="12.7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70" customFormat="1" ht="12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70" customFormat="1" ht="25.15" customHeight="1">
      <c r="A3" s="183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s="69" customFormat="1" ht="12" customHeight="1">
      <c r="A4" s="72" t="s">
        <v>119</v>
      </c>
    </row>
    <row r="5" spans="1:14" s="74" customFormat="1" ht="12" customHeight="1">
      <c r="A5" s="72" t="s">
        <v>120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74" customFormat="1" ht="12" customHeight="1">
      <c r="A6" s="75" t="s">
        <v>121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74" customFormat="1" ht="6" customHeight="1"/>
    <row r="12" spans="1:14" ht="12.95">
      <c r="E12" s="87"/>
      <c r="F12" s="87"/>
      <c r="G12" s="87"/>
      <c r="H12" s="87"/>
      <c r="I12" s="87"/>
      <c r="J12" s="87"/>
      <c r="K12" s="87"/>
      <c r="L12" s="87"/>
      <c r="M12" s="87"/>
      <c r="N12" s="87"/>
    </row>
    <row r="28" spans="1:11" s="88" customFormat="1" ht="8.4499999999999993" customHeight="1">
      <c r="A28" s="77" t="s">
        <v>106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s="88" customFormat="1" ht="9">
      <c r="A29" s="89" t="s">
        <v>122</v>
      </c>
      <c r="B29" s="45"/>
      <c r="C29" s="45"/>
      <c r="D29" s="45"/>
      <c r="E29" s="45"/>
      <c r="F29" s="45"/>
      <c r="G29" s="45"/>
      <c r="H29" s="4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8"/>
  <sheetViews>
    <sheetView zoomScaleNormal="100" workbookViewId="0">
      <selection activeCell="A4" sqref="A4"/>
    </sheetView>
  </sheetViews>
  <sheetFormatPr defaultRowHeight="14.45"/>
  <cols>
    <col min="1" max="1" width="21.42578125" customWidth="1"/>
    <col min="5" max="5" width="11.140625" customWidth="1"/>
  </cols>
  <sheetData>
    <row r="1" spans="1:6" s="70" customFormat="1" ht="12.75" customHeight="1">
      <c r="A1" s="69"/>
      <c r="B1" s="69"/>
      <c r="C1" s="69"/>
      <c r="D1" s="69"/>
      <c r="E1" s="69"/>
      <c r="F1" s="69"/>
    </row>
    <row r="2" spans="1:6" s="70" customFormat="1" ht="12.75" customHeight="1">
      <c r="A2" s="69"/>
      <c r="B2" s="69"/>
      <c r="C2" s="69"/>
      <c r="D2" s="69"/>
      <c r="E2" s="69"/>
      <c r="F2" s="69"/>
    </row>
    <row r="3" spans="1:6" s="70" customFormat="1" ht="25.15" customHeight="1">
      <c r="A3" s="356"/>
      <c r="B3" s="356"/>
      <c r="C3" s="356"/>
      <c r="D3" s="356"/>
      <c r="E3" s="356"/>
      <c r="F3" s="356"/>
    </row>
    <row r="4" spans="1:6" s="69" customFormat="1" ht="12" customHeight="1">
      <c r="A4" s="72" t="s">
        <v>123</v>
      </c>
    </row>
    <row r="5" spans="1:6" s="74" customFormat="1" ht="12" customHeight="1">
      <c r="A5" s="72" t="s">
        <v>124</v>
      </c>
      <c r="B5" s="73"/>
      <c r="C5" s="73"/>
      <c r="D5" s="73"/>
      <c r="E5" s="73"/>
      <c r="F5" s="73"/>
    </row>
    <row r="6" spans="1:6" s="74" customFormat="1" ht="12" customHeight="1">
      <c r="A6" s="75" t="s">
        <v>121</v>
      </c>
      <c r="B6" s="76"/>
      <c r="C6" s="76"/>
      <c r="D6" s="76"/>
      <c r="E6" s="76"/>
      <c r="F6" s="76"/>
    </row>
    <row r="7" spans="1:6" ht="6" customHeight="1"/>
    <row r="8" spans="1:6" ht="20.100000000000001" customHeight="1">
      <c r="A8" s="90" t="s">
        <v>108</v>
      </c>
      <c r="B8" s="91" t="s">
        <v>125</v>
      </c>
      <c r="C8" s="91" t="s">
        <v>126</v>
      </c>
      <c r="D8" s="91" t="s">
        <v>127</v>
      </c>
      <c r="E8" s="91" t="s">
        <v>128</v>
      </c>
      <c r="F8" s="91" t="s">
        <v>117</v>
      </c>
    </row>
    <row r="9" spans="1:6">
      <c r="A9" s="92" t="s">
        <v>116</v>
      </c>
      <c r="B9" s="93">
        <v>38.909439614103938</v>
      </c>
      <c r="C9" s="93">
        <v>49.737768829919375</v>
      </c>
      <c r="D9" s="93">
        <v>7.0505003037325018</v>
      </c>
      <c r="E9" s="93">
        <v>4.3022912522441752</v>
      </c>
      <c r="F9" s="93">
        <v>99.999999999999986</v>
      </c>
    </row>
    <row r="10" spans="1:6" ht="27">
      <c r="A10" s="79" t="s">
        <v>129</v>
      </c>
      <c r="B10" s="94">
        <v>57.362176301889654</v>
      </c>
      <c r="C10" s="94">
        <v>34.357520660461333</v>
      </c>
      <c r="D10" s="94">
        <v>2.4294590662240125</v>
      </c>
      <c r="E10" s="94">
        <v>5.8508439714250056</v>
      </c>
      <c r="F10" s="94">
        <v>100</v>
      </c>
    </row>
    <row r="11" spans="1:6" ht="18">
      <c r="A11" s="79" t="s">
        <v>130</v>
      </c>
      <c r="B11" s="93">
        <v>64.203422763544424</v>
      </c>
      <c r="C11" s="93">
        <v>27.783089048963696</v>
      </c>
      <c r="D11" s="93">
        <v>4.176549806768957</v>
      </c>
      <c r="E11" s="93">
        <v>3.8369383807229109</v>
      </c>
      <c r="F11" s="93">
        <v>100</v>
      </c>
    </row>
    <row r="12" spans="1:6">
      <c r="A12" s="92" t="s">
        <v>114</v>
      </c>
      <c r="B12" s="93">
        <v>74.253075878234469</v>
      </c>
      <c r="C12" s="93">
        <v>19.19704804867834</v>
      </c>
      <c r="D12" s="93">
        <v>1.2918878059470087</v>
      </c>
      <c r="E12" s="93">
        <v>5.2579882671401785</v>
      </c>
      <c r="F12" s="94">
        <v>100</v>
      </c>
    </row>
    <row r="13" spans="1:6">
      <c r="A13" s="95" t="s">
        <v>131</v>
      </c>
      <c r="B13" s="96">
        <v>54.760743326787619</v>
      </c>
      <c r="C13" s="96">
        <v>36.207378951482298</v>
      </c>
      <c r="D13" s="96">
        <v>4.2669739716454718</v>
      </c>
      <c r="E13" s="96">
        <v>4.7649037500846152</v>
      </c>
      <c r="F13" s="96">
        <v>100</v>
      </c>
    </row>
    <row r="14" spans="1:6" ht="3" customHeight="1"/>
    <row r="15" spans="1:6" s="88" customFormat="1" ht="9.9499999999999993" customHeight="1">
      <c r="A15" s="357" t="s">
        <v>106</v>
      </c>
      <c r="B15" s="357"/>
      <c r="C15" s="357"/>
      <c r="D15" s="357"/>
      <c r="E15" s="357"/>
      <c r="F15" s="357"/>
    </row>
    <row r="16" spans="1:6" s="88" customFormat="1" ht="9.9499999999999993" customHeight="1">
      <c r="A16" s="89" t="s">
        <v>122</v>
      </c>
      <c r="B16" s="45"/>
      <c r="C16" s="45"/>
      <c r="D16" s="45"/>
      <c r="E16" s="45"/>
      <c r="F16" s="45"/>
    </row>
    <row r="28" spans="3:3" ht="15.6">
      <c r="C28" s="97"/>
    </row>
  </sheetData>
  <mergeCells count="2">
    <mergeCell ref="A3:F3"/>
    <mergeCell ref="A15:F1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4"/>
  <sheetViews>
    <sheetView topLeftCell="A5" zoomScaleNormal="100" workbookViewId="0">
      <selection activeCell="A4" sqref="A4"/>
    </sheetView>
  </sheetViews>
  <sheetFormatPr defaultRowHeight="14.45"/>
  <cols>
    <col min="1" max="1" width="37.5703125" customWidth="1"/>
    <col min="2" max="2" width="5.85546875" customWidth="1"/>
    <col min="3" max="5" width="4.42578125" bestFit="1" customWidth="1"/>
    <col min="6" max="6" width="4.5703125" bestFit="1" customWidth="1"/>
    <col min="7" max="7" width="5.42578125" bestFit="1" customWidth="1"/>
    <col min="8" max="8" width="6.42578125" bestFit="1" customWidth="1"/>
    <col min="9" max="9" width="4.42578125" bestFit="1" customWidth="1"/>
    <col min="10" max="10" width="7.140625" customWidth="1"/>
  </cols>
  <sheetData>
    <row r="1" spans="1:14" s="70" customFormat="1" ht="12.7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70" customFormat="1" ht="12.7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70" customFormat="1" ht="25.15" customHeight="1">
      <c r="A3" s="183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s="69" customFormat="1" ht="12" customHeight="1">
      <c r="A4" s="72" t="s">
        <v>132</v>
      </c>
    </row>
    <row r="5" spans="1:14" s="74" customFormat="1" ht="12" customHeight="1">
      <c r="A5" s="358" t="s">
        <v>133</v>
      </c>
      <c r="B5" s="358"/>
      <c r="C5" s="358"/>
      <c r="D5" s="358"/>
      <c r="E5" s="358"/>
      <c r="F5" s="98"/>
      <c r="G5" s="98"/>
      <c r="H5" s="98"/>
      <c r="I5" s="98"/>
      <c r="J5" s="73"/>
      <c r="K5" s="73"/>
      <c r="L5" s="73"/>
      <c r="M5" s="73"/>
      <c r="N5" s="73"/>
    </row>
    <row r="6" spans="1:14" s="74" customFormat="1" ht="12" customHeight="1">
      <c r="A6" s="75" t="s">
        <v>134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6" customHeight="1"/>
    <row r="23" spans="1:1" ht="3" customHeight="1"/>
    <row r="24" spans="1:1" ht="9.9499999999999993" customHeight="1">
      <c r="A24" s="77" t="s">
        <v>106</v>
      </c>
    </row>
  </sheetData>
  <mergeCells count="1">
    <mergeCell ref="A5:E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4"/>
  <sheetViews>
    <sheetView tabSelected="1" zoomScaleNormal="100" workbookViewId="0">
      <selection activeCell="A4" sqref="A4"/>
    </sheetView>
  </sheetViews>
  <sheetFormatPr defaultColWidth="9.140625" defaultRowHeight="14.45"/>
  <cols>
    <col min="1" max="1" width="24.5703125" customWidth="1"/>
    <col min="2" max="5" width="12.5703125" style="101" customWidth="1"/>
  </cols>
  <sheetData>
    <row r="1" spans="1:5" s="70" customFormat="1" ht="12.75" customHeight="1">
      <c r="A1" s="69"/>
      <c r="B1" s="69"/>
      <c r="C1" s="69"/>
      <c r="D1" s="69"/>
      <c r="E1" s="69"/>
    </row>
    <row r="2" spans="1:5" s="70" customFormat="1" ht="12.75" customHeight="1">
      <c r="A2" s="69"/>
      <c r="B2" s="69"/>
      <c r="C2" s="69"/>
      <c r="D2" s="69"/>
      <c r="E2" s="69"/>
    </row>
    <row r="3" spans="1:5" s="70" customFormat="1" ht="25.15" customHeight="1">
      <c r="A3" s="183"/>
      <c r="B3" s="71"/>
      <c r="C3" s="71"/>
      <c r="D3" s="71"/>
      <c r="E3" s="71"/>
    </row>
    <row r="4" spans="1:5" s="99" customFormat="1" ht="12" customHeight="1">
      <c r="A4" s="72" t="s">
        <v>135</v>
      </c>
      <c r="B4" s="158"/>
      <c r="C4" s="158"/>
      <c r="D4" s="158"/>
      <c r="E4" s="158"/>
    </row>
    <row r="5" spans="1:5" s="100" customFormat="1" ht="12" customHeight="1">
      <c r="A5" s="358" t="s">
        <v>133</v>
      </c>
      <c r="B5" s="358"/>
      <c r="C5" s="358"/>
      <c r="D5" s="358"/>
      <c r="E5" s="358"/>
    </row>
    <row r="6" spans="1:5" s="100" customFormat="1" ht="12" customHeight="1">
      <c r="A6" s="159" t="s">
        <v>134</v>
      </c>
      <c r="B6" s="98"/>
      <c r="C6" s="98"/>
      <c r="D6" s="98"/>
      <c r="E6" s="98"/>
    </row>
    <row r="7" spans="1:5" s="101" customFormat="1" ht="12" customHeight="1"/>
    <row r="8" spans="1:5" s="101" customFormat="1" ht="12" customHeight="1">
      <c r="A8" s="350" t="s">
        <v>136</v>
      </c>
      <c r="B8" s="359" t="s">
        <v>137</v>
      </c>
      <c r="C8" s="359"/>
      <c r="D8" s="359"/>
      <c r="E8" s="359"/>
    </row>
    <row r="9" spans="1:5" s="101" customFormat="1" ht="12" customHeight="1">
      <c r="A9" s="351"/>
      <c r="B9" s="102" t="s">
        <v>138</v>
      </c>
      <c r="C9" s="102" t="s">
        <v>139</v>
      </c>
      <c r="D9" s="103" t="s">
        <v>140</v>
      </c>
      <c r="E9" s="102" t="s">
        <v>141</v>
      </c>
    </row>
    <row r="10" spans="1:5" s="101" customFormat="1" ht="3" customHeight="1">
      <c r="A10" s="104"/>
      <c r="B10" s="105"/>
      <c r="C10" s="105"/>
      <c r="D10" s="105"/>
      <c r="E10" s="105"/>
    </row>
    <row r="11" spans="1:5" s="101" customFormat="1" ht="9.9499999999999993" customHeight="1">
      <c r="A11" s="47" t="s">
        <v>111</v>
      </c>
      <c r="B11" s="160">
        <v>40.551050486204673</v>
      </c>
      <c r="C11" s="160">
        <v>16.680489890733341</v>
      </c>
      <c r="D11" s="160">
        <v>30.160553429272635</v>
      </c>
      <c r="E11" s="160">
        <v>14.426620145091674</v>
      </c>
    </row>
    <row r="12" spans="1:5" s="101" customFormat="1" ht="9.9499999999999993" customHeight="1">
      <c r="A12" s="47" t="s">
        <v>112</v>
      </c>
      <c r="B12" s="160">
        <v>31.593524741861351</v>
      </c>
      <c r="C12" s="160">
        <v>5.3171273863928237</v>
      </c>
      <c r="D12" s="160">
        <v>51.097816070663718</v>
      </c>
      <c r="E12" s="160">
        <v>7.5311590962421793</v>
      </c>
    </row>
    <row r="13" spans="1:5" s="101" customFormat="1" ht="9.9499999999999993" customHeight="1">
      <c r="A13" s="79" t="s">
        <v>142</v>
      </c>
      <c r="B13" s="160">
        <v>41.562463208477602</v>
      </c>
      <c r="C13" s="160">
        <v>13.216980536647208</v>
      </c>
      <c r="D13" s="160">
        <v>46.551544033669273</v>
      </c>
      <c r="E13" s="160">
        <v>6.5945685710895834</v>
      </c>
    </row>
    <row r="14" spans="1:5" s="101" customFormat="1" ht="9.9499999999999993" customHeight="1">
      <c r="A14" s="47" t="s">
        <v>143</v>
      </c>
      <c r="B14" s="160">
        <v>36.065877908162726</v>
      </c>
      <c r="C14" s="160">
        <v>38.466441205630844</v>
      </c>
      <c r="D14" s="160">
        <v>13.619391461739522</v>
      </c>
      <c r="E14" s="160">
        <v>24.816317534962934</v>
      </c>
    </row>
    <row r="15" spans="1:5" s="101" customFormat="1" ht="3" customHeight="1">
      <c r="A15" s="82"/>
      <c r="B15" s="83"/>
      <c r="C15" s="84"/>
      <c r="D15" s="84"/>
      <c r="E15" s="84"/>
    </row>
    <row r="16" spans="1:5" s="101" customFormat="1" ht="3" customHeight="1">
      <c r="A16" s="104"/>
      <c r="B16" s="105"/>
      <c r="C16" s="105"/>
      <c r="D16" s="105"/>
      <c r="E16" s="105"/>
    </row>
    <row r="17" spans="1:6" ht="9.9499999999999993" customHeight="1">
      <c r="A17" s="77" t="s">
        <v>106</v>
      </c>
      <c r="B17" s="105"/>
      <c r="C17" s="105"/>
      <c r="D17" s="105"/>
      <c r="E17" s="105"/>
    </row>
    <row r="18" spans="1:6">
      <c r="A18" s="104"/>
      <c r="B18" s="78"/>
      <c r="C18" s="78"/>
      <c r="D18" s="78"/>
      <c r="E18" s="106"/>
    </row>
    <row r="19" spans="1:6">
      <c r="A19" s="104"/>
      <c r="B19" s="78"/>
      <c r="C19" s="78"/>
      <c r="D19" s="78"/>
      <c r="E19" s="106"/>
    </row>
    <row r="20" spans="1:6">
      <c r="A20" s="107"/>
      <c r="B20" s="78"/>
      <c r="C20" s="78"/>
      <c r="D20" s="78"/>
      <c r="E20" s="106"/>
    </row>
    <row r="21" spans="1:6">
      <c r="A21" s="107"/>
      <c r="B21" s="78"/>
      <c r="C21" s="78"/>
      <c r="D21" s="78"/>
      <c r="E21" s="106"/>
    </row>
    <row r="22" spans="1:6">
      <c r="A22" s="104"/>
    </row>
    <row r="23" spans="1:6">
      <c r="A23" s="77"/>
      <c r="B23" s="77"/>
      <c r="C23" s="77"/>
      <c r="D23" s="77"/>
      <c r="E23" s="77"/>
    </row>
    <row r="24" spans="1:6">
      <c r="A24" s="108"/>
      <c r="B24" s="78"/>
      <c r="C24" s="78"/>
      <c r="D24" s="78"/>
      <c r="E24" s="78"/>
      <c r="F24" s="78"/>
    </row>
    <row r="25" spans="1:6">
      <c r="A25" s="108"/>
      <c r="B25" s="78"/>
      <c r="C25" s="78"/>
      <c r="D25" s="78"/>
      <c r="E25" s="78"/>
      <c r="F25" s="78"/>
    </row>
    <row r="26" spans="1:6">
      <c r="A26" s="108"/>
      <c r="B26" s="78"/>
      <c r="C26" s="78"/>
      <c r="D26" s="78"/>
      <c r="E26" s="78"/>
    </row>
    <row r="27" spans="1:6">
      <c r="A27" s="80"/>
      <c r="B27" s="86"/>
      <c r="C27" s="85"/>
      <c r="D27" s="85"/>
      <c r="E27" s="85"/>
    </row>
    <row r="28" spans="1:6">
      <c r="A28" s="109"/>
      <c r="B28" s="105"/>
      <c r="C28" s="105"/>
      <c r="D28" s="105"/>
      <c r="E28" s="105"/>
    </row>
    <row r="29" spans="1:6">
      <c r="A29" s="109"/>
      <c r="B29" s="105"/>
      <c r="C29" s="105"/>
      <c r="D29" s="105"/>
      <c r="E29" s="105"/>
    </row>
    <row r="30" spans="1:6">
      <c r="A30" s="110"/>
      <c r="B30"/>
      <c r="C30"/>
      <c r="D30"/>
      <c r="E30"/>
    </row>
    <row r="31" spans="1:6">
      <c r="A31" s="110"/>
      <c r="B31"/>
      <c r="C31"/>
      <c r="D31"/>
      <c r="E31"/>
    </row>
    <row r="32" spans="1:6">
      <c r="A32" s="110"/>
      <c r="B32"/>
      <c r="C32"/>
      <c r="D32"/>
      <c r="E32"/>
    </row>
    <row r="33" spans="2:5">
      <c r="E33"/>
    </row>
    <row r="34" spans="2:5">
      <c r="E34"/>
    </row>
    <row r="35" spans="2:5">
      <c r="E35"/>
    </row>
    <row r="38" spans="2:5" ht="3" customHeight="1"/>
    <row r="40" spans="2:5" ht="3" customHeight="1"/>
    <row r="42" spans="2:5">
      <c r="B42"/>
      <c r="C42"/>
      <c r="D42"/>
      <c r="E42"/>
    </row>
    <row r="43" spans="2:5">
      <c r="B43"/>
      <c r="C43"/>
      <c r="D43"/>
      <c r="E43"/>
    </row>
    <row r="44" spans="2:5">
      <c r="B44"/>
      <c r="C44"/>
      <c r="D44"/>
      <c r="E44"/>
    </row>
  </sheetData>
  <mergeCells count="3">
    <mergeCell ref="A5:E5"/>
    <mergeCell ref="A8:A9"/>
    <mergeCell ref="B8:E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7"/>
  <sheetViews>
    <sheetView zoomScaleNormal="100" workbookViewId="0">
      <selection activeCell="A4" sqref="A4"/>
    </sheetView>
  </sheetViews>
  <sheetFormatPr defaultColWidth="8.85546875" defaultRowHeight="14.45"/>
  <cols>
    <col min="1" max="16384" width="8.85546875" style="111"/>
  </cols>
  <sheetData>
    <row r="1" spans="1:8" s="163" customFormat="1" ht="12.75" customHeight="1">
      <c r="A1" s="44"/>
      <c r="B1" s="44"/>
      <c r="C1" s="44"/>
      <c r="D1" s="44"/>
      <c r="E1" s="44"/>
    </row>
    <row r="2" spans="1:8" s="163" customFormat="1" ht="12.75" customHeight="1">
      <c r="A2" s="44"/>
      <c r="B2" s="44"/>
      <c r="C2" s="44"/>
      <c r="D2" s="44"/>
      <c r="E2" s="44"/>
    </row>
    <row r="3" spans="1:8" s="163" customFormat="1" ht="12.75" customHeight="1">
      <c r="A3" s="184"/>
      <c r="B3" s="164"/>
      <c r="C3" s="164"/>
      <c r="D3" s="164"/>
      <c r="E3" s="164"/>
    </row>
    <row r="4" spans="1:8" ht="12" customHeight="1">
      <c r="A4" s="162" t="s">
        <v>144</v>
      </c>
      <c r="B4" s="44"/>
      <c r="C4" s="44"/>
      <c r="D4" s="44"/>
      <c r="E4" s="44"/>
    </row>
    <row r="5" spans="1:8" ht="12" customHeight="1">
      <c r="A5" s="329" t="s">
        <v>145</v>
      </c>
      <c r="B5" s="329"/>
      <c r="C5" s="329"/>
      <c r="D5" s="329"/>
      <c r="E5" s="329"/>
      <c r="F5" s="329"/>
      <c r="G5" s="329"/>
      <c r="H5" s="329"/>
    </row>
    <row r="6" spans="1:8" ht="12" customHeight="1">
      <c r="A6" s="161" t="s">
        <v>134</v>
      </c>
      <c r="B6" s="50"/>
      <c r="C6" s="50"/>
      <c r="D6" s="50"/>
      <c r="E6" s="50"/>
    </row>
    <row r="7" spans="1:8" ht="6" customHeight="1"/>
    <row r="22" spans="1:8" ht="9.9499999999999993" customHeight="1">
      <c r="A22" s="77" t="s">
        <v>106</v>
      </c>
    </row>
    <row r="23" spans="1:8" ht="20.100000000000001" customHeight="1">
      <c r="A23" s="360" t="s">
        <v>146</v>
      </c>
      <c r="B23" s="360"/>
      <c r="C23" s="360"/>
      <c r="D23" s="360"/>
      <c r="E23" s="360"/>
      <c r="F23" s="360"/>
      <c r="G23" s="360"/>
      <c r="H23" s="360"/>
    </row>
    <row r="27" spans="1:8" ht="3" customHeight="1"/>
  </sheetData>
  <mergeCells count="2">
    <mergeCell ref="A5:H5"/>
    <mergeCell ref="A23:H2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3"/>
  <sheetViews>
    <sheetView zoomScaleNormal="100" workbookViewId="0">
      <selection activeCell="A4" sqref="A4"/>
    </sheetView>
  </sheetViews>
  <sheetFormatPr defaultColWidth="8.85546875" defaultRowHeight="14.45"/>
  <cols>
    <col min="1" max="1" width="25.7109375" style="111" customWidth="1"/>
    <col min="2" max="5" width="8.7109375" style="111" customWidth="1"/>
    <col min="6" max="6" width="0.85546875" style="111" customWidth="1"/>
    <col min="7" max="10" width="8.7109375" style="111" customWidth="1"/>
    <col min="11" max="11" width="0.85546875" style="111" customWidth="1"/>
    <col min="12" max="15" width="8.7109375" style="111" customWidth="1"/>
    <col min="16" max="16" width="0.85546875" style="111" customWidth="1"/>
    <col min="17" max="20" width="8.7109375" style="111" customWidth="1"/>
    <col min="21" max="21" width="0.85546875" style="111" customWidth="1"/>
    <col min="22" max="25" width="8.7109375" style="111" customWidth="1"/>
    <col min="26" max="16384" width="8.85546875" style="111"/>
  </cols>
  <sheetData>
    <row r="1" spans="1:25" s="163" customFormat="1" ht="12.75" customHeight="1">
      <c r="A1" s="44"/>
      <c r="B1" s="44"/>
      <c r="C1" s="44"/>
      <c r="D1" s="44"/>
      <c r="E1" s="44"/>
    </row>
    <row r="2" spans="1:25" s="163" customFormat="1" ht="12.75" customHeight="1">
      <c r="A2" s="44"/>
      <c r="B2" s="44"/>
      <c r="C2" s="44"/>
      <c r="D2" s="44"/>
      <c r="E2" s="44"/>
    </row>
    <row r="3" spans="1:25" s="163" customFormat="1" ht="25.15" customHeight="1">
      <c r="A3" s="184"/>
      <c r="B3" s="164"/>
      <c r="C3" s="164"/>
      <c r="D3" s="164"/>
      <c r="E3" s="164"/>
    </row>
    <row r="4" spans="1:25" ht="12" customHeight="1">
      <c r="A4" s="172" t="s">
        <v>147</v>
      </c>
    </row>
    <row r="5" spans="1:25" ht="12" customHeight="1">
      <c r="A5" s="172" t="s">
        <v>148</v>
      </c>
    </row>
    <row r="6" spans="1:25" ht="12" customHeight="1">
      <c r="A6" s="171" t="s">
        <v>121</v>
      </c>
    </row>
    <row r="7" spans="1:25" s="165" customFormat="1" ht="6" customHeight="1"/>
    <row r="8" spans="1:25" ht="20.100000000000001" customHeight="1">
      <c r="A8" s="362" t="s">
        <v>149</v>
      </c>
      <c r="B8" s="361" t="s">
        <v>113</v>
      </c>
      <c r="C8" s="361"/>
      <c r="D8" s="361"/>
      <c r="E8" s="361"/>
      <c r="F8" s="285"/>
      <c r="G8" s="361" t="s">
        <v>114</v>
      </c>
      <c r="H8" s="361"/>
      <c r="I8" s="361"/>
      <c r="J8" s="361"/>
      <c r="K8" s="285"/>
      <c r="L8" s="361" t="s">
        <v>115</v>
      </c>
      <c r="M8" s="361"/>
      <c r="N8" s="361"/>
      <c r="O8" s="361"/>
      <c r="P8" s="285"/>
      <c r="Q8" s="361" t="s">
        <v>116</v>
      </c>
      <c r="R8" s="361"/>
      <c r="S8" s="361"/>
      <c r="T8" s="361"/>
      <c r="U8" s="285"/>
      <c r="V8" s="361" t="s">
        <v>117</v>
      </c>
      <c r="W8" s="361"/>
      <c r="X8" s="361"/>
      <c r="Y8" s="361"/>
    </row>
    <row r="9" spans="1:25" ht="20.100000000000001" customHeight="1">
      <c r="A9" s="363"/>
      <c r="B9" s="102" t="s">
        <v>56</v>
      </c>
      <c r="C9" s="102" t="s">
        <v>51</v>
      </c>
      <c r="D9" s="102" t="s">
        <v>150</v>
      </c>
      <c r="E9" s="102" t="s">
        <v>151</v>
      </c>
      <c r="F9" s="102"/>
      <c r="G9" s="102" t="s">
        <v>56</v>
      </c>
      <c r="H9" s="102" t="s">
        <v>51</v>
      </c>
      <c r="I9" s="102" t="s">
        <v>150</v>
      </c>
      <c r="J9" s="102" t="s">
        <v>151</v>
      </c>
      <c r="K9" s="102"/>
      <c r="L9" s="102" t="s">
        <v>56</v>
      </c>
      <c r="M9" s="102" t="s">
        <v>51</v>
      </c>
      <c r="N9" s="102" t="s">
        <v>150</v>
      </c>
      <c r="O9" s="102" t="s">
        <v>151</v>
      </c>
      <c r="P9" s="102"/>
      <c r="Q9" s="102" t="s">
        <v>56</v>
      </c>
      <c r="R9" s="102" t="s">
        <v>51</v>
      </c>
      <c r="S9" s="102" t="s">
        <v>150</v>
      </c>
      <c r="T9" s="102" t="s">
        <v>151</v>
      </c>
      <c r="U9" s="102"/>
      <c r="V9" s="102" t="s">
        <v>56</v>
      </c>
      <c r="W9" s="102" t="s">
        <v>51</v>
      </c>
      <c r="X9" s="102" t="s">
        <v>150</v>
      </c>
      <c r="Y9" s="102" t="s">
        <v>151</v>
      </c>
    </row>
    <row r="10" spans="1:25" ht="20.100000000000001" customHeight="1">
      <c r="A10" s="112" t="s">
        <v>152</v>
      </c>
      <c r="B10" s="277">
        <v>3.319901334469987</v>
      </c>
      <c r="C10" s="277">
        <v>6.9972918874066883</v>
      </c>
      <c r="D10" s="277">
        <v>4.5455907243660763</v>
      </c>
      <c r="E10" s="277">
        <v>3.0258049892433894</v>
      </c>
      <c r="G10" s="277">
        <v>6.7640087168421053</v>
      </c>
      <c r="H10" s="277">
        <v>7.2363783324330413</v>
      </c>
      <c r="I10" s="277">
        <v>5.7319182566538656</v>
      </c>
      <c r="J10" s="277">
        <v>5.0278213873877124</v>
      </c>
      <c r="L10" s="277">
        <v>2.8388175337445034</v>
      </c>
      <c r="M10" s="277">
        <v>5.4509005023353945</v>
      </c>
      <c r="N10" s="277">
        <v>3.1891212698004203</v>
      </c>
      <c r="O10" s="277">
        <v>2.1019350268834174</v>
      </c>
      <c r="Q10" s="277">
        <v>2.2347892357830941</v>
      </c>
      <c r="R10" s="277">
        <v>2.3023000128357332</v>
      </c>
      <c r="S10" s="277">
        <v>1.1313508418693936</v>
      </c>
      <c r="T10" s="277">
        <v>2.8885165850045831</v>
      </c>
      <c r="V10" s="277">
        <v>3.0437276651048868</v>
      </c>
      <c r="W10" s="277">
        <v>4.4820749544247995</v>
      </c>
      <c r="X10" s="277">
        <v>2.4059901110115791</v>
      </c>
      <c r="Y10" s="277">
        <v>2.8842916647409691</v>
      </c>
    </row>
    <row r="11" spans="1:25" ht="20.100000000000001" customHeight="1">
      <c r="A11" s="112" t="s">
        <v>153</v>
      </c>
      <c r="B11" s="277">
        <v>35.13497489158862</v>
      </c>
      <c r="C11" s="277">
        <v>37.16264192350026</v>
      </c>
      <c r="D11" s="277">
        <v>16.722505336679834</v>
      </c>
      <c r="E11" s="277">
        <v>36.818080746961648</v>
      </c>
      <c r="F11" s="227"/>
      <c r="G11" s="277">
        <v>41.131530893673407</v>
      </c>
      <c r="H11" s="277">
        <v>46.841888166883656</v>
      </c>
      <c r="I11" s="277">
        <v>23.645285993477323</v>
      </c>
      <c r="J11" s="277">
        <v>37.14302832849377</v>
      </c>
      <c r="K11" s="227"/>
      <c r="L11" s="277">
        <v>30.346322543334374</v>
      </c>
      <c r="M11" s="277">
        <v>34.132022892511657</v>
      </c>
      <c r="N11" s="277">
        <v>20.666624545844066</v>
      </c>
      <c r="O11" s="277">
        <v>30.699201519691265</v>
      </c>
      <c r="P11" s="227"/>
      <c r="Q11" s="277">
        <v>20.639451806039872</v>
      </c>
      <c r="R11" s="277">
        <v>12.81218736675326</v>
      </c>
      <c r="S11" s="277">
        <v>12.401207788234109</v>
      </c>
      <c r="T11" s="277">
        <v>25.292248004591599</v>
      </c>
      <c r="U11" s="227"/>
      <c r="V11" s="277">
        <v>29.439463577652059</v>
      </c>
      <c r="W11" s="277">
        <v>26.900767925366047</v>
      </c>
      <c r="X11" s="277">
        <v>15.521317431788129</v>
      </c>
      <c r="Y11" s="277">
        <v>33.12724278294575</v>
      </c>
    </row>
    <row r="12" spans="1:25" ht="20.100000000000001" customHeight="1">
      <c r="A12" s="112" t="s">
        <v>154</v>
      </c>
      <c r="B12" s="277">
        <v>8.7655285966770453</v>
      </c>
      <c r="C12" s="277">
        <v>8.9783630196936439</v>
      </c>
      <c r="D12" s="277">
        <v>5.7685804040411384</v>
      </c>
      <c r="E12" s="277">
        <v>6.4331067418623062</v>
      </c>
      <c r="G12" s="277">
        <v>7.8020273410436172</v>
      </c>
      <c r="H12" s="277">
        <v>9.4847697086206058</v>
      </c>
      <c r="I12" s="277">
        <v>5.6556437993052651</v>
      </c>
      <c r="J12" s="277">
        <v>5.8492643483335822</v>
      </c>
      <c r="L12" s="277">
        <v>6.8201254981784309</v>
      </c>
      <c r="M12" s="277">
        <v>7.5435993961969512</v>
      </c>
      <c r="N12" s="277">
        <v>5.322274964296029</v>
      </c>
      <c r="O12" s="277">
        <v>4.8941369651287898</v>
      </c>
      <c r="Q12" s="277">
        <v>5.0752503623399043</v>
      </c>
      <c r="R12" s="277">
        <v>3.7710313797432118</v>
      </c>
      <c r="S12" s="277">
        <v>3.5882473787606126</v>
      </c>
      <c r="T12" s="277">
        <v>4.6578919818057702</v>
      </c>
      <c r="V12" s="277">
        <v>6.9051054598867347</v>
      </c>
      <c r="W12" s="277">
        <v>6.3203602482453061</v>
      </c>
      <c r="X12" s="277">
        <v>4.4545038838954962</v>
      </c>
      <c r="Y12" s="277">
        <v>5.7196876138278485</v>
      </c>
    </row>
    <row r="13" spans="1:25" ht="20.100000000000001" customHeight="1">
      <c r="A13" s="112" t="s">
        <v>155</v>
      </c>
      <c r="B13" s="277">
        <v>36.119790089175048</v>
      </c>
      <c r="C13" s="277">
        <v>36.212791946426499</v>
      </c>
      <c r="D13" s="277">
        <v>40.206811355083381</v>
      </c>
      <c r="E13" s="277">
        <v>36.965480353285209</v>
      </c>
      <c r="F13" s="227"/>
      <c r="G13" s="277">
        <v>30.275699669926709</v>
      </c>
      <c r="H13" s="277">
        <v>28.437333179752976</v>
      </c>
      <c r="I13" s="277">
        <v>41.530165679965776</v>
      </c>
      <c r="J13" s="277">
        <v>35.14195506898011</v>
      </c>
      <c r="K13" s="227"/>
      <c r="L13" s="277">
        <v>41.703484213500573</v>
      </c>
      <c r="M13" s="277">
        <v>39.338663777448886</v>
      </c>
      <c r="N13" s="277">
        <v>44.583826509940863</v>
      </c>
      <c r="O13" s="277">
        <v>43.183231913461704</v>
      </c>
      <c r="P13" s="227"/>
      <c r="Q13" s="277">
        <v>40.321559881654842</v>
      </c>
      <c r="R13" s="277">
        <v>29.961312824359375</v>
      </c>
      <c r="S13" s="277">
        <v>44.446266362419237</v>
      </c>
      <c r="T13" s="277">
        <v>36.971775583413773</v>
      </c>
      <c r="U13" s="227"/>
      <c r="V13" s="277">
        <v>38.953661920080556</v>
      </c>
      <c r="W13" s="277">
        <v>33.967573897414248</v>
      </c>
      <c r="X13" s="277">
        <v>43.590471600835684</v>
      </c>
      <c r="Y13" s="277">
        <v>38.160406705689795</v>
      </c>
    </row>
    <row r="14" spans="1:25" ht="39.950000000000003" customHeight="1">
      <c r="A14" s="112" t="s">
        <v>156</v>
      </c>
      <c r="B14" s="227">
        <v>12.068200387367437</v>
      </c>
      <c r="C14" s="227">
        <v>7.2598609817247848</v>
      </c>
      <c r="D14" s="227">
        <v>29.423330892500143</v>
      </c>
      <c r="E14" s="227">
        <v>6.6717959175221946</v>
      </c>
      <c r="F14" s="227"/>
      <c r="G14" s="227">
        <v>6.0520755352526212</v>
      </c>
      <c r="H14" s="227">
        <v>3.8467736169806823</v>
      </c>
      <c r="I14" s="227">
        <v>18.243175631383064</v>
      </c>
      <c r="J14" s="227">
        <v>5.6089097906276546</v>
      </c>
      <c r="K14" s="227"/>
      <c r="L14" s="227">
        <v>10.528292808693761</v>
      </c>
      <c r="M14" s="227">
        <v>9.2854827699958236</v>
      </c>
      <c r="N14" s="227">
        <v>21.152192809285218</v>
      </c>
      <c r="O14" s="227">
        <v>9.728967449044525</v>
      </c>
      <c r="P14" s="227"/>
      <c r="Q14" s="227">
        <v>26.435997291158902</v>
      </c>
      <c r="R14" s="227">
        <v>48.124692918138081</v>
      </c>
      <c r="S14" s="227">
        <v>33.657332673085811</v>
      </c>
      <c r="T14" s="227">
        <v>19.235900189359025</v>
      </c>
      <c r="U14" s="227"/>
      <c r="V14" s="227">
        <v>15.541164074852928</v>
      </c>
      <c r="W14" s="227">
        <v>24.683783767754935</v>
      </c>
      <c r="X14" s="227">
        <v>29.418995439738104</v>
      </c>
      <c r="Y14" s="227">
        <v>9.9350166069606409</v>
      </c>
    </row>
    <row r="15" spans="1:25" s="114" customFormat="1" ht="20.100000000000001" customHeight="1">
      <c r="A15" s="113" t="s">
        <v>157</v>
      </c>
      <c r="B15" s="228">
        <v>3.0399241574226794</v>
      </c>
      <c r="C15" s="228">
        <v>1.755260052533377</v>
      </c>
      <c r="D15" s="228">
        <v>3.93123490054976</v>
      </c>
      <c r="E15" s="228">
        <v>2.7533492100232415</v>
      </c>
      <c r="F15" s="228"/>
      <c r="G15" s="228">
        <v>1.5926592922598286</v>
      </c>
      <c r="H15" s="228">
        <v>0.96135529535126696</v>
      </c>
      <c r="I15" s="228">
        <v>3.2505988617032888</v>
      </c>
      <c r="J15" s="228">
        <v>2.2735561359879188</v>
      </c>
      <c r="K15" s="228"/>
      <c r="L15" s="228">
        <v>3.5845239639355069</v>
      </c>
      <c r="M15" s="228">
        <v>2.4573219602026728</v>
      </c>
      <c r="N15" s="228">
        <v>4.4631180089587055</v>
      </c>
      <c r="O15" s="228">
        <v>4.6854534917395174</v>
      </c>
      <c r="P15" s="228"/>
      <c r="Q15" s="228">
        <v>8.6382725396699307</v>
      </c>
      <c r="R15" s="228">
        <v>6.5710414872160614</v>
      </c>
      <c r="S15" s="228">
        <v>7.615177429383853</v>
      </c>
      <c r="T15" s="228">
        <v>8.4605292238804939</v>
      </c>
      <c r="U15" s="228"/>
      <c r="V15" s="228">
        <v>4.8454760103172756</v>
      </c>
      <c r="W15" s="228">
        <v>3.9424216708176654</v>
      </c>
      <c r="X15" s="228">
        <v>6.0615862274881893</v>
      </c>
      <c r="Y15" s="228">
        <v>4.3460748688109021</v>
      </c>
    </row>
    <row r="16" spans="1:25" s="114" customFormat="1" ht="20.100000000000001" customHeight="1">
      <c r="A16" s="113" t="s">
        <v>158</v>
      </c>
      <c r="B16" s="228">
        <v>9.0282762299447565</v>
      </c>
      <c r="C16" s="228">
        <v>5.5046009291914073</v>
      </c>
      <c r="D16" s="228">
        <v>25.492095991950382</v>
      </c>
      <c r="E16" s="228">
        <v>3.9184467074989535</v>
      </c>
      <c r="F16" s="228"/>
      <c r="G16" s="228">
        <v>4.459416242992793</v>
      </c>
      <c r="H16" s="228">
        <v>2.8854183216294156</v>
      </c>
      <c r="I16" s="228">
        <v>14.992576769679776</v>
      </c>
      <c r="J16" s="228">
        <v>3.3353536546397353</v>
      </c>
      <c r="K16" s="228"/>
      <c r="L16" s="228">
        <v>6.9437688447582548</v>
      </c>
      <c r="M16" s="228">
        <v>6.8281608097931512</v>
      </c>
      <c r="N16" s="228">
        <v>16.689074800326512</v>
      </c>
      <c r="O16" s="228">
        <v>5.0435139573050076</v>
      </c>
      <c r="P16" s="228"/>
      <c r="Q16" s="228">
        <v>17.797724751488971</v>
      </c>
      <c r="R16" s="228">
        <v>41.553651430922017</v>
      </c>
      <c r="S16" s="228">
        <v>26.042155243701956</v>
      </c>
      <c r="T16" s="228">
        <v>10.775370965478531</v>
      </c>
      <c r="U16" s="228"/>
      <c r="V16" s="228">
        <v>10.695688064535652</v>
      </c>
      <c r="W16" s="228">
        <v>20.741362096937269</v>
      </c>
      <c r="X16" s="228">
        <v>23.357409212249916</v>
      </c>
      <c r="Y16" s="228">
        <v>5.5889417381497397</v>
      </c>
    </row>
    <row r="17" spans="1:25" s="115" customFormat="1" ht="9.9499999999999993" customHeight="1">
      <c r="A17" s="112" t="s">
        <v>159</v>
      </c>
      <c r="B17" s="229">
        <v>4.5916047007218479</v>
      </c>
      <c r="C17" s="229">
        <v>3.3890502412481172</v>
      </c>
      <c r="D17" s="229">
        <v>3.3331812873294462</v>
      </c>
      <c r="E17" s="229">
        <v>10.085731251125258</v>
      </c>
      <c r="F17" s="229"/>
      <c r="G17" s="227">
        <v>7.9746578432615252</v>
      </c>
      <c r="H17" s="229">
        <v>4.1528569953290226</v>
      </c>
      <c r="I17" s="229">
        <v>5.1938106392146848</v>
      </c>
      <c r="J17" s="229">
        <v>11.229021076177192</v>
      </c>
      <c r="K17" s="229"/>
      <c r="L17" s="229">
        <v>7.7629574025483485</v>
      </c>
      <c r="M17" s="229">
        <v>4.2493306615112862</v>
      </c>
      <c r="N17" s="229">
        <v>5.0859599008333953</v>
      </c>
      <c r="O17" s="229">
        <v>9.3925271257903056</v>
      </c>
      <c r="P17" s="229"/>
      <c r="Q17" s="229">
        <v>5.2929514230233767</v>
      </c>
      <c r="R17" s="229">
        <v>3.0284754981703292</v>
      </c>
      <c r="S17" s="229">
        <v>4.7755949556308526</v>
      </c>
      <c r="T17" s="229">
        <v>10.953667655825258</v>
      </c>
      <c r="U17" s="229"/>
      <c r="V17" s="229">
        <v>6.1168773024228313</v>
      </c>
      <c r="W17" s="229">
        <v>3.6454392067946499</v>
      </c>
      <c r="X17" s="229">
        <v>4.6087215327310096</v>
      </c>
      <c r="Y17" s="229">
        <v>10.173354625835007</v>
      </c>
    </row>
    <row r="18" spans="1:25" s="115" customFormat="1" ht="9.9499999999999993" customHeight="1">
      <c r="A18" s="112" t="s">
        <v>117</v>
      </c>
      <c r="B18" s="229">
        <v>99.999999999999986</v>
      </c>
      <c r="C18" s="229">
        <v>99.999999999999986</v>
      </c>
      <c r="D18" s="229">
        <v>100.00000000000003</v>
      </c>
      <c r="E18" s="229">
        <v>100</v>
      </c>
      <c r="F18" s="229"/>
      <c r="G18" s="229">
        <v>99.999999999999986</v>
      </c>
      <c r="H18" s="229">
        <v>99.999999999999986</v>
      </c>
      <c r="I18" s="229">
        <v>99.999999999999986</v>
      </c>
      <c r="J18" s="229">
        <v>100.00000000000001</v>
      </c>
      <c r="K18" s="229"/>
      <c r="L18" s="229">
        <v>100</v>
      </c>
      <c r="M18" s="229">
        <v>100</v>
      </c>
      <c r="N18" s="229">
        <v>99.999999999999986</v>
      </c>
      <c r="O18" s="229">
        <v>100</v>
      </c>
      <c r="P18" s="229"/>
      <c r="Q18" s="229">
        <v>100</v>
      </c>
      <c r="R18" s="229">
        <v>99.999999999999986</v>
      </c>
      <c r="S18" s="229">
        <v>100.00000000000001</v>
      </c>
      <c r="T18" s="229">
        <v>100.00000000000001</v>
      </c>
      <c r="U18" s="229"/>
      <c r="V18" s="229">
        <v>100</v>
      </c>
      <c r="W18" s="229">
        <v>99.999999999999986</v>
      </c>
      <c r="X18" s="229">
        <v>100</v>
      </c>
      <c r="Y18" s="229">
        <v>100.00000000000001</v>
      </c>
    </row>
    <row r="19" spans="1:25" s="166" customFormat="1" ht="3" customHeight="1">
      <c r="A19" s="82"/>
      <c r="B19" s="83"/>
      <c r="C19" s="168"/>
      <c r="D19" s="168"/>
      <c r="E19" s="168"/>
      <c r="F19" s="168"/>
      <c r="G19" s="170"/>
      <c r="H19" s="169"/>
      <c r="I19" s="169"/>
      <c r="J19" s="169"/>
      <c r="K19" s="168"/>
      <c r="L19" s="169"/>
      <c r="M19" s="167"/>
      <c r="N19" s="167"/>
      <c r="O19" s="167"/>
      <c r="P19" s="168"/>
      <c r="Q19" s="167"/>
      <c r="R19" s="167"/>
      <c r="S19" s="167"/>
      <c r="T19" s="167"/>
      <c r="U19" s="168"/>
      <c r="V19" s="167"/>
      <c r="W19" s="167"/>
      <c r="X19" s="167"/>
      <c r="Y19" s="167"/>
    </row>
    <row r="20" spans="1:25" s="165" customFormat="1" ht="3" customHeight="1"/>
    <row r="21" spans="1:25" ht="9.9499999999999993" customHeight="1">
      <c r="A21" s="77" t="s">
        <v>106</v>
      </c>
    </row>
    <row r="22" spans="1:25"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14.45" customHeight="1"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</row>
  </sheetData>
  <mergeCells count="6">
    <mergeCell ref="V8:Y8"/>
    <mergeCell ref="A8:A9"/>
    <mergeCell ref="B8:E8"/>
    <mergeCell ref="G8:J8"/>
    <mergeCell ref="L8:O8"/>
    <mergeCell ref="Q8:T8"/>
  </mergeCells>
  <pageMargins left="0.7" right="0.7" top="0.75" bottom="0.75" header="0.3" footer="0.3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1"/>
  <sheetViews>
    <sheetView zoomScale="96" zoomScaleNormal="96" workbookViewId="0">
      <selection activeCell="A4" sqref="A4"/>
    </sheetView>
  </sheetViews>
  <sheetFormatPr defaultColWidth="9.140625" defaultRowHeight="14.45"/>
  <cols>
    <col min="1" max="2" width="9.140625" style="117"/>
    <col min="3" max="4" width="13.5703125" style="117" customWidth="1"/>
    <col min="5" max="5" width="19.140625" style="117" customWidth="1"/>
    <col min="6" max="16384" width="9.140625" style="117"/>
  </cols>
  <sheetData>
    <row r="1" spans="1:6" ht="12.75" customHeight="1"/>
    <row r="2" spans="1:6" ht="12.75" customHeight="1"/>
    <row r="3" spans="1:6" ht="25.15" customHeight="1">
      <c r="A3" s="185"/>
    </row>
    <row r="4" spans="1:6" s="156" customFormat="1" ht="12" customHeight="1">
      <c r="A4" s="118" t="s">
        <v>160</v>
      </c>
      <c r="B4" s="119"/>
      <c r="C4" s="119"/>
      <c r="D4" s="119"/>
      <c r="E4" s="119"/>
      <c r="F4" s="119"/>
    </row>
    <row r="5" spans="1:6" s="155" customFormat="1" ht="12" customHeight="1">
      <c r="A5" s="364" t="s">
        <v>161</v>
      </c>
      <c r="B5" s="364"/>
      <c r="C5" s="364"/>
      <c r="D5" s="364"/>
      <c r="E5" s="364"/>
      <c r="F5" s="120"/>
    </row>
    <row r="6" spans="1:6" s="154" customFormat="1" ht="12" customHeight="1">
      <c r="A6" s="121" t="s">
        <v>162</v>
      </c>
      <c r="B6" s="121"/>
      <c r="C6" s="121"/>
      <c r="D6" s="121"/>
      <c r="E6" s="121"/>
      <c r="F6" s="121"/>
    </row>
    <row r="7" spans="1:6" ht="6" customHeight="1"/>
    <row r="28" spans="1:6" s="122" customFormat="1" ht="9.9499999999999993" customHeight="1">
      <c r="A28" s="365" t="s">
        <v>163</v>
      </c>
      <c r="B28" s="365"/>
      <c r="C28" s="365"/>
      <c r="D28" s="365"/>
      <c r="E28" s="365"/>
      <c r="F28" s="365"/>
    </row>
    <row r="29" spans="1:6" s="123" customFormat="1" ht="20.100000000000001" customHeight="1">
      <c r="A29" s="366" t="s">
        <v>164</v>
      </c>
      <c r="B29" s="366"/>
      <c r="C29" s="366"/>
      <c r="D29" s="366"/>
      <c r="E29" s="366"/>
    </row>
    <row r="30" spans="1:6" s="125" customFormat="1" ht="9.9499999999999993" customHeight="1">
      <c r="A30" s="124"/>
      <c r="B30" s="124"/>
      <c r="C30" s="124"/>
      <c r="D30" s="124"/>
      <c r="E30" s="124"/>
      <c r="F30" s="124"/>
    </row>
    <row r="31" spans="1:6" s="125" customFormat="1" ht="9.9499999999999993" customHeight="1">
      <c r="A31" s="124"/>
      <c r="B31" s="124"/>
      <c r="C31" s="124"/>
      <c r="D31" s="124"/>
      <c r="E31" s="124"/>
      <c r="F31" s="124"/>
    </row>
    <row r="32" spans="1:6" s="125" customFormat="1" ht="9.9499999999999993" customHeight="1">
      <c r="A32" s="124"/>
      <c r="B32" s="124"/>
      <c r="C32" s="124"/>
      <c r="D32" s="124"/>
      <c r="E32" s="124"/>
      <c r="F32" s="124"/>
    </row>
    <row r="33" spans="1:6" s="125" customFormat="1" ht="9.9499999999999993" customHeight="1">
      <c r="A33" s="124"/>
      <c r="B33" s="124"/>
      <c r="C33" s="124"/>
      <c r="D33" s="124"/>
      <c r="E33" s="124"/>
      <c r="F33" s="124"/>
    </row>
    <row r="34" spans="1:6" s="125" customFormat="1" ht="9.9499999999999993" customHeight="1">
      <c r="A34" s="124"/>
      <c r="B34" s="124"/>
      <c r="C34" s="124"/>
      <c r="D34" s="124"/>
      <c r="E34" s="124"/>
      <c r="F34" s="124"/>
    </row>
    <row r="35" spans="1:6" s="125" customFormat="1" ht="9.9499999999999993" customHeight="1">
      <c r="A35" s="124"/>
      <c r="B35" s="124"/>
      <c r="C35" s="124"/>
      <c r="D35" s="124"/>
      <c r="E35" s="124"/>
      <c r="F35" s="124"/>
    </row>
    <row r="36" spans="1:6" s="125" customFormat="1">
      <c r="A36" s="124"/>
      <c r="B36" s="124"/>
      <c r="C36" s="124"/>
      <c r="D36" s="124"/>
      <c r="E36" s="124"/>
      <c r="F36" s="124"/>
    </row>
    <row r="37" spans="1:6" s="125" customFormat="1">
      <c r="A37" s="124"/>
      <c r="B37" s="124"/>
      <c r="C37" s="124"/>
      <c r="D37" s="124"/>
      <c r="E37" s="124"/>
      <c r="F37" s="124"/>
    </row>
    <row r="38" spans="1:6" s="125" customFormat="1">
      <c r="A38" s="124"/>
      <c r="B38" s="124"/>
      <c r="C38" s="124"/>
      <c r="D38" s="124"/>
      <c r="E38" s="124"/>
      <c r="F38" s="124"/>
    </row>
    <row r="39" spans="1:6" s="125" customFormat="1">
      <c r="A39" s="124"/>
      <c r="B39" s="124"/>
      <c r="C39" s="124"/>
      <c r="D39" s="124"/>
      <c r="E39" s="124"/>
      <c r="F39" s="124"/>
    </row>
    <row r="40" spans="1:6" s="125" customFormat="1">
      <c r="A40" s="124"/>
      <c r="B40" s="124"/>
      <c r="C40" s="124"/>
      <c r="D40" s="124"/>
      <c r="E40" s="124"/>
      <c r="F40" s="124"/>
    </row>
    <row r="41" spans="1:6" s="125" customFormat="1">
      <c r="A41" s="124"/>
      <c r="B41" s="124"/>
      <c r="C41" s="124"/>
      <c r="D41" s="124"/>
      <c r="E41" s="124"/>
      <c r="F41" s="124"/>
    </row>
  </sheetData>
  <mergeCells count="3">
    <mergeCell ref="A5:E5"/>
    <mergeCell ref="A28:F28"/>
    <mergeCell ref="A29:E29"/>
  </mergeCells>
  <pageMargins left="0.59055118110236227" right="0.59055118110236227" top="0.78740157480314965" bottom="0.78740157480314965" header="0" footer="0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"/>
  <sheetViews>
    <sheetView zoomScaleNormal="100" workbookViewId="0">
      <selection activeCell="A4" sqref="A4"/>
    </sheetView>
  </sheetViews>
  <sheetFormatPr defaultColWidth="9.140625" defaultRowHeight="12.6"/>
  <cols>
    <col min="1" max="1" width="30.5703125" style="201" customWidth="1"/>
    <col min="2" max="2" width="15.5703125" style="201" customWidth="1"/>
    <col min="3" max="16384" width="9.140625" style="201"/>
  </cols>
  <sheetData>
    <row r="1" spans="1:7" s="193" customFormat="1" ht="12.75" customHeight="1"/>
    <row r="2" spans="1:7" s="193" customFormat="1" ht="12.75" customHeight="1"/>
    <row r="3" spans="1:7" s="193" customFormat="1" ht="12.75" customHeight="1">
      <c r="A3" s="194"/>
    </row>
    <row r="4" spans="1:7" s="195" customFormat="1" ht="12" customHeight="1">
      <c r="A4" s="195" t="s">
        <v>4</v>
      </c>
    </row>
    <row r="5" spans="1:7" s="196" customFormat="1" ht="24.95" customHeight="1">
      <c r="A5" s="328" t="s">
        <v>1</v>
      </c>
      <c r="B5" s="328"/>
    </row>
    <row r="6" spans="1:7" s="198" customFormat="1" ht="12" customHeight="1">
      <c r="A6" s="198" t="s">
        <v>2</v>
      </c>
      <c r="B6" s="202"/>
      <c r="C6" s="202"/>
    </row>
    <row r="7" spans="1:7" ht="6" customHeight="1"/>
    <row r="8" spans="1:7" s="200" customFormat="1" ht="18.75" customHeight="1">
      <c r="A8" s="203" t="s">
        <v>5</v>
      </c>
      <c r="B8" s="209" t="s">
        <v>6</v>
      </c>
      <c r="C8" s="230" t="s">
        <v>7</v>
      </c>
    </row>
    <row r="9" spans="1:7" s="200" customFormat="1" ht="3" customHeight="1">
      <c r="A9" s="201"/>
      <c r="B9" s="201"/>
      <c r="C9" s="204"/>
    </row>
    <row r="10" spans="1:7" s="200" customFormat="1" ht="9.9499999999999993" customHeight="1">
      <c r="A10" s="31" t="s">
        <v>8</v>
      </c>
      <c r="B10" s="231">
        <v>77.8</v>
      </c>
      <c r="C10" s="232">
        <v>67.599999999999994</v>
      </c>
      <c r="E10" s="278"/>
    </row>
    <row r="11" spans="1:7" s="200" customFormat="1" ht="9.9499999999999993" customHeight="1">
      <c r="A11" s="31" t="s">
        <v>9</v>
      </c>
      <c r="B11" s="231">
        <v>76.2</v>
      </c>
      <c r="C11" s="232">
        <v>67.599999999999994</v>
      </c>
      <c r="E11" s="278"/>
    </row>
    <row r="12" spans="1:7" s="200" customFormat="1" ht="9.9499999999999993" customHeight="1">
      <c r="A12" s="32" t="s">
        <v>10</v>
      </c>
      <c r="B12" s="231">
        <v>75.5</v>
      </c>
      <c r="C12" s="232">
        <v>67.599999999999994</v>
      </c>
      <c r="E12" s="278"/>
    </row>
    <row r="13" spans="1:7" s="200" customFormat="1" ht="9.9499999999999993" customHeight="1">
      <c r="A13" s="31" t="s">
        <v>11</v>
      </c>
      <c r="B13" s="231">
        <v>74.400000000000006</v>
      </c>
      <c r="C13" s="232">
        <v>67.599999999999994</v>
      </c>
      <c r="E13" s="278"/>
    </row>
    <row r="14" spans="1:7" s="205" customFormat="1" ht="9.9499999999999993" customHeight="1">
      <c r="A14" s="31" t="s">
        <v>12</v>
      </c>
      <c r="B14" s="231">
        <v>74.400000000000006</v>
      </c>
      <c r="C14" s="232">
        <v>67.599999999999994</v>
      </c>
      <c r="E14" s="278"/>
      <c r="F14" s="200"/>
      <c r="G14" s="200"/>
    </row>
    <row r="15" spans="1:7" s="205" customFormat="1" ht="9.9499999999999993" customHeight="1">
      <c r="A15" s="31" t="s">
        <v>13</v>
      </c>
      <c r="B15" s="231">
        <v>73.8</v>
      </c>
      <c r="C15" s="232">
        <v>67.599999999999994</v>
      </c>
      <c r="E15" s="278"/>
      <c r="F15" s="200"/>
      <c r="G15" s="200"/>
    </row>
    <row r="16" spans="1:7" s="200" customFormat="1" ht="9.9499999999999993" customHeight="1">
      <c r="A16" s="31" t="s">
        <v>14</v>
      </c>
      <c r="B16" s="231">
        <v>73.7</v>
      </c>
      <c r="C16" s="232">
        <v>67.599999999999994</v>
      </c>
      <c r="E16" s="278"/>
    </row>
    <row r="17" spans="1:5" s="200" customFormat="1" ht="9.9499999999999993" customHeight="1">
      <c r="A17" s="31" t="s">
        <v>15</v>
      </c>
      <c r="B17" s="231">
        <v>72.400000000000006</v>
      </c>
      <c r="C17" s="232">
        <v>67.599999999999994</v>
      </c>
      <c r="E17" s="278"/>
    </row>
    <row r="18" spans="1:5" s="200" customFormat="1" ht="9.9499999999999993" customHeight="1">
      <c r="A18" s="31" t="s">
        <v>16</v>
      </c>
      <c r="B18" s="231">
        <v>72.099999999999994</v>
      </c>
      <c r="C18" s="232">
        <v>67.599999999999994</v>
      </c>
      <c r="E18" s="278"/>
    </row>
    <row r="19" spans="1:5" s="200" customFormat="1" ht="9.9499999999999993" customHeight="1">
      <c r="A19" s="31" t="s">
        <v>17</v>
      </c>
      <c r="B19" s="231">
        <v>71.599999999999994</v>
      </c>
      <c r="C19" s="232">
        <v>67.599999999999994</v>
      </c>
      <c r="E19" s="278"/>
    </row>
    <row r="20" spans="1:5" s="200" customFormat="1" ht="9.9499999999999993" customHeight="1">
      <c r="A20" s="31" t="s">
        <v>18</v>
      </c>
      <c r="B20" s="233">
        <v>71.599999999999994</v>
      </c>
      <c r="C20" s="232">
        <v>67.599999999999994</v>
      </c>
      <c r="E20" s="278"/>
    </row>
    <row r="21" spans="1:5" s="200" customFormat="1" ht="9.9499999999999993" customHeight="1">
      <c r="A21" s="31" t="s">
        <v>19</v>
      </c>
      <c r="B21" s="231">
        <v>70.900000000000006</v>
      </c>
      <c r="C21" s="232">
        <v>67.599999999999994</v>
      </c>
      <c r="E21" s="278"/>
    </row>
    <row r="22" spans="1:5" s="200" customFormat="1" ht="9.9499999999999993" customHeight="1">
      <c r="A22" s="31" t="s">
        <v>20</v>
      </c>
      <c r="B22" s="231">
        <v>69.900000000000006</v>
      </c>
      <c r="C22" s="232">
        <v>67.599999999999994</v>
      </c>
      <c r="E22" s="278"/>
    </row>
    <row r="23" spans="1:5" s="200" customFormat="1" ht="9.9499999999999993" customHeight="1">
      <c r="A23" s="31" t="s">
        <v>21</v>
      </c>
      <c r="B23" s="231">
        <v>69.7</v>
      </c>
      <c r="C23" s="232">
        <v>67.599999999999994</v>
      </c>
      <c r="E23" s="278"/>
    </row>
    <row r="24" spans="1:5" s="200" customFormat="1" ht="9.9499999999999993" customHeight="1">
      <c r="A24" s="31" t="s">
        <v>22</v>
      </c>
      <c r="B24" s="231">
        <v>69</v>
      </c>
      <c r="C24" s="232">
        <v>67.599999999999994</v>
      </c>
      <c r="E24" s="278"/>
    </row>
    <row r="25" spans="1:5" s="200" customFormat="1" ht="9.9499999999999993" customHeight="1">
      <c r="A25" s="31" t="s">
        <v>23</v>
      </c>
      <c r="B25" s="231">
        <v>68.7</v>
      </c>
      <c r="C25" s="232">
        <v>67.599999999999994</v>
      </c>
      <c r="E25" s="278"/>
    </row>
    <row r="26" spans="1:5" s="200" customFormat="1" ht="9.9499999999999993" customHeight="1">
      <c r="A26" s="31" t="s">
        <v>24</v>
      </c>
      <c r="B26" s="231">
        <v>68.5</v>
      </c>
      <c r="C26" s="232">
        <v>67.599999999999994</v>
      </c>
      <c r="E26" s="278"/>
    </row>
    <row r="27" spans="1:5" s="200" customFormat="1" ht="9.9499999999999993" customHeight="1">
      <c r="A27" s="31" t="s">
        <v>25</v>
      </c>
      <c r="B27" s="233">
        <v>67.7</v>
      </c>
      <c r="C27" s="232">
        <v>67.599999999999994</v>
      </c>
      <c r="E27" s="278"/>
    </row>
    <row r="28" spans="1:5" s="200" customFormat="1" ht="9.9499999999999993" customHeight="1">
      <c r="A28" s="31" t="s">
        <v>26</v>
      </c>
      <c r="B28" s="231">
        <v>67.5</v>
      </c>
      <c r="C28" s="232">
        <v>67.599999999999994</v>
      </c>
      <c r="E28" s="278"/>
    </row>
    <row r="29" spans="1:5" s="200" customFormat="1" ht="9.9499999999999993" customHeight="1">
      <c r="A29" s="31" t="s">
        <v>27</v>
      </c>
      <c r="B29" s="233">
        <v>67.489444000000006</v>
      </c>
      <c r="C29" s="232">
        <v>67.599999999999994</v>
      </c>
      <c r="E29" s="278"/>
    </row>
    <row r="30" spans="1:5" s="200" customFormat="1" ht="9.9499999999999993" customHeight="1">
      <c r="A30" s="31" t="s">
        <v>28</v>
      </c>
      <c r="B30" s="233">
        <v>67.2</v>
      </c>
      <c r="C30" s="232">
        <v>67.599999999999994</v>
      </c>
      <c r="E30" s="278"/>
    </row>
    <row r="31" spans="1:5" s="200" customFormat="1" ht="9.9499999999999993" customHeight="1">
      <c r="A31" s="31" t="s">
        <v>29</v>
      </c>
      <c r="B31" s="231">
        <v>65.880521000000002</v>
      </c>
      <c r="C31" s="232">
        <v>67.599999999999994</v>
      </c>
      <c r="E31" s="278"/>
    </row>
    <row r="32" spans="1:5" ht="9.9499999999999993" customHeight="1">
      <c r="A32" s="32" t="s">
        <v>30</v>
      </c>
      <c r="B32" s="231">
        <v>65.599999999999994</v>
      </c>
      <c r="C32" s="232">
        <v>67.599999999999994</v>
      </c>
      <c r="E32" s="278"/>
    </row>
    <row r="33" spans="1:5" ht="9.9499999999999993" customHeight="1">
      <c r="A33" s="31" t="s">
        <v>31</v>
      </c>
      <c r="B33" s="231">
        <v>65.3</v>
      </c>
      <c r="C33" s="232">
        <v>67.599999999999994</v>
      </c>
      <c r="E33" s="278"/>
    </row>
    <row r="34" spans="1:5" s="200" customFormat="1" ht="9.9499999999999993" customHeight="1">
      <c r="A34" s="31" t="s">
        <v>32</v>
      </c>
      <c r="B34" s="231">
        <v>64.7</v>
      </c>
      <c r="C34" s="232">
        <v>67.599999999999994</v>
      </c>
      <c r="E34" s="278"/>
    </row>
    <row r="35" spans="1:5" ht="9.9499999999999993" customHeight="1">
      <c r="A35" s="31" t="s">
        <v>33</v>
      </c>
      <c r="B35" s="231">
        <v>62.728423999999997</v>
      </c>
      <c r="C35" s="232">
        <v>67.599999999999994</v>
      </c>
      <c r="E35" s="278"/>
    </row>
    <row r="36" spans="1:5" ht="9.9499999999999993" customHeight="1">
      <c r="A36" s="31" t="s">
        <v>34</v>
      </c>
      <c r="B36" s="231">
        <v>62</v>
      </c>
      <c r="C36" s="232">
        <v>67.599999999999994</v>
      </c>
      <c r="E36" s="278"/>
    </row>
    <row r="37" spans="1:5" ht="9.9499999999999993" customHeight="1">
      <c r="A37" s="31" t="s">
        <v>35</v>
      </c>
      <c r="B37" s="231">
        <v>60.9</v>
      </c>
      <c r="C37" s="232">
        <v>67.599999999999994</v>
      </c>
      <c r="E37" s="278"/>
    </row>
    <row r="38" spans="1:5" ht="9.9499999999999993" customHeight="1">
      <c r="A38" s="31" t="s">
        <v>36</v>
      </c>
      <c r="B38" s="231">
        <v>58.1</v>
      </c>
      <c r="C38" s="232">
        <v>67.599999999999994</v>
      </c>
      <c r="E38" s="278"/>
    </row>
    <row r="39" spans="1:5" ht="9.9499999999999993" customHeight="1">
      <c r="A39" s="31" t="s">
        <v>37</v>
      </c>
      <c r="B39" s="231">
        <v>56.3</v>
      </c>
      <c r="C39" s="232">
        <v>67.599999999999994</v>
      </c>
      <c r="E39" s="278"/>
    </row>
    <row r="40" spans="1:5" ht="9.9499999999999993" customHeight="1">
      <c r="A40" s="31" t="s">
        <v>38</v>
      </c>
      <c r="B40" s="231">
        <v>44.308104999999998</v>
      </c>
      <c r="C40" s="232">
        <v>67.599999999999994</v>
      </c>
      <c r="E40" s="278"/>
    </row>
    <row r="41" spans="1:5" ht="9.9499999999999993" customHeight="1">
      <c r="A41" s="52" t="s">
        <v>39</v>
      </c>
      <c r="B41" s="233">
        <v>67.599999999999994</v>
      </c>
      <c r="C41" s="232">
        <v>69.2</v>
      </c>
      <c r="E41" s="278"/>
    </row>
    <row r="42" spans="1:5" ht="3" customHeight="1">
      <c r="A42" s="234"/>
      <c r="B42" s="234"/>
      <c r="C42" s="204"/>
    </row>
    <row r="43" spans="1:5" ht="3" customHeight="1">
      <c r="C43" s="204"/>
    </row>
    <row r="44" spans="1:5" ht="9.9499999999999993" customHeight="1">
      <c r="A44" s="30" t="s">
        <v>3</v>
      </c>
    </row>
    <row r="49" customFormat="1" ht="14.45"/>
    <row r="50" customFormat="1" ht="14.45"/>
    <row r="51" customFormat="1" ht="14.45"/>
    <row r="52" customFormat="1" ht="14.45"/>
    <row r="53" customFormat="1" ht="14.45"/>
    <row r="54" customFormat="1" ht="14.45"/>
    <row r="55" customFormat="1" ht="14.45"/>
    <row r="56" customFormat="1" ht="14.45"/>
    <row r="57" customFormat="1" ht="14.45"/>
    <row r="58" customFormat="1" ht="14.45"/>
    <row r="59" customFormat="1" ht="14.45"/>
    <row r="60" customFormat="1" ht="14.45"/>
    <row r="61" customFormat="1" ht="14.45"/>
    <row r="62" customFormat="1" ht="14.45"/>
    <row r="63" customFormat="1" ht="14.45"/>
    <row r="64" customFormat="1" ht="14.45"/>
    <row r="65" customFormat="1" ht="14.45"/>
    <row r="66" customFormat="1" ht="14.45"/>
    <row r="67" customFormat="1" ht="14.45"/>
    <row r="68" customFormat="1" ht="14.45"/>
    <row r="69" customFormat="1" ht="14.45"/>
    <row r="70" customFormat="1" ht="14.45"/>
    <row r="71" customFormat="1" ht="14.45"/>
    <row r="72" customFormat="1" ht="14.45"/>
    <row r="73" customFormat="1" ht="14.45"/>
    <row r="74" customFormat="1" ht="14.45"/>
    <row r="75" customFormat="1" ht="14.45"/>
    <row r="76" customFormat="1" ht="14.45"/>
    <row r="77" customFormat="1" ht="14.45"/>
    <row r="78" customFormat="1" ht="14.45"/>
    <row r="79" customFormat="1" ht="14.45"/>
    <row r="80" customFormat="1" ht="14.45"/>
    <row r="81" customFormat="1" ht="14.45"/>
    <row r="82" customFormat="1" ht="14.45"/>
    <row r="83" customFormat="1" ht="14.45"/>
    <row r="84" customFormat="1" ht="14.45"/>
    <row r="85" customFormat="1" ht="14.45"/>
    <row r="86" customFormat="1" ht="14.45"/>
    <row r="87" customFormat="1" ht="14.45"/>
    <row r="88" customFormat="1" ht="14.45"/>
    <row r="89" customFormat="1" ht="14.45"/>
    <row r="90" customFormat="1" ht="14.45"/>
    <row r="91" customFormat="1" ht="14.45"/>
    <row r="92" customFormat="1" ht="14.45"/>
    <row r="93" customFormat="1" ht="14.45"/>
  </sheetData>
  <sortState xmlns:xlrd2="http://schemas.microsoft.com/office/spreadsheetml/2017/richdata2" ref="A10:B41">
    <sortCondition descending="1" ref="B10:B41"/>
  </sortState>
  <mergeCells count="1">
    <mergeCell ref="A5:B5"/>
  </mergeCells>
  <pageMargins left="0.59055118110236227" right="0.59055118110236227" top="0.78740157480314965" bottom="0.78740157480314965" header="0" footer="0"/>
  <pageSetup paperSize="9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3"/>
  <sheetViews>
    <sheetView topLeftCell="A2" zoomScale="98" zoomScaleNormal="98" workbookViewId="0">
      <selection activeCell="A4" sqref="A4"/>
    </sheetView>
  </sheetViews>
  <sheetFormatPr defaultColWidth="9.140625" defaultRowHeight="12.6"/>
  <cols>
    <col min="1" max="1" width="13.85546875" style="155" customWidth="1"/>
    <col min="2" max="2" width="9.140625" style="155"/>
    <col min="3" max="4" width="13.85546875" style="155" customWidth="1"/>
    <col min="5" max="5" width="13.42578125" style="155" customWidth="1"/>
    <col min="6" max="16384" width="9.140625" style="155"/>
  </cols>
  <sheetData>
    <row r="1" spans="1:5" s="117" customFormat="1" ht="12.75" customHeight="1"/>
    <row r="2" spans="1:5" s="117" customFormat="1" ht="12.75" customHeight="1"/>
    <row r="3" spans="1:5" s="117" customFormat="1" ht="12.75" customHeight="1">
      <c r="A3" s="185"/>
    </row>
    <row r="4" spans="1:5" ht="12" customHeight="1">
      <c r="A4" s="126" t="s">
        <v>165</v>
      </c>
      <c r="B4" s="127"/>
      <c r="C4" s="119"/>
      <c r="D4" s="119"/>
      <c r="E4" s="119"/>
    </row>
    <row r="5" spans="1:5" ht="12" customHeight="1">
      <c r="A5" s="367" t="s">
        <v>161</v>
      </c>
      <c r="B5" s="367"/>
      <c r="C5" s="367"/>
      <c r="D5" s="367"/>
      <c r="E5" s="367"/>
    </row>
    <row r="6" spans="1:5" s="154" customFormat="1" ht="12" customHeight="1">
      <c r="A6" s="121" t="s">
        <v>166</v>
      </c>
      <c r="B6" s="121"/>
      <c r="C6" s="121"/>
      <c r="D6" s="121"/>
      <c r="E6" s="121"/>
    </row>
    <row r="7" spans="1:5" ht="6" customHeight="1">
      <c r="A7" s="128"/>
      <c r="B7" s="128"/>
      <c r="C7" s="129"/>
      <c r="D7" s="129"/>
      <c r="E7" s="130"/>
    </row>
    <row r="8" spans="1:5" ht="30" customHeight="1">
      <c r="A8" s="131" t="s">
        <v>167</v>
      </c>
      <c r="B8" s="132" t="s">
        <v>168</v>
      </c>
      <c r="C8" s="133" t="s">
        <v>169</v>
      </c>
      <c r="D8" s="133" t="s">
        <v>170</v>
      </c>
      <c r="E8" s="133" t="s">
        <v>171</v>
      </c>
    </row>
    <row r="9" spans="1:5" ht="3" customHeight="1">
      <c r="A9" s="134"/>
      <c r="B9" s="134"/>
      <c r="C9" s="134"/>
      <c r="D9" s="134"/>
      <c r="E9" s="130"/>
    </row>
    <row r="10" spans="1:5" ht="9.9499999999999993" customHeight="1">
      <c r="A10" s="135">
        <v>2016</v>
      </c>
      <c r="B10" s="136" t="s">
        <v>172</v>
      </c>
      <c r="C10" s="187">
        <v>11933.035</v>
      </c>
      <c r="D10" s="188">
        <v>14.413</v>
      </c>
      <c r="E10" s="189">
        <v>109.36499999999999</v>
      </c>
    </row>
    <row r="11" spans="1:5" ht="9.9499999999999993" customHeight="1">
      <c r="A11" s="135"/>
      <c r="B11" s="136" t="s">
        <v>173</v>
      </c>
      <c r="C11" s="187">
        <v>11970.236000000001</v>
      </c>
      <c r="D11" s="188">
        <v>2.5659999999999998</v>
      </c>
      <c r="E11" s="190">
        <v>34.634999999999998</v>
      </c>
    </row>
    <row r="12" spans="1:5" ht="9.9499999999999993" customHeight="1">
      <c r="A12" s="135"/>
      <c r="B12" s="136" t="s">
        <v>174</v>
      </c>
      <c r="C12" s="187">
        <v>12048.508</v>
      </c>
      <c r="D12" s="188">
        <v>-2.081</v>
      </c>
      <c r="E12" s="190">
        <v>80.352999999999994</v>
      </c>
    </row>
    <row r="13" spans="1:5" ht="9.9499999999999993" customHeight="1">
      <c r="A13" s="135"/>
      <c r="B13" s="136" t="s">
        <v>55</v>
      </c>
      <c r="C13" s="187">
        <v>12145.787</v>
      </c>
      <c r="D13" s="188">
        <v>4.3220000000000001</v>
      </c>
      <c r="E13" s="189">
        <v>92.956999999999994</v>
      </c>
    </row>
    <row r="14" spans="1:5" ht="9.9499999999999993" customHeight="1">
      <c r="A14" s="135">
        <v>2017</v>
      </c>
      <c r="B14" s="136" t="s">
        <v>172</v>
      </c>
      <c r="C14" s="187">
        <v>12218.492</v>
      </c>
      <c r="D14" s="188">
        <v>3.3170000000000002</v>
      </c>
      <c r="E14" s="189">
        <v>69.388000000000005</v>
      </c>
    </row>
    <row r="15" spans="1:5" ht="9.9499999999999993" customHeight="1">
      <c r="A15" s="135"/>
      <c r="B15" s="136" t="s">
        <v>173</v>
      </c>
      <c r="C15" s="187">
        <v>12371.974</v>
      </c>
      <c r="D15" s="188">
        <v>15.917</v>
      </c>
      <c r="E15" s="190">
        <v>137.565</v>
      </c>
    </row>
    <row r="16" spans="1:5" ht="9.9499999999999993" customHeight="1">
      <c r="A16" s="135"/>
      <c r="B16" s="136" t="s">
        <v>174</v>
      </c>
      <c r="C16" s="187">
        <v>12466.521000000001</v>
      </c>
      <c r="D16" s="188">
        <v>14.599</v>
      </c>
      <c r="E16" s="190">
        <v>79.947999999999993</v>
      </c>
    </row>
    <row r="17" spans="1:5" ht="9.9499999999999993" customHeight="1">
      <c r="A17" s="135"/>
      <c r="B17" s="136" t="s">
        <v>55</v>
      </c>
      <c r="C17" s="187">
        <v>12525.398999999999</v>
      </c>
      <c r="D17" s="188">
        <v>9.7710000000000008</v>
      </c>
      <c r="E17" s="190">
        <v>49.106999999999999</v>
      </c>
    </row>
    <row r="18" spans="1:5" ht="9.9499999999999993" customHeight="1">
      <c r="A18" s="135">
        <v>2018</v>
      </c>
      <c r="B18" s="136" t="s">
        <v>172</v>
      </c>
      <c r="C18" s="187">
        <v>12612.441000000001</v>
      </c>
      <c r="D18" s="188">
        <v>21.747</v>
      </c>
      <c r="E18" s="190">
        <v>65.295000000000002</v>
      </c>
    </row>
    <row r="19" spans="1:5" ht="9.9499999999999993" customHeight="1">
      <c r="A19" s="135"/>
      <c r="B19" s="136" t="s">
        <v>173</v>
      </c>
      <c r="C19" s="187">
        <v>12686.798000000001</v>
      </c>
      <c r="D19" s="188">
        <v>20.277000000000001</v>
      </c>
      <c r="E19" s="190">
        <v>54.08</v>
      </c>
    </row>
    <row r="20" spans="1:5" ht="9.9499999999999993" customHeight="1">
      <c r="A20" s="135"/>
      <c r="B20" s="136" t="s">
        <v>174</v>
      </c>
      <c r="C20" s="187">
        <v>12738.106</v>
      </c>
      <c r="D20" s="188">
        <v>16.36</v>
      </c>
      <c r="E20" s="191">
        <v>34.948</v>
      </c>
    </row>
    <row r="21" spans="1:5" ht="9.9499999999999993" customHeight="1">
      <c r="A21" s="135"/>
      <c r="B21" s="136" t="s">
        <v>55</v>
      </c>
      <c r="C21" s="187">
        <v>12771.564</v>
      </c>
      <c r="D21" s="188">
        <v>10.43</v>
      </c>
      <c r="E21" s="191">
        <v>23.027999999999999</v>
      </c>
    </row>
    <row r="22" spans="1:5" ht="9.9499999999999993" customHeight="1">
      <c r="A22" s="135">
        <v>2019</v>
      </c>
      <c r="B22" s="136" t="s">
        <v>172</v>
      </c>
      <c r="C22" s="187">
        <v>12837.636</v>
      </c>
      <c r="D22" s="188">
        <v>21.309000000000001</v>
      </c>
      <c r="E22" s="191">
        <v>44.762999999999998</v>
      </c>
    </row>
    <row r="23" spans="1:5" ht="9.9499999999999993" customHeight="1">
      <c r="A23" s="135"/>
      <c r="B23" s="136" t="s">
        <v>173</v>
      </c>
      <c r="C23" s="187">
        <v>12935.356</v>
      </c>
      <c r="D23" s="188">
        <v>20.327000000000002</v>
      </c>
      <c r="E23" s="191">
        <v>77.393000000000001</v>
      </c>
    </row>
    <row r="24" spans="1:5" ht="9.9499999999999993" customHeight="1">
      <c r="A24" s="135"/>
      <c r="B24" s="136" t="s">
        <v>174</v>
      </c>
      <c r="C24" s="187">
        <v>13015.275</v>
      </c>
      <c r="D24" s="188">
        <v>11.954000000000001</v>
      </c>
      <c r="E24" s="191">
        <v>67.965000000000003</v>
      </c>
    </row>
    <row r="25" spans="1:5" ht="9.9499999999999993" customHeight="1">
      <c r="A25" s="135"/>
      <c r="B25" s="136" t="s">
        <v>55</v>
      </c>
      <c r="C25" s="187">
        <v>13030.984</v>
      </c>
      <c r="D25" s="188">
        <v>6.4770000000000003</v>
      </c>
      <c r="E25" s="191">
        <v>9.2319999999999993</v>
      </c>
    </row>
    <row r="26" spans="1:5" ht="9.9499999999999993" customHeight="1">
      <c r="A26" s="135">
        <v>2020</v>
      </c>
      <c r="B26" s="136" t="s">
        <v>172</v>
      </c>
      <c r="C26" s="187">
        <v>12999.495000000001</v>
      </c>
      <c r="D26" s="188">
        <v>-2.008</v>
      </c>
      <c r="E26" s="191">
        <v>-29.481000000000002</v>
      </c>
    </row>
    <row r="27" spans="1:5" ht="9.9499999999999993" customHeight="1">
      <c r="A27" s="135"/>
      <c r="B27" s="136" t="s">
        <v>173</v>
      </c>
      <c r="C27" s="187">
        <v>12440.062</v>
      </c>
      <c r="D27" s="188">
        <v>-68.231999999999999</v>
      </c>
      <c r="E27" s="191">
        <v>-491.20100000000002</v>
      </c>
    </row>
    <row r="28" spans="1:5" ht="9.9499999999999993" customHeight="1">
      <c r="A28" s="135"/>
      <c r="B28" s="136" t="s">
        <v>174</v>
      </c>
      <c r="C28" s="187">
        <v>12752.71</v>
      </c>
      <c r="D28" s="188">
        <v>63.451000000000001</v>
      </c>
      <c r="E28" s="191">
        <v>249.197</v>
      </c>
    </row>
    <row r="29" spans="1:5" ht="9.9499999999999993" customHeight="1">
      <c r="A29" s="135"/>
      <c r="B29" s="136" t="s">
        <v>55</v>
      </c>
      <c r="C29" s="187">
        <v>12843.976000000001</v>
      </c>
      <c r="D29" s="188">
        <v>28.524999999999999</v>
      </c>
      <c r="E29" s="191">
        <v>62.741</v>
      </c>
    </row>
    <row r="30" spans="1:5" ht="3" customHeight="1">
      <c r="A30" s="137"/>
      <c r="B30" s="137"/>
      <c r="C30" s="137"/>
      <c r="D30" s="137"/>
      <c r="E30" s="137"/>
    </row>
    <row r="31" spans="1:5" ht="3" customHeight="1">
      <c r="A31" s="130"/>
      <c r="B31" s="130"/>
      <c r="C31" s="130"/>
      <c r="D31" s="130"/>
      <c r="E31" s="130"/>
    </row>
    <row r="32" spans="1:5" s="138" customFormat="1" ht="9.9499999999999993" customHeight="1">
      <c r="A32" s="368" t="s">
        <v>163</v>
      </c>
      <c r="B32" s="368"/>
      <c r="C32" s="368"/>
      <c r="D32" s="368"/>
      <c r="E32" s="368"/>
    </row>
    <row r="33" spans="1:5" s="125" customFormat="1" ht="19.899999999999999" customHeight="1">
      <c r="A33" s="366" t="s">
        <v>164</v>
      </c>
      <c r="B33" s="366"/>
      <c r="C33" s="366"/>
      <c r="D33" s="366"/>
      <c r="E33" s="366"/>
    </row>
  </sheetData>
  <mergeCells count="3">
    <mergeCell ref="A5:E5"/>
    <mergeCell ref="A32:E32"/>
    <mergeCell ref="A33:E33"/>
  </mergeCells>
  <pageMargins left="0.59055118110236227" right="0.59055118110236227" top="0.78740157480314965" bottom="0.78740157480314965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zoomScale="95" zoomScaleNormal="95" workbookViewId="0">
      <selection activeCell="A4" sqref="A4"/>
    </sheetView>
  </sheetViews>
  <sheetFormatPr defaultColWidth="9.140625" defaultRowHeight="14.45"/>
  <cols>
    <col min="1" max="2" width="9.140625" style="117"/>
    <col min="3" max="4" width="13.5703125" style="117" customWidth="1"/>
    <col min="5" max="5" width="19.140625" style="117" customWidth="1"/>
    <col min="6" max="16384" width="9.140625" style="117"/>
  </cols>
  <sheetData>
    <row r="1" spans="1:6" ht="12.75" customHeight="1"/>
    <row r="2" spans="1:6" ht="12.75" customHeight="1"/>
    <row r="3" spans="1:6" ht="25.35" customHeight="1">
      <c r="A3" s="185"/>
    </row>
    <row r="4" spans="1:6" s="156" customFormat="1" ht="12" customHeight="1">
      <c r="A4" s="118" t="s">
        <v>175</v>
      </c>
      <c r="B4" s="119"/>
      <c r="C4" s="119"/>
      <c r="D4" s="119"/>
      <c r="E4" s="119"/>
      <c r="F4" s="119"/>
    </row>
    <row r="5" spans="1:6" s="155" customFormat="1" ht="24.95" customHeight="1">
      <c r="A5" s="367" t="s">
        <v>176</v>
      </c>
      <c r="B5" s="367"/>
      <c r="C5" s="367"/>
      <c r="D5" s="367"/>
      <c r="E5" s="367"/>
      <c r="F5" s="120"/>
    </row>
    <row r="6" spans="1:6" s="154" customFormat="1" ht="12" customHeight="1">
      <c r="A6" s="121" t="s">
        <v>177</v>
      </c>
      <c r="B6" s="121"/>
      <c r="C6" s="121"/>
      <c r="D6" s="121"/>
      <c r="E6" s="121"/>
      <c r="F6" s="121"/>
    </row>
    <row r="7" spans="1:6" ht="6" customHeight="1"/>
    <row r="28" spans="1:6" s="122" customFormat="1" ht="20.100000000000001" customHeight="1">
      <c r="A28" s="366" t="s">
        <v>178</v>
      </c>
      <c r="B28" s="366"/>
      <c r="C28" s="366"/>
      <c r="D28" s="366"/>
      <c r="E28" s="366"/>
      <c r="F28" s="287"/>
    </row>
    <row r="29" spans="1:6" s="125" customFormat="1" ht="9.9499999999999993" customHeight="1">
      <c r="A29" s="124"/>
      <c r="B29" s="124"/>
      <c r="C29" s="124"/>
      <c r="D29" s="124"/>
      <c r="E29" s="124"/>
      <c r="F29" s="124"/>
    </row>
    <row r="30" spans="1:6" s="125" customFormat="1" ht="9.9499999999999993" customHeight="1">
      <c r="A30" s="124"/>
      <c r="B30" s="124"/>
      <c r="C30" s="124"/>
      <c r="D30" s="124"/>
      <c r="E30" s="124"/>
      <c r="F30" s="124"/>
    </row>
    <row r="31" spans="1:6" s="125" customFormat="1" ht="9.9499999999999993" customHeight="1">
      <c r="A31" s="124"/>
      <c r="B31" s="124"/>
      <c r="C31" s="124"/>
      <c r="D31" s="124"/>
      <c r="E31" s="124"/>
      <c r="F31" s="124"/>
    </row>
    <row r="32" spans="1:6" s="125" customFormat="1" ht="9.9499999999999993" customHeight="1">
      <c r="A32" s="124"/>
      <c r="B32" s="124"/>
      <c r="C32" s="124"/>
      <c r="D32" s="124"/>
      <c r="E32" s="124"/>
      <c r="F32" s="124"/>
    </row>
    <row r="33" spans="1:6" s="125" customFormat="1" ht="9.9499999999999993" customHeight="1">
      <c r="A33" s="124"/>
      <c r="B33" s="124"/>
      <c r="C33" s="124"/>
      <c r="D33" s="124"/>
      <c r="E33" s="124"/>
      <c r="F33" s="124"/>
    </row>
    <row r="34" spans="1:6" s="125" customFormat="1" ht="9.9499999999999993" customHeight="1">
      <c r="A34" s="124"/>
      <c r="B34" s="124"/>
      <c r="C34" s="124"/>
      <c r="D34" s="124"/>
      <c r="E34" s="124"/>
      <c r="F34" s="124"/>
    </row>
    <row r="35" spans="1:6" s="125" customFormat="1" ht="9.9499999999999993" customHeight="1">
      <c r="A35" s="124"/>
      <c r="B35" s="124"/>
      <c r="C35" s="124"/>
      <c r="D35" s="124"/>
      <c r="E35" s="124"/>
      <c r="F35" s="124"/>
    </row>
    <row r="36" spans="1:6" s="125" customFormat="1">
      <c r="A36" s="124"/>
      <c r="B36" s="124"/>
      <c r="C36" s="124"/>
      <c r="D36" s="124"/>
      <c r="E36" s="124"/>
      <c r="F36" s="124"/>
    </row>
    <row r="37" spans="1:6" s="125" customFormat="1">
      <c r="A37" s="124"/>
      <c r="B37" s="124"/>
      <c r="C37" s="124"/>
      <c r="D37" s="124"/>
      <c r="E37" s="124"/>
      <c r="F37" s="124"/>
    </row>
    <row r="38" spans="1:6" s="125" customFormat="1">
      <c r="A38" s="124"/>
      <c r="B38" s="124"/>
      <c r="C38" s="124"/>
      <c r="D38" s="124"/>
      <c r="E38" s="124"/>
      <c r="F38" s="124"/>
    </row>
    <row r="39" spans="1:6" s="125" customFormat="1">
      <c r="A39" s="124"/>
      <c r="B39" s="124"/>
      <c r="C39" s="124"/>
      <c r="D39" s="124"/>
      <c r="E39" s="124"/>
      <c r="F39" s="124"/>
    </row>
    <row r="40" spans="1:6" s="125" customFormat="1">
      <c r="A40" s="124"/>
      <c r="B40" s="124"/>
      <c r="C40" s="124"/>
      <c r="D40" s="124"/>
      <c r="E40" s="124"/>
      <c r="F40" s="124"/>
    </row>
    <row r="41" spans="1:6" s="125" customFormat="1">
      <c r="A41" s="124"/>
      <c r="B41" s="124"/>
      <c r="C41" s="124"/>
      <c r="D41" s="124"/>
      <c r="E41" s="124"/>
      <c r="F41" s="124"/>
    </row>
  </sheetData>
  <mergeCells count="2">
    <mergeCell ref="A5:E5"/>
    <mergeCell ref="A28:E28"/>
  </mergeCells>
  <pageMargins left="0.59055118110236227" right="0.59055118110236227" top="0.78740157480314965" bottom="0.7874015748031496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4"/>
  <sheetViews>
    <sheetView zoomScaleNormal="100" workbookViewId="0">
      <selection activeCell="A4" sqref="A4"/>
    </sheetView>
  </sheetViews>
  <sheetFormatPr defaultColWidth="9.140625" defaultRowHeight="12.6"/>
  <cols>
    <col min="1" max="1" width="13.85546875" style="155" customWidth="1"/>
    <col min="2" max="2" width="9.140625" style="155"/>
    <col min="3" max="3" width="14.42578125" style="155" customWidth="1"/>
    <col min="4" max="4" width="15.42578125" style="155" customWidth="1"/>
    <col min="5" max="16384" width="9.140625" style="155"/>
  </cols>
  <sheetData>
    <row r="1" spans="1:9" s="117" customFormat="1" ht="12.75" customHeight="1"/>
    <row r="2" spans="1:9" s="117" customFormat="1" ht="12.75" customHeight="1"/>
    <row r="3" spans="1:9" s="117" customFormat="1" ht="12.75" customHeight="1">
      <c r="A3" s="185"/>
    </row>
    <row r="4" spans="1:9" ht="12" customHeight="1">
      <c r="A4" s="126" t="s">
        <v>179</v>
      </c>
      <c r="B4" s="127"/>
      <c r="C4" s="119"/>
      <c r="D4" s="119"/>
    </row>
    <row r="5" spans="1:9" ht="36.6" customHeight="1">
      <c r="A5" s="367" t="s">
        <v>176</v>
      </c>
      <c r="B5" s="367"/>
      <c r="C5" s="367"/>
      <c r="D5" s="367"/>
    </row>
    <row r="6" spans="1:9" s="154" customFormat="1" ht="12" customHeight="1">
      <c r="A6" s="121" t="s">
        <v>177</v>
      </c>
      <c r="B6" s="121"/>
      <c r="C6" s="121"/>
      <c r="D6" s="121"/>
      <c r="E6" s="121"/>
      <c r="F6" s="121"/>
    </row>
    <row r="7" spans="1:9" ht="6" customHeight="1">
      <c r="A7" s="128"/>
      <c r="B7" s="128"/>
      <c r="C7" s="129"/>
      <c r="D7" s="130"/>
    </row>
    <row r="8" spans="1:9" ht="40.35" customHeight="1">
      <c r="A8" s="131" t="s">
        <v>167</v>
      </c>
      <c r="B8" s="131" t="s">
        <v>168</v>
      </c>
      <c r="C8" s="133" t="s">
        <v>180</v>
      </c>
      <c r="D8" s="133" t="s">
        <v>181</v>
      </c>
    </row>
    <row r="9" spans="1:9" ht="3" customHeight="1">
      <c r="A9" s="134"/>
      <c r="B9" s="134"/>
      <c r="C9" s="134"/>
      <c r="D9" s="130"/>
    </row>
    <row r="10" spans="1:9" ht="9.9499999999999993" customHeight="1">
      <c r="A10" s="135">
        <v>2016</v>
      </c>
      <c r="B10" s="136" t="s">
        <v>172</v>
      </c>
      <c r="C10" s="192">
        <v>220.542</v>
      </c>
      <c r="D10" s="243">
        <v>0.9</v>
      </c>
      <c r="E10" s="243"/>
      <c r="I10" s="117"/>
    </row>
    <row r="11" spans="1:9" ht="9.9499999999999993" customHeight="1">
      <c r="A11" s="135"/>
      <c r="B11" s="136" t="s">
        <v>173</v>
      </c>
      <c r="C11" s="192">
        <v>233.547</v>
      </c>
      <c r="D11" s="243">
        <v>0.9</v>
      </c>
      <c r="E11" s="243"/>
    </row>
    <row r="12" spans="1:9" ht="9.9499999999999993" customHeight="1">
      <c r="A12" s="135"/>
      <c r="B12" s="136" t="s">
        <v>174</v>
      </c>
      <c r="C12" s="192">
        <v>246.20599999999999</v>
      </c>
      <c r="D12" s="243">
        <v>0.9</v>
      </c>
      <c r="E12" s="243"/>
    </row>
    <row r="13" spans="1:9" ht="9.9499999999999993" customHeight="1">
      <c r="A13" s="135"/>
      <c r="B13" s="136" t="s">
        <v>55</v>
      </c>
      <c r="C13" s="192">
        <v>257.41500000000002</v>
      </c>
      <c r="D13" s="243">
        <v>0.9</v>
      </c>
      <c r="E13" s="243"/>
    </row>
    <row r="14" spans="1:9" ht="9.9499999999999993" customHeight="1">
      <c r="A14" s="135">
        <v>2017</v>
      </c>
      <c r="B14" s="136" t="s">
        <v>172</v>
      </c>
      <c r="C14" s="192">
        <v>271.88900000000001</v>
      </c>
      <c r="D14" s="243">
        <v>1.1000000000000001</v>
      </c>
      <c r="E14" s="243"/>
    </row>
    <row r="15" spans="1:9" ht="9.9499999999999993" customHeight="1">
      <c r="A15" s="135"/>
      <c r="B15" s="136" t="s">
        <v>173</v>
      </c>
      <c r="C15" s="192">
        <v>291.06900000000002</v>
      </c>
      <c r="D15" s="243">
        <v>1.1000000000000001</v>
      </c>
      <c r="E15" s="243"/>
    </row>
    <row r="16" spans="1:9" ht="9.9499999999999993" customHeight="1">
      <c r="A16" s="135"/>
      <c r="B16" s="136" t="s">
        <v>174</v>
      </c>
      <c r="C16" s="192">
        <v>304.69</v>
      </c>
      <c r="D16" s="136">
        <v>1.2</v>
      </c>
      <c r="E16" s="243"/>
    </row>
    <row r="17" spans="1:5" ht="9.9499999999999993" customHeight="1">
      <c r="A17" s="135"/>
      <c r="B17" s="136" t="s">
        <v>55</v>
      </c>
      <c r="C17" s="192">
        <v>322.66000000000003</v>
      </c>
      <c r="D17" s="136">
        <v>1.3</v>
      </c>
      <c r="E17" s="243"/>
    </row>
    <row r="18" spans="1:5" ht="9.9499999999999993" customHeight="1">
      <c r="A18" s="135">
        <v>2018</v>
      </c>
      <c r="B18" s="136" t="s">
        <v>172</v>
      </c>
      <c r="C18" s="192">
        <v>334.31799999999998</v>
      </c>
      <c r="D18" s="136">
        <v>1.3</v>
      </c>
      <c r="E18" s="243"/>
    </row>
    <row r="19" spans="1:5" ht="9.9499999999999993" customHeight="1">
      <c r="A19" s="135"/>
      <c r="B19" s="136" t="s">
        <v>173</v>
      </c>
      <c r="C19" s="192">
        <v>335.48399999999998</v>
      </c>
      <c r="D19" s="186">
        <v>1.3</v>
      </c>
      <c r="E19" s="243"/>
    </row>
    <row r="20" spans="1:5" ht="9.9499999999999993" customHeight="1">
      <c r="A20" s="135"/>
      <c r="B20" s="136" t="s">
        <v>174</v>
      </c>
      <c r="C20" s="192">
        <v>336.95</v>
      </c>
      <c r="D20" s="186">
        <v>1.3</v>
      </c>
      <c r="E20" s="136"/>
    </row>
    <row r="21" spans="1:5" ht="9.9499999999999993" customHeight="1">
      <c r="A21" s="135"/>
      <c r="B21" s="136" t="s">
        <v>55</v>
      </c>
      <c r="C21" s="192">
        <v>337.54500000000002</v>
      </c>
      <c r="D21" s="186">
        <v>1.4</v>
      </c>
      <c r="E21" s="136"/>
    </row>
    <row r="22" spans="1:5" ht="9.9499999999999993" customHeight="1">
      <c r="A22" s="135">
        <v>2019</v>
      </c>
      <c r="B22" s="136" t="s">
        <v>172</v>
      </c>
      <c r="C22" s="192">
        <v>329.15699999999998</v>
      </c>
      <c r="D22" s="186">
        <v>1.4</v>
      </c>
      <c r="E22" s="136"/>
    </row>
    <row r="23" spans="1:5" ht="9.9499999999999993" customHeight="1">
      <c r="A23" s="135"/>
      <c r="B23" s="136" t="s">
        <v>173</v>
      </c>
      <c r="C23" s="192">
        <v>326.86200000000002</v>
      </c>
      <c r="D23" s="136">
        <v>1.4</v>
      </c>
      <c r="E23" s="136"/>
    </row>
    <row r="24" spans="1:5" ht="9.9499999999999993" customHeight="1">
      <c r="A24" s="135"/>
      <c r="B24" s="136" t="s">
        <v>174</v>
      </c>
      <c r="C24" s="192">
        <v>331.024</v>
      </c>
      <c r="D24" s="136">
        <v>1.4</v>
      </c>
      <c r="E24" s="136"/>
    </row>
    <row r="25" spans="1:5" ht="9.9499999999999993" customHeight="1">
      <c r="A25" s="135"/>
      <c r="B25" s="136" t="s">
        <v>55</v>
      </c>
      <c r="C25" s="192">
        <v>326.77300000000002</v>
      </c>
      <c r="D25" s="136">
        <v>1.4</v>
      </c>
      <c r="E25" s="136"/>
    </row>
    <row r="26" spans="1:5" ht="9.9499999999999993" customHeight="1">
      <c r="A26" s="135">
        <v>2020</v>
      </c>
      <c r="B26" s="136" t="s">
        <v>172</v>
      </c>
      <c r="C26" s="192">
        <v>325.43400000000003</v>
      </c>
      <c r="D26" s="186">
        <v>0.6</v>
      </c>
      <c r="E26" s="136"/>
    </row>
    <row r="27" spans="1:5" ht="9.9499999999999993" customHeight="1">
      <c r="A27" s="135"/>
      <c r="B27" s="136" t="s">
        <v>173</v>
      </c>
      <c r="C27" s="192">
        <v>279.40300000000002</v>
      </c>
      <c r="D27" s="186">
        <v>0.8</v>
      </c>
      <c r="E27" s="186"/>
    </row>
    <row r="28" spans="1:5" ht="9.9499999999999993" customHeight="1">
      <c r="A28" s="135"/>
      <c r="B28" s="136" t="s">
        <v>174</v>
      </c>
      <c r="C28" s="192">
        <v>308.83699999999999</v>
      </c>
      <c r="D28" s="186">
        <v>1</v>
      </c>
      <c r="E28" s="186"/>
    </row>
    <row r="29" spans="1:5" ht="9.9499999999999993" customHeight="1">
      <c r="A29" s="135"/>
      <c r="B29" s="136" t="s">
        <v>55</v>
      </c>
      <c r="C29" s="192">
        <v>331.42700000000002</v>
      </c>
      <c r="D29" s="186">
        <v>1.1000000000000001</v>
      </c>
      <c r="E29" s="186"/>
    </row>
    <row r="30" spans="1:5" ht="3" customHeight="1">
      <c r="A30" s="137"/>
      <c r="B30" s="137"/>
      <c r="C30" s="137"/>
      <c r="D30" s="137"/>
    </row>
    <row r="31" spans="1:5" ht="3" customHeight="1">
      <c r="A31" s="130"/>
      <c r="B31" s="130"/>
      <c r="C31" s="130"/>
      <c r="D31" s="130"/>
    </row>
    <row r="32" spans="1:5" s="138" customFormat="1" ht="20.100000000000001" customHeight="1">
      <c r="A32" s="366" t="s">
        <v>182</v>
      </c>
      <c r="B32" s="366"/>
      <c r="C32" s="366"/>
      <c r="D32" s="366"/>
    </row>
    <row r="33" spans="1:4" s="125" customFormat="1" ht="9.9499999999999993" customHeight="1">
      <c r="A33" s="124"/>
      <c r="B33" s="124"/>
      <c r="C33" s="124"/>
      <c r="D33" s="124"/>
    </row>
    <row r="34" spans="1:4" s="125" customFormat="1" ht="9.9499999999999993" customHeight="1">
      <c r="A34" s="124"/>
      <c r="B34" s="124"/>
      <c r="C34" s="124"/>
      <c r="D34" s="124"/>
    </row>
  </sheetData>
  <mergeCells count="2">
    <mergeCell ref="A5:D5"/>
    <mergeCell ref="A32:D32"/>
  </mergeCells>
  <pageMargins left="0.59055118110236227" right="0.59055118110236227" top="0.78740157480314965" bottom="0.78740157480314965" header="0" footer="0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1"/>
  <sheetViews>
    <sheetView zoomScaleNormal="100" workbookViewId="0">
      <selection activeCell="A4" sqref="A4"/>
    </sheetView>
  </sheetViews>
  <sheetFormatPr defaultColWidth="9.140625" defaultRowHeight="14.45"/>
  <cols>
    <col min="1" max="2" width="9.140625" style="139"/>
    <col min="3" max="4" width="13.5703125" style="139" customWidth="1"/>
    <col min="5" max="5" width="19.140625" style="139" customWidth="1"/>
    <col min="6" max="16384" width="9.140625" style="139"/>
  </cols>
  <sheetData>
    <row r="1" spans="1:6" s="117" customFormat="1" ht="12.75" customHeight="1"/>
    <row r="2" spans="1:6" s="117" customFormat="1" ht="12.75" customHeight="1"/>
    <row r="3" spans="1:6" s="117" customFormat="1" ht="25.35" customHeight="1">
      <c r="A3" s="185"/>
    </row>
    <row r="4" spans="1:6" s="157" customFormat="1" ht="12" customHeight="1">
      <c r="A4" s="118" t="s">
        <v>183</v>
      </c>
      <c r="B4" s="119"/>
      <c r="C4" s="119"/>
      <c r="D4" s="119"/>
      <c r="E4" s="119"/>
      <c r="F4" s="119"/>
    </row>
    <row r="5" spans="1:6" s="157" customFormat="1" ht="24.95" customHeight="1">
      <c r="A5" s="364" t="s">
        <v>184</v>
      </c>
      <c r="B5" s="364"/>
      <c r="C5" s="364"/>
      <c r="D5" s="364"/>
      <c r="E5" s="364"/>
      <c r="F5" s="364"/>
    </row>
    <row r="6" spans="1:6" s="157" customFormat="1" ht="12" customHeight="1">
      <c r="A6" s="121" t="s">
        <v>185</v>
      </c>
      <c r="B6" s="119"/>
      <c r="C6" s="119"/>
      <c r="D6" s="119"/>
      <c r="E6" s="119"/>
      <c r="F6" s="119"/>
    </row>
    <row r="7" spans="1:6" ht="6" customHeight="1"/>
    <row r="28" spans="1:6" s="140" customFormat="1" ht="20.100000000000001" customHeight="1">
      <c r="A28" s="365" t="s">
        <v>186</v>
      </c>
      <c r="B28" s="365"/>
      <c r="C28" s="365"/>
      <c r="D28" s="365"/>
      <c r="E28" s="365"/>
      <c r="F28" s="365"/>
    </row>
    <row r="29" spans="1:6" s="142" customFormat="1" ht="9.9499999999999993" customHeight="1">
      <c r="A29" s="141" t="s">
        <v>187</v>
      </c>
      <c r="B29" s="141"/>
      <c r="C29" s="141"/>
      <c r="D29" s="141"/>
      <c r="E29" s="141"/>
      <c r="F29" s="141"/>
    </row>
    <row r="30" spans="1:6" s="142" customFormat="1" ht="9.9499999999999993" customHeight="1">
      <c r="A30" s="141" t="s">
        <v>188</v>
      </c>
      <c r="B30" s="141"/>
      <c r="C30" s="141"/>
      <c r="D30" s="141"/>
      <c r="E30" s="141"/>
      <c r="F30" s="141"/>
    </row>
    <row r="31" spans="1:6" s="142" customFormat="1" ht="9.9499999999999993" customHeight="1">
      <c r="A31" s="141"/>
      <c r="B31" s="141"/>
      <c r="C31" s="141"/>
      <c r="D31" s="141"/>
      <c r="E31" s="141"/>
      <c r="F31" s="141"/>
    </row>
    <row r="32" spans="1:6" s="142" customFormat="1" ht="9.9499999999999993" customHeight="1">
      <c r="A32" s="141"/>
      <c r="B32" s="141"/>
      <c r="C32" s="141"/>
      <c r="D32" s="141"/>
      <c r="E32" s="141"/>
      <c r="F32" s="141"/>
    </row>
    <row r="33" spans="1:6" s="142" customFormat="1" ht="9.9499999999999993" customHeight="1">
      <c r="A33" s="141"/>
      <c r="B33" s="141"/>
      <c r="C33" s="141"/>
      <c r="D33" s="141"/>
      <c r="E33" s="141"/>
      <c r="F33" s="141"/>
    </row>
    <row r="34" spans="1:6" s="142" customFormat="1" ht="9.9499999999999993" customHeight="1">
      <c r="A34" s="141"/>
      <c r="B34" s="141"/>
      <c r="C34" s="141"/>
      <c r="D34" s="141"/>
      <c r="E34" s="141"/>
      <c r="F34" s="141"/>
    </row>
    <row r="35" spans="1:6" s="142" customFormat="1" ht="9.9499999999999993" customHeight="1">
      <c r="A35" s="141"/>
      <c r="B35" s="141"/>
      <c r="C35" s="141"/>
      <c r="D35" s="141"/>
      <c r="E35" s="141"/>
      <c r="F35" s="141"/>
    </row>
    <row r="36" spans="1:6" s="142" customFormat="1">
      <c r="A36" s="141"/>
      <c r="B36" s="141"/>
      <c r="C36" s="141"/>
      <c r="D36" s="141"/>
      <c r="E36" s="141"/>
      <c r="F36" s="141"/>
    </row>
    <row r="37" spans="1:6" s="142" customFormat="1">
      <c r="A37" s="141"/>
      <c r="B37" s="141"/>
      <c r="C37" s="141"/>
      <c r="D37" s="141"/>
      <c r="E37" s="141"/>
      <c r="F37" s="141"/>
    </row>
    <row r="38" spans="1:6" s="142" customFormat="1">
      <c r="A38" s="141"/>
      <c r="B38" s="141"/>
      <c r="C38" s="141"/>
      <c r="D38" s="141"/>
      <c r="E38" s="141"/>
      <c r="F38" s="141"/>
    </row>
    <row r="39" spans="1:6" s="142" customFormat="1">
      <c r="A39" s="141"/>
      <c r="B39" s="141"/>
      <c r="C39" s="141"/>
      <c r="D39" s="141"/>
      <c r="E39" s="141"/>
      <c r="F39" s="141"/>
    </row>
    <row r="40" spans="1:6" s="142" customFormat="1">
      <c r="A40" s="141"/>
      <c r="B40" s="141"/>
      <c r="C40" s="141"/>
      <c r="D40" s="141"/>
      <c r="E40" s="141"/>
      <c r="F40" s="141"/>
    </row>
    <row r="41" spans="1:6" s="142" customFormat="1">
      <c r="A41" s="141"/>
      <c r="B41" s="141"/>
      <c r="C41" s="141"/>
      <c r="D41" s="141"/>
      <c r="E41" s="141"/>
      <c r="F41" s="141"/>
    </row>
  </sheetData>
  <mergeCells count="2">
    <mergeCell ref="A5:F5"/>
    <mergeCell ref="A28:F28"/>
  </mergeCells>
  <pageMargins left="0.59055118110236227" right="0.59055118110236227" top="0.78740157480314965" bottom="0.78740157480314965" header="0" footer="0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4"/>
  <sheetViews>
    <sheetView zoomScaleNormal="100" workbookViewId="0">
      <selection activeCell="A4" sqref="A4"/>
    </sheetView>
  </sheetViews>
  <sheetFormatPr defaultColWidth="9.140625" defaultRowHeight="12.6"/>
  <cols>
    <col min="1" max="1" width="12.5703125" style="267" customWidth="1"/>
    <col min="2" max="2" width="8.42578125" style="267" customWidth="1"/>
    <col min="3" max="5" width="14.5703125" style="267" customWidth="1"/>
    <col min="6" max="16384" width="9.140625" style="267"/>
  </cols>
  <sheetData>
    <row r="1" spans="1:6" s="139" customFormat="1" ht="12.75" customHeight="1"/>
    <row r="2" spans="1:6" s="139" customFormat="1" ht="12.75" customHeight="1"/>
    <row r="3" spans="1:6" s="139" customFormat="1" ht="12.75" customHeight="1">
      <c r="A3" s="265"/>
    </row>
    <row r="4" spans="1:6" ht="13.7" customHeight="1">
      <c r="A4" s="126" t="s">
        <v>189</v>
      </c>
      <c r="B4" s="266"/>
      <c r="C4" s="121"/>
      <c r="D4" s="121"/>
      <c r="E4" s="121"/>
    </row>
    <row r="5" spans="1:6" ht="24.95" customHeight="1">
      <c r="A5" s="364" t="s">
        <v>190</v>
      </c>
      <c r="B5" s="364"/>
      <c r="C5" s="364"/>
      <c r="D5" s="364"/>
      <c r="E5" s="364"/>
    </row>
    <row r="6" spans="1:6" ht="13.7" customHeight="1">
      <c r="A6" s="121" t="s">
        <v>191</v>
      </c>
      <c r="B6" s="121"/>
      <c r="C6" s="121"/>
      <c r="D6" s="121"/>
      <c r="E6" s="121"/>
    </row>
    <row r="7" spans="1:6" ht="6" customHeight="1">
      <c r="A7" s="268"/>
      <c r="B7" s="268"/>
      <c r="C7" s="269"/>
      <c r="D7" s="270"/>
      <c r="E7" s="270"/>
    </row>
    <row r="8" spans="1:6" ht="30" customHeight="1">
      <c r="A8" s="271" t="s">
        <v>167</v>
      </c>
      <c r="B8" s="271" t="s">
        <v>168</v>
      </c>
      <c r="C8" s="272" t="s">
        <v>192</v>
      </c>
      <c r="D8" s="272" t="s">
        <v>193</v>
      </c>
      <c r="E8" s="272" t="s">
        <v>194</v>
      </c>
    </row>
    <row r="9" spans="1:6" ht="3" customHeight="1">
      <c r="A9" s="273"/>
      <c r="B9" s="273"/>
      <c r="C9" s="273"/>
      <c r="D9" s="270"/>
      <c r="E9" s="270"/>
    </row>
    <row r="10" spans="1:6" ht="9.9499999999999993" customHeight="1">
      <c r="A10" s="369">
        <v>2016</v>
      </c>
      <c r="B10" s="274" t="s">
        <v>172</v>
      </c>
      <c r="C10" s="275">
        <v>102</v>
      </c>
      <c r="D10" s="275">
        <v>100.7</v>
      </c>
      <c r="E10" s="275">
        <v>15.3</v>
      </c>
      <c r="F10" s="280"/>
    </row>
    <row r="11" spans="1:6" ht="9.9499999999999993" customHeight="1">
      <c r="A11" s="369"/>
      <c r="B11" s="274" t="s">
        <v>173</v>
      </c>
      <c r="C11" s="275">
        <v>102.6</v>
      </c>
      <c r="D11" s="275">
        <v>100.9</v>
      </c>
      <c r="E11" s="275">
        <v>12</v>
      </c>
    </row>
    <row r="12" spans="1:6" ht="9.9499999999999993" customHeight="1">
      <c r="A12" s="369"/>
      <c r="B12" s="274" t="s">
        <v>174</v>
      </c>
      <c r="C12" s="275">
        <v>103</v>
      </c>
      <c r="D12" s="275">
        <v>100.8</v>
      </c>
      <c r="E12" s="275">
        <v>10.9</v>
      </c>
    </row>
    <row r="13" spans="1:6" ht="9.9499999999999993" customHeight="1">
      <c r="A13" s="369"/>
      <c r="B13" s="274" t="s">
        <v>55</v>
      </c>
      <c r="C13" s="275">
        <v>103.5</v>
      </c>
      <c r="D13" s="275">
        <v>100.7</v>
      </c>
      <c r="E13" s="275">
        <v>12.7</v>
      </c>
    </row>
    <row r="14" spans="1:6" ht="9.9499999999999993" customHeight="1">
      <c r="A14" s="369">
        <v>2017</v>
      </c>
      <c r="B14" s="274" t="s">
        <v>172</v>
      </c>
      <c r="C14" s="275">
        <v>104.5</v>
      </c>
      <c r="D14" s="275">
        <v>100.7</v>
      </c>
      <c r="E14" s="275">
        <v>9.8000000000000007</v>
      </c>
      <c r="F14" s="280"/>
    </row>
    <row r="15" spans="1:6" ht="9.9499999999999993" customHeight="1">
      <c r="A15" s="369"/>
      <c r="B15" s="274" t="s">
        <v>173</v>
      </c>
      <c r="C15" s="275">
        <v>105.8</v>
      </c>
      <c r="D15" s="275">
        <v>100.7</v>
      </c>
      <c r="E15" s="275">
        <v>6.1</v>
      </c>
    </row>
    <row r="16" spans="1:6" ht="9.9499999999999993" customHeight="1">
      <c r="A16" s="369"/>
      <c r="B16" s="274" t="s">
        <v>174</v>
      </c>
      <c r="C16" s="275">
        <v>106.6</v>
      </c>
      <c r="D16" s="275">
        <v>100.6</v>
      </c>
      <c r="E16" s="275">
        <v>5.5</v>
      </c>
    </row>
    <row r="17" spans="1:8" ht="9.9499999999999993" customHeight="1">
      <c r="A17" s="369"/>
      <c r="B17" s="274" t="s">
        <v>55</v>
      </c>
      <c r="C17" s="275">
        <v>107.6</v>
      </c>
      <c r="D17" s="275">
        <v>100.6</v>
      </c>
      <c r="E17" s="275">
        <v>6.7</v>
      </c>
    </row>
    <row r="18" spans="1:8" ht="9.9499999999999993" customHeight="1">
      <c r="A18" s="369">
        <v>2018</v>
      </c>
      <c r="B18" s="274" t="s">
        <v>172</v>
      </c>
      <c r="C18" s="275">
        <v>108.1</v>
      </c>
      <c r="D18" s="275">
        <v>100.5</v>
      </c>
      <c r="E18" s="275">
        <v>7.5</v>
      </c>
      <c r="F18" s="280"/>
    </row>
    <row r="19" spans="1:8" ht="9.9499999999999993" customHeight="1">
      <c r="A19" s="369"/>
      <c r="B19" s="274" t="s">
        <v>173</v>
      </c>
      <c r="C19" s="275">
        <v>108.5</v>
      </c>
      <c r="D19" s="275">
        <v>100.4</v>
      </c>
      <c r="E19" s="275">
        <v>5.5</v>
      </c>
    </row>
    <row r="20" spans="1:8" ht="9.9499999999999993" customHeight="1">
      <c r="A20" s="369"/>
      <c r="B20" s="274" t="s">
        <v>174</v>
      </c>
      <c r="C20" s="275">
        <v>109.1</v>
      </c>
      <c r="D20" s="275">
        <v>100.2</v>
      </c>
      <c r="E20" s="275">
        <v>4.4000000000000004</v>
      </c>
    </row>
    <row r="21" spans="1:8" ht="9.9499999999999993" customHeight="1">
      <c r="A21" s="369"/>
      <c r="B21" s="274" t="s">
        <v>55</v>
      </c>
      <c r="C21" s="275">
        <v>109.3</v>
      </c>
      <c r="D21" s="275">
        <v>100</v>
      </c>
      <c r="E21" s="275">
        <v>5.9</v>
      </c>
    </row>
    <row r="22" spans="1:8" ht="9.9499999999999993" customHeight="1">
      <c r="A22" s="369">
        <v>2019</v>
      </c>
      <c r="B22" s="274" t="s">
        <v>172</v>
      </c>
      <c r="C22" s="275">
        <v>109.9</v>
      </c>
      <c r="D22" s="275">
        <v>99.8</v>
      </c>
      <c r="E22" s="275">
        <v>6.7</v>
      </c>
      <c r="F22" s="280"/>
    </row>
    <row r="23" spans="1:8" ht="9.9499999999999993" customHeight="1">
      <c r="A23" s="369"/>
      <c r="B23" s="274" t="s">
        <v>173</v>
      </c>
      <c r="C23" s="275">
        <v>109.9</v>
      </c>
      <c r="D23" s="275">
        <v>99.5</v>
      </c>
      <c r="E23" s="275">
        <v>6.5</v>
      </c>
    </row>
    <row r="24" spans="1:8" ht="9.9499999999999993" customHeight="1">
      <c r="A24" s="369"/>
      <c r="B24" s="274" t="s">
        <v>174</v>
      </c>
      <c r="C24" s="275">
        <v>109.8</v>
      </c>
      <c r="D24" s="275">
        <v>99.1</v>
      </c>
      <c r="E24" s="275">
        <v>7.5</v>
      </c>
    </row>
    <row r="25" spans="1:8" ht="9.9499999999999993" customHeight="1">
      <c r="A25" s="369"/>
      <c r="B25" s="274" t="s">
        <v>55</v>
      </c>
      <c r="C25" s="275">
        <v>109.9</v>
      </c>
      <c r="D25" s="275">
        <v>98.8</v>
      </c>
      <c r="E25" s="275">
        <v>9.6</v>
      </c>
    </row>
    <row r="26" spans="1:8" ht="9.9499999999999993" customHeight="1">
      <c r="A26" s="369">
        <v>2020</v>
      </c>
      <c r="B26" s="274" t="s">
        <v>172</v>
      </c>
      <c r="C26" s="275">
        <v>100.7</v>
      </c>
      <c r="D26" s="275">
        <v>91.2</v>
      </c>
      <c r="E26" s="275">
        <v>80.2</v>
      </c>
      <c r="F26" s="280"/>
    </row>
    <row r="27" spans="1:8" ht="9.9499999999999993" customHeight="1">
      <c r="A27" s="369"/>
      <c r="B27" s="274" t="s">
        <v>173</v>
      </c>
      <c r="C27" s="275">
        <v>78.3</v>
      </c>
      <c r="D27" s="275">
        <v>72.900000000000006</v>
      </c>
      <c r="E27" s="275">
        <v>338</v>
      </c>
    </row>
    <row r="28" spans="1:8" ht="9.9499999999999993" customHeight="1">
      <c r="A28" s="369"/>
      <c r="B28" s="274" t="s">
        <v>174</v>
      </c>
      <c r="C28" s="275">
        <v>102.6</v>
      </c>
      <c r="D28" s="275">
        <v>93.8</v>
      </c>
      <c r="E28" s="275">
        <v>87.4</v>
      </c>
      <c r="G28" s="142"/>
      <c r="H28" s="142"/>
    </row>
    <row r="29" spans="1:8" ht="9.9499999999999993" customHeight="1">
      <c r="A29" s="369"/>
      <c r="B29" s="274" t="s">
        <v>55</v>
      </c>
      <c r="C29" s="275">
        <v>101.8</v>
      </c>
      <c r="D29" s="275">
        <v>91.2</v>
      </c>
      <c r="E29" s="275">
        <v>91.3</v>
      </c>
      <c r="G29" s="142"/>
      <c r="H29" s="142"/>
    </row>
    <row r="30" spans="1:8" ht="3" customHeight="1">
      <c r="A30" s="276"/>
      <c r="B30" s="276"/>
      <c r="C30" s="276"/>
      <c r="D30" s="276"/>
      <c r="E30" s="276"/>
      <c r="G30" s="142"/>
      <c r="H30" s="142"/>
    </row>
    <row r="31" spans="1:8" ht="3" customHeight="1">
      <c r="A31" s="270"/>
      <c r="B31" s="270"/>
      <c r="C31" s="270"/>
      <c r="D31" s="270"/>
      <c r="E31" s="270"/>
    </row>
    <row r="32" spans="1:8" s="142" customFormat="1" ht="20.100000000000001" customHeight="1">
      <c r="A32" s="368" t="s">
        <v>186</v>
      </c>
      <c r="B32" s="368"/>
      <c r="C32" s="368"/>
      <c r="D32" s="368"/>
      <c r="E32" s="368"/>
      <c r="G32" s="267"/>
      <c r="H32" s="267"/>
    </row>
    <row r="33" spans="1:8" s="142" customFormat="1" ht="9.9499999999999993" customHeight="1">
      <c r="A33" s="141" t="s">
        <v>187</v>
      </c>
      <c r="B33" s="141"/>
      <c r="C33" s="141"/>
      <c r="D33" s="141"/>
      <c r="E33" s="141"/>
      <c r="G33" s="267"/>
      <c r="H33" s="267"/>
    </row>
    <row r="34" spans="1:8" s="142" customFormat="1" ht="9.9499999999999993" customHeight="1">
      <c r="A34" s="141" t="s">
        <v>188</v>
      </c>
      <c r="B34" s="141"/>
      <c r="C34" s="141"/>
      <c r="D34" s="141"/>
      <c r="E34" s="141"/>
      <c r="G34" s="267"/>
      <c r="H34" s="267"/>
    </row>
  </sheetData>
  <mergeCells count="7">
    <mergeCell ref="A32:E32"/>
    <mergeCell ref="A5:E5"/>
    <mergeCell ref="A10:A13"/>
    <mergeCell ref="A14:A17"/>
    <mergeCell ref="A18:A21"/>
    <mergeCell ref="A22:A25"/>
    <mergeCell ref="A26:A29"/>
  </mergeCells>
  <pageMargins left="0.59055118110236227" right="0.59055118110236227" top="0.78740157480314965" bottom="0.78740157480314965" header="0" footer="0"/>
  <pageSetup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2"/>
  <sheetViews>
    <sheetView zoomScale="99" zoomScaleNormal="99" workbookViewId="0">
      <selection activeCell="A4" sqref="A4"/>
    </sheetView>
  </sheetViews>
  <sheetFormatPr defaultColWidth="9.140625" defaultRowHeight="10.5" customHeight="1"/>
  <cols>
    <col min="1" max="1" width="13.5703125" style="145" customWidth="1"/>
    <col min="2" max="7" width="11.5703125" style="145" customWidth="1"/>
    <col min="8" max="16384" width="9.140625" style="145"/>
  </cols>
  <sheetData>
    <row r="1" spans="1:11" s="260" customFormat="1" ht="12.75" customHeight="1"/>
    <row r="2" spans="1:11" s="260" customFormat="1" ht="12.75" customHeight="1"/>
    <row r="3" spans="1:11" s="260" customFormat="1" ht="25.15" customHeight="1">
      <c r="A3" s="261"/>
    </row>
    <row r="4" spans="1:11" s="119" customFormat="1" ht="12" customHeight="1">
      <c r="A4" s="146" t="s">
        <v>195</v>
      </c>
    </row>
    <row r="5" spans="1:11" s="144" customFormat="1" ht="36" customHeight="1">
      <c r="A5" s="364" t="s">
        <v>196</v>
      </c>
      <c r="B5" s="364"/>
      <c r="C5" s="364"/>
      <c r="D5" s="364"/>
      <c r="E5" s="364"/>
      <c r="F5" s="364"/>
      <c r="G5" s="364"/>
      <c r="H5" s="120"/>
      <c r="I5" s="120"/>
      <c r="J5" s="120"/>
      <c r="K5" s="143"/>
    </row>
    <row r="6" spans="1:11" s="119" customFormat="1" ht="12" customHeight="1">
      <c r="A6" s="121" t="s">
        <v>197</v>
      </c>
    </row>
    <row r="7" spans="1:11" ht="6" customHeight="1"/>
    <row r="8" spans="1:11" ht="12" customHeight="1"/>
    <row r="9" spans="1:11" ht="12" customHeight="1"/>
    <row r="10" spans="1:11" ht="12" customHeight="1"/>
    <row r="11" spans="1:11" ht="12" customHeight="1"/>
    <row r="12" spans="1:11" ht="12" customHeight="1"/>
    <row r="13" spans="1:11" ht="12" customHeight="1"/>
    <row r="14" spans="1:11" ht="12" customHeight="1"/>
    <row r="15" spans="1:11" ht="12" customHeight="1"/>
    <row r="16" spans="1:11" ht="12" customHeight="1"/>
    <row r="17" spans="1:12" ht="12" customHeight="1"/>
    <row r="18" spans="1:12" ht="12" customHeight="1"/>
    <row r="19" spans="1:12" ht="12" customHeight="1"/>
    <row r="20" spans="1:12" ht="12" customHeight="1"/>
    <row r="21" spans="1:12" ht="12" customHeight="1"/>
    <row r="22" spans="1:12" ht="12" customHeight="1"/>
    <row r="23" spans="1:12" ht="12" customHeight="1"/>
    <row r="24" spans="1:12" ht="12" customHeight="1"/>
    <row r="25" spans="1:12" ht="12" customHeight="1"/>
    <row r="26" spans="1:12" ht="12" customHeight="1"/>
    <row r="30" spans="1:12" s="119" customFormat="1" ht="9.9499999999999993" customHeight="1">
      <c r="A30" s="365" t="s">
        <v>198</v>
      </c>
      <c r="B30" s="365"/>
      <c r="C30" s="365"/>
      <c r="D30" s="365"/>
      <c r="E30" s="365"/>
      <c r="F30" s="365"/>
      <c r="G30" s="365"/>
    </row>
    <row r="31" spans="1:12" s="121" customFormat="1" ht="39.950000000000003" customHeight="1">
      <c r="A31" s="365" t="s">
        <v>199</v>
      </c>
      <c r="B31" s="365"/>
      <c r="C31" s="365"/>
      <c r="D31" s="365"/>
      <c r="E31" s="365"/>
      <c r="F31" s="365"/>
      <c r="G31" s="365"/>
      <c r="H31" s="150"/>
      <c r="I31" s="150"/>
      <c r="J31" s="150"/>
      <c r="K31" s="150"/>
      <c r="L31" s="150"/>
    </row>
    <row r="32" spans="1:12" ht="9.9499999999999993" customHeight="1">
      <c r="A32" s="57" t="s">
        <v>200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</sheetData>
  <mergeCells count="3">
    <mergeCell ref="A5:G5"/>
    <mergeCell ref="A30:G30"/>
    <mergeCell ref="A31:G3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24"/>
  <sheetViews>
    <sheetView topLeftCell="A6" zoomScale="96" zoomScaleNormal="96" workbookViewId="0">
      <pane xSplit="1" ySplit="7" topLeftCell="B13" activePane="bottomRight" state="frozen"/>
      <selection pane="bottomRight" activeCell="A8" sqref="A8"/>
      <selection pane="bottomLeft" activeCell="L19" sqref="L19"/>
      <selection pane="topRight" activeCell="L19" sqref="L19"/>
    </sheetView>
  </sheetViews>
  <sheetFormatPr defaultColWidth="9.140625" defaultRowHeight="11.45"/>
  <cols>
    <col min="1" max="1" width="35.5703125" style="147" customWidth="1"/>
    <col min="2" max="6" width="10.5703125" style="147" customWidth="1"/>
    <col min="7" max="7" width="9.140625" style="147"/>
    <col min="8" max="8" width="13.5703125" style="147" customWidth="1"/>
    <col min="9" max="10" width="9.140625" style="147"/>
    <col min="11" max="11" width="32.5703125" style="147" customWidth="1"/>
    <col min="12" max="12" width="12.5703125" style="147" customWidth="1"/>
    <col min="13" max="13" width="12.42578125" style="147" customWidth="1"/>
    <col min="14" max="16384" width="9.140625" style="147"/>
  </cols>
  <sheetData>
    <row r="1" spans="1:15" s="260" customFormat="1" ht="12.75" customHeight="1"/>
    <row r="2" spans="1:15" s="260" customFormat="1" ht="12.75" customHeight="1"/>
    <row r="3" spans="1:15" s="260" customFormat="1" ht="12.75" customHeight="1">
      <c r="A3" s="261"/>
    </row>
    <row r="4" spans="1:15" s="119" customFormat="1" ht="12" customHeight="1">
      <c r="A4" s="146" t="s">
        <v>201</v>
      </c>
      <c r="B4" s="121"/>
      <c r="C4" s="121"/>
      <c r="D4" s="121"/>
      <c r="E4" s="121"/>
      <c r="F4" s="121"/>
    </row>
    <row r="5" spans="1:15" s="144" customFormat="1" ht="36" customHeight="1">
      <c r="A5" s="364" t="s">
        <v>202</v>
      </c>
      <c r="B5" s="364"/>
      <c r="C5" s="364"/>
      <c r="D5" s="364"/>
      <c r="E5" s="364"/>
      <c r="F5" s="364"/>
      <c r="G5" s="120"/>
      <c r="H5" s="120"/>
      <c r="I5" s="120"/>
      <c r="J5" s="143"/>
    </row>
    <row r="6" spans="1:15" s="144" customFormat="1" ht="36" customHeight="1">
      <c r="A6" s="319"/>
      <c r="B6" s="319"/>
      <c r="C6" s="319"/>
      <c r="D6" s="319"/>
      <c r="E6" s="319"/>
      <c r="F6" s="319"/>
      <c r="G6" s="120"/>
      <c r="H6" s="120"/>
      <c r="I6" s="120"/>
      <c r="J6" s="143"/>
    </row>
    <row r="7" spans="1:15" s="144" customFormat="1" ht="10.5" customHeight="1">
      <c r="A7" s="319"/>
      <c r="B7" s="319"/>
      <c r="C7" s="319"/>
      <c r="D7" s="319"/>
      <c r="E7" s="319"/>
      <c r="F7" s="319"/>
      <c r="G7" s="120"/>
      <c r="H7" s="120"/>
      <c r="I7" s="120"/>
      <c r="J7" s="143"/>
    </row>
    <row r="8" spans="1:15" s="144" customFormat="1" ht="17.45" customHeight="1">
      <c r="A8" s="146" t="s">
        <v>203</v>
      </c>
      <c r="B8" s="319"/>
      <c r="C8" s="319"/>
      <c r="D8" s="319"/>
      <c r="E8" s="319"/>
      <c r="F8" s="319"/>
      <c r="G8" s="120"/>
      <c r="H8" s="120"/>
      <c r="I8" s="120"/>
      <c r="J8" s="143"/>
    </row>
    <row r="9" spans="1:15" s="144" customFormat="1" ht="36" customHeight="1">
      <c r="A9" s="364" t="s">
        <v>196</v>
      </c>
      <c r="B9" s="364"/>
      <c r="C9" s="364"/>
      <c r="D9" s="364"/>
      <c r="E9" s="364"/>
      <c r="F9" s="364"/>
      <c r="G9" s="364"/>
      <c r="H9" s="120"/>
      <c r="I9" s="120"/>
      <c r="J9" s="120"/>
      <c r="K9" s="143"/>
    </row>
    <row r="10" spans="1:15" s="119" customFormat="1" ht="12" customHeight="1">
      <c r="A10" s="121" t="s">
        <v>197</v>
      </c>
    </row>
    <row r="11" spans="1:15" ht="31.5" customHeight="1"/>
    <row r="12" spans="1:15" s="121" customFormat="1" ht="24.95" customHeight="1">
      <c r="A12" s="148" t="s">
        <v>204</v>
      </c>
      <c r="B12" s="149">
        <v>2016</v>
      </c>
      <c r="C12" s="149">
        <v>2017</v>
      </c>
      <c r="D12" s="149">
        <v>2018</v>
      </c>
      <c r="E12" s="149">
        <v>2019</v>
      </c>
      <c r="F12" s="149">
        <v>2020</v>
      </c>
    </row>
    <row r="13" spans="1:15" ht="12" customHeight="1">
      <c r="A13" s="57" t="s">
        <v>205</v>
      </c>
      <c r="B13" s="245">
        <v>1.5</v>
      </c>
      <c r="C13" s="245">
        <v>0.3</v>
      </c>
      <c r="D13" s="245">
        <v>0.3</v>
      </c>
      <c r="E13" s="245">
        <v>1</v>
      </c>
      <c r="F13" s="245">
        <v>1.3</v>
      </c>
    </row>
    <row r="14" spans="1:15" ht="12" customHeight="1">
      <c r="A14" s="57" t="s">
        <v>206</v>
      </c>
      <c r="B14" s="245">
        <v>0.2</v>
      </c>
      <c r="C14" s="245">
        <v>0.3</v>
      </c>
      <c r="D14" s="245">
        <v>0.8</v>
      </c>
      <c r="E14" s="320">
        <v>1.3</v>
      </c>
      <c r="F14" s="320">
        <v>2.4</v>
      </c>
      <c r="H14" s="245"/>
      <c r="I14" s="245"/>
      <c r="J14" s="245"/>
      <c r="K14" s="245"/>
      <c r="L14" s="245"/>
      <c r="M14" s="245"/>
      <c r="N14" s="245"/>
      <c r="O14" s="245"/>
    </row>
    <row r="15" spans="1:15" ht="12" customHeight="1">
      <c r="A15" s="57" t="s">
        <v>207</v>
      </c>
      <c r="B15" s="245">
        <v>1.6</v>
      </c>
      <c r="C15" s="245">
        <v>0.8</v>
      </c>
      <c r="D15" s="245">
        <v>0.6</v>
      </c>
      <c r="E15" s="320">
        <v>0.8</v>
      </c>
      <c r="F15" s="320">
        <v>0.7</v>
      </c>
    </row>
    <row r="16" spans="1:15" ht="3" customHeight="1">
      <c r="A16" s="151"/>
      <c r="B16" s="151"/>
      <c r="C16" s="151"/>
      <c r="D16" s="151"/>
      <c r="E16" s="321"/>
      <c r="F16" s="321"/>
    </row>
    <row r="17" spans="1:15" ht="3" customHeight="1">
      <c r="A17" s="262"/>
    </row>
    <row r="18" spans="1:15" ht="6" customHeight="1">
      <c r="D18" s="151"/>
      <c r="E18" s="151"/>
    </row>
    <row r="19" spans="1:15" s="150" customFormat="1" ht="20.100000000000001" customHeight="1">
      <c r="A19" s="149" t="s">
        <v>208</v>
      </c>
      <c r="B19" s="149">
        <v>2016</v>
      </c>
      <c r="C19" s="149">
        <v>2017</v>
      </c>
      <c r="D19" s="149">
        <v>2018</v>
      </c>
      <c r="E19" s="149">
        <v>2019</v>
      </c>
      <c r="F19" s="149">
        <v>2020</v>
      </c>
    </row>
    <row r="20" spans="1:15" s="150" customFormat="1" ht="12" customHeight="1">
      <c r="A20" s="57" t="s">
        <v>205</v>
      </c>
      <c r="B20" s="245">
        <v>2.6</v>
      </c>
      <c r="C20" s="245">
        <v>-0.6</v>
      </c>
      <c r="D20" s="245">
        <v>1.3</v>
      </c>
      <c r="E20" s="245">
        <v>0.8</v>
      </c>
      <c r="F20" s="315">
        <v>1.8</v>
      </c>
    </row>
    <row r="21" spans="1:15" s="150" customFormat="1" ht="12" customHeight="1">
      <c r="A21" s="57" t="s">
        <v>206</v>
      </c>
      <c r="B21" s="245">
        <v>0</v>
      </c>
      <c r="C21" s="245">
        <v>0.9</v>
      </c>
      <c r="D21" s="245">
        <v>1</v>
      </c>
      <c r="E21" s="320">
        <v>1.4</v>
      </c>
      <c r="F21" s="322">
        <v>1</v>
      </c>
      <c r="H21" s="245"/>
      <c r="I21" s="245"/>
      <c r="J21" s="245"/>
      <c r="K21" s="245"/>
      <c r="L21" s="245"/>
      <c r="M21" s="245"/>
      <c r="N21" s="245"/>
      <c r="O21" s="245"/>
    </row>
    <row r="22" spans="1:15" s="150" customFormat="1" ht="12" customHeight="1">
      <c r="A22" s="57" t="s">
        <v>207</v>
      </c>
      <c r="B22" s="245">
        <v>2.2999999999999998</v>
      </c>
      <c r="C22" s="245">
        <v>0.6</v>
      </c>
      <c r="D22" s="150">
        <v>0.5</v>
      </c>
      <c r="E22" s="323">
        <v>0.9</v>
      </c>
      <c r="F22" s="323">
        <v>0.8</v>
      </c>
      <c r="G22" s="263"/>
      <c r="H22" s="264"/>
      <c r="I22" s="264"/>
      <c r="J22" s="264"/>
      <c r="K22" s="264"/>
      <c r="L22" s="264"/>
      <c r="M22" s="264"/>
      <c r="N22" s="264"/>
      <c r="O22" s="264"/>
    </row>
    <row r="23" spans="1:15" ht="9.6" customHeight="1">
      <c r="A23" s="151"/>
      <c r="B23" s="152"/>
      <c r="C23" s="152"/>
      <c r="D23" s="151"/>
      <c r="E23" s="321"/>
      <c r="F23" s="321"/>
    </row>
    <row r="24" spans="1:15" s="145" customFormat="1" ht="3" customHeight="1"/>
    <row r="25" spans="1:15" ht="6" customHeight="1">
      <c r="D25" s="151"/>
      <c r="E25" s="151"/>
    </row>
    <row r="26" spans="1:15" s="150" customFormat="1" ht="20.100000000000001" customHeight="1">
      <c r="A26" s="148" t="s">
        <v>209</v>
      </c>
      <c r="B26" s="149">
        <v>2016</v>
      </c>
      <c r="C26" s="149">
        <v>2017</v>
      </c>
      <c r="D26" s="149">
        <v>2018</v>
      </c>
      <c r="E26" s="149">
        <v>2019</v>
      </c>
      <c r="F26" s="149">
        <v>2020</v>
      </c>
    </row>
    <row r="27" spans="1:15" s="150" customFormat="1" ht="12" customHeight="1">
      <c r="A27" s="57" t="s">
        <v>205</v>
      </c>
      <c r="B27" s="245">
        <v>1.1000000000000001</v>
      </c>
      <c r="C27" s="245">
        <v>0.8</v>
      </c>
      <c r="D27" s="245">
        <v>-0.2</v>
      </c>
      <c r="E27" s="245">
        <v>1</v>
      </c>
      <c r="F27" s="245">
        <v>1.1000000000000001</v>
      </c>
    </row>
    <row r="28" spans="1:15" s="150" customFormat="1" ht="12" customHeight="1">
      <c r="A28" s="57" t="s">
        <v>206</v>
      </c>
      <c r="B28" s="245">
        <v>0.4</v>
      </c>
      <c r="C28" s="245">
        <v>-0.1</v>
      </c>
      <c r="D28" s="245">
        <v>0.8</v>
      </c>
      <c r="E28" s="320">
        <v>1.2</v>
      </c>
      <c r="F28" s="320">
        <v>3.4</v>
      </c>
      <c r="G28" s="323"/>
      <c r="H28" s="245"/>
      <c r="I28" s="245"/>
      <c r="J28" s="245"/>
      <c r="K28" s="245"/>
      <c r="L28" s="245"/>
      <c r="M28" s="245"/>
      <c r="N28" s="245"/>
      <c r="O28" s="245"/>
    </row>
    <row r="29" spans="1:15" s="150" customFormat="1" ht="12" customHeight="1">
      <c r="A29" s="57" t="s">
        <v>207</v>
      </c>
      <c r="B29" s="150">
        <v>1.2</v>
      </c>
      <c r="C29" s="150">
        <v>0.9</v>
      </c>
      <c r="D29" s="150">
        <v>0.8</v>
      </c>
      <c r="E29" s="323">
        <v>0.7</v>
      </c>
      <c r="F29" s="323">
        <v>0.6</v>
      </c>
      <c r="G29" s="324"/>
      <c r="H29" s="264"/>
      <c r="I29" s="264"/>
      <c r="J29" s="264"/>
      <c r="K29" s="264"/>
      <c r="L29" s="264"/>
      <c r="M29" s="264"/>
      <c r="N29" s="264"/>
      <c r="O29" s="264"/>
    </row>
    <row r="30" spans="1:15" ht="3" customHeight="1">
      <c r="A30" s="153"/>
      <c r="B30" s="152"/>
      <c r="C30" s="152"/>
      <c r="D30" s="152"/>
      <c r="E30" s="325"/>
      <c r="F30" s="326"/>
      <c r="G30" s="327"/>
    </row>
    <row r="31" spans="1:15" s="145" customFormat="1" ht="3" customHeight="1">
      <c r="A31" s="57"/>
      <c r="B31" s="57"/>
      <c r="C31" s="57"/>
      <c r="D31" s="57"/>
      <c r="E31" s="327"/>
      <c r="F31" s="327"/>
      <c r="G31" s="327"/>
      <c r="H31" s="57"/>
      <c r="I31" s="57"/>
      <c r="J31" s="57"/>
      <c r="K31" s="57"/>
      <c r="L31" s="57"/>
      <c r="M31" s="57"/>
      <c r="N31" s="57"/>
      <c r="O31" s="57"/>
    </row>
    <row r="32" spans="1:15" s="119" customFormat="1" ht="9.9499999999999993" customHeight="1">
      <c r="A32" s="365" t="s">
        <v>198</v>
      </c>
      <c r="B32" s="365"/>
      <c r="C32" s="365"/>
      <c r="D32" s="365"/>
      <c r="E32" s="365"/>
      <c r="F32" s="365"/>
    </row>
    <row r="33" spans="1:16" s="121" customFormat="1" ht="39.950000000000003" customHeight="1">
      <c r="A33" s="365" t="s">
        <v>210</v>
      </c>
      <c r="B33" s="365"/>
      <c r="C33" s="365"/>
      <c r="D33" s="365"/>
      <c r="E33" s="365"/>
      <c r="F33" s="365"/>
      <c r="G33" s="150"/>
      <c r="H33" s="147"/>
      <c r="I33" s="147"/>
      <c r="J33" s="147"/>
      <c r="K33" s="147"/>
      <c r="L33" s="147"/>
      <c r="M33" s="147"/>
      <c r="N33" s="147"/>
      <c r="O33" s="147"/>
      <c r="P33" s="147"/>
    </row>
    <row r="34" spans="1:16" ht="9.9499999999999993" customHeight="1">
      <c r="A34" s="57" t="s">
        <v>200</v>
      </c>
      <c r="B34" s="57"/>
      <c r="C34" s="57"/>
      <c r="D34" s="57"/>
      <c r="E34" s="57"/>
      <c r="F34" s="57"/>
      <c r="G34" s="57"/>
      <c r="H34" s="57"/>
    </row>
    <row r="35" spans="1:16">
      <c r="A35" s="57"/>
      <c r="B35" s="57"/>
      <c r="C35" s="57"/>
      <c r="D35" s="57"/>
      <c r="E35" s="57"/>
      <c r="F35" s="57"/>
      <c r="G35" s="57"/>
      <c r="H35" s="57"/>
    </row>
    <row r="36" spans="1:16">
      <c r="A36" s="57"/>
      <c r="B36" s="57"/>
      <c r="C36" s="57"/>
      <c r="D36" s="57"/>
      <c r="E36" s="57"/>
      <c r="F36" s="57"/>
      <c r="G36" s="57"/>
      <c r="H36" s="57"/>
    </row>
    <row r="37" spans="1:16" ht="14.45">
      <c r="A37"/>
      <c r="B37"/>
      <c r="C37" s="244"/>
      <c r="D37" s="57"/>
      <c r="E37" s="57"/>
      <c r="F37" s="57"/>
      <c r="G37" s="57"/>
      <c r="H37" s="57"/>
    </row>
    <row r="38" spans="1:16" ht="14.45">
      <c r="A38"/>
      <c r="B38" s="244"/>
      <c r="C38" s="244"/>
      <c r="D38" s="245"/>
      <c r="E38" s="57"/>
      <c r="F38" s="57"/>
      <c r="G38" s="57"/>
      <c r="H38" s="57"/>
    </row>
    <row r="39" spans="1:16" ht="14.45">
      <c r="A39"/>
      <c r="B39" s="244"/>
      <c r="C39" s="244"/>
      <c r="D39" s="245"/>
      <c r="E39" s="57"/>
      <c r="F39" s="57"/>
      <c r="G39" s="57"/>
      <c r="H39" s="57"/>
    </row>
    <row r="40" spans="1:16" ht="14.45">
      <c r="A40"/>
      <c r="B40" s="244"/>
      <c r="C40" s="244"/>
      <c r="D40" s="245"/>
      <c r="E40" s="57"/>
      <c r="F40" s="57"/>
      <c r="G40" s="57"/>
      <c r="H40" s="57"/>
    </row>
    <row r="41" spans="1:16">
      <c r="A41" s="57"/>
      <c r="B41" s="57"/>
      <c r="C41" s="57"/>
      <c r="D41" s="57"/>
      <c r="E41" s="57"/>
      <c r="F41" s="57"/>
      <c r="G41" s="57"/>
      <c r="H41" s="57"/>
    </row>
    <row r="42" spans="1:16">
      <c r="A42" s="57"/>
      <c r="B42" s="57"/>
      <c r="C42" s="57"/>
      <c r="D42" s="57"/>
      <c r="E42" s="57"/>
      <c r="F42" s="57"/>
      <c r="G42" s="57"/>
      <c r="H42" s="57"/>
    </row>
    <row r="43" spans="1:16">
      <c r="A43" s="57"/>
      <c r="B43" s="57"/>
      <c r="C43" s="57"/>
      <c r="D43" s="57"/>
      <c r="E43" s="57"/>
      <c r="F43" s="57"/>
      <c r="G43" s="57"/>
      <c r="H43" s="57"/>
    </row>
    <row r="44" spans="1:16">
      <c r="A44" s="57"/>
      <c r="B44" s="57"/>
      <c r="C44" s="57"/>
      <c r="D44" s="57"/>
      <c r="E44" s="57"/>
      <c r="F44" s="57"/>
      <c r="G44" s="57"/>
      <c r="H44" s="57"/>
    </row>
    <row r="45" spans="1:16">
      <c r="A45" s="57"/>
      <c r="B45" s="57"/>
      <c r="C45" s="57"/>
      <c r="D45" s="57"/>
      <c r="E45" s="57"/>
      <c r="F45" s="57"/>
      <c r="G45" s="57"/>
      <c r="H45" s="57"/>
    </row>
    <row r="46" spans="1:16">
      <c r="A46" s="57"/>
      <c r="B46" s="57"/>
      <c r="C46" s="57"/>
      <c r="D46" s="57"/>
      <c r="E46" s="57"/>
      <c r="F46" s="57"/>
      <c r="G46" s="57"/>
      <c r="H46" s="57"/>
    </row>
    <row r="47" spans="1:16">
      <c r="A47" s="57"/>
      <c r="B47" s="57"/>
      <c r="C47" s="57"/>
      <c r="D47" s="57"/>
      <c r="E47" s="57"/>
      <c r="F47" s="57"/>
      <c r="G47" s="57"/>
      <c r="H47" s="57"/>
    </row>
    <row r="48" spans="1:16">
      <c r="A48" s="57"/>
      <c r="B48" s="57"/>
      <c r="C48" s="57"/>
      <c r="D48" s="57"/>
      <c r="E48" s="57"/>
      <c r="F48" s="57"/>
      <c r="G48" s="57"/>
      <c r="H48" s="57"/>
    </row>
    <row r="49" spans="1:8">
      <c r="A49" s="57"/>
      <c r="B49" s="57"/>
      <c r="C49" s="57"/>
      <c r="D49" s="57"/>
      <c r="E49" s="57"/>
      <c r="F49" s="57"/>
      <c r="G49" s="57"/>
      <c r="H49" s="57"/>
    </row>
    <row r="50" spans="1:8">
      <c r="A50" s="57"/>
      <c r="B50" s="57"/>
      <c r="C50" s="57"/>
      <c r="D50" s="57"/>
      <c r="E50" s="57"/>
      <c r="F50" s="57"/>
      <c r="G50" s="57"/>
      <c r="H50" s="57"/>
    </row>
    <row r="51" spans="1:8">
      <c r="A51" s="57"/>
      <c r="B51" s="57"/>
      <c r="C51" s="57"/>
      <c r="D51" s="57"/>
      <c r="E51" s="57"/>
      <c r="F51" s="57"/>
      <c r="G51" s="57"/>
      <c r="H51" s="57"/>
    </row>
    <row r="52" spans="1:8">
      <c r="A52" s="57"/>
      <c r="B52" s="57"/>
      <c r="C52" s="57"/>
      <c r="D52" s="57"/>
      <c r="E52" s="57"/>
      <c r="F52" s="57"/>
      <c r="G52" s="57"/>
      <c r="H52" s="57"/>
    </row>
    <row r="53" spans="1:8">
      <c r="A53" s="57"/>
      <c r="B53" s="57"/>
      <c r="C53" s="57"/>
      <c r="D53" s="57"/>
      <c r="E53" s="57"/>
      <c r="F53" s="57"/>
      <c r="G53" s="57"/>
      <c r="H53" s="57"/>
    </row>
    <row r="54" spans="1:8">
      <c r="A54" s="57"/>
      <c r="B54" s="57"/>
      <c r="C54" s="57"/>
      <c r="D54" s="57"/>
      <c r="E54" s="57"/>
      <c r="F54" s="57"/>
      <c r="G54" s="57"/>
      <c r="H54" s="57"/>
    </row>
    <row r="55" spans="1:8">
      <c r="A55" s="57"/>
      <c r="B55" s="57"/>
      <c r="C55" s="57"/>
      <c r="D55" s="57"/>
      <c r="E55" s="57"/>
      <c r="F55" s="57"/>
      <c r="G55" s="57"/>
      <c r="H55" s="57"/>
    </row>
    <row r="56" spans="1:8">
      <c r="A56" s="57"/>
      <c r="B56" s="57"/>
      <c r="C56" s="57"/>
      <c r="D56" s="57"/>
      <c r="E56" s="57"/>
      <c r="F56" s="57"/>
      <c r="G56" s="57"/>
      <c r="H56" s="57"/>
    </row>
    <row r="57" spans="1:8">
      <c r="A57" s="57"/>
      <c r="B57" s="57"/>
      <c r="C57" s="57"/>
      <c r="D57" s="57"/>
      <c r="E57" s="57"/>
      <c r="F57" s="57"/>
      <c r="G57" s="57"/>
      <c r="H57" s="57"/>
    </row>
    <row r="58" spans="1:8">
      <c r="A58" s="57"/>
      <c r="B58" s="57"/>
      <c r="C58" s="57"/>
      <c r="D58" s="57"/>
      <c r="E58" s="57"/>
      <c r="F58" s="57"/>
      <c r="G58" s="57"/>
      <c r="H58" s="57"/>
    </row>
    <row r="59" spans="1:8">
      <c r="A59" s="57"/>
      <c r="B59" s="57"/>
      <c r="C59" s="57"/>
      <c r="D59" s="57"/>
      <c r="E59" s="57"/>
      <c r="F59" s="57"/>
      <c r="G59" s="57"/>
      <c r="H59" s="57"/>
    </row>
    <row r="60" spans="1:8">
      <c r="A60" s="57"/>
      <c r="B60" s="57"/>
      <c r="C60" s="57"/>
      <c r="D60" s="57"/>
      <c r="E60" s="57"/>
      <c r="F60" s="57"/>
      <c r="G60" s="57"/>
      <c r="H60" s="57"/>
    </row>
    <row r="61" spans="1:8">
      <c r="A61" s="57"/>
      <c r="B61" s="57"/>
      <c r="C61" s="57"/>
      <c r="D61" s="57"/>
      <c r="E61" s="57"/>
      <c r="F61" s="57"/>
      <c r="G61" s="57"/>
      <c r="H61" s="57"/>
    </row>
    <row r="62" spans="1:8">
      <c r="A62" s="57"/>
      <c r="B62" s="57"/>
      <c r="C62" s="57"/>
      <c r="D62" s="57"/>
      <c r="E62" s="57"/>
      <c r="F62" s="57"/>
      <c r="G62" s="57"/>
      <c r="H62" s="57"/>
    </row>
    <row r="63" spans="1:8">
      <c r="A63" s="57"/>
      <c r="B63" s="57"/>
      <c r="C63" s="57"/>
      <c r="D63" s="57"/>
      <c r="E63" s="57"/>
      <c r="F63" s="57"/>
      <c r="G63" s="57"/>
      <c r="H63" s="57"/>
    </row>
    <row r="64" spans="1:8">
      <c r="A64" s="57"/>
      <c r="B64" s="57"/>
      <c r="C64" s="57"/>
      <c r="D64" s="57"/>
      <c r="E64" s="57"/>
      <c r="F64" s="57"/>
      <c r="G64" s="57"/>
      <c r="H64" s="57"/>
    </row>
    <row r="65" spans="1:8">
      <c r="A65" s="57"/>
      <c r="B65" s="57"/>
      <c r="C65" s="57"/>
      <c r="D65" s="57"/>
      <c r="E65" s="57"/>
      <c r="F65" s="57"/>
      <c r="G65" s="57"/>
      <c r="H65" s="57"/>
    </row>
    <row r="66" spans="1:8">
      <c r="A66" s="57"/>
      <c r="B66" s="57"/>
      <c r="C66" s="57"/>
      <c r="D66" s="57"/>
      <c r="E66" s="57"/>
      <c r="F66" s="57"/>
      <c r="G66" s="57"/>
      <c r="H66" s="57"/>
    </row>
    <row r="67" spans="1:8">
      <c r="A67" s="57"/>
      <c r="B67" s="57"/>
      <c r="C67" s="57"/>
      <c r="D67" s="57"/>
      <c r="E67" s="57"/>
      <c r="F67" s="57"/>
      <c r="G67" s="57"/>
      <c r="H67" s="57"/>
    </row>
    <row r="68" spans="1:8">
      <c r="A68" s="57"/>
      <c r="B68" s="57"/>
      <c r="C68" s="57"/>
      <c r="D68" s="57"/>
      <c r="E68" s="57"/>
      <c r="F68" s="57"/>
      <c r="G68" s="57"/>
      <c r="H68" s="57"/>
    </row>
    <row r="69" spans="1:8">
      <c r="A69" s="57"/>
      <c r="B69" s="57"/>
      <c r="C69" s="57"/>
      <c r="D69" s="57"/>
      <c r="E69" s="57"/>
      <c r="F69" s="57"/>
      <c r="G69" s="57"/>
      <c r="H69" s="57"/>
    </row>
    <row r="70" spans="1:8">
      <c r="A70" s="57"/>
      <c r="B70" s="57"/>
      <c r="C70" s="57"/>
      <c r="D70" s="57"/>
      <c r="E70" s="57"/>
      <c r="F70" s="57"/>
      <c r="G70" s="57"/>
      <c r="H70" s="57"/>
    </row>
    <row r="71" spans="1:8">
      <c r="A71" s="57"/>
      <c r="B71" s="57"/>
      <c r="C71" s="57"/>
      <c r="D71" s="57"/>
      <c r="E71" s="57"/>
      <c r="F71" s="57"/>
      <c r="G71" s="57"/>
      <c r="H71" s="57"/>
    </row>
    <row r="72" spans="1:8">
      <c r="A72" s="57"/>
      <c r="B72" s="57"/>
      <c r="C72" s="57"/>
      <c r="D72" s="57"/>
      <c r="E72" s="57"/>
      <c r="F72" s="57"/>
      <c r="G72" s="57"/>
      <c r="H72" s="57"/>
    </row>
    <row r="73" spans="1:8">
      <c r="A73" s="57"/>
      <c r="B73" s="57"/>
      <c r="C73" s="57"/>
      <c r="D73" s="57"/>
      <c r="E73" s="57"/>
      <c r="F73" s="57"/>
      <c r="G73" s="57"/>
      <c r="H73" s="57"/>
    </row>
    <row r="74" spans="1:8">
      <c r="A74" s="57"/>
      <c r="B74" s="57"/>
      <c r="C74" s="57"/>
      <c r="D74" s="57"/>
      <c r="E74" s="57"/>
      <c r="F74" s="57"/>
      <c r="G74" s="57"/>
      <c r="H74" s="57"/>
    </row>
    <row r="75" spans="1:8">
      <c r="A75" s="57"/>
      <c r="B75" s="57"/>
      <c r="C75" s="57"/>
      <c r="D75" s="57"/>
      <c r="E75" s="57"/>
      <c r="F75" s="57"/>
      <c r="G75" s="57"/>
      <c r="H75" s="57"/>
    </row>
    <row r="76" spans="1:8">
      <c r="A76" s="57"/>
      <c r="B76" s="57"/>
      <c r="C76" s="57"/>
      <c r="D76" s="57"/>
      <c r="E76" s="57"/>
      <c r="F76" s="57"/>
      <c r="G76" s="57"/>
      <c r="H76" s="57"/>
    </row>
    <row r="77" spans="1:8">
      <c r="A77" s="57"/>
      <c r="B77" s="57"/>
      <c r="C77" s="57"/>
      <c r="D77" s="57"/>
      <c r="E77" s="57"/>
      <c r="F77" s="57"/>
      <c r="G77" s="57"/>
      <c r="H77" s="57"/>
    </row>
    <row r="78" spans="1:8">
      <c r="A78" s="57"/>
      <c r="B78" s="57"/>
      <c r="C78" s="57"/>
      <c r="D78" s="57"/>
      <c r="E78" s="57"/>
      <c r="F78" s="57"/>
      <c r="G78" s="57"/>
      <c r="H78" s="57"/>
    </row>
    <row r="79" spans="1:8">
      <c r="A79" s="57"/>
      <c r="B79" s="57"/>
      <c r="C79" s="57"/>
      <c r="D79" s="57"/>
      <c r="E79" s="57"/>
      <c r="F79" s="57"/>
      <c r="G79" s="57"/>
      <c r="H79" s="57"/>
    </row>
    <row r="80" spans="1:8">
      <c r="A80" s="57"/>
      <c r="B80" s="57"/>
      <c r="C80" s="57"/>
      <c r="D80" s="57"/>
      <c r="E80" s="57"/>
      <c r="F80" s="57"/>
      <c r="G80" s="57"/>
      <c r="H80" s="57"/>
    </row>
    <row r="81" spans="1:8">
      <c r="A81" s="57"/>
      <c r="B81" s="57"/>
      <c r="C81" s="57"/>
      <c r="D81" s="57"/>
      <c r="E81" s="57"/>
      <c r="F81" s="57"/>
      <c r="G81" s="57"/>
      <c r="H81" s="57"/>
    </row>
    <row r="82" spans="1:8">
      <c r="A82" s="57"/>
      <c r="B82" s="57"/>
      <c r="C82" s="57"/>
      <c r="D82" s="57"/>
      <c r="E82" s="57"/>
      <c r="F82" s="57"/>
      <c r="G82" s="57"/>
      <c r="H82" s="57"/>
    </row>
    <row r="83" spans="1:8">
      <c r="A83" s="57"/>
      <c r="B83" s="57"/>
      <c r="C83" s="57"/>
      <c r="D83" s="57"/>
      <c r="E83" s="57"/>
      <c r="F83" s="57"/>
      <c r="G83" s="57"/>
      <c r="H83" s="57"/>
    </row>
    <row r="84" spans="1:8">
      <c r="A84" s="57"/>
      <c r="B84" s="57"/>
      <c r="C84" s="57"/>
      <c r="D84" s="57"/>
      <c r="E84" s="57"/>
      <c r="F84" s="57"/>
      <c r="G84" s="57"/>
      <c r="H84" s="57"/>
    </row>
    <row r="85" spans="1:8">
      <c r="A85" s="57"/>
      <c r="B85" s="57"/>
      <c r="C85" s="57"/>
      <c r="D85" s="57"/>
      <c r="E85" s="57"/>
      <c r="F85" s="57"/>
      <c r="G85" s="57"/>
      <c r="H85" s="57"/>
    </row>
    <row r="86" spans="1:8">
      <c r="A86" s="57"/>
      <c r="B86" s="57"/>
      <c r="C86" s="57"/>
      <c r="D86" s="57"/>
      <c r="E86" s="57"/>
      <c r="F86" s="57"/>
      <c r="G86" s="57"/>
      <c r="H86" s="57"/>
    </row>
    <row r="87" spans="1:8">
      <c r="A87" s="57"/>
      <c r="B87" s="57"/>
      <c r="C87" s="57"/>
      <c r="D87" s="57"/>
      <c r="E87" s="57"/>
      <c r="F87" s="57"/>
      <c r="G87" s="57"/>
      <c r="H87" s="57"/>
    </row>
    <row r="88" spans="1:8">
      <c r="A88" s="57"/>
      <c r="B88" s="57"/>
      <c r="C88" s="57"/>
      <c r="D88" s="57"/>
      <c r="E88" s="57"/>
      <c r="F88" s="57"/>
      <c r="G88" s="57"/>
      <c r="H88" s="57"/>
    </row>
    <row r="89" spans="1:8">
      <c r="A89" s="57"/>
      <c r="B89" s="57"/>
      <c r="C89" s="57"/>
      <c r="D89" s="57"/>
      <c r="E89" s="57"/>
      <c r="F89" s="57"/>
      <c r="G89" s="57"/>
      <c r="H89" s="57"/>
    </row>
    <row r="90" spans="1:8">
      <c r="A90" s="57"/>
      <c r="B90" s="57"/>
      <c r="C90" s="57"/>
      <c r="D90" s="57"/>
      <c r="E90" s="57"/>
      <c r="F90" s="57"/>
      <c r="G90" s="57"/>
      <c r="H90" s="57"/>
    </row>
    <row r="91" spans="1:8">
      <c r="A91" s="57"/>
      <c r="B91" s="57"/>
      <c r="C91" s="57"/>
      <c r="D91" s="57"/>
      <c r="E91" s="57"/>
      <c r="F91" s="57"/>
      <c r="G91" s="57"/>
      <c r="H91" s="57"/>
    </row>
    <row r="92" spans="1:8">
      <c r="A92" s="57"/>
      <c r="B92" s="57"/>
      <c r="C92" s="57"/>
      <c r="D92" s="57"/>
      <c r="E92" s="57"/>
      <c r="F92" s="57"/>
      <c r="G92" s="57"/>
      <c r="H92" s="57"/>
    </row>
    <row r="93" spans="1:8">
      <c r="A93" s="57"/>
      <c r="B93" s="57"/>
      <c r="C93" s="57"/>
      <c r="D93" s="57"/>
      <c r="E93" s="57"/>
      <c r="F93" s="57"/>
      <c r="G93" s="57"/>
      <c r="H93" s="57"/>
    </row>
    <row r="94" spans="1:8">
      <c r="A94" s="57"/>
      <c r="B94" s="57"/>
      <c r="C94" s="57"/>
      <c r="D94" s="57"/>
      <c r="E94" s="57"/>
      <c r="F94" s="57"/>
      <c r="G94" s="57"/>
      <c r="H94" s="57"/>
    </row>
    <row r="95" spans="1:8">
      <c r="A95" s="57"/>
      <c r="B95" s="57"/>
      <c r="C95" s="57"/>
      <c r="D95" s="57"/>
      <c r="E95" s="57"/>
      <c r="F95" s="57"/>
      <c r="G95" s="57"/>
      <c r="H95" s="57"/>
    </row>
    <row r="96" spans="1:8">
      <c r="A96" s="57"/>
      <c r="B96" s="57"/>
      <c r="C96" s="57"/>
      <c r="D96" s="57"/>
      <c r="E96" s="57"/>
      <c r="F96" s="57"/>
      <c r="G96" s="57"/>
      <c r="H96" s="57"/>
    </row>
    <row r="97" spans="1:8">
      <c r="A97" s="57"/>
      <c r="B97" s="57"/>
      <c r="C97" s="57"/>
      <c r="D97" s="57"/>
      <c r="E97" s="57"/>
      <c r="F97" s="57"/>
      <c r="G97" s="57"/>
      <c r="H97" s="57"/>
    </row>
    <row r="98" spans="1:8">
      <c r="A98" s="57"/>
      <c r="B98" s="57"/>
      <c r="C98" s="57"/>
      <c r="D98" s="57"/>
      <c r="E98" s="57"/>
      <c r="F98" s="57"/>
      <c r="G98" s="57"/>
      <c r="H98" s="57"/>
    </row>
    <row r="99" spans="1:8">
      <c r="A99" s="57"/>
      <c r="B99" s="57"/>
      <c r="C99" s="57"/>
      <c r="D99" s="57"/>
      <c r="E99" s="57"/>
      <c r="F99" s="57"/>
      <c r="G99" s="57"/>
      <c r="H99" s="57"/>
    </row>
    <row r="100" spans="1:8">
      <c r="A100" s="57"/>
      <c r="B100" s="57"/>
      <c r="C100" s="57"/>
      <c r="D100" s="57"/>
      <c r="E100" s="57"/>
      <c r="F100" s="57"/>
      <c r="G100" s="57"/>
      <c r="H100" s="57"/>
    </row>
    <row r="101" spans="1:8">
      <c r="A101" s="57"/>
      <c r="B101" s="57"/>
      <c r="C101" s="57"/>
      <c r="D101" s="57"/>
      <c r="E101" s="57"/>
      <c r="F101" s="57"/>
      <c r="G101" s="57"/>
      <c r="H101" s="57"/>
    </row>
    <row r="102" spans="1:8">
      <c r="A102" s="57"/>
      <c r="B102" s="57"/>
      <c r="C102" s="57"/>
      <c r="D102" s="57"/>
      <c r="E102" s="57"/>
      <c r="F102" s="57"/>
      <c r="G102" s="57"/>
      <c r="H102" s="57"/>
    </row>
    <row r="103" spans="1:8">
      <c r="A103" s="57"/>
      <c r="B103" s="57"/>
      <c r="C103" s="57"/>
      <c r="D103" s="57"/>
      <c r="E103" s="57"/>
      <c r="F103" s="57"/>
      <c r="G103" s="57"/>
      <c r="H103" s="57"/>
    </row>
    <row r="104" spans="1:8">
      <c r="A104" s="57"/>
      <c r="B104" s="57"/>
      <c r="C104" s="57"/>
      <c r="D104" s="57"/>
      <c r="E104" s="57"/>
      <c r="F104" s="57"/>
      <c r="G104" s="57"/>
      <c r="H104" s="57"/>
    </row>
    <row r="105" spans="1:8">
      <c r="A105" s="57"/>
      <c r="B105" s="57"/>
      <c r="C105" s="57"/>
      <c r="D105" s="57"/>
      <c r="E105" s="57"/>
      <c r="F105" s="57"/>
      <c r="G105" s="57"/>
      <c r="H105" s="57"/>
    </row>
    <row r="106" spans="1:8">
      <c r="A106" s="57"/>
      <c r="B106" s="57"/>
      <c r="C106" s="57"/>
      <c r="D106" s="57"/>
      <c r="E106" s="57"/>
      <c r="F106" s="57"/>
      <c r="G106" s="57"/>
      <c r="H106" s="57"/>
    </row>
    <row r="107" spans="1:8">
      <c r="A107" s="57"/>
      <c r="B107" s="57"/>
      <c r="C107" s="57"/>
      <c r="D107" s="57"/>
      <c r="E107" s="57"/>
      <c r="F107" s="57"/>
      <c r="G107" s="57"/>
      <c r="H107" s="57"/>
    </row>
    <row r="108" spans="1:8">
      <c r="A108" s="57"/>
      <c r="B108" s="57"/>
      <c r="C108" s="57"/>
      <c r="D108" s="57"/>
      <c r="E108" s="57"/>
      <c r="F108" s="57"/>
      <c r="G108" s="57"/>
      <c r="H108" s="57"/>
    </row>
    <row r="109" spans="1:8">
      <c r="A109" s="57"/>
      <c r="B109" s="57"/>
      <c r="C109" s="57"/>
      <c r="D109" s="57"/>
      <c r="E109" s="57"/>
      <c r="F109" s="57"/>
      <c r="G109" s="57"/>
      <c r="H109" s="57"/>
    </row>
    <row r="110" spans="1:8">
      <c r="A110" s="57"/>
      <c r="B110" s="57"/>
      <c r="C110" s="57"/>
      <c r="D110" s="57"/>
      <c r="E110" s="57"/>
      <c r="F110" s="57"/>
      <c r="G110" s="57"/>
      <c r="H110" s="57"/>
    </row>
    <row r="111" spans="1:8">
      <c r="A111" s="57"/>
      <c r="B111" s="57"/>
      <c r="C111" s="57"/>
      <c r="D111" s="57"/>
      <c r="E111" s="57"/>
      <c r="F111" s="57"/>
      <c r="G111" s="57"/>
      <c r="H111" s="57"/>
    </row>
    <row r="112" spans="1:8">
      <c r="A112" s="57"/>
      <c r="B112" s="57"/>
      <c r="C112" s="57"/>
      <c r="D112" s="57"/>
      <c r="E112" s="57"/>
      <c r="F112" s="57"/>
      <c r="G112" s="57"/>
      <c r="H112" s="57"/>
    </row>
    <row r="113" spans="1:8">
      <c r="A113" s="57"/>
      <c r="B113" s="57"/>
      <c r="C113" s="57"/>
      <c r="D113" s="57"/>
      <c r="E113" s="57"/>
      <c r="F113" s="57"/>
      <c r="G113" s="57"/>
      <c r="H113" s="57"/>
    </row>
    <row r="114" spans="1:8">
      <c r="A114" s="57"/>
      <c r="B114" s="57"/>
      <c r="C114" s="57"/>
      <c r="D114" s="57"/>
      <c r="E114" s="57"/>
      <c r="F114" s="57"/>
      <c r="G114" s="57"/>
      <c r="H114" s="57"/>
    </row>
    <row r="115" spans="1:8">
      <c r="A115" s="57"/>
      <c r="B115" s="57"/>
      <c r="C115" s="57"/>
      <c r="D115" s="57"/>
      <c r="E115" s="57"/>
      <c r="F115" s="57"/>
      <c r="G115" s="57"/>
      <c r="H115" s="57"/>
    </row>
    <row r="116" spans="1:8">
      <c r="A116" s="57"/>
      <c r="B116" s="57"/>
      <c r="C116" s="57"/>
      <c r="D116" s="57"/>
      <c r="E116" s="57"/>
      <c r="F116" s="57"/>
      <c r="G116" s="57"/>
      <c r="H116" s="57"/>
    </row>
    <row r="117" spans="1:8">
      <c r="A117" s="57"/>
      <c r="B117" s="57"/>
      <c r="C117" s="57"/>
      <c r="D117" s="57"/>
      <c r="E117" s="57"/>
      <c r="F117" s="57"/>
      <c r="G117" s="57"/>
      <c r="H117" s="57"/>
    </row>
    <row r="118" spans="1:8">
      <c r="A118" s="57"/>
      <c r="B118" s="57"/>
      <c r="C118" s="57"/>
      <c r="D118" s="57"/>
      <c r="E118" s="57"/>
      <c r="F118" s="57"/>
      <c r="G118" s="57"/>
      <c r="H118" s="57"/>
    </row>
    <row r="119" spans="1:8">
      <c r="A119" s="57"/>
      <c r="B119" s="57"/>
      <c r="C119" s="57"/>
      <c r="D119" s="57"/>
      <c r="E119" s="57"/>
      <c r="F119" s="57"/>
      <c r="G119" s="57"/>
      <c r="H119" s="57"/>
    </row>
    <row r="120" spans="1:8">
      <c r="A120" s="57"/>
      <c r="B120" s="57"/>
      <c r="C120" s="57"/>
      <c r="D120" s="57"/>
      <c r="E120" s="57"/>
      <c r="F120" s="57"/>
      <c r="G120" s="57"/>
      <c r="H120" s="57"/>
    </row>
    <row r="121" spans="1:8">
      <c r="A121" s="57"/>
      <c r="B121" s="57"/>
      <c r="C121" s="57"/>
      <c r="D121" s="57"/>
      <c r="E121" s="57"/>
      <c r="F121" s="57"/>
      <c r="G121" s="57"/>
      <c r="H121" s="57"/>
    </row>
    <row r="122" spans="1:8">
      <c r="A122" s="57"/>
      <c r="B122" s="57"/>
      <c r="C122" s="57"/>
      <c r="D122" s="57"/>
      <c r="E122" s="57"/>
      <c r="F122" s="57"/>
      <c r="G122" s="57"/>
      <c r="H122" s="57"/>
    </row>
    <row r="123" spans="1:8">
      <c r="A123" s="57"/>
      <c r="B123" s="57"/>
      <c r="C123" s="57"/>
      <c r="D123" s="57"/>
      <c r="E123" s="57"/>
      <c r="F123" s="57"/>
      <c r="G123" s="57"/>
      <c r="H123" s="57"/>
    </row>
    <row r="124" spans="1:8">
      <c r="A124" s="57"/>
      <c r="B124" s="57"/>
      <c r="C124" s="57"/>
      <c r="D124" s="57"/>
      <c r="E124" s="57"/>
      <c r="F124" s="57"/>
      <c r="G124" s="57"/>
      <c r="H124" s="57"/>
    </row>
    <row r="125" spans="1:8">
      <c r="A125" s="57"/>
      <c r="B125" s="57"/>
      <c r="C125" s="57"/>
      <c r="D125" s="57"/>
      <c r="E125" s="57"/>
      <c r="F125" s="57"/>
      <c r="G125" s="57"/>
      <c r="H125" s="57"/>
    </row>
    <row r="126" spans="1:8">
      <c r="A126" s="57"/>
      <c r="B126" s="57"/>
      <c r="C126" s="57"/>
      <c r="D126" s="57"/>
      <c r="E126" s="57"/>
      <c r="F126" s="57"/>
      <c r="G126" s="57"/>
      <c r="H126" s="57"/>
    </row>
    <row r="127" spans="1:8">
      <c r="A127" s="57"/>
      <c r="B127" s="57"/>
      <c r="C127" s="57"/>
      <c r="D127" s="57"/>
      <c r="E127" s="57"/>
      <c r="F127" s="57"/>
      <c r="G127" s="57"/>
      <c r="H127" s="57"/>
    </row>
    <row r="128" spans="1:8">
      <c r="A128" s="57"/>
      <c r="B128" s="57"/>
      <c r="C128" s="57"/>
      <c r="D128" s="57"/>
      <c r="E128" s="57"/>
      <c r="F128" s="57"/>
      <c r="G128" s="57"/>
      <c r="H128" s="57"/>
    </row>
    <row r="129" spans="1:8">
      <c r="A129" s="57"/>
      <c r="B129" s="57"/>
      <c r="C129" s="57"/>
      <c r="D129" s="57"/>
      <c r="E129" s="57"/>
      <c r="F129" s="57"/>
      <c r="G129" s="57"/>
      <c r="H129" s="57"/>
    </row>
    <row r="130" spans="1:8">
      <c r="A130" s="57"/>
      <c r="B130" s="57"/>
      <c r="C130" s="57"/>
      <c r="D130" s="57"/>
      <c r="E130" s="57"/>
      <c r="F130" s="57"/>
      <c r="G130" s="57"/>
      <c r="H130" s="57"/>
    </row>
    <row r="131" spans="1:8">
      <c r="A131" s="57"/>
      <c r="B131" s="57"/>
      <c r="C131" s="57"/>
      <c r="D131" s="57"/>
      <c r="E131" s="57"/>
      <c r="F131" s="57"/>
      <c r="G131" s="57"/>
      <c r="H131" s="57"/>
    </row>
    <row r="132" spans="1:8">
      <c r="A132" s="57"/>
      <c r="B132" s="57"/>
      <c r="C132" s="57"/>
      <c r="D132" s="57"/>
      <c r="E132" s="57"/>
      <c r="F132" s="57"/>
      <c r="G132" s="57"/>
      <c r="H132" s="57"/>
    </row>
    <row r="133" spans="1:8">
      <c r="A133" s="57"/>
      <c r="B133" s="57"/>
      <c r="C133" s="57"/>
      <c r="D133" s="57"/>
      <c r="E133" s="57"/>
      <c r="F133" s="57"/>
      <c r="G133" s="57"/>
      <c r="H133" s="57"/>
    </row>
    <row r="134" spans="1:8">
      <c r="A134" s="57"/>
      <c r="B134" s="57"/>
      <c r="C134" s="57"/>
      <c r="D134" s="57"/>
      <c r="E134" s="57"/>
      <c r="F134" s="57"/>
      <c r="G134" s="57"/>
      <c r="H134" s="57"/>
    </row>
    <row r="135" spans="1:8">
      <c r="A135" s="57"/>
      <c r="B135" s="57"/>
      <c r="C135" s="57"/>
      <c r="D135" s="57"/>
      <c r="E135" s="57"/>
      <c r="F135" s="57"/>
      <c r="G135" s="57"/>
      <c r="H135" s="57"/>
    </row>
    <row r="136" spans="1:8">
      <c r="A136" s="57"/>
      <c r="B136" s="57"/>
      <c r="C136" s="57"/>
      <c r="D136" s="57"/>
      <c r="E136" s="57"/>
      <c r="F136" s="57"/>
      <c r="G136" s="57"/>
      <c r="H136" s="57"/>
    </row>
    <row r="137" spans="1:8">
      <c r="A137" s="57"/>
      <c r="B137" s="57"/>
      <c r="C137" s="57"/>
      <c r="D137" s="57"/>
      <c r="E137" s="57"/>
      <c r="F137" s="57"/>
      <c r="G137" s="57"/>
      <c r="H137" s="57"/>
    </row>
    <row r="138" spans="1:8">
      <c r="A138" s="57"/>
      <c r="B138" s="57"/>
      <c r="C138" s="57"/>
      <c r="D138" s="57"/>
      <c r="E138" s="57"/>
      <c r="F138" s="57"/>
      <c r="G138" s="57"/>
      <c r="H138" s="57"/>
    </row>
    <row r="139" spans="1:8">
      <c r="A139" s="57"/>
      <c r="B139" s="57"/>
      <c r="C139" s="57"/>
      <c r="D139" s="57"/>
      <c r="E139" s="57"/>
      <c r="F139" s="57"/>
      <c r="G139" s="57"/>
      <c r="H139" s="57"/>
    </row>
    <row r="140" spans="1:8">
      <c r="A140" s="57"/>
      <c r="B140" s="57"/>
      <c r="C140" s="57"/>
      <c r="D140" s="57"/>
      <c r="E140" s="57"/>
      <c r="F140" s="57"/>
      <c r="G140" s="57"/>
      <c r="H140" s="57"/>
    </row>
    <row r="141" spans="1:8">
      <c r="A141" s="57"/>
      <c r="B141" s="57"/>
      <c r="C141" s="57"/>
      <c r="D141" s="57"/>
      <c r="E141" s="57"/>
      <c r="F141" s="57"/>
      <c r="G141" s="57"/>
      <c r="H141" s="57"/>
    </row>
    <row r="142" spans="1:8">
      <c r="A142" s="57"/>
      <c r="B142" s="57"/>
      <c r="C142" s="57"/>
      <c r="D142" s="57"/>
      <c r="E142" s="57"/>
      <c r="F142" s="57"/>
      <c r="G142" s="57"/>
      <c r="H142" s="57"/>
    </row>
    <row r="143" spans="1:8">
      <c r="A143" s="57"/>
      <c r="B143" s="57"/>
      <c r="C143" s="57"/>
      <c r="D143" s="57"/>
      <c r="E143" s="57"/>
      <c r="F143" s="57"/>
      <c r="G143" s="57"/>
      <c r="H143" s="57"/>
    </row>
    <row r="144" spans="1:8">
      <c r="A144" s="57"/>
      <c r="B144" s="57"/>
      <c r="C144" s="57"/>
      <c r="D144" s="57"/>
      <c r="E144" s="57"/>
      <c r="F144" s="57"/>
      <c r="G144" s="57"/>
      <c r="H144" s="57"/>
    </row>
    <row r="145" spans="1:8">
      <c r="A145" s="57"/>
      <c r="B145" s="57"/>
      <c r="C145" s="57"/>
      <c r="D145" s="57"/>
      <c r="E145" s="57"/>
      <c r="F145" s="57"/>
      <c r="G145" s="57"/>
      <c r="H145" s="57"/>
    </row>
    <row r="146" spans="1:8">
      <c r="A146" s="57"/>
      <c r="B146" s="57"/>
      <c r="C146" s="57"/>
      <c r="D146" s="57"/>
      <c r="E146" s="57"/>
      <c r="F146" s="57"/>
      <c r="G146" s="57"/>
      <c r="H146" s="57"/>
    </row>
    <row r="147" spans="1:8">
      <c r="A147" s="57"/>
      <c r="B147" s="57"/>
      <c r="C147" s="57"/>
      <c r="D147" s="57"/>
      <c r="E147" s="57"/>
      <c r="F147" s="57"/>
      <c r="G147" s="57"/>
      <c r="H147" s="57"/>
    </row>
    <row r="148" spans="1:8">
      <c r="A148" s="57"/>
      <c r="B148" s="57"/>
      <c r="C148" s="57"/>
      <c r="D148" s="57"/>
      <c r="E148" s="57"/>
      <c r="F148" s="57"/>
      <c r="G148" s="57"/>
      <c r="H148" s="57"/>
    </row>
    <row r="149" spans="1:8">
      <c r="A149" s="57"/>
      <c r="B149" s="57"/>
      <c r="C149" s="57"/>
      <c r="D149" s="57"/>
      <c r="E149" s="57"/>
      <c r="F149" s="57"/>
      <c r="G149" s="57"/>
      <c r="H149" s="57"/>
    </row>
    <row r="150" spans="1:8">
      <c r="A150" s="57"/>
      <c r="B150" s="57"/>
      <c r="C150" s="57"/>
      <c r="D150" s="57"/>
      <c r="E150" s="57"/>
      <c r="F150" s="57"/>
      <c r="G150" s="57"/>
      <c r="H150" s="57"/>
    </row>
    <row r="151" spans="1:8">
      <c r="A151" s="57"/>
      <c r="B151" s="57"/>
      <c r="C151" s="57"/>
      <c r="D151" s="57"/>
      <c r="E151" s="57"/>
      <c r="F151" s="57"/>
      <c r="G151" s="57"/>
      <c r="H151" s="57"/>
    </row>
    <row r="152" spans="1:8">
      <c r="A152" s="57"/>
      <c r="B152" s="57"/>
      <c r="C152" s="57"/>
      <c r="D152" s="57"/>
      <c r="E152" s="57"/>
      <c r="F152" s="57"/>
      <c r="G152" s="57"/>
      <c r="H152" s="57"/>
    </row>
    <row r="153" spans="1:8">
      <c r="A153" s="57"/>
      <c r="B153" s="57"/>
      <c r="C153" s="57"/>
      <c r="D153" s="57"/>
      <c r="E153" s="57"/>
      <c r="F153" s="57"/>
      <c r="G153" s="57"/>
      <c r="H153" s="57"/>
    </row>
    <row r="154" spans="1:8">
      <c r="A154" s="57"/>
      <c r="B154" s="57"/>
      <c r="C154" s="57"/>
      <c r="D154" s="57"/>
      <c r="E154" s="57"/>
      <c r="F154" s="57"/>
      <c r="G154" s="57"/>
      <c r="H154" s="57"/>
    </row>
    <row r="155" spans="1:8">
      <c r="A155" s="57"/>
      <c r="B155" s="57"/>
      <c r="C155" s="57"/>
      <c r="D155" s="57"/>
      <c r="E155" s="57"/>
      <c r="F155" s="57"/>
      <c r="G155" s="57"/>
      <c r="H155" s="57"/>
    </row>
    <row r="156" spans="1:8">
      <c r="A156" s="57"/>
      <c r="B156" s="57"/>
      <c r="C156" s="57"/>
      <c r="D156" s="57"/>
      <c r="E156" s="57"/>
      <c r="F156" s="57"/>
      <c r="G156" s="57"/>
      <c r="H156" s="57"/>
    </row>
    <row r="157" spans="1:8">
      <c r="A157" s="57"/>
      <c r="B157" s="57"/>
      <c r="C157" s="57"/>
      <c r="D157" s="57"/>
      <c r="E157" s="57"/>
      <c r="F157" s="57"/>
      <c r="G157" s="57"/>
      <c r="H157" s="57"/>
    </row>
    <row r="158" spans="1:8">
      <c r="A158" s="57"/>
      <c r="B158" s="57"/>
      <c r="C158" s="57"/>
      <c r="D158" s="57"/>
      <c r="E158" s="57"/>
      <c r="F158" s="57"/>
      <c r="G158" s="57"/>
      <c r="H158" s="57"/>
    </row>
    <row r="159" spans="1:8">
      <c r="A159" s="57"/>
      <c r="B159" s="57"/>
      <c r="C159" s="57"/>
      <c r="D159" s="57"/>
      <c r="E159" s="57"/>
      <c r="F159" s="57"/>
      <c r="G159" s="57"/>
      <c r="H159" s="57"/>
    </row>
    <row r="160" spans="1:8">
      <c r="A160" s="57"/>
      <c r="B160" s="57"/>
      <c r="C160" s="57"/>
      <c r="D160" s="57"/>
      <c r="E160" s="57"/>
      <c r="F160" s="57"/>
      <c r="G160" s="57"/>
      <c r="H160" s="57"/>
    </row>
    <row r="161" spans="1:8">
      <c r="A161" s="57"/>
      <c r="B161" s="57"/>
      <c r="C161" s="57"/>
      <c r="D161" s="57"/>
      <c r="E161" s="57"/>
      <c r="F161" s="57"/>
      <c r="G161" s="57"/>
      <c r="H161" s="57"/>
    </row>
    <row r="162" spans="1:8">
      <c r="A162" s="57"/>
      <c r="B162" s="57"/>
      <c r="C162" s="57"/>
      <c r="D162" s="57"/>
      <c r="E162" s="57"/>
      <c r="F162" s="57"/>
      <c r="G162" s="57"/>
      <c r="H162" s="57"/>
    </row>
    <row r="163" spans="1:8">
      <c r="A163" s="57"/>
      <c r="B163" s="57"/>
      <c r="C163" s="57"/>
      <c r="D163" s="57"/>
      <c r="E163" s="57"/>
      <c r="F163" s="57"/>
      <c r="G163" s="57"/>
      <c r="H163" s="57"/>
    </row>
    <row r="164" spans="1:8">
      <c r="A164" s="57"/>
      <c r="B164" s="57"/>
      <c r="C164" s="57"/>
      <c r="D164" s="57"/>
      <c r="E164" s="57"/>
      <c r="F164" s="57"/>
      <c r="G164" s="57"/>
      <c r="H164" s="57"/>
    </row>
    <row r="165" spans="1:8">
      <c r="A165" s="57"/>
      <c r="B165" s="57"/>
      <c r="C165" s="57"/>
      <c r="D165" s="57"/>
      <c r="E165" s="57"/>
      <c r="F165" s="57"/>
      <c r="G165" s="57"/>
      <c r="H165" s="57"/>
    </row>
    <row r="166" spans="1:8">
      <c r="A166" s="57"/>
      <c r="B166" s="57"/>
      <c r="C166" s="57"/>
      <c r="D166" s="57"/>
      <c r="E166" s="57"/>
      <c r="F166" s="57"/>
      <c r="G166" s="57"/>
      <c r="H166" s="57"/>
    </row>
    <row r="167" spans="1:8">
      <c r="A167" s="57"/>
      <c r="B167" s="57"/>
      <c r="C167" s="57"/>
      <c r="D167" s="57"/>
      <c r="E167" s="57"/>
      <c r="F167" s="57"/>
      <c r="G167" s="57"/>
      <c r="H167" s="57"/>
    </row>
    <row r="168" spans="1:8">
      <c r="A168" s="57"/>
      <c r="B168" s="57"/>
      <c r="C168" s="57"/>
      <c r="D168" s="57"/>
      <c r="E168" s="57"/>
      <c r="F168" s="57"/>
      <c r="G168" s="57"/>
      <c r="H168" s="57"/>
    </row>
    <row r="169" spans="1:8">
      <c r="A169" s="57"/>
      <c r="B169" s="57"/>
      <c r="C169" s="57"/>
      <c r="D169" s="57"/>
      <c r="E169" s="57"/>
      <c r="F169" s="57"/>
      <c r="G169" s="57"/>
      <c r="H169" s="57"/>
    </row>
    <row r="170" spans="1:8">
      <c r="A170" s="57"/>
      <c r="B170" s="57"/>
      <c r="C170" s="57"/>
      <c r="D170" s="57"/>
      <c r="E170" s="57"/>
      <c r="F170" s="57"/>
      <c r="G170" s="57"/>
      <c r="H170" s="57"/>
    </row>
    <row r="171" spans="1:8">
      <c r="A171" s="57"/>
      <c r="B171" s="57"/>
      <c r="C171" s="57"/>
      <c r="D171" s="57"/>
      <c r="E171" s="57"/>
      <c r="F171" s="57"/>
      <c r="G171" s="57"/>
      <c r="H171" s="57"/>
    </row>
    <row r="172" spans="1:8">
      <c r="A172" s="57"/>
      <c r="B172" s="57"/>
      <c r="C172" s="57"/>
      <c r="D172" s="57"/>
      <c r="E172" s="57"/>
      <c r="F172" s="57"/>
      <c r="G172" s="57"/>
      <c r="H172" s="57"/>
    </row>
    <row r="173" spans="1:8">
      <c r="A173" s="57"/>
      <c r="B173" s="57"/>
      <c r="C173" s="57"/>
      <c r="D173" s="57"/>
      <c r="E173" s="57"/>
      <c r="F173" s="57"/>
      <c r="G173" s="57"/>
      <c r="H173" s="57"/>
    </row>
    <row r="174" spans="1:8">
      <c r="A174" s="57"/>
      <c r="B174" s="57"/>
      <c r="C174" s="57"/>
      <c r="D174" s="57"/>
      <c r="E174" s="57"/>
      <c r="F174" s="57"/>
      <c r="G174" s="57"/>
      <c r="H174" s="57"/>
    </row>
    <row r="175" spans="1:8">
      <c r="A175" s="57"/>
      <c r="B175" s="57"/>
      <c r="C175" s="57"/>
      <c r="D175" s="57"/>
      <c r="E175" s="57"/>
      <c r="F175" s="57"/>
      <c r="G175" s="57"/>
      <c r="H175" s="57"/>
    </row>
    <row r="176" spans="1:8">
      <c r="A176" s="57"/>
      <c r="B176" s="57"/>
      <c r="C176" s="57"/>
      <c r="D176" s="57"/>
      <c r="E176" s="57"/>
      <c r="F176" s="57"/>
      <c r="G176" s="57"/>
      <c r="H176" s="57"/>
    </row>
    <row r="177" spans="1:8">
      <c r="A177" s="57"/>
      <c r="B177" s="57"/>
      <c r="C177" s="57"/>
      <c r="D177" s="57"/>
      <c r="E177" s="57"/>
      <c r="F177" s="57"/>
      <c r="G177" s="57"/>
      <c r="H177" s="57"/>
    </row>
    <row r="178" spans="1:8">
      <c r="A178" s="57"/>
      <c r="B178" s="57"/>
      <c r="C178" s="57"/>
      <c r="D178" s="57"/>
      <c r="E178" s="57"/>
      <c r="F178" s="57"/>
      <c r="G178" s="57"/>
      <c r="H178" s="57"/>
    </row>
    <row r="179" spans="1:8">
      <c r="A179" s="57"/>
      <c r="B179" s="57"/>
      <c r="C179" s="57"/>
      <c r="D179" s="57"/>
      <c r="E179" s="57"/>
      <c r="F179" s="57"/>
      <c r="G179" s="57"/>
      <c r="H179" s="57"/>
    </row>
    <row r="180" spans="1:8">
      <c r="A180" s="57"/>
      <c r="B180" s="57"/>
      <c r="C180" s="57"/>
      <c r="D180" s="57"/>
      <c r="E180" s="57"/>
      <c r="F180" s="57"/>
      <c r="G180" s="57"/>
      <c r="H180" s="57"/>
    </row>
    <row r="181" spans="1:8">
      <c r="A181" s="57"/>
      <c r="B181" s="57"/>
      <c r="C181" s="57"/>
      <c r="D181" s="57"/>
      <c r="E181" s="57"/>
      <c r="F181" s="57"/>
      <c r="G181" s="57"/>
      <c r="H181" s="57"/>
    </row>
    <row r="182" spans="1:8">
      <c r="A182" s="57"/>
      <c r="B182" s="57"/>
      <c r="C182" s="57"/>
      <c r="D182" s="57"/>
      <c r="E182" s="57"/>
      <c r="F182" s="57"/>
      <c r="G182" s="57"/>
      <c r="H182" s="57"/>
    </row>
    <row r="183" spans="1:8">
      <c r="A183" s="57"/>
      <c r="B183" s="57"/>
      <c r="C183" s="57"/>
      <c r="D183" s="57"/>
      <c r="E183" s="57"/>
      <c r="F183" s="57"/>
      <c r="G183" s="57"/>
      <c r="H183" s="57"/>
    </row>
    <row r="184" spans="1:8">
      <c r="A184" s="57"/>
      <c r="B184" s="57"/>
      <c r="C184" s="57"/>
      <c r="D184" s="57"/>
      <c r="E184" s="57"/>
      <c r="F184" s="57"/>
      <c r="G184" s="57"/>
      <c r="H184" s="57"/>
    </row>
    <row r="185" spans="1:8">
      <c r="A185" s="57"/>
      <c r="B185" s="57"/>
      <c r="C185" s="57"/>
      <c r="D185" s="57"/>
      <c r="E185" s="57"/>
      <c r="F185" s="57"/>
      <c r="G185" s="57"/>
      <c r="H185" s="57"/>
    </row>
    <row r="186" spans="1:8">
      <c r="A186" s="57"/>
      <c r="B186" s="57"/>
      <c r="C186" s="57"/>
      <c r="D186" s="57"/>
      <c r="E186" s="57"/>
      <c r="F186" s="57"/>
      <c r="G186" s="57"/>
      <c r="H186" s="57"/>
    </row>
    <row r="187" spans="1:8">
      <c r="A187" s="57"/>
      <c r="B187" s="57"/>
      <c r="C187" s="57"/>
      <c r="D187" s="57"/>
      <c r="E187" s="57"/>
      <c r="F187" s="57"/>
      <c r="G187" s="57"/>
      <c r="H187" s="57"/>
    </row>
    <row r="188" spans="1:8">
      <c r="A188" s="57"/>
      <c r="B188" s="57"/>
      <c r="C188" s="57"/>
      <c r="D188" s="57"/>
      <c r="E188" s="57"/>
      <c r="F188" s="57"/>
      <c r="G188" s="57"/>
      <c r="H188" s="57"/>
    </row>
    <row r="189" spans="1:8">
      <c r="A189" s="57"/>
      <c r="B189" s="57"/>
      <c r="C189" s="57"/>
      <c r="D189" s="57"/>
      <c r="E189" s="57"/>
      <c r="F189" s="57"/>
      <c r="G189" s="57"/>
      <c r="H189" s="57"/>
    </row>
    <row r="190" spans="1:8">
      <c r="A190" s="57"/>
      <c r="B190" s="57"/>
      <c r="C190" s="57"/>
      <c r="D190" s="57"/>
      <c r="E190" s="57"/>
      <c r="F190" s="57"/>
      <c r="G190" s="57"/>
      <c r="H190" s="57"/>
    </row>
    <row r="191" spans="1:8">
      <c r="A191" s="57"/>
      <c r="B191" s="57"/>
      <c r="C191" s="57"/>
      <c r="D191" s="57"/>
      <c r="E191" s="57"/>
      <c r="F191" s="57"/>
      <c r="G191" s="57"/>
      <c r="H191" s="57"/>
    </row>
    <row r="192" spans="1:8">
      <c r="A192" s="57"/>
      <c r="B192" s="57"/>
      <c r="C192" s="57"/>
      <c r="D192" s="57"/>
      <c r="E192" s="57"/>
      <c r="F192" s="57"/>
      <c r="G192" s="57"/>
      <c r="H192" s="57"/>
    </row>
    <row r="193" spans="1:8">
      <c r="A193" s="57"/>
      <c r="B193" s="57"/>
      <c r="C193" s="57"/>
      <c r="D193" s="57"/>
      <c r="E193" s="57"/>
      <c r="F193" s="57"/>
      <c r="G193" s="57"/>
      <c r="H193" s="57"/>
    </row>
    <row r="194" spans="1:8">
      <c r="A194" s="57"/>
      <c r="B194" s="57"/>
      <c r="C194" s="57"/>
      <c r="D194" s="57"/>
      <c r="E194" s="57"/>
      <c r="F194" s="57"/>
      <c r="G194" s="57"/>
      <c r="H194" s="57"/>
    </row>
    <row r="195" spans="1:8">
      <c r="A195" s="57"/>
      <c r="B195" s="57"/>
      <c r="C195" s="57"/>
      <c r="D195" s="57"/>
      <c r="E195" s="57"/>
      <c r="F195" s="57"/>
      <c r="G195" s="57"/>
      <c r="H195" s="57"/>
    </row>
    <row r="196" spans="1:8">
      <c r="A196" s="57"/>
      <c r="B196" s="57"/>
      <c r="C196" s="57"/>
      <c r="D196" s="57"/>
      <c r="E196" s="57"/>
      <c r="F196" s="57"/>
      <c r="G196" s="57"/>
      <c r="H196" s="57"/>
    </row>
    <row r="197" spans="1:8">
      <c r="A197" s="57"/>
      <c r="B197" s="57"/>
      <c r="C197" s="57"/>
      <c r="D197" s="57"/>
      <c r="E197" s="57"/>
      <c r="F197" s="57"/>
      <c r="G197" s="57"/>
      <c r="H197" s="57"/>
    </row>
    <row r="198" spans="1:8">
      <c r="A198" s="57"/>
      <c r="B198" s="57"/>
      <c r="C198" s="57"/>
      <c r="D198" s="57"/>
      <c r="E198" s="57"/>
      <c r="F198" s="57"/>
      <c r="G198" s="57"/>
      <c r="H198" s="57"/>
    </row>
    <row r="199" spans="1:8">
      <c r="A199" s="57"/>
      <c r="B199" s="57"/>
      <c r="C199" s="57"/>
      <c r="D199" s="57"/>
      <c r="E199" s="57"/>
      <c r="F199" s="57"/>
      <c r="G199" s="57"/>
      <c r="H199" s="57"/>
    </row>
    <row r="200" spans="1:8">
      <c r="A200" s="57"/>
      <c r="B200" s="57"/>
      <c r="C200" s="57"/>
      <c r="D200" s="57"/>
      <c r="E200" s="57"/>
      <c r="F200" s="57"/>
      <c r="G200" s="57"/>
      <c r="H200" s="57"/>
    </row>
    <row r="201" spans="1:8">
      <c r="A201" s="57"/>
      <c r="B201" s="57"/>
      <c r="C201" s="57"/>
      <c r="D201" s="57"/>
      <c r="E201" s="57"/>
      <c r="F201" s="57"/>
      <c r="G201" s="57"/>
      <c r="H201" s="57"/>
    </row>
    <row r="202" spans="1:8">
      <c r="A202" s="57"/>
      <c r="B202" s="57"/>
      <c r="C202" s="57"/>
      <c r="D202" s="57"/>
      <c r="E202" s="57"/>
      <c r="F202" s="57"/>
      <c r="G202" s="57"/>
      <c r="H202" s="57"/>
    </row>
    <row r="203" spans="1:8">
      <c r="A203" s="57"/>
      <c r="B203" s="57"/>
      <c r="C203" s="57"/>
      <c r="D203" s="57"/>
      <c r="E203" s="57"/>
      <c r="F203" s="57"/>
      <c r="G203" s="57"/>
      <c r="H203" s="57"/>
    </row>
    <row r="204" spans="1:8">
      <c r="A204" s="57"/>
      <c r="B204" s="57"/>
      <c r="C204" s="57"/>
      <c r="D204" s="57"/>
      <c r="E204" s="57"/>
      <c r="F204" s="57"/>
      <c r="G204" s="57"/>
      <c r="H204" s="57"/>
    </row>
    <row r="205" spans="1:8">
      <c r="A205" s="57"/>
      <c r="B205" s="57"/>
      <c r="C205" s="57"/>
      <c r="D205" s="57"/>
      <c r="E205" s="57"/>
      <c r="F205" s="57"/>
      <c r="G205" s="57"/>
      <c r="H205" s="57"/>
    </row>
    <row r="206" spans="1:8">
      <c r="A206" s="57"/>
      <c r="B206" s="57"/>
      <c r="C206" s="57"/>
      <c r="D206" s="57"/>
      <c r="E206" s="57"/>
      <c r="F206" s="57"/>
      <c r="G206" s="57"/>
      <c r="H206" s="57"/>
    </row>
    <row r="207" spans="1:8">
      <c r="A207" s="57"/>
      <c r="B207" s="57"/>
      <c r="C207" s="57"/>
      <c r="D207" s="57"/>
      <c r="E207" s="57"/>
      <c r="F207" s="57"/>
      <c r="G207" s="57"/>
      <c r="H207" s="57"/>
    </row>
    <row r="208" spans="1:8">
      <c r="A208" s="57"/>
      <c r="B208" s="57"/>
      <c r="C208" s="57"/>
      <c r="D208" s="57"/>
      <c r="E208" s="57"/>
      <c r="F208" s="57"/>
      <c r="G208" s="57"/>
      <c r="H208" s="57"/>
    </row>
    <row r="209" spans="1:8">
      <c r="A209" s="57"/>
      <c r="B209" s="57"/>
      <c r="C209" s="57"/>
      <c r="D209" s="57"/>
      <c r="E209" s="57"/>
      <c r="F209" s="57"/>
      <c r="G209" s="57"/>
      <c r="H209" s="57"/>
    </row>
    <row r="210" spans="1:8">
      <c r="A210" s="57"/>
      <c r="B210" s="57"/>
      <c r="C210" s="57"/>
      <c r="D210" s="57"/>
      <c r="E210" s="57"/>
      <c r="F210" s="57"/>
      <c r="G210" s="57"/>
      <c r="H210" s="57"/>
    </row>
    <row r="211" spans="1:8">
      <c r="A211" s="57"/>
      <c r="B211" s="57"/>
      <c r="C211" s="57"/>
      <c r="D211" s="57"/>
      <c r="E211" s="57"/>
      <c r="F211" s="57"/>
      <c r="G211" s="57"/>
      <c r="H211" s="57"/>
    </row>
    <row r="212" spans="1:8">
      <c r="A212" s="57"/>
      <c r="B212" s="57"/>
      <c r="C212" s="57"/>
      <c r="D212" s="57"/>
      <c r="E212" s="57"/>
      <c r="F212" s="57"/>
      <c r="G212" s="57"/>
      <c r="H212" s="57"/>
    </row>
    <row r="213" spans="1:8">
      <c r="A213" s="57"/>
      <c r="B213" s="57"/>
      <c r="C213" s="57"/>
      <c r="D213" s="57"/>
      <c r="E213" s="57"/>
      <c r="F213" s="57"/>
      <c r="G213" s="57"/>
      <c r="H213" s="57"/>
    </row>
    <row r="214" spans="1:8">
      <c r="A214" s="57"/>
      <c r="B214" s="57"/>
      <c r="C214" s="57"/>
      <c r="D214" s="57"/>
      <c r="E214" s="57"/>
      <c r="F214" s="57"/>
      <c r="G214" s="57"/>
      <c r="H214" s="57"/>
    </row>
    <row r="215" spans="1:8">
      <c r="A215" s="57"/>
      <c r="B215" s="57"/>
      <c r="C215" s="57"/>
      <c r="D215" s="57"/>
      <c r="E215" s="57"/>
      <c r="F215" s="57"/>
      <c r="G215" s="57"/>
      <c r="H215" s="57"/>
    </row>
    <row r="216" spans="1:8">
      <c r="A216" s="57"/>
      <c r="B216" s="57"/>
      <c r="C216" s="57"/>
      <c r="D216" s="57"/>
      <c r="E216" s="57"/>
      <c r="F216" s="57"/>
      <c r="G216" s="57"/>
      <c r="H216" s="57"/>
    </row>
    <row r="217" spans="1:8">
      <c r="A217" s="57"/>
      <c r="B217" s="57"/>
      <c r="C217" s="57"/>
      <c r="D217" s="57"/>
      <c r="E217" s="57"/>
      <c r="F217" s="57"/>
      <c r="G217" s="57"/>
      <c r="H217" s="57"/>
    </row>
    <row r="218" spans="1:8">
      <c r="A218" s="57"/>
      <c r="B218" s="57"/>
      <c r="C218" s="57"/>
      <c r="D218" s="57"/>
      <c r="E218" s="57"/>
      <c r="F218" s="57"/>
      <c r="G218" s="57"/>
      <c r="H218" s="57"/>
    </row>
    <row r="219" spans="1:8">
      <c r="A219" s="57"/>
      <c r="B219" s="57"/>
      <c r="C219" s="57"/>
      <c r="D219" s="57"/>
      <c r="E219" s="57"/>
      <c r="F219" s="57"/>
      <c r="G219" s="57"/>
      <c r="H219" s="57"/>
    </row>
    <row r="220" spans="1:8">
      <c r="A220" s="57"/>
      <c r="B220" s="57"/>
      <c r="C220" s="57"/>
      <c r="D220" s="57"/>
      <c r="E220" s="57"/>
      <c r="F220" s="57"/>
      <c r="G220" s="57"/>
      <c r="H220" s="57"/>
    </row>
    <row r="221" spans="1:8">
      <c r="A221" s="57"/>
      <c r="B221" s="57"/>
      <c r="C221" s="57"/>
      <c r="D221" s="57"/>
      <c r="E221" s="57"/>
      <c r="F221" s="57"/>
      <c r="G221" s="57"/>
      <c r="H221" s="57"/>
    </row>
    <row r="222" spans="1:8">
      <c r="A222" s="57"/>
      <c r="B222" s="57"/>
      <c r="C222" s="57"/>
      <c r="D222" s="57"/>
      <c r="E222" s="57"/>
      <c r="F222" s="57"/>
      <c r="G222" s="57"/>
      <c r="H222" s="57"/>
    </row>
    <row r="223" spans="1:8">
      <c r="A223" s="57"/>
      <c r="B223" s="57"/>
      <c r="C223" s="57"/>
      <c r="D223" s="57"/>
      <c r="E223" s="57"/>
      <c r="F223" s="57"/>
      <c r="G223" s="57"/>
      <c r="H223" s="57"/>
    </row>
    <row r="224" spans="1:8">
      <c r="A224" s="57"/>
      <c r="B224" s="57"/>
      <c r="C224" s="57"/>
      <c r="D224" s="57"/>
      <c r="E224" s="57"/>
      <c r="F224" s="57"/>
      <c r="G224" s="57"/>
      <c r="H224" s="57"/>
    </row>
  </sheetData>
  <mergeCells count="4">
    <mergeCell ref="A5:F5"/>
    <mergeCell ref="A32:F32"/>
    <mergeCell ref="A33:F33"/>
    <mergeCell ref="A9:G9"/>
  </mergeCells>
  <pageMargins left="0.7" right="0.7" top="0.75" bottom="0.75" header="0.3" footer="0.3"/>
  <pageSetup paperSize="9" scale="98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2"/>
  <sheetViews>
    <sheetView zoomScale="99" zoomScaleNormal="99" workbookViewId="0">
      <selection activeCell="A4" sqref="A4"/>
    </sheetView>
  </sheetViews>
  <sheetFormatPr defaultColWidth="9.140625" defaultRowHeight="10.5" customHeight="1"/>
  <cols>
    <col min="1" max="1" width="13.42578125" style="145" customWidth="1"/>
    <col min="2" max="2" width="10" style="145" customWidth="1"/>
    <col min="3" max="3" width="12.42578125" style="145" customWidth="1"/>
    <col min="4" max="4" width="15.42578125" style="145" customWidth="1"/>
    <col min="5" max="5" width="13.42578125" style="145" customWidth="1"/>
    <col min="6" max="6" width="9.140625" style="145"/>
    <col min="7" max="7" width="9.85546875" style="145" customWidth="1"/>
    <col min="8" max="16384" width="9.140625" style="145"/>
  </cols>
  <sheetData>
    <row r="1" spans="1:11" s="260" customFormat="1" ht="12.75" customHeight="1"/>
    <row r="2" spans="1:11" s="260" customFormat="1" ht="12.75" customHeight="1"/>
    <row r="3" spans="1:11" s="260" customFormat="1" ht="25.15" customHeight="1">
      <c r="A3" s="261"/>
    </row>
    <row r="4" spans="1:11" s="119" customFormat="1" ht="12" customHeight="1">
      <c r="A4" s="146" t="s">
        <v>211</v>
      </c>
    </row>
    <row r="5" spans="1:11" s="144" customFormat="1" ht="24.95" customHeight="1">
      <c r="A5" s="364" t="s">
        <v>212</v>
      </c>
      <c r="B5" s="364"/>
      <c r="C5" s="364"/>
      <c r="D5" s="364"/>
      <c r="E5" s="364"/>
      <c r="F5" s="364"/>
      <c r="G5" s="120"/>
      <c r="H5" s="120"/>
      <c r="I5" s="120"/>
      <c r="J5" s="120"/>
      <c r="K5" s="143"/>
    </row>
    <row r="6" spans="1:11" s="119" customFormat="1" ht="12" customHeight="1">
      <c r="A6" s="121" t="s">
        <v>213</v>
      </c>
      <c r="B6" s="121"/>
    </row>
    <row r="7" spans="1:11" ht="6" customHeight="1"/>
    <row r="8" spans="1:11" ht="9.9499999999999993" customHeight="1"/>
    <row r="9" spans="1:11" ht="9.9499999999999993" customHeight="1"/>
    <row r="10" spans="1:11" ht="9.9499999999999993" customHeight="1"/>
    <row r="11" spans="1:11" ht="9.9499999999999993" customHeight="1"/>
    <row r="12" spans="1:11" ht="9.9499999999999993" customHeight="1"/>
    <row r="13" spans="1:11" ht="9.9499999999999993" customHeight="1"/>
    <row r="14" spans="1:11" ht="9.9499999999999993" customHeight="1"/>
    <row r="15" spans="1:11" ht="9.9499999999999993" customHeight="1"/>
    <row r="16" spans="1:11" ht="9.9499999999999993" customHeight="1"/>
    <row r="17" spans="1:8" ht="9.9499999999999993" customHeight="1"/>
    <row r="18" spans="1:8" ht="9.9499999999999993" customHeight="1"/>
    <row r="19" spans="1:8" ht="9.9499999999999993" customHeight="1"/>
    <row r="20" spans="1:8" ht="9.9499999999999993" customHeight="1"/>
    <row r="21" spans="1:8" ht="9.9499999999999993" customHeight="1"/>
    <row r="22" spans="1:8" ht="9.9499999999999993" customHeight="1"/>
    <row r="23" spans="1:8" ht="9.9499999999999993" customHeight="1"/>
    <row r="24" spans="1:8" ht="9.9499999999999993" customHeight="1"/>
    <row r="25" spans="1:8" ht="9.9499999999999993" customHeight="1"/>
    <row r="26" spans="1:8" ht="9.9499999999999993" customHeight="1"/>
    <row r="27" spans="1:8" ht="9.9499999999999993" customHeight="1"/>
    <row r="28" spans="1:8" ht="9.9499999999999993" customHeight="1"/>
    <row r="29" spans="1:8" ht="6" customHeight="1"/>
    <row r="31" spans="1:8" s="119" customFormat="1" ht="9.9499999999999993" customHeight="1">
      <c r="A31" s="365" t="s">
        <v>214</v>
      </c>
      <c r="B31" s="365"/>
      <c r="C31" s="365"/>
      <c r="D31" s="365"/>
      <c r="E31" s="365"/>
      <c r="F31" s="365"/>
      <c r="G31" s="365"/>
      <c r="H31" s="287"/>
    </row>
    <row r="32" spans="1:8" ht="9.9499999999999993" customHeight="1">
      <c r="A32" s="57" t="s">
        <v>215</v>
      </c>
      <c r="B32" s="57"/>
    </row>
  </sheetData>
  <mergeCells count="2">
    <mergeCell ref="A5:F5"/>
    <mergeCell ref="A31:G3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6"/>
  <sheetViews>
    <sheetView zoomScaleNormal="100" workbookViewId="0">
      <selection activeCell="A4" sqref="A4"/>
    </sheetView>
  </sheetViews>
  <sheetFormatPr defaultColWidth="9.140625" defaultRowHeight="11.45"/>
  <cols>
    <col min="1" max="1" width="30" style="147" customWidth="1"/>
    <col min="2" max="2" width="0.85546875" style="147" customWidth="1"/>
    <col min="3" max="3" width="10.140625" style="147" customWidth="1"/>
    <col min="4" max="16384" width="9.140625" style="147"/>
  </cols>
  <sheetData>
    <row r="1" spans="1:10" s="260" customFormat="1" ht="12.75" customHeight="1"/>
    <row r="2" spans="1:10" s="260" customFormat="1" ht="12.75" customHeight="1"/>
    <row r="3" spans="1:10" s="260" customFormat="1" ht="25.15" customHeight="1">
      <c r="A3" s="261"/>
    </row>
    <row r="4" spans="1:10" s="119" customFormat="1" ht="12" customHeight="1">
      <c r="A4" s="146" t="s">
        <v>201</v>
      </c>
    </row>
    <row r="5" spans="1:10" s="144" customFormat="1" ht="24.95" customHeight="1">
      <c r="A5" s="364" t="s">
        <v>212</v>
      </c>
      <c r="B5" s="364"/>
      <c r="C5" s="364"/>
      <c r="D5" s="364"/>
      <c r="E5" s="364"/>
      <c r="F5" s="364"/>
      <c r="G5" s="364"/>
      <c r="H5" s="120"/>
      <c r="I5" s="120"/>
      <c r="J5" s="143"/>
    </row>
    <row r="6" spans="1:10" s="119" customFormat="1" ht="12" customHeight="1">
      <c r="A6" s="121" t="s">
        <v>216</v>
      </c>
    </row>
    <row r="7" spans="1:10" ht="6" customHeight="1">
      <c r="A7"/>
      <c r="B7"/>
      <c r="C7"/>
      <c r="D7"/>
    </row>
    <row r="8" spans="1:10" s="121" customFormat="1" ht="24.95" customHeight="1">
      <c r="A8" s="148" t="s">
        <v>204</v>
      </c>
      <c r="B8" s="149"/>
      <c r="C8" s="149">
        <v>2016</v>
      </c>
      <c r="D8" s="149">
        <v>2017</v>
      </c>
      <c r="E8" s="149">
        <v>2018</v>
      </c>
      <c r="F8" s="149">
        <v>2019</v>
      </c>
      <c r="G8" s="149">
        <v>2020</v>
      </c>
    </row>
    <row r="9" spans="1:10" ht="12" customHeight="1">
      <c r="A9" s="57" t="s">
        <v>217</v>
      </c>
      <c r="B9" s="57"/>
      <c r="C9" s="245">
        <v>0.2</v>
      </c>
      <c r="D9" s="245">
        <v>0.3</v>
      </c>
      <c r="E9" s="245">
        <v>0.8</v>
      </c>
      <c r="F9" s="245">
        <v>1.3</v>
      </c>
      <c r="G9" s="245">
        <v>2.4</v>
      </c>
    </row>
    <row r="10" spans="1:10" ht="12" customHeight="1">
      <c r="A10" s="57" t="s">
        <v>218</v>
      </c>
      <c r="B10" s="57"/>
      <c r="C10" s="245">
        <v>-2.6</v>
      </c>
      <c r="D10" s="245">
        <v>1</v>
      </c>
      <c r="E10" s="245">
        <v>3.3</v>
      </c>
      <c r="F10" s="245">
        <v>3.3</v>
      </c>
      <c r="G10" s="245">
        <v>1.3</v>
      </c>
    </row>
    <row r="11" spans="1:10" ht="3" customHeight="1">
      <c r="A11" s="151"/>
      <c r="B11" s="151"/>
      <c r="C11" s="151"/>
      <c r="D11" s="151"/>
      <c r="E11" s="151"/>
      <c r="F11" s="151"/>
      <c r="G11" s="151"/>
    </row>
    <row r="12" spans="1:10" ht="3" customHeight="1">
      <c r="A12" s="262"/>
      <c r="B12"/>
      <c r="C12"/>
      <c r="D12"/>
      <c r="E12"/>
      <c r="F12"/>
      <c r="G12"/>
    </row>
    <row r="13" spans="1:10" ht="9.9499999999999993" customHeight="1">
      <c r="A13"/>
      <c r="B13"/>
      <c r="C13"/>
      <c r="D13"/>
      <c r="E13"/>
      <c r="F13"/>
      <c r="G13"/>
    </row>
    <row r="14" spans="1:10" s="121" customFormat="1" ht="12" customHeight="1">
      <c r="A14" s="148" t="s">
        <v>208</v>
      </c>
      <c r="B14" s="149"/>
      <c r="C14" s="149">
        <v>2016</v>
      </c>
      <c r="D14" s="149">
        <v>2017</v>
      </c>
      <c r="E14" s="149">
        <v>2018</v>
      </c>
      <c r="F14" s="149">
        <v>2019</v>
      </c>
      <c r="G14" s="149">
        <v>2020</v>
      </c>
    </row>
    <row r="15" spans="1:10" ht="12" customHeight="1">
      <c r="A15" s="57" t="s">
        <v>217</v>
      </c>
      <c r="B15" s="57"/>
      <c r="C15" s="245">
        <v>0</v>
      </c>
      <c r="D15" s="245">
        <v>0.9</v>
      </c>
      <c r="E15" s="245">
        <v>1</v>
      </c>
      <c r="F15" s="245">
        <v>1.4</v>
      </c>
      <c r="G15" s="245">
        <v>1</v>
      </c>
    </row>
    <row r="16" spans="1:10" ht="12" customHeight="1">
      <c r="A16" s="57" t="s">
        <v>218</v>
      </c>
      <c r="B16" s="57"/>
      <c r="C16" s="245">
        <v>-2.6</v>
      </c>
      <c r="D16" s="245">
        <v>1.2</v>
      </c>
      <c r="E16" s="245">
        <v>2.9</v>
      </c>
      <c r="F16" s="245">
        <v>3.3</v>
      </c>
      <c r="G16" s="245">
        <v>-0.2</v>
      </c>
    </row>
    <row r="17" spans="1:7" ht="3" customHeight="1">
      <c r="A17" s="151"/>
      <c r="B17" s="151"/>
      <c r="C17" s="151"/>
      <c r="D17" s="151"/>
      <c r="E17" s="151"/>
      <c r="F17" s="151"/>
      <c r="G17" s="151"/>
    </row>
    <row r="18" spans="1:7" ht="3" customHeight="1">
      <c r="A18" s="262"/>
      <c r="B18"/>
      <c r="C18"/>
      <c r="D18"/>
      <c r="E18"/>
      <c r="F18"/>
      <c r="G18"/>
    </row>
    <row r="19" spans="1:7" ht="9.9499999999999993" customHeight="1">
      <c r="A19"/>
      <c r="B19"/>
      <c r="C19"/>
      <c r="D19"/>
      <c r="E19"/>
      <c r="F19"/>
      <c r="G19"/>
    </row>
    <row r="20" spans="1:7" s="121" customFormat="1" ht="12" customHeight="1">
      <c r="A20" s="148" t="s">
        <v>209</v>
      </c>
      <c r="B20" s="149"/>
      <c r="C20" s="149">
        <v>2016</v>
      </c>
      <c r="D20" s="149">
        <v>2017</v>
      </c>
      <c r="E20" s="149">
        <v>2018</v>
      </c>
      <c r="F20" s="149">
        <v>2019</v>
      </c>
      <c r="G20" s="149">
        <v>2020</v>
      </c>
    </row>
    <row r="21" spans="1:7" ht="12" customHeight="1">
      <c r="A21" s="57" t="s">
        <v>217</v>
      </c>
      <c r="B21" s="57"/>
      <c r="C21" s="245">
        <v>0.4</v>
      </c>
      <c r="D21" s="245">
        <v>-0.1</v>
      </c>
      <c r="E21" s="245">
        <v>0.8</v>
      </c>
      <c r="F21" s="245">
        <v>1.2</v>
      </c>
      <c r="G21" s="245">
        <v>3.4</v>
      </c>
    </row>
    <row r="22" spans="1:7" ht="12" customHeight="1">
      <c r="A22" s="57" t="s">
        <v>218</v>
      </c>
      <c r="B22" s="57"/>
      <c r="C22" s="245">
        <v>-2.5</v>
      </c>
      <c r="D22" s="245">
        <v>1</v>
      </c>
      <c r="E22" s="245">
        <v>3.8</v>
      </c>
      <c r="F22" s="245">
        <v>3.3</v>
      </c>
      <c r="G22" s="245">
        <v>2.4</v>
      </c>
    </row>
    <row r="23" spans="1:7" ht="3" customHeight="1">
      <c r="A23" s="151"/>
      <c r="B23" s="151"/>
      <c r="C23" s="151"/>
      <c r="D23" s="151"/>
      <c r="E23" s="151"/>
      <c r="F23" s="151"/>
      <c r="G23" s="151"/>
    </row>
    <row r="24" spans="1:7" ht="3" customHeight="1">
      <c r="A24" s="262"/>
    </row>
    <row r="25" spans="1:7" s="119" customFormat="1" ht="9.9499999999999993" customHeight="1">
      <c r="A25" s="365" t="s">
        <v>214</v>
      </c>
      <c r="B25" s="365"/>
      <c r="C25" s="365"/>
      <c r="D25" s="365"/>
      <c r="E25" s="365"/>
      <c r="F25" s="287"/>
      <c r="G25" s="287"/>
    </row>
    <row r="26" spans="1:7" ht="9.9499999999999993" customHeight="1">
      <c r="A26" s="57" t="s">
        <v>215</v>
      </c>
    </row>
  </sheetData>
  <mergeCells count="2">
    <mergeCell ref="A5:G5"/>
    <mergeCell ref="A25:E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Normal="100" workbookViewId="0">
      <selection activeCell="A4" sqref="A4"/>
    </sheetView>
  </sheetViews>
  <sheetFormatPr defaultColWidth="9.140625" defaultRowHeight="12.6"/>
  <cols>
    <col min="1" max="1" width="8.5703125" style="201" customWidth="1"/>
    <col min="2" max="4" width="8.42578125" style="201" customWidth="1"/>
    <col min="5" max="6" width="9" style="201" customWidth="1"/>
    <col min="7" max="7" width="8.140625" style="201" customWidth="1"/>
    <col min="8" max="8" width="9.5703125" style="201" customWidth="1"/>
    <col min="9" max="9" width="8.42578125" style="201" customWidth="1"/>
    <col min="10" max="10" width="10" style="201" customWidth="1"/>
    <col min="11" max="16384" width="9.140625" style="201"/>
  </cols>
  <sheetData>
    <row r="1" spans="1:12" s="193" customFormat="1" ht="12.75" customHeight="1"/>
    <row r="2" spans="1:12" s="193" customFormat="1" ht="12.75" customHeight="1"/>
    <row r="3" spans="1:12" s="193" customFormat="1" ht="14.45" customHeight="1">
      <c r="A3" s="194"/>
    </row>
    <row r="4" spans="1:12" s="215" customFormat="1" ht="12" customHeight="1">
      <c r="A4" s="67" t="s">
        <v>40</v>
      </c>
    </row>
    <row r="5" spans="1:12" s="281" customFormat="1" ht="24.95" customHeight="1">
      <c r="A5" s="329" t="s">
        <v>41</v>
      </c>
      <c r="B5" s="329"/>
      <c r="C5" s="329"/>
      <c r="D5" s="329"/>
      <c r="E5" s="329"/>
      <c r="F5" s="329"/>
      <c r="G5" s="329"/>
      <c r="H5" s="329"/>
      <c r="I5" s="329"/>
      <c r="J5" s="329"/>
    </row>
    <row r="6" spans="1:12" s="215" customFormat="1" ht="12" customHeight="1">
      <c r="A6" s="282" t="s">
        <v>42</v>
      </c>
    </row>
    <row r="7" spans="1:12">
      <c r="L7" s="283"/>
    </row>
    <row r="26" spans="7:7" ht="12.95">
      <c r="G26" s="214"/>
    </row>
    <row r="27" spans="7:7" ht="12.95">
      <c r="G27" s="214"/>
    </row>
    <row r="28" spans="7:7" ht="12.95">
      <c r="G28" s="214"/>
    </row>
    <row r="38" spans="1:1" s="200" customFormat="1" ht="9.9499999999999993" customHeight="1">
      <c r="A38" s="286" t="s">
        <v>43</v>
      </c>
    </row>
  </sheetData>
  <mergeCells count="1">
    <mergeCell ref="A5:J5"/>
  </mergeCells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"/>
  <sheetViews>
    <sheetView zoomScaleNormal="100" workbookViewId="0">
      <selection activeCell="A4" sqref="A4"/>
    </sheetView>
  </sheetViews>
  <sheetFormatPr defaultColWidth="9.140625" defaultRowHeight="12.6"/>
  <cols>
    <col min="1" max="5" width="9.140625" style="201"/>
    <col min="6" max="7" width="12.5703125" style="201" customWidth="1"/>
    <col min="8" max="16384" width="9.140625" style="201"/>
  </cols>
  <sheetData>
    <row r="1" spans="1:8" s="193" customFormat="1" ht="12.75" customHeight="1"/>
    <row r="2" spans="1:8" s="193" customFormat="1" ht="12.75" customHeight="1"/>
    <row r="3" spans="1:8" s="193" customFormat="1" ht="12.75" customHeight="1">
      <c r="A3" s="194"/>
    </row>
    <row r="4" spans="1:8" s="215" customFormat="1" ht="12" customHeight="1">
      <c r="A4" s="50" t="s">
        <v>44</v>
      </c>
    </row>
    <row r="5" spans="1:8" s="216" customFormat="1" ht="24.95" customHeight="1">
      <c r="A5" s="333" t="s">
        <v>41</v>
      </c>
      <c r="B5" s="333"/>
      <c r="C5" s="333"/>
      <c r="D5" s="333"/>
      <c r="E5" s="333"/>
      <c r="F5" s="333"/>
      <c r="G5" s="333"/>
      <c r="H5" s="56"/>
    </row>
    <row r="6" spans="1:8" s="215" customFormat="1" ht="12" customHeight="1">
      <c r="A6" s="51" t="s">
        <v>45</v>
      </c>
    </row>
    <row r="7" spans="1:8" ht="6" customHeight="1"/>
    <row r="8" spans="1:8" s="199" customFormat="1" ht="15" customHeight="1">
      <c r="A8" s="334" t="s">
        <v>46</v>
      </c>
      <c r="B8" s="217"/>
      <c r="C8" s="337" t="s">
        <v>47</v>
      </c>
      <c r="D8" s="337"/>
      <c r="E8" s="337"/>
      <c r="F8" s="337"/>
    </row>
    <row r="9" spans="1:8" s="199" customFormat="1" ht="3" customHeight="1">
      <c r="A9" s="335"/>
    </row>
    <row r="10" spans="1:8" s="199" customFormat="1" ht="20.100000000000001" customHeight="1">
      <c r="A10" s="336"/>
      <c r="B10" s="218"/>
      <c r="C10" s="219" t="s">
        <v>48</v>
      </c>
      <c r="D10" s="219" t="s">
        <v>49</v>
      </c>
      <c r="E10" s="219" t="s">
        <v>50</v>
      </c>
      <c r="F10" s="219" t="s">
        <v>51</v>
      </c>
    </row>
    <row r="11" spans="1:8" s="199" customFormat="1" ht="9.9499999999999993" customHeight="1">
      <c r="A11" s="238">
        <v>2013</v>
      </c>
      <c r="B11" s="239" t="s">
        <v>52</v>
      </c>
      <c r="C11" s="240">
        <v>-253.72400000000016</v>
      </c>
      <c r="D11" s="240">
        <v>-45.961999999999534</v>
      </c>
      <c r="E11" s="241">
        <v>-166.7599999999984</v>
      </c>
      <c r="F11" s="241">
        <v>-132.92600000000039</v>
      </c>
    </row>
    <row r="12" spans="1:8" s="199" customFormat="1" ht="9.9499999999999993" customHeight="1">
      <c r="A12" s="238"/>
      <c r="B12" s="239" t="s">
        <v>53</v>
      </c>
      <c r="C12" s="240">
        <v>-330.47699999999895</v>
      </c>
      <c r="D12" s="240">
        <v>-153.18199999999888</v>
      </c>
      <c r="E12" s="241">
        <v>-312.65599999999904</v>
      </c>
      <c r="F12" s="241">
        <v>-171.00200000000041</v>
      </c>
    </row>
    <row r="13" spans="1:8" s="199" customFormat="1" ht="9.9499999999999993" customHeight="1">
      <c r="A13" s="238"/>
      <c r="B13" s="239" t="s">
        <v>54</v>
      </c>
      <c r="C13" s="240">
        <v>-302.79199999999946</v>
      </c>
      <c r="D13" s="240">
        <v>-113.72000000000116</v>
      </c>
      <c r="E13" s="241">
        <v>-295.54699999999866</v>
      </c>
      <c r="F13" s="241">
        <v>-120.96499999999924</v>
      </c>
    </row>
    <row r="14" spans="1:8" s="199" customFormat="1" ht="9.9499999999999993" customHeight="1">
      <c r="A14" s="238"/>
      <c r="B14" s="239" t="s">
        <v>55</v>
      </c>
      <c r="C14" s="240">
        <v>-230.496000000001</v>
      </c>
      <c r="D14" s="240">
        <v>-71.388000000000829</v>
      </c>
      <c r="E14" s="241">
        <v>-275.78800000000047</v>
      </c>
      <c r="F14" s="241">
        <v>-26.095999999999549</v>
      </c>
    </row>
    <row r="15" spans="1:8" s="199" customFormat="1" ht="9.9499999999999993" customHeight="1">
      <c r="A15" s="238">
        <v>2014</v>
      </c>
      <c r="B15" s="239" t="s">
        <v>52</v>
      </c>
      <c r="C15" s="240">
        <v>-93.981999999999971</v>
      </c>
      <c r="D15" s="240">
        <v>-4.8519999999989523</v>
      </c>
      <c r="E15" s="241">
        <v>-103.94100000000253</v>
      </c>
      <c r="F15" s="241">
        <v>5.1059999999997672</v>
      </c>
    </row>
    <row r="16" spans="1:8" s="199" customFormat="1" ht="9.9499999999999993" customHeight="1">
      <c r="A16" s="238"/>
      <c r="B16" s="239" t="s">
        <v>53</v>
      </c>
      <c r="C16" s="240">
        <v>67.408999999999651</v>
      </c>
      <c r="D16" s="240">
        <v>31.011999999998807</v>
      </c>
      <c r="E16" s="241">
        <v>125.17199999999866</v>
      </c>
      <c r="F16" s="241">
        <v>-26.75</v>
      </c>
    </row>
    <row r="17" spans="1:6" s="199" customFormat="1" ht="9.9499999999999993" customHeight="1">
      <c r="A17" s="238"/>
      <c r="B17" s="239" t="s">
        <v>54</v>
      </c>
      <c r="C17" s="240">
        <v>85.971999999999753</v>
      </c>
      <c r="D17" s="240">
        <v>111.79800000000068</v>
      </c>
      <c r="E17" s="241">
        <v>222.270999999997</v>
      </c>
      <c r="F17" s="241">
        <v>-24.501000000000204</v>
      </c>
    </row>
    <row r="18" spans="1:6" s="199" customFormat="1" ht="9.9499999999999993" customHeight="1">
      <c r="A18" s="238"/>
      <c r="B18" s="239" t="s">
        <v>55</v>
      </c>
      <c r="C18" s="240">
        <v>64.795000000000073</v>
      </c>
      <c r="D18" s="240">
        <v>91.375</v>
      </c>
      <c r="E18" s="241">
        <v>147.30199999999968</v>
      </c>
      <c r="F18" s="241">
        <v>8.8679999999994834</v>
      </c>
    </row>
    <row r="19" spans="1:6" s="199" customFormat="1" ht="9.9499999999999993" customHeight="1">
      <c r="A19" s="238">
        <v>2015</v>
      </c>
      <c r="B19" s="239" t="s">
        <v>52</v>
      </c>
      <c r="C19" s="240">
        <v>77.414000000000669</v>
      </c>
      <c r="D19" s="240">
        <v>55.352999999999156</v>
      </c>
      <c r="E19" s="241">
        <v>107.43400000000111</v>
      </c>
      <c r="F19" s="241">
        <v>25.333000000000538</v>
      </c>
    </row>
    <row r="20" spans="1:6" s="199" customFormat="1" ht="9.9499999999999993" customHeight="1">
      <c r="A20" s="238"/>
      <c r="B20" s="239" t="s">
        <v>53</v>
      </c>
      <c r="C20" s="240">
        <v>89.475999999998749</v>
      </c>
      <c r="D20" s="240">
        <v>90.558000000000902</v>
      </c>
      <c r="E20" s="241">
        <v>183.1720000000023</v>
      </c>
      <c r="F20" s="241">
        <v>-3.1400000000003274</v>
      </c>
    </row>
    <row r="21" spans="1:6" s="199" customFormat="1" ht="9.9499999999999993" customHeight="1">
      <c r="A21" s="238"/>
      <c r="B21" s="239" t="s">
        <v>54</v>
      </c>
      <c r="C21" s="240">
        <v>213.08699999999953</v>
      </c>
      <c r="D21" s="240">
        <v>33.681000000000495</v>
      </c>
      <c r="E21" s="241">
        <v>241.35200000000259</v>
      </c>
      <c r="F21" s="241">
        <v>5.4160000000001673</v>
      </c>
    </row>
    <row r="22" spans="1:6" s="199" customFormat="1" ht="9.9499999999999993" customHeight="1">
      <c r="A22" s="238"/>
      <c r="B22" s="239" t="s">
        <v>55</v>
      </c>
      <c r="C22" s="240">
        <v>177.32200000000012</v>
      </c>
      <c r="D22" s="240">
        <v>6.4540000000015425</v>
      </c>
      <c r="E22" s="241">
        <v>297.84400000000096</v>
      </c>
      <c r="F22" s="241">
        <v>-114.0679999999993</v>
      </c>
    </row>
    <row r="23" spans="1:6" s="199" customFormat="1" ht="9.9499999999999993" customHeight="1">
      <c r="A23" s="247">
        <v>2016</v>
      </c>
      <c r="B23" s="242" t="s">
        <v>52</v>
      </c>
      <c r="C23" s="241">
        <v>180.12299999999959</v>
      </c>
      <c r="D23" s="241">
        <v>62.228000000000975</v>
      </c>
      <c r="E23" s="241">
        <v>343.52100000000064</v>
      </c>
      <c r="F23" s="241">
        <v>-101.17100000000028</v>
      </c>
    </row>
    <row r="24" spans="1:6" s="199" customFormat="1" ht="9.9499999999999993" customHeight="1">
      <c r="A24" s="247"/>
      <c r="B24" s="242" t="s">
        <v>53</v>
      </c>
      <c r="C24" s="241">
        <v>259.19300000000112</v>
      </c>
      <c r="D24" s="241">
        <v>179.67100000000028</v>
      </c>
      <c r="E24" s="241">
        <v>379.73499999999694</v>
      </c>
      <c r="F24" s="241">
        <v>59.130000000000109</v>
      </c>
    </row>
    <row r="25" spans="1:6" s="199" customFormat="1" ht="9.9499999999999993" customHeight="1">
      <c r="A25" s="247"/>
      <c r="B25" s="242" t="s">
        <v>54</v>
      </c>
      <c r="C25" s="241">
        <v>50.316000000000713</v>
      </c>
      <c r="D25" s="241">
        <v>188.53599999999824</v>
      </c>
      <c r="E25" s="241">
        <v>313.64699999999721</v>
      </c>
      <c r="F25" s="241">
        <v>-74.795000000000073</v>
      </c>
    </row>
    <row r="26" spans="1:6" s="199" customFormat="1" ht="9.9499999999999993" customHeight="1">
      <c r="A26" s="247"/>
      <c r="B26" s="242" t="s">
        <v>55</v>
      </c>
      <c r="C26" s="241">
        <v>104.73700000000099</v>
      </c>
      <c r="D26" s="241">
        <v>147.53399999999965</v>
      </c>
      <c r="E26" s="241">
        <v>254.30099999999948</v>
      </c>
      <c r="F26" s="241">
        <v>-2.0300000000006548</v>
      </c>
    </row>
    <row r="27" spans="1:6" s="199" customFormat="1" ht="9.9499999999999993" customHeight="1">
      <c r="A27" s="331">
        <v>2017</v>
      </c>
      <c r="B27" s="242" t="s">
        <v>52</v>
      </c>
      <c r="C27" s="241">
        <v>163.70499999999993</v>
      </c>
      <c r="D27" s="241">
        <v>161.99799999999959</v>
      </c>
      <c r="E27" s="241">
        <v>342.98999999999796</v>
      </c>
      <c r="F27" s="241">
        <v>-17.287000000000262</v>
      </c>
    </row>
    <row r="28" spans="1:6" s="199" customFormat="1" ht="9.9499999999999993" customHeight="1">
      <c r="A28" s="331"/>
      <c r="B28" s="242" t="s">
        <v>53</v>
      </c>
      <c r="C28" s="241">
        <v>47.719999999999345</v>
      </c>
      <c r="D28" s="241">
        <v>105.628999999999</v>
      </c>
      <c r="E28" s="241">
        <v>356.31899999999951</v>
      </c>
      <c r="F28" s="241">
        <v>-202.97099999999955</v>
      </c>
    </row>
    <row r="29" spans="1:6" s="199" customFormat="1" ht="9.9499999999999993" customHeight="1">
      <c r="A29" s="331"/>
      <c r="B29" s="242" t="s">
        <v>54</v>
      </c>
      <c r="C29" s="241">
        <v>144.46099999999933</v>
      </c>
      <c r="D29" s="241">
        <v>158.35400000000118</v>
      </c>
      <c r="E29" s="241">
        <v>401.98099999999977</v>
      </c>
      <c r="F29" s="241">
        <v>-99.164999999999964</v>
      </c>
    </row>
    <row r="30" spans="1:6" s="199" customFormat="1" ht="9.9499999999999993" customHeight="1">
      <c r="A30" s="331"/>
      <c r="B30" s="242" t="s">
        <v>55</v>
      </c>
      <c r="C30" s="241">
        <v>108.422</v>
      </c>
      <c r="D30" s="241">
        <v>170.19499999999971</v>
      </c>
      <c r="E30" s="241">
        <v>380.73099999999977</v>
      </c>
      <c r="F30" s="241">
        <v>-102.11299999999937</v>
      </c>
    </row>
    <row r="31" spans="1:6" s="199" customFormat="1" ht="9.9499999999999993" customHeight="1">
      <c r="A31" s="331">
        <v>2018</v>
      </c>
      <c r="B31" s="242" t="s">
        <v>52</v>
      </c>
      <c r="C31" s="241">
        <v>48.470999999999549</v>
      </c>
      <c r="D31" s="241">
        <v>98.627000000000407</v>
      </c>
      <c r="E31" s="241">
        <v>332.8070000000007</v>
      </c>
      <c r="F31" s="241">
        <v>-185.70799999999963</v>
      </c>
    </row>
    <row r="32" spans="1:6" s="199" customFormat="1" ht="9.9499999999999993" customHeight="1">
      <c r="A32" s="331"/>
      <c r="B32" s="242" t="s">
        <v>53</v>
      </c>
      <c r="C32" s="241">
        <v>178.71700000000055</v>
      </c>
      <c r="D32" s="241">
        <v>208.24200000000019</v>
      </c>
      <c r="E32" s="241">
        <v>357.2400000000016</v>
      </c>
      <c r="F32" s="241">
        <v>29.719999999999345</v>
      </c>
    </row>
    <row r="33" spans="1:7" s="199" customFormat="1" ht="9.9499999999999993" customHeight="1">
      <c r="A33" s="331"/>
      <c r="B33" s="242" t="s">
        <v>54</v>
      </c>
      <c r="C33" s="241">
        <v>110.1260000000002</v>
      </c>
      <c r="D33" s="241">
        <v>37.054000000000087</v>
      </c>
      <c r="E33" s="241">
        <v>93.814000000002125</v>
      </c>
      <c r="F33" s="241">
        <v>53.364999999999782</v>
      </c>
    </row>
    <row r="34" spans="1:7" s="199" customFormat="1" ht="9.9499999999999993" customHeight="1">
      <c r="A34" s="331"/>
      <c r="B34" s="242" t="s">
        <v>55</v>
      </c>
      <c r="C34" s="241">
        <v>52.253999999998996</v>
      </c>
      <c r="D34" s="241">
        <v>34.467999999998938</v>
      </c>
      <c r="E34" s="241">
        <v>74.812999999998283</v>
      </c>
      <c r="F34" s="241">
        <v>11.907999999999447</v>
      </c>
    </row>
    <row r="35" spans="1:7" s="199" customFormat="1" ht="9.9499999999999993" customHeight="1">
      <c r="A35" s="331">
        <v>2019</v>
      </c>
      <c r="B35" s="242" t="s">
        <v>52</v>
      </c>
      <c r="C35" s="241">
        <v>24.676000000001295</v>
      </c>
      <c r="D35" s="241">
        <v>119.13999999999942</v>
      </c>
      <c r="E35" s="241">
        <v>91.648000000001048</v>
      </c>
      <c r="F35" s="241">
        <v>52.167999999999665</v>
      </c>
    </row>
    <row r="36" spans="1:7" s="199" customFormat="1" ht="9.9499999999999993" customHeight="1">
      <c r="A36" s="331"/>
      <c r="B36" s="242" t="s">
        <v>53</v>
      </c>
      <c r="C36" s="241">
        <v>0.56499999999869033</v>
      </c>
      <c r="D36" s="241">
        <v>77.135000000000218</v>
      </c>
      <c r="E36" s="241">
        <v>96.870999999999185</v>
      </c>
      <c r="F36" s="241">
        <v>-19.169999999999163</v>
      </c>
    </row>
    <row r="37" spans="1:7" s="199" customFormat="1" ht="9.9499999999999993" customHeight="1">
      <c r="A37" s="331"/>
      <c r="B37" s="242" t="s">
        <v>54</v>
      </c>
      <c r="C37" s="241">
        <v>21.420000000000073</v>
      </c>
      <c r="D37" s="241">
        <v>129.77099999999882</v>
      </c>
      <c r="E37" s="241">
        <v>188.69499999999971</v>
      </c>
      <c r="F37" s="241">
        <v>-37.503999999999905</v>
      </c>
    </row>
    <row r="38" spans="1:7" s="199" customFormat="1" ht="9.9499999999999993" customHeight="1">
      <c r="A38" s="331"/>
      <c r="B38" s="242" t="s">
        <v>55</v>
      </c>
      <c r="C38" s="241">
        <v>117.24799999999959</v>
      </c>
      <c r="D38" s="241">
        <v>89.716000000000349</v>
      </c>
      <c r="E38" s="241">
        <v>230.95500000000175</v>
      </c>
      <c r="F38" s="241">
        <v>-23.990999999999985</v>
      </c>
    </row>
    <row r="39" spans="1:7" s="199" customFormat="1" ht="9.9499999999999993" customHeight="1">
      <c r="A39" s="331">
        <v>2020</v>
      </c>
      <c r="B39" s="242" t="s">
        <v>52</v>
      </c>
      <c r="C39" s="241">
        <v>62.933999999999287</v>
      </c>
      <c r="D39" s="241">
        <v>-10.59400000000096</v>
      </c>
      <c r="E39" s="241">
        <v>101.6929999999993</v>
      </c>
      <c r="F39" s="241">
        <v>-49.353000000000065</v>
      </c>
    </row>
    <row r="40" spans="1:7" s="199" customFormat="1" ht="9.9499999999999993" customHeight="1">
      <c r="A40" s="331"/>
      <c r="B40" s="242" t="s">
        <v>53</v>
      </c>
      <c r="C40" s="241">
        <v>-371.14599999999882</v>
      </c>
      <c r="D40" s="241">
        <v>-469.76499999999942</v>
      </c>
      <c r="E40" s="241">
        <v>-621.84499999999753</v>
      </c>
      <c r="F40" s="241">
        <v>-219.06500000000051</v>
      </c>
    </row>
    <row r="41" spans="1:7" s="199" customFormat="1" ht="9.9499999999999993" customHeight="1">
      <c r="A41" s="331"/>
      <c r="B41" s="242" t="s">
        <v>54</v>
      </c>
      <c r="C41" s="241">
        <v>-277.78000000000065</v>
      </c>
      <c r="D41" s="241">
        <v>-343.92900000000009</v>
      </c>
      <c r="E41" s="241">
        <v>-403.33299999999872</v>
      </c>
      <c r="F41" s="241">
        <v>-218.3760000000002</v>
      </c>
    </row>
    <row r="42" spans="1:7" s="199" customFormat="1" ht="9.9499999999999993" customHeight="1">
      <c r="A42" s="331"/>
      <c r="B42" s="242" t="s">
        <v>55</v>
      </c>
      <c r="C42" s="241">
        <v>-242.72799999999916</v>
      </c>
      <c r="D42" s="241">
        <v>-171.41100000000006</v>
      </c>
      <c r="E42" s="241">
        <v>-284.65999999999985</v>
      </c>
      <c r="F42" s="241">
        <v>-129.47999999999956</v>
      </c>
    </row>
    <row r="43" spans="1:7" s="199" customFormat="1" ht="9.9499999999999993" customHeight="1">
      <c r="A43" s="247"/>
      <c r="B43" s="242"/>
      <c r="C43" s="241"/>
      <c r="D43" s="241"/>
      <c r="E43" s="241"/>
      <c r="F43" s="241"/>
    </row>
    <row r="44" spans="1:7" s="199" customFormat="1" ht="9.9499999999999993" customHeight="1">
      <c r="A44" s="247"/>
      <c r="B44" s="242"/>
      <c r="C44" s="241"/>
      <c r="D44" s="241"/>
      <c r="E44" s="241"/>
      <c r="F44" s="241"/>
    </row>
    <row r="45" spans="1:7" s="199" customFormat="1" ht="9.9499999999999993" customHeight="1">
      <c r="A45" s="200"/>
      <c r="G45" s="220"/>
    </row>
    <row r="46" spans="1:7" s="199" customFormat="1" ht="14.25" customHeight="1">
      <c r="A46" s="334"/>
      <c r="B46" s="217"/>
      <c r="C46" s="337" t="s">
        <v>47</v>
      </c>
      <c r="D46" s="337"/>
      <c r="E46" s="221"/>
      <c r="F46" s="337" t="s">
        <v>56</v>
      </c>
      <c r="G46" s="337"/>
    </row>
    <row r="47" spans="1:7" s="199" customFormat="1" ht="3" customHeight="1">
      <c r="A47" s="335"/>
    </row>
    <row r="48" spans="1:7" s="199" customFormat="1" ht="18.75" customHeight="1">
      <c r="A48" s="336"/>
      <c r="B48" s="218"/>
      <c r="C48" s="219" t="s">
        <v>57</v>
      </c>
      <c r="D48" s="219" t="s">
        <v>58</v>
      </c>
      <c r="E48" s="219"/>
      <c r="F48" s="219" t="s">
        <v>59</v>
      </c>
      <c r="G48" s="219" t="s">
        <v>60</v>
      </c>
    </row>
    <row r="49" spans="1:12" s="199" customFormat="1" ht="9.9499999999999993" customHeight="1">
      <c r="A49" s="238">
        <v>2013</v>
      </c>
      <c r="B49" s="239" t="s">
        <v>52</v>
      </c>
      <c r="C49" s="240">
        <v>-541.9210000000021</v>
      </c>
      <c r="D49" s="240">
        <v>242.23499999999967</v>
      </c>
      <c r="E49" s="240"/>
      <c r="F49" s="240">
        <v>-111.80500000000029</v>
      </c>
      <c r="G49" s="240">
        <v>-54.956000000000131</v>
      </c>
      <c r="I49" s="241"/>
      <c r="J49" s="241"/>
      <c r="K49" s="241"/>
      <c r="L49" s="241"/>
    </row>
    <row r="50" spans="1:12" s="199" customFormat="1" ht="9.9499999999999993" customHeight="1">
      <c r="A50" s="238"/>
      <c r="B50" s="239" t="s">
        <v>53</v>
      </c>
      <c r="C50" s="240">
        <v>-566.6160000000018</v>
      </c>
      <c r="D50" s="240">
        <v>82.958000000000084</v>
      </c>
      <c r="E50" s="240"/>
      <c r="F50" s="240">
        <v>-133.96399999999994</v>
      </c>
      <c r="G50" s="240">
        <v>-178.6909999999998</v>
      </c>
      <c r="I50" s="241"/>
      <c r="J50" s="241"/>
      <c r="K50" s="241"/>
      <c r="L50" s="241"/>
    </row>
    <row r="51" spans="1:12" s="199" customFormat="1" ht="9.9499999999999993" customHeight="1">
      <c r="A51" s="238"/>
      <c r="B51" s="239" t="s">
        <v>54</v>
      </c>
      <c r="C51" s="240">
        <v>-490.9989999999998</v>
      </c>
      <c r="D51" s="240">
        <v>74.48700000000008</v>
      </c>
      <c r="E51" s="240"/>
      <c r="F51" s="240">
        <v>-123.45299999999952</v>
      </c>
      <c r="G51" s="240">
        <v>-172.09500000000025</v>
      </c>
      <c r="I51" s="241"/>
      <c r="J51" s="241"/>
      <c r="K51" s="241"/>
      <c r="L51" s="241"/>
    </row>
    <row r="52" spans="1:12" s="199" customFormat="1" ht="9.9499999999999993" customHeight="1">
      <c r="A52" s="238"/>
      <c r="B52" s="239" t="s">
        <v>55</v>
      </c>
      <c r="C52" s="240">
        <v>-408.26399999999921</v>
      </c>
      <c r="D52" s="240">
        <v>106.38000000000011</v>
      </c>
      <c r="E52" s="240"/>
      <c r="F52" s="240">
        <v>-130.20900000000074</v>
      </c>
      <c r="G52" s="240">
        <v>-145.57900000000018</v>
      </c>
      <c r="I52" s="241"/>
      <c r="J52" s="241"/>
      <c r="K52" s="241"/>
      <c r="L52" s="241"/>
    </row>
    <row r="53" spans="1:12" s="199" customFormat="1" ht="9.9499999999999993" customHeight="1">
      <c r="A53" s="238">
        <v>2014</v>
      </c>
      <c r="B53" s="239" t="s">
        <v>52</v>
      </c>
      <c r="C53" s="240">
        <v>-167.01599999999962</v>
      </c>
      <c r="D53" s="240">
        <v>68.182000000000244</v>
      </c>
      <c r="E53" s="240"/>
      <c r="F53" s="240">
        <v>-43.477000000000771</v>
      </c>
      <c r="G53" s="240">
        <v>-60.463000000000193</v>
      </c>
      <c r="I53" s="241"/>
      <c r="J53" s="241"/>
      <c r="K53" s="241"/>
      <c r="L53" s="241"/>
    </row>
    <row r="54" spans="1:12" s="199" customFormat="1" ht="9.9499999999999993" customHeight="1">
      <c r="A54" s="238"/>
      <c r="B54" s="239" t="s">
        <v>53</v>
      </c>
      <c r="C54" s="240">
        <v>-5.6319999999977881</v>
      </c>
      <c r="D54" s="240">
        <v>104.05299999999988</v>
      </c>
      <c r="E54" s="240"/>
      <c r="F54" s="240">
        <v>37.1299999999992</v>
      </c>
      <c r="G54" s="240">
        <v>88.040999999999713</v>
      </c>
      <c r="I54" s="241"/>
      <c r="J54" s="241"/>
      <c r="K54" s="241"/>
      <c r="L54" s="241"/>
    </row>
    <row r="55" spans="1:12" s="199" customFormat="1" ht="9.9499999999999993" customHeight="1">
      <c r="A55" s="238"/>
      <c r="B55" s="239" t="s">
        <v>54</v>
      </c>
      <c r="C55" s="240">
        <v>3.5900000000001455</v>
      </c>
      <c r="D55" s="240">
        <v>194.17900000000009</v>
      </c>
      <c r="E55" s="240"/>
      <c r="F55" s="240">
        <v>78.144999999998618</v>
      </c>
      <c r="G55" s="240">
        <v>144.12699999999995</v>
      </c>
      <c r="I55" s="241"/>
      <c r="J55" s="241"/>
      <c r="K55" s="241"/>
      <c r="L55" s="241"/>
    </row>
    <row r="56" spans="1:12" s="199" customFormat="1" ht="9.9499999999999993" customHeight="1">
      <c r="A56" s="238"/>
      <c r="B56" s="239" t="s">
        <v>55</v>
      </c>
      <c r="C56" s="240">
        <v>27.958999999998923</v>
      </c>
      <c r="D56" s="240">
        <v>128.20999999999958</v>
      </c>
      <c r="E56" s="240"/>
      <c r="F56" s="240">
        <v>2.1380000000008295</v>
      </c>
      <c r="G56" s="240">
        <v>145.16300000000001</v>
      </c>
      <c r="I56" s="241"/>
      <c r="J56" s="241"/>
      <c r="K56" s="241"/>
      <c r="L56" s="241"/>
    </row>
    <row r="57" spans="1:12" s="199" customFormat="1" ht="9.9499999999999993" customHeight="1">
      <c r="A57" s="238">
        <v>2015</v>
      </c>
      <c r="B57" s="239" t="s">
        <v>52</v>
      </c>
      <c r="C57" s="240">
        <v>104.42699999999968</v>
      </c>
      <c r="D57" s="240">
        <v>28.340000000000146</v>
      </c>
      <c r="E57" s="240"/>
      <c r="F57" s="240">
        <v>35.525000000001455</v>
      </c>
      <c r="G57" s="240">
        <v>71.909000000000106</v>
      </c>
      <c r="I57" s="241"/>
      <c r="J57" s="241"/>
      <c r="K57" s="241"/>
      <c r="L57" s="241"/>
    </row>
    <row r="58" spans="1:12" s="199" customFormat="1" ht="9.9499999999999993" customHeight="1">
      <c r="A58" s="238"/>
      <c r="B58" s="239" t="s">
        <v>53</v>
      </c>
      <c r="C58" s="240">
        <v>139.40999999999985</v>
      </c>
      <c r="D58" s="240">
        <v>40.621999999999844</v>
      </c>
      <c r="E58" s="240"/>
      <c r="F58" s="240">
        <v>105.82799999999952</v>
      </c>
      <c r="G58" s="240">
        <v>77.345000000000255</v>
      </c>
      <c r="I58" s="241"/>
      <c r="J58" s="241"/>
      <c r="K58" s="241"/>
      <c r="L58" s="241"/>
    </row>
    <row r="59" spans="1:12" s="199" customFormat="1" ht="9.9499999999999993" customHeight="1">
      <c r="A59" s="238"/>
      <c r="B59" s="239" t="s">
        <v>54</v>
      </c>
      <c r="C59" s="240">
        <v>97.380000000001019</v>
      </c>
      <c r="D59" s="240">
        <v>149.38900000000012</v>
      </c>
      <c r="E59" s="240"/>
      <c r="F59" s="240">
        <v>59.486000000000786</v>
      </c>
      <c r="G59" s="240">
        <v>181.86599999999999</v>
      </c>
      <c r="I59" s="241"/>
      <c r="J59" s="241"/>
      <c r="K59" s="241"/>
      <c r="L59" s="241"/>
    </row>
    <row r="60" spans="1:12" s="199" customFormat="1" ht="9.9499999999999993" customHeight="1">
      <c r="A60" s="238"/>
      <c r="B60" s="239" t="s">
        <v>55</v>
      </c>
      <c r="C60" s="240">
        <v>100.3839999999982</v>
      </c>
      <c r="D60" s="240">
        <v>83.393000000000029</v>
      </c>
      <c r="E60" s="240"/>
      <c r="F60" s="240">
        <v>207.1190000000006</v>
      </c>
      <c r="G60" s="240">
        <v>90.726000000000113</v>
      </c>
      <c r="I60" s="241"/>
      <c r="J60" s="241"/>
      <c r="K60" s="241"/>
      <c r="L60" s="241"/>
    </row>
    <row r="61" spans="1:12" s="199" customFormat="1" ht="9.9499999999999993" customHeight="1">
      <c r="A61" s="246">
        <v>2016</v>
      </c>
      <c r="B61" s="239" t="s">
        <v>52</v>
      </c>
      <c r="C61" s="240">
        <v>92.854999999999563</v>
      </c>
      <c r="D61" s="240">
        <v>149.49499999999989</v>
      </c>
      <c r="E61" s="240"/>
      <c r="F61" s="240">
        <v>340.61799999999857</v>
      </c>
      <c r="G61" s="240">
        <v>2.9029999999997926</v>
      </c>
      <c r="I61" s="241"/>
      <c r="J61" s="241"/>
      <c r="K61" s="241"/>
      <c r="L61" s="241"/>
    </row>
    <row r="62" spans="1:12" s="199" customFormat="1" ht="9.9499999999999993" customHeight="1">
      <c r="A62" s="246"/>
      <c r="B62" s="239" t="s">
        <v>53</v>
      </c>
      <c r="C62" s="240">
        <v>292.33499999999913</v>
      </c>
      <c r="D62" s="240">
        <v>146.53000000000065</v>
      </c>
      <c r="E62" s="240"/>
      <c r="F62" s="240">
        <v>308.0530000000017</v>
      </c>
      <c r="G62" s="240">
        <v>71.681999999999789</v>
      </c>
      <c r="I62" s="241"/>
      <c r="J62" s="241"/>
      <c r="K62" s="241"/>
      <c r="L62" s="241"/>
    </row>
    <row r="63" spans="1:12" s="199" customFormat="1" ht="9.9499999999999993" customHeight="1">
      <c r="A63" s="246"/>
      <c r="B63" s="239" t="s">
        <v>54</v>
      </c>
      <c r="C63" s="240">
        <v>189.98700000000099</v>
      </c>
      <c r="D63" s="240">
        <v>48.864999999999782</v>
      </c>
      <c r="E63" s="240"/>
      <c r="F63" s="240">
        <v>316.15799999999945</v>
      </c>
      <c r="G63" s="240">
        <v>-2.5109999999999673</v>
      </c>
      <c r="I63" s="241"/>
      <c r="J63" s="241"/>
      <c r="K63" s="241"/>
      <c r="L63" s="241"/>
    </row>
    <row r="64" spans="1:12" s="199" customFormat="1" ht="9.9499999999999993" customHeight="1">
      <c r="A64" s="246"/>
      <c r="B64" s="239" t="s">
        <v>55</v>
      </c>
      <c r="C64" s="240">
        <v>156.88500000000204</v>
      </c>
      <c r="D64" s="240">
        <v>95.386000000000422</v>
      </c>
      <c r="E64" s="240"/>
      <c r="F64" s="240">
        <v>158.25699999999961</v>
      </c>
      <c r="G64" s="240">
        <v>96.043999999999869</v>
      </c>
      <c r="I64" s="241"/>
      <c r="J64" s="241"/>
      <c r="K64" s="241"/>
      <c r="L64" s="241"/>
    </row>
    <row r="65" spans="1:12" s="199" customFormat="1" ht="9.9499999999999993" customHeight="1">
      <c r="A65" s="332">
        <v>2017</v>
      </c>
      <c r="B65" s="239" t="s">
        <v>52</v>
      </c>
      <c r="C65" s="240">
        <v>237.84000000000015</v>
      </c>
      <c r="D65" s="240">
        <v>87.863999999999578</v>
      </c>
      <c r="E65" s="240"/>
      <c r="F65" s="240">
        <v>112.00500000000102</v>
      </c>
      <c r="G65" s="240">
        <v>230.98500000000013</v>
      </c>
      <c r="I65" s="241"/>
      <c r="J65" s="241"/>
      <c r="K65" s="241"/>
      <c r="L65" s="241"/>
    </row>
    <row r="66" spans="1:12" s="199" customFormat="1" ht="9.9499999999999993" customHeight="1">
      <c r="A66" s="332"/>
      <c r="B66" s="239" t="s">
        <v>53</v>
      </c>
      <c r="C66" s="240">
        <v>102.85099999999875</v>
      </c>
      <c r="D66" s="240">
        <v>50.496999999999389</v>
      </c>
      <c r="E66" s="240"/>
      <c r="F66" s="240">
        <v>78.647999999999229</v>
      </c>
      <c r="G66" s="240">
        <v>277.67100000000028</v>
      </c>
      <c r="I66" s="241"/>
      <c r="J66" s="241"/>
      <c r="K66" s="241"/>
      <c r="L66" s="241"/>
    </row>
    <row r="67" spans="1:12" s="199" customFormat="1" ht="9.9499999999999993" customHeight="1">
      <c r="A67" s="332"/>
      <c r="B67" s="239" t="s">
        <v>54</v>
      </c>
      <c r="C67" s="240">
        <v>245.27999999999884</v>
      </c>
      <c r="D67" s="240">
        <v>57.536000000000058</v>
      </c>
      <c r="E67" s="240"/>
      <c r="F67" s="240">
        <v>60.122000000001208</v>
      </c>
      <c r="G67" s="240">
        <v>341.85900000000038</v>
      </c>
      <c r="I67" s="241"/>
      <c r="J67" s="241"/>
      <c r="K67" s="241"/>
      <c r="L67" s="241"/>
    </row>
    <row r="68" spans="1:12" s="199" customFormat="1" ht="9.9499999999999993" customHeight="1">
      <c r="A68" s="332"/>
      <c r="B68" s="239" t="s">
        <v>55</v>
      </c>
      <c r="C68" s="240">
        <v>339.51499999999942</v>
      </c>
      <c r="D68" s="240">
        <v>-60.898000000000138</v>
      </c>
      <c r="E68" s="240"/>
      <c r="F68" s="240">
        <v>39.792999999999665</v>
      </c>
      <c r="G68" s="240">
        <v>340.9380000000001</v>
      </c>
      <c r="I68" s="241"/>
      <c r="J68" s="241"/>
      <c r="K68" s="241"/>
      <c r="L68" s="241"/>
    </row>
    <row r="69" spans="1:12" s="199" customFormat="1" ht="9.9499999999999993" customHeight="1">
      <c r="A69" s="331">
        <v>2018</v>
      </c>
      <c r="B69" s="242" t="s">
        <v>52</v>
      </c>
      <c r="C69" s="241">
        <v>205.00800000000163</v>
      </c>
      <c r="D69" s="241">
        <v>-57.909999999999854</v>
      </c>
      <c r="E69" s="241"/>
      <c r="F69" s="241">
        <v>-51.756999999999607</v>
      </c>
      <c r="G69" s="241">
        <v>384.56500000000005</v>
      </c>
      <c r="I69" s="241"/>
      <c r="J69" s="241"/>
      <c r="K69" s="241"/>
      <c r="L69" s="241"/>
    </row>
    <row r="70" spans="1:12" s="199" customFormat="1" ht="9.9499999999999993" customHeight="1">
      <c r="A70" s="331"/>
      <c r="B70" s="242" t="s">
        <v>53</v>
      </c>
      <c r="C70" s="241">
        <v>315.4989999999998</v>
      </c>
      <c r="D70" s="241">
        <v>71.46100000000024</v>
      </c>
      <c r="E70" s="241"/>
      <c r="F70" s="241">
        <v>-32.743000000000393</v>
      </c>
      <c r="G70" s="241">
        <v>389.98299999999972</v>
      </c>
      <c r="I70" s="241"/>
      <c r="J70" s="241"/>
      <c r="K70" s="241"/>
      <c r="L70" s="241"/>
    </row>
    <row r="71" spans="1:12" s="199" customFormat="1" ht="9.9499999999999993" customHeight="1">
      <c r="A71" s="331"/>
      <c r="B71" s="242" t="s">
        <v>54</v>
      </c>
      <c r="C71" s="241">
        <v>229.45899999999892</v>
      </c>
      <c r="D71" s="241">
        <v>-82.279999999999745</v>
      </c>
      <c r="E71" s="241"/>
      <c r="F71" s="241">
        <v>-222.31900000000132</v>
      </c>
      <c r="G71" s="241">
        <v>316.13299999999981</v>
      </c>
      <c r="I71" s="241"/>
      <c r="J71" s="241"/>
      <c r="K71" s="241"/>
      <c r="L71" s="241"/>
    </row>
    <row r="72" spans="1:12" s="199" customFormat="1" ht="9.9499999999999993" customHeight="1">
      <c r="A72" s="331"/>
      <c r="B72" s="242" t="s">
        <v>55</v>
      </c>
      <c r="C72" s="241">
        <v>29.817999999999302</v>
      </c>
      <c r="D72" s="241">
        <v>56.904000000000451</v>
      </c>
      <c r="E72" s="241"/>
      <c r="F72" s="241">
        <v>-125.45700000000033</v>
      </c>
      <c r="G72" s="241">
        <v>200.27100000000019</v>
      </c>
      <c r="I72" s="241"/>
      <c r="J72" s="241"/>
      <c r="K72" s="241"/>
      <c r="L72" s="241"/>
    </row>
    <row r="73" spans="1:12" s="199" customFormat="1" ht="9.9499999999999993" customHeight="1">
      <c r="A73" s="331">
        <v>2019</v>
      </c>
      <c r="B73" s="242" t="s">
        <v>52</v>
      </c>
      <c r="C73" s="241">
        <v>55.52299999999741</v>
      </c>
      <c r="D73" s="241">
        <v>88.293000000000575</v>
      </c>
      <c r="F73" s="241">
        <v>25.138999999999214</v>
      </c>
      <c r="G73" s="241">
        <v>66.507999999999811</v>
      </c>
      <c r="I73" s="241"/>
      <c r="J73" s="241"/>
      <c r="K73" s="241"/>
      <c r="L73" s="241"/>
    </row>
    <row r="74" spans="1:12" s="199" customFormat="1" ht="9.9499999999999993" customHeight="1">
      <c r="A74" s="331"/>
      <c r="B74" s="242" t="s">
        <v>53</v>
      </c>
      <c r="C74" s="241">
        <v>-5.0839999999989232</v>
      </c>
      <c r="D74" s="241">
        <v>82.784999999999854</v>
      </c>
      <c r="F74" s="241">
        <v>111.72500000000036</v>
      </c>
      <c r="G74" s="241">
        <v>-14.855000000000018</v>
      </c>
      <c r="I74" s="241"/>
      <c r="J74" s="241"/>
      <c r="K74" s="241"/>
      <c r="L74" s="241"/>
    </row>
    <row r="75" spans="1:12" s="199" customFormat="1" ht="9.9499999999999993" customHeight="1">
      <c r="A75" s="331"/>
      <c r="B75" s="242" t="s">
        <v>54</v>
      </c>
      <c r="C75" s="241">
        <v>-35.430000000000291</v>
      </c>
      <c r="D75" s="241">
        <v>186.61999999999989</v>
      </c>
      <c r="F75" s="241">
        <v>212.4260000000013</v>
      </c>
      <c r="G75" s="241">
        <v>-23.731000000000222</v>
      </c>
      <c r="I75" s="241"/>
      <c r="J75" s="241"/>
      <c r="K75" s="241"/>
      <c r="L75" s="241"/>
    </row>
    <row r="76" spans="1:12" s="199" customFormat="1" ht="9.9499999999999993" customHeight="1">
      <c r="A76" s="331"/>
      <c r="B76" s="242" t="s">
        <v>55</v>
      </c>
      <c r="C76" s="241">
        <v>43.235000000000582</v>
      </c>
      <c r="D76" s="241">
        <v>163.72899999999936</v>
      </c>
      <c r="F76" s="241">
        <v>177.66799999999967</v>
      </c>
      <c r="G76" s="241">
        <v>53.285999999999603</v>
      </c>
      <c r="I76" s="241"/>
      <c r="J76" s="241"/>
      <c r="K76" s="241"/>
      <c r="L76" s="241"/>
    </row>
    <row r="77" spans="1:12" s="200" customFormat="1" ht="9.9499999999999993" customHeight="1">
      <c r="A77" s="330">
        <v>2020</v>
      </c>
      <c r="B77" s="242" t="s">
        <v>52</v>
      </c>
      <c r="C77" s="241">
        <v>19.481999999999971</v>
      </c>
      <c r="D77" s="241">
        <v>32.857999999999265</v>
      </c>
      <c r="F77" s="241">
        <v>157.38199999999961</v>
      </c>
      <c r="G77" s="241">
        <v>-55.688999999999851</v>
      </c>
      <c r="I77" s="288"/>
      <c r="J77" s="288"/>
      <c r="K77" s="241"/>
      <c r="L77" s="241"/>
    </row>
    <row r="78" spans="1:12" ht="9.9499999999999993" customHeight="1">
      <c r="A78" s="330"/>
      <c r="B78" s="242" t="s">
        <v>53</v>
      </c>
      <c r="C78" s="241">
        <v>-507.82099999999991</v>
      </c>
      <c r="D78" s="241">
        <v>-333.08899999999994</v>
      </c>
      <c r="F78" s="241">
        <v>54.873999999999796</v>
      </c>
      <c r="G78" s="241">
        <v>-676.71900000000005</v>
      </c>
      <c r="I78" s="289"/>
      <c r="J78" s="289"/>
      <c r="K78" s="241"/>
      <c r="L78" s="241"/>
    </row>
    <row r="79" spans="1:12" ht="9.9499999999999993" customHeight="1">
      <c r="A79" s="330"/>
      <c r="B79" s="242" t="s">
        <v>54</v>
      </c>
      <c r="C79" s="241">
        <v>-380.72499999999854</v>
      </c>
      <c r="D79" s="241">
        <v>-240.98300000000017</v>
      </c>
      <c r="F79" s="241">
        <v>46.082999999998719</v>
      </c>
      <c r="G79" s="241">
        <v>-449.41599999999971</v>
      </c>
      <c r="I79" s="289"/>
      <c r="J79" s="289"/>
      <c r="K79" s="241"/>
      <c r="L79" s="241"/>
    </row>
    <row r="80" spans="1:12" ht="9.9499999999999993" customHeight="1">
      <c r="A80" s="330"/>
      <c r="B80" s="242" t="s">
        <v>55</v>
      </c>
      <c r="C80" s="241">
        <v>-134.54500000000189</v>
      </c>
      <c r="D80" s="241">
        <v>-279.59499999999935</v>
      </c>
      <c r="F80" s="241">
        <v>97.932000000000698</v>
      </c>
      <c r="G80" s="241">
        <v>-382.59099999999989</v>
      </c>
      <c r="I80" s="289"/>
      <c r="J80" s="289"/>
      <c r="K80" s="241"/>
      <c r="L80" s="241"/>
    </row>
    <row r="82" spans="1:1">
      <c r="A82" s="286" t="s">
        <v>43</v>
      </c>
    </row>
  </sheetData>
  <mergeCells count="14">
    <mergeCell ref="A77:A80"/>
    <mergeCell ref="A73:A76"/>
    <mergeCell ref="A65:A68"/>
    <mergeCell ref="A69:A72"/>
    <mergeCell ref="A5:G5"/>
    <mergeCell ref="A8:A10"/>
    <mergeCell ref="C8:F8"/>
    <mergeCell ref="A27:A30"/>
    <mergeCell ref="A31:A34"/>
    <mergeCell ref="A46:A48"/>
    <mergeCell ref="C46:D46"/>
    <mergeCell ref="F46:G46"/>
    <mergeCell ref="A35:A38"/>
    <mergeCell ref="A39:A42"/>
  </mergeCells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zoomScaleNormal="100" workbookViewId="0">
      <selection activeCell="A4" sqref="A4"/>
    </sheetView>
  </sheetViews>
  <sheetFormatPr defaultColWidth="9.140625" defaultRowHeight="12.6"/>
  <cols>
    <col min="1" max="16384" width="9.140625" style="201"/>
  </cols>
  <sheetData>
    <row r="1" spans="1:1" s="193" customFormat="1" ht="12.75" customHeight="1"/>
    <row r="2" spans="1:1" s="193" customFormat="1" ht="12.75" customHeight="1"/>
    <row r="3" spans="1:1" s="193" customFormat="1" ht="17.45" customHeight="1">
      <c r="A3" s="194"/>
    </row>
    <row r="4" spans="1:1" s="195" customFormat="1" ht="12" customHeight="1">
      <c r="A4" s="195" t="s">
        <v>61</v>
      </c>
    </row>
    <row r="5" spans="1:1" s="195" customFormat="1" ht="12" customHeight="1">
      <c r="A5" s="195" t="s">
        <v>62</v>
      </c>
    </row>
    <row r="6" spans="1:1" s="198" customFormat="1" ht="12" customHeight="1">
      <c r="A6" s="198" t="s">
        <v>63</v>
      </c>
    </row>
    <row r="7" spans="1:1" s="199" customFormat="1" ht="6" customHeight="1"/>
    <row r="8" spans="1:1" s="199" customFormat="1" ht="9"/>
    <row r="9" spans="1:1" s="199" customFormat="1" ht="9"/>
    <row r="10" spans="1:1" s="199" customFormat="1" ht="9"/>
    <row r="11" spans="1:1" s="199" customFormat="1" ht="9"/>
    <row r="12" spans="1:1" s="199" customFormat="1" ht="9"/>
    <row r="13" spans="1:1" s="199" customFormat="1" ht="9"/>
    <row r="14" spans="1:1" s="199" customFormat="1" ht="9"/>
    <row r="15" spans="1:1" s="199" customFormat="1" ht="9"/>
    <row r="16" spans="1:1" s="199" customFormat="1" ht="9"/>
    <row r="17" spans="1:1" s="199" customFormat="1" ht="9"/>
    <row r="18" spans="1:1" s="199" customFormat="1" ht="9"/>
    <row r="19" spans="1:1" s="199" customFormat="1" ht="9"/>
    <row r="20" spans="1:1" s="199" customFormat="1" ht="9"/>
    <row r="21" spans="1:1" s="199" customFormat="1" ht="9"/>
    <row r="22" spans="1:1" s="199" customFormat="1" ht="9"/>
    <row r="23" spans="1:1" s="199" customFormat="1" ht="9"/>
    <row r="24" spans="1:1" s="199" customFormat="1" ht="9"/>
    <row r="26" spans="1:1" s="199" customFormat="1" ht="9"/>
    <row r="29" spans="1:1" s="200" customFormat="1" ht="9"/>
    <row r="31" spans="1:1" ht="14.25" customHeight="1"/>
    <row r="32" spans="1:1" ht="14.25" customHeight="1">
      <c r="A32" s="286" t="s">
        <v>43</v>
      </c>
    </row>
  </sheetData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4"/>
  <sheetViews>
    <sheetView zoomScaleNormal="100" workbookViewId="0">
      <selection activeCell="A4" sqref="A4"/>
    </sheetView>
  </sheetViews>
  <sheetFormatPr defaultColWidth="9.140625" defaultRowHeight="12.6"/>
  <cols>
    <col min="1" max="1" width="33" style="201" customWidth="1"/>
    <col min="2" max="2" width="15.5703125" style="201" customWidth="1"/>
    <col min="3" max="3" width="9.140625" style="204"/>
    <col min="4" max="16384" width="9.140625" style="201"/>
  </cols>
  <sheetData>
    <row r="1" spans="1:7" s="193" customFormat="1" ht="12.75" customHeight="1">
      <c r="C1" s="206"/>
    </row>
    <row r="2" spans="1:7" s="193" customFormat="1" ht="12.75" customHeight="1">
      <c r="C2" s="206"/>
    </row>
    <row r="3" spans="1:7" s="193" customFormat="1" ht="12.75" customHeight="1">
      <c r="A3" s="194"/>
      <c r="C3" s="206"/>
    </row>
    <row r="4" spans="1:7" s="195" customFormat="1" ht="12" customHeight="1">
      <c r="A4" s="195" t="s">
        <v>64</v>
      </c>
      <c r="C4" s="207"/>
    </row>
    <row r="5" spans="1:7" s="195" customFormat="1" ht="12" customHeight="1">
      <c r="A5" s="195" t="s">
        <v>62</v>
      </c>
      <c r="C5" s="207"/>
    </row>
    <row r="6" spans="1:7" s="198" customFormat="1" ht="12" customHeight="1">
      <c r="A6" s="198" t="s">
        <v>63</v>
      </c>
      <c r="B6" s="202"/>
      <c r="C6" s="208"/>
    </row>
    <row r="7" spans="1:7" ht="6" customHeight="1"/>
    <row r="8" spans="1:7" s="200" customFormat="1" ht="20.100000000000001" customHeight="1">
      <c r="A8" s="203" t="s">
        <v>5</v>
      </c>
      <c r="B8" s="209" t="s">
        <v>65</v>
      </c>
      <c r="C8" s="210" t="s">
        <v>66</v>
      </c>
    </row>
    <row r="9" spans="1:7" s="200" customFormat="1" ht="3" customHeight="1">
      <c r="A9" s="201"/>
      <c r="B9" s="201"/>
      <c r="C9" s="211"/>
    </row>
    <row r="10" spans="1:7" s="200" customFormat="1" ht="9.9499999999999993" customHeight="1">
      <c r="A10" s="31" t="s">
        <v>37</v>
      </c>
      <c r="B10" s="68">
        <v>16.3</v>
      </c>
      <c r="C10" s="259">
        <v>7.1</v>
      </c>
      <c r="F10" s="279"/>
    </row>
    <row r="11" spans="1:7" s="200" customFormat="1" ht="9.9499999999999993" customHeight="1">
      <c r="A11" s="31" t="s">
        <v>38</v>
      </c>
      <c r="B11" s="68">
        <v>15.904847999999999</v>
      </c>
      <c r="C11" s="259">
        <v>7.1</v>
      </c>
      <c r="F11" s="279"/>
    </row>
    <row r="12" spans="1:7" s="200" customFormat="1" ht="9.9499999999999993" customHeight="1">
      <c r="A12" s="31" t="s">
        <v>35</v>
      </c>
      <c r="B12" s="68">
        <v>15.5</v>
      </c>
      <c r="C12" s="259">
        <v>7.1</v>
      </c>
      <c r="F12" s="279"/>
    </row>
    <row r="13" spans="1:7" s="200" customFormat="1" ht="9.9499999999999993" customHeight="1">
      <c r="A13" s="31" t="s">
        <v>36</v>
      </c>
      <c r="B13" s="68">
        <v>9.1999999999999993</v>
      </c>
      <c r="C13" s="259">
        <v>7.1</v>
      </c>
      <c r="F13" s="279"/>
    </row>
    <row r="14" spans="1:7" s="205" customFormat="1" ht="9.9499999999999993" customHeight="1">
      <c r="A14" s="31" t="s">
        <v>18</v>
      </c>
      <c r="B14" s="68">
        <v>8.5</v>
      </c>
      <c r="C14" s="259">
        <v>7.1</v>
      </c>
      <c r="D14" s="200"/>
      <c r="E14" s="200"/>
      <c r="F14" s="279"/>
      <c r="G14" s="200"/>
    </row>
    <row r="15" spans="1:7" s="205" customFormat="1" ht="9.9499999999999993" customHeight="1">
      <c r="A15" s="32" t="s">
        <v>10</v>
      </c>
      <c r="B15" s="68">
        <v>8.3000000000000007</v>
      </c>
      <c r="C15" s="259">
        <v>7.1</v>
      </c>
      <c r="D15" s="200"/>
      <c r="E15" s="200"/>
      <c r="F15" s="279"/>
      <c r="G15" s="200"/>
    </row>
    <row r="16" spans="1:7" s="200" customFormat="1" ht="9.9499999999999993" customHeight="1">
      <c r="A16" s="212" t="s">
        <v>17</v>
      </c>
      <c r="B16" s="68">
        <v>8.1</v>
      </c>
      <c r="C16" s="259">
        <v>7.1</v>
      </c>
      <c r="F16" s="279"/>
    </row>
    <row r="17" spans="1:6" s="200" customFormat="1" ht="9.9499999999999993" customHeight="1">
      <c r="A17" s="31" t="s">
        <v>33</v>
      </c>
      <c r="B17" s="68">
        <v>8.0454989999999995</v>
      </c>
      <c r="C17" s="259">
        <v>7.1</v>
      </c>
      <c r="F17" s="279"/>
    </row>
    <row r="18" spans="1:6" s="200" customFormat="1" ht="9.9499999999999993" customHeight="1">
      <c r="A18" s="31" t="s">
        <v>31</v>
      </c>
      <c r="B18" s="68">
        <v>8</v>
      </c>
      <c r="C18" s="259">
        <v>7.1</v>
      </c>
      <c r="F18" s="279"/>
    </row>
    <row r="19" spans="1:6" s="200" customFormat="1" ht="9.9499999999999993" customHeight="1">
      <c r="A19" s="31" t="s">
        <v>16</v>
      </c>
      <c r="B19" s="68">
        <v>7.8</v>
      </c>
      <c r="C19" s="259">
        <v>7.1</v>
      </c>
      <c r="F19" s="279"/>
    </row>
    <row r="20" spans="1:6" s="200" customFormat="1" ht="9.9499999999999993" customHeight="1">
      <c r="A20" s="31" t="s">
        <v>20</v>
      </c>
      <c r="B20" s="68">
        <v>7.6</v>
      </c>
      <c r="C20" s="259">
        <v>7.1</v>
      </c>
      <c r="F20" s="279"/>
    </row>
    <row r="21" spans="1:6" s="200" customFormat="1" ht="9.9499999999999993" customHeight="1">
      <c r="A21" s="31" t="s">
        <v>34</v>
      </c>
      <c r="B21" s="68">
        <v>7.5</v>
      </c>
      <c r="C21" s="259">
        <v>7.1</v>
      </c>
      <c r="F21" s="279"/>
    </row>
    <row r="22" spans="1:6" s="200" customFormat="1" ht="9.9499999999999993" customHeight="1">
      <c r="A22" s="31" t="s">
        <v>22</v>
      </c>
      <c r="B22" s="68">
        <v>6.9</v>
      </c>
      <c r="C22" s="259">
        <v>7.1</v>
      </c>
      <c r="F22" s="279"/>
    </row>
    <row r="23" spans="1:6" s="200" customFormat="1" ht="9.9499999999999993" customHeight="1">
      <c r="A23" s="31" t="s">
        <v>14</v>
      </c>
      <c r="B23" s="68">
        <v>6.8</v>
      </c>
      <c r="C23" s="259">
        <v>7.1</v>
      </c>
      <c r="F23" s="279"/>
    </row>
    <row r="24" spans="1:6" s="200" customFormat="1" ht="9.9499999999999993" customHeight="1">
      <c r="A24" s="31" t="s">
        <v>28</v>
      </c>
      <c r="B24" s="68">
        <v>6.8</v>
      </c>
      <c r="C24" s="259">
        <v>7.1</v>
      </c>
      <c r="F24" s="279"/>
    </row>
    <row r="25" spans="1:6" s="200" customFormat="1" ht="9.9499999999999993" customHeight="1">
      <c r="A25" s="31" t="s">
        <v>26</v>
      </c>
      <c r="B25" s="68">
        <v>6.7</v>
      </c>
      <c r="C25" s="259">
        <v>7.1</v>
      </c>
      <c r="F25" s="279"/>
    </row>
    <row r="26" spans="1:6" s="200" customFormat="1" ht="9.9499999999999993" customHeight="1">
      <c r="A26" s="31" t="s">
        <v>29</v>
      </c>
      <c r="B26" s="68">
        <v>6.0034879999999999</v>
      </c>
      <c r="C26" s="259">
        <v>7.1</v>
      </c>
      <c r="F26" s="279"/>
    </row>
    <row r="27" spans="1:6" s="200" customFormat="1" ht="9.9499999999999993" customHeight="1">
      <c r="A27" s="31" t="s">
        <v>25</v>
      </c>
      <c r="B27" s="68">
        <v>5.7</v>
      </c>
      <c r="C27" s="259">
        <v>7.1</v>
      </c>
      <c r="F27" s="279"/>
    </row>
    <row r="28" spans="1:6" s="200" customFormat="1" ht="9.9499999999999993" customHeight="1">
      <c r="A28" s="31" t="s">
        <v>27</v>
      </c>
      <c r="B28" s="68">
        <v>5.6496360000000001</v>
      </c>
      <c r="C28" s="259">
        <v>7.1</v>
      </c>
      <c r="F28" s="279"/>
    </row>
    <row r="29" spans="1:6" s="200" customFormat="1" ht="9.9499999999999993" customHeight="1">
      <c r="A29" s="212" t="s">
        <v>32</v>
      </c>
      <c r="B29" s="68">
        <v>5.6</v>
      </c>
      <c r="C29" s="259">
        <v>7.1</v>
      </c>
      <c r="F29" s="279"/>
    </row>
    <row r="30" spans="1:6" s="200" customFormat="1" ht="9.9499999999999993" customHeight="1">
      <c r="A30" s="31" t="s">
        <v>12</v>
      </c>
      <c r="B30" s="68">
        <v>5.6</v>
      </c>
      <c r="C30" s="259">
        <v>7.1</v>
      </c>
      <c r="F30" s="279"/>
    </row>
    <row r="31" spans="1:6" s="200" customFormat="1" ht="9.9499999999999993" customHeight="1">
      <c r="A31" s="31" t="s">
        <v>15</v>
      </c>
      <c r="B31" s="68">
        <v>5.4</v>
      </c>
      <c r="C31" s="259">
        <v>7.1</v>
      </c>
      <c r="F31" s="279"/>
    </row>
    <row r="32" spans="1:6" ht="9.9499999999999993" customHeight="1">
      <c r="A32" s="31" t="s">
        <v>24</v>
      </c>
      <c r="B32" s="68">
        <v>5.0999999999999996</v>
      </c>
      <c r="C32" s="259">
        <v>7.1</v>
      </c>
      <c r="F32" s="279"/>
    </row>
    <row r="33" spans="1:6" ht="9.9499999999999993" customHeight="1">
      <c r="A33" s="31" t="s">
        <v>30</v>
      </c>
      <c r="B33" s="68">
        <v>5</v>
      </c>
      <c r="C33" s="259">
        <v>7.1</v>
      </c>
      <c r="F33" s="279"/>
    </row>
    <row r="34" spans="1:6" s="200" customFormat="1" ht="9.9499999999999993" customHeight="1">
      <c r="A34" s="31" t="s">
        <v>19</v>
      </c>
      <c r="B34" s="68">
        <v>5</v>
      </c>
      <c r="C34" s="259">
        <v>7.1</v>
      </c>
      <c r="F34" s="279"/>
    </row>
    <row r="35" spans="1:6" ht="9.9499999999999993" customHeight="1">
      <c r="A35" s="31" t="s">
        <v>21</v>
      </c>
      <c r="B35" s="68">
        <v>4.3</v>
      </c>
      <c r="C35" s="259">
        <v>7.1</v>
      </c>
      <c r="F35" s="279"/>
    </row>
    <row r="36" spans="1:6" ht="9.9499999999999993" customHeight="1">
      <c r="A36" s="31" t="s">
        <v>13</v>
      </c>
      <c r="B36" s="68">
        <v>4.3</v>
      </c>
      <c r="C36" s="259">
        <v>7.1</v>
      </c>
      <c r="F36" s="279"/>
    </row>
    <row r="37" spans="1:6" ht="9.9499999999999993" customHeight="1">
      <c r="A37" s="31" t="s">
        <v>9</v>
      </c>
      <c r="B37" s="68">
        <v>3.8</v>
      </c>
      <c r="C37" s="259">
        <v>7.1</v>
      </c>
      <c r="F37" s="279"/>
    </row>
    <row r="38" spans="1:6" ht="9.9499999999999993" customHeight="1">
      <c r="A38" s="31" t="s">
        <v>8</v>
      </c>
      <c r="B38" s="68">
        <v>3.8</v>
      </c>
      <c r="C38" s="259">
        <v>7.1</v>
      </c>
      <c r="F38" s="279"/>
    </row>
    <row r="39" spans="1:6" ht="9.9499999999999993" customHeight="1">
      <c r="A39" s="31" t="s">
        <v>23</v>
      </c>
      <c r="B39" s="68">
        <v>3.2</v>
      </c>
      <c r="C39" s="259">
        <v>7.1</v>
      </c>
      <c r="F39" s="279"/>
    </row>
    <row r="40" spans="1:6" ht="9.9499999999999993" customHeight="1">
      <c r="A40" s="31" t="s">
        <v>11</v>
      </c>
      <c r="B40" s="68">
        <v>2.6</v>
      </c>
      <c r="C40" s="259">
        <v>7.1</v>
      </c>
      <c r="F40" s="279"/>
    </row>
    <row r="41" spans="1:6" ht="10.5" customHeight="1">
      <c r="A41" s="32" t="s">
        <v>39</v>
      </c>
      <c r="B41" s="68">
        <v>7.1</v>
      </c>
      <c r="C41" s="259">
        <v>7.1</v>
      </c>
      <c r="F41" s="279"/>
    </row>
    <row r="42" spans="1:6" ht="3" customHeight="1">
      <c r="A42" s="53"/>
      <c r="B42" s="213"/>
      <c r="C42" s="211"/>
    </row>
    <row r="43" spans="1:6" ht="3" customHeight="1"/>
    <row r="44" spans="1:6" ht="9.9499999999999993" customHeight="1">
      <c r="A44" s="286" t="s">
        <v>43</v>
      </c>
    </row>
  </sheetData>
  <sortState xmlns:xlrd2="http://schemas.microsoft.com/office/spreadsheetml/2017/richdata2" ref="A10:B41">
    <sortCondition descending="1" ref="B10:B41"/>
  </sortState>
  <pageMargins left="0.59055118110236227" right="0.59055118110236227" top="0.78740157480314965" bottom="0.78740157480314965" header="0" footer="0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zoomScaleNormal="100" workbookViewId="0">
      <selection activeCell="A4" sqref="A4"/>
    </sheetView>
  </sheetViews>
  <sheetFormatPr defaultColWidth="9.140625" defaultRowHeight="12.6"/>
  <cols>
    <col min="1" max="1" width="9" style="33" customWidth="1"/>
    <col min="2" max="9" width="9.42578125" style="33" customWidth="1"/>
    <col min="10" max="10" width="6" style="33" customWidth="1"/>
    <col min="11" max="12" width="5.5703125" style="33" customWidth="1"/>
    <col min="13" max="13" width="9.5703125" style="33" customWidth="1"/>
    <col min="14" max="14" width="5.5703125" style="33" customWidth="1"/>
    <col min="15" max="16384" width="9.140625" style="33"/>
  </cols>
  <sheetData>
    <row r="1" spans="1:16" s="62" customFormat="1" ht="12.75" customHeight="1"/>
    <row r="2" spans="1:16" s="62" customFormat="1" ht="12.75" customHeight="1"/>
    <row r="3" spans="1:16" ht="14.1" customHeight="1">
      <c r="A3" s="63"/>
    </row>
    <row r="4" spans="1:16" s="43" customFormat="1" ht="12" customHeight="1">
      <c r="A4" s="11" t="s">
        <v>67</v>
      </c>
      <c r="B4" s="11"/>
      <c r="C4" s="11"/>
      <c r="D4" s="11"/>
      <c r="E4" s="11"/>
      <c r="F4" s="11"/>
      <c r="G4" s="11"/>
      <c r="H4" s="11"/>
      <c r="I4" s="11"/>
    </row>
    <row r="5" spans="1:16" s="42" customFormat="1" ht="11.45">
      <c r="A5" s="43" t="s">
        <v>68</v>
      </c>
      <c r="B5" s="54"/>
      <c r="C5" s="54"/>
      <c r="D5" s="54"/>
      <c r="E5" s="54"/>
      <c r="F5" s="54"/>
      <c r="G5" s="54"/>
      <c r="H5" s="54"/>
      <c r="I5" s="54"/>
    </row>
    <row r="6" spans="1:16" s="42" customFormat="1" ht="12" customHeight="1">
      <c r="A6" s="42" t="s">
        <v>2</v>
      </c>
    </row>
    <row r="7" spans="1:16" ht="14.1">
      <c r="A7" s="55"/>
      <c r="B7" s="55"/>
      <c r="C7" s="55"/>
      <c r="D7" s="55"/>
      <c r="E7" s="55"/>
      <c r="F7" s="55"/>
      <c r="G7" s="55"/>
      <c r="H7" s="55"/>
      <c r="I7" s="55"/>
    </row>
    <row r="10" spans="1:16" ht="22.5" customHeight="1">
      <c r="N10" s="38"/>
    </row>
    <row r="11" spans="1:16">
      <c r="N11" s="38"/>
    </row>
    <row r="12" spans="1:16" ht="22.5" customHeight="1">
      <c r="N12" s="38"/>
      <c r="O12" s="38"/>
      <c r="P12" s="38"/>
    </row>
    <row r="14" spans="1:16" ht="22.5" customHeight="1"/>
    <row r="18" spans="1:15">
      <c r="J18" s="36"/>
      <c r="K18" s="41"/>
      <c r="L18" s="36"/>
      <c r="M18" s="36"/>
      <c r="N18" s="36"/>
      <c r="O18" s="38"/>
    </row>
    <row r="19" spans="1:15">
      <c r="J19" s="36"/>
      <c r="K19" s="36"/>
      <c r="L19" s="36"/>
      <c r="M19" s="36"/>
      <c r="N19" s="36"/>
    </row>
    <row r="20" spans="1:15">
      <c r="J20" s="36"/>
      <c r="K20" s="36"/>
      <c r="L20" s="36"/>
      <c r="M20" s="36"/>
      <c r="N20" s="36"/>
    </row>
    <row r="21" spans="1:15">
      <c r="J21" s="39"/>
      <c r="K21" s="39"/>
      <c r="L21" s="40"/>
      <c r="M21" s="39"/>
      <c r="N21" s="36"/>
    </row>
    <row r="22" spans="1:15">
      <c r="J22" s="34"/>
      <c r="K22" s="34"/>
      <c r="L22" s="34"/>
      <c r="M22" s="34"/>
      <c r="N22" s="36"/>
      <c r="O22" s="38"/>
    </row>
    <row r="23" spans="1:15">
      <c r="J23" s="34"/>
      <c r="K23" s="34"/>
      <c r="L23" s="34"/>
      <c r="M23" s="34"/>
      <c r="N23" s="36"/>
    </row>
    <row r="24" spans="1:15">
      <c r="A24" s="286" t="s">
        <v>43</v>
      </c>
      <c r="J24" s="34"/>
      <c r="K24" s="34"/>
      <c r="L24" s="34"/>
      <c r="M24" s="34"/>
    </row>
    <row r="25" spans="1:15">
      <c r="J25" s="34"/>
      <c r="K25" s="34"/>
      <c r="L25" s="34"/>
      <c r="M25" s="34"/>
    </row>
    <row r="26" spans="1:15">
      <c r="J26" s="34"/>
      <c r="K26" s="34"/>
      <c r="L26" s="34"/>
      <c r="M26" s="34"/>
    </row>
    <row r="27" spans="1:15">
      <c r="J27" s="34"/>
      <c r="K27" s="34"/>
      <c r="L27" s="34"/>
      <c r="M27" s="34"/>
    </row>
    <row r="28" spans="1:15">
      <c r="F28" s="284"/>
      <c r="J28" s="34"/>
      <c r="K28" s="34"/>
      <c r="L28" s="34"/>
      <c r="M28" s="34"/>
    </row>
    <row r="29" spans="1:15">
      <c r="J29" s="34"/>
      <c r="K29" s="34"/>
      <c r="L29" s="37"/>
      <c r="M29" s="34"/>
    </row>
    <row r="30" spans="1:15">
      <c r="J30" s="34"/>
      <c r="K30" s="34"/>
      <c r="L30" s="37"/>
      <c r="M30" s="34"/>
    </row>
    <row r="31" spans="1:15">
      <c r="J31" s="34"/>
      <c r="K31" s="34"/>
      <c r="L31" s="35"/>
      <c r="M31" s="34"/>
    </row>
    <row r="32" spans="1:15">
      <c r="J32" s="34"/>
      <c r="K32" s="34"/>
      <c r="L32" s="35"/>
      <c r="M32" s="34"/>
    </row>
  </sheetData>
  <pageMargins left="0.59055118110236227" right="0.59055118110236227" top="0.78740157480314965" bottom="0.78740157480314965" header="0" footer="0"/>
  <pageSetup paperSize="9" scale="9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8"/>
  <sheetViews>
    <sheetView topLeftCell="A9" zoomScaleNormal="100" workbookViewId="0">
      <selection activeCell="A4" sqref="A4"/>
    </sheetView>
  </sheetViews>
  <sheetFormatPr defaultColWidth="9.140625" defaultRowHeight="12.6"/>
  <cols>
    <col min="1" max="1" width="12.140625" style="44" customWidth="1"/>
    <col min="2" max="2" width="14.85546875" style="44" customWidth="1"/>
    <col min="3" max="6" width="9.42578125" style="44" customWidth="1"/>
    <col min="7" max="16384" width="9.140625" style="44"/>
  </cols>
  <sheetData>
    <row r="1" spans="1:16" s="62" customFormat="1" ht="12.75" customHeight="1"/>
    <row r="2" spans="1:16" s="62" customFormat="1" ht="12.75" customHeight="1"/>
    <row r="3" spans="1:16" s="33" customFormat="1" ht="12.75" customHeight="1">
      <c r="A3" s="63"/>
    </row>
    <row r="4" spans="1:16" s="43" customFormat="1" ht="12" customHeight="1">
      <c r="A4" s="11" t="s">
        <v>69</v>
      </c>
      <c r="B4" s="11"/>
      <c r="C4" s="11"/>
      <c r="D4" s="11"/>
      <c r="E4" s="11"/>
      <c r="F4" s="11"/>
      <c r="G4" s="11"/>
      <c r="H4" s="11"/>
      <c r="I4" s="11"/>
      <c r="J4" s="11"/>
    </row>
    <row r="5" spans="1:16" s="42" customFormat="1" ht="12" customHeight="1">
      <c r="A5" s="43" t="s">
        <v>70</v>
      </c>
      <c r="B5" s="54"/>
      <c r="C5" s="54"/>
      <c r="D5" s="54"/>
      <c r="E5" s="54"/>
      <c r="F5" s="54"/>
      <c r="G5" s="54"/>
      <c r="H5" s="54"/>
      <c r="I5" s="54"/>
      <c r="J5" s="54"/>
    </row>
    <row r="6" spans="1:16" s="42" customFormat="1" ht="12" customHeight="1">
      <c r="A6" s="42" t="s">
        <v>2</v>
      </c>
    </row>
    <row r="7" spans="1:16" ht="6" customHeight="1"/>
    <row r="8" spans="1:16" s="47" customFormat="1" ht="15" customHeight="1">
      <c r="A8" s="338" t="s">
        <v>71</v>
      </c>
      <c r="B8" s="338"/>
      <c r="C8" s="48" t="s">
        <v>72</v>
      </c>
      <c r="D8" s="48" t="s">
        <v>73</v>
      </c>
      <c r="E8" s="49" t="s">
        <v>74</v>
      </c>
      <c r="F8" s="48" t="s">
        <v>75</v>
      </c>
    </row>
    <row r="9" spans="1:16" s="45" customFormat="1" ht="20.100000000000001" customHeight="1">
      <c r="A9" s="339" t="s">
        <v>76</v>
      </c>
      <c r="B9" s="46" t="s">
        <v>77</v>
      </c>
      <c r="C9" s="235">
        <v>32.730260999999999</v>
      </c>
      <c r="D9" s="235">
        <v>32.225771999999999</v>
      </c>
      <c r="E9" s="235">
        <v>40.604585</v>
      </c>
      <c r="F9" s="235">
        <v>33.991469000000002</v>
      </c>
    </row>
    <row r="10" spans="1:16" s="45" customFormat="1" ht="20.100000000000001" customHeight="1">
      <c r="A10" s="339"/>
      <c r="B10" s="46" t="s">
        <v>78</v>
      </c>
      <c r="C10" s="235">
        <v>28.694203999999999</v>
      </c>
      <c r="D10" s="235">
        <v>31.567426999999999</v>
      </c>
      <c r="E10" s="235">
        <v>47.485329999999998</v>
      </c>
      <c r="F10" s="235">
        <v>36.138347000000003</v>
      </c>
    </row>
    <row r="11" spans="1:16" s="45" customFormat="1" ht="20.100000000000001" customHeight="1">
      <c r="A11" s="339" t="s">
        <v>79</v>
      </c>
      <c r="B11" s="46" t="s">
        <v>77</v>
      </c>
      <c r="C11" s="235">
        <v>11.691425000000001</v>
      </c>
      <c r="D11" s="235">
        <v>12.517224000000001</v>
      </c>
      <c r="E11" s="235">
        <v>18.889748999999998</v>
      </c>
      <c r="F11" s="235">
        <v>13.050048</v>
      </c>
    </row>
    <row r="12" spans="1:16" s="45" customFormat="1" ht="20.100000000000001" customHeight="1">
      <c r="A12" s="339"/>
      <c r="B12" s="46" t="s">
        <v>78</v>
      </c>
      <c r="C12" s="235">
        <v>5.0058720000000001</v>
      </c>
      <c r="D12" s="235">
        <v>7.3365340000000003</v>
      </c>
      <c r="E12" s="235">
        <v>15.688584000000001</v>
      </c>
      <c r="F12" s="235">
        <v>8.6975619999999996</v>
      </c>
    </row>
    <row r="13" spans="1:16" s="45" customFormat="1" ht="20.100000000000001" customHeight="1">
      <c r="A13" s="339" t="s">
        <v>80</v>
      </c>
      <c r="B13" s="46" t="s">
        <v>77</v>
      </c>
      <c r="C13" s="235">
        <v>59.325510999999999</v>
      </c>
      <c r="D13" s="235">
        <v>59.282789999999999</v>
      </c>
      <c r="E13" s="235">
        <v>48.018025999999999</v>
      </c>
      <c r="F13" s="235">
        <v>57.320286000000003</v>
      </c>
    </row>
    <row r="14" spans="1:16" s="45" customFormat="1" ht="20.100000000000001" customHeight="1">
      <c r="A14" s="340"/>
      <c r="B14" s="236" t="s">
        <v>78</v>
      </c>
      <c r="C14" s="237">
        <v>67.652681000000001</v>
      </c>
      <c r="D14" s="237">
        <v>63.263801999999998</v>
      </c>
      <c r="E14" s="237">
        <v>44.098999999999997</v>
      </c>
      <c r="F14" s="237">
        <v>58.171455999999999</v>
      </c>
    </row>
    <row r="15" spans="1:16" s="45" customFormat="1" ht="3" customHeight="1"/>
    <row r="16" spans="1:16" s="7" customFormat="1" ht="9.9499999999999993" customHeight="1">
      <c r="A16" s="286" t="s">
        <v>43</v>
      </c>
      <c r="K16" s="45"/>
      <c r="L16" s="46"/>
      <c r="M16" s="20"/>
      <c r="N16" s="20"/>
      <c r="O16" s="20"/>
      <c r="P16" s="20"/>
    </row>
    <row r="17" s="45" customFormat="1" ht="9"/>
    <row r="18" s="45" customFormat="1" ht="9"/>
  </sheetData>
  <mergeCells count="4">
    <mergeCell ref="A8:B8"/>
    <mergeCell ref="A9:A10"/>
    <mergeCell ref="A11:A12"/>
    <mergeCell ref="A13:A14"/>
  </mergeCells>
  <pageMargins left="0.59055118110236227" right="0.59055118110236227" top="0.78740157480314965" bottom="0.78740157480314965" header="0" footer="0"/>
  <pageSetup paperSize="9"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5"/>
  <sheetViews>
    <sheetView zoomScale="120" zoomScaleNormal="120" workbookViewId="0">
      <selection activeCell="A4" sqref="A4"/>
    </sheetView>
  </sheetViews>
  <sheetFormatPr defaultColWidth="9.140625" defaultRowHeight="9"/>
  <cols>
    <col min="1" max="1" width="19.5703125" style="7" customWidth="1"/>
    <col min="2" max="3" width="1.42578125" style="7" customWidth="1"/>
    <col min="4" max="4" width="20.5703125" style="7" customWidth="1"/>
    <col min="5" max="6" width="1.42578125" style="7" customWidth="1"/>
    <col min="7" max="7" width="19.5703125" style="7" customWidth="1"/>
    <col min="8" max="9" width="1.42578125" style="7" customWidth="1"/>
    <col min="10" max="20" width="20.5703125" style="7" customWidth="1"/>
    <col min="21" max="16384" width="9.140625" style="7"/>
  </cols>
  <sheetData>
    <row r="1" spans="1:10" s="6" customFormat="1" ht="12.75" customHeight="1"/>
    <row r="2" spans="1:10" s="6" customFormat="1" ht="12.75" customHeight="1"/>
    <row r="3" spans="1:10" s="6" customFormat="1" ht="25.15" customHeight="1">
      <c r="A3" s="290"/>
    </row>
    <row r="4" spans="1:10" s="1" customFormat="1" ht="12" customHeight="1">
      <c r="A4" s="2" t="s">
        <v>81</v>
      </c>
      <c r="B4" s="3"/>
      <c r="C4" s="3"/>
      <c r="D4" s="3"/>
    </row>
    <row r="5" spans="1:10" s="1" customFormat="1" ht="12" customHeight="1">
      <c r="A5" s="2" t="s">
        <v>82</v>
      </c>
      <c r="B5" s="3"/>
      <c r="C5" s="3"/>
      <c r="D5" s="3"/>
    </row>
    <row r="6" spans="1:10" s="8" customFormat="1" ht="12" customHeight="1">
      <c r="A6" s="318" t="s">
        <v>83</v>
      </c>
      <c r="B6" s="291"/>
      <c r="C6" s="291"/>
      <c r="D6" s="291"/>
      <c r="E6" s="292"/>
      <c r="F6" s="292"/>
      <c r="G6" s="292"/>
      <c r="H6" s="292"/>
    </row>
    <row r="7" spans="1:10" s="6" customFormat="1" ht="6" customHeight="1">
      <c r="A7" s="4"/>
      <c r="B7" s="5"/>
      <c r="C7" s="5"/>
      <c r="D7" s="5"/>
      <c r="E7" s="5"/>
      <c r="F7" s="5"/>
      <c r="G7" s="5"/>
      <c r="H7" s="5"/>
    </row>
    <row r="8" spans="1:10" ht="12" customHeight="1">
      <c r="J8" s="293" t="s">
        <v>84</v>
      </c>
    </row>
    <row r="9" spans="1:10" ht="12" customHeight="1">
      <c r="J9" s="294">
        <f>'8.5 - dati'!C14</f>
        <v>12334.751</v>
      </c>
    </row>
    <row r="10" spans="1:10" ht="12" customHeight="1">
      <c r="J10" s="295">
        <f>'8.5 - dati'!E14</f>
        <v>0.20636496264099752</v>
      </c>
    </row>
    <row r="11" spans="1:10" ht="12" customHeight="1">
      <c r="J11" s="8"/>
    </row>
    <row r="12" spans="1:10" ht="12" customHeight="1">
      <c r="J12" s="293" t="s">
        <v>85</v>
      </c>
    </row>
    <row r="13" spans="1:10" ht="12" customHeight="1">
      <c r="J13" s="294">
        <f>'8.5 - dati'!C15</f>
        <v>2736.2669999999998</v>
      </c>
    </row>
    <row r="14" spans="1:10" ht="12" customHeight="1">
      <c r="G14" s="293" t="s">
        <v>56</v>
      </c>
      <c r="J14" s="295">
        <f>'8.5 - dati'!E15</f>
        <v>4.5778762557168305E-2</v>
      </c>
    </row>
    <row r="15" spans="1:10" ht="12" customHeight="1">
      <c r="G15" s="294">
        <f>'8.5 - dati'!C13</f>
        <v>17745.629000000001</v>
      </c>
      <c r="J15" s="8"/>
    </row>
    <row r="16" spans="1:10" ht="12" customHeight="1">
      <c r="G16" s="295">
        <f>'8.5 - dati'!E13</f>
        <v>0.29689095998986947</v>
      </c>
      <c r="J16" s="293" t="s">
        <v>86</v>
      </c>
    </row>
    <row r="17" spans="3:10" ht="12" customHeight="1">
      <c r="J17" s="294">
        <f>'8.5 - dati'!C16</f>
        <v>1895.09</v>
      </c>
    </row>
    <row r="18" spans="3:10" ht="12" customHeight="1">
      <c r="J18" s="295">
        <f>'8.5 - dati'!E16</f>
        <v>3.1705559119217561E-2</v>
      </c>
    </row>
    <row r="19" spans="3:10" ht="12" customHeight="1">
      <c r="J19" s="8"/>
    </row>
    <row r="20" spans="3:10" ht="12" customHeight="1">
      <c r="D20" s="293" t="s">
        <v>47</v>
      </c>
      <c r="J20" s="293" t="s">
        <v>87</v>
      </c>
    </row>
    <row r="21" spans="3:10" ht="12" customHeight="1">
      <c r="C21" s="296"/>
      <c r="D21" s="294">
        <f>'8.5 - dati'!C9</f>
        <v>22903.761999999999</v>
      </c>
      <c r="J21" s="294">
        <f>'8.5 - dati'!C17</f>
        <v>779.52099999999996</v>
      </c>
    </row>
    <row r="22" spans="3:10" ht="12" customHeight="1">
      <c r="C22" s="297"/>
      <c r="D22" s="295">
        <f>'8.5 - dati'!E9</f>
        <v>0.38318843967489075</v>
      </c>
      <c r="J22" s="295">
        <f>'8.5 - dati'!E17</f>
        <v>1.3041675672486052E-2</v>
      </c>
    </row>
    <row r="23" spans="3:10" ht="12" customHeight="1">
      <c r="C23" s="9"/>
      <c r="J23" s="8"/>
    </row>
    <row r="24" spans="3:10" ht="12" customHeight="1">
      <c r="C24" s="9"/>
      <c r="J24" s="293" t="s">
        <v>88</v>
      </c>
    </row>
    <row r="25" spans="3:10" ht="12" customHeight="1">
      <c r="C25" s="9"/>
      <c r="J25" s="294">
        <f>'8.5 - dati'!C11</f>
        <v>4441.4849999999997</v>
      </c>
    </row>
    <row r="26" spans="3:10" ht="12" customHeight="1">
      <c r="C26" s="9"/>
      <c r="G26" s="293" t="s">
        <v>51</v>
      </c>
      <c r="J26" s="295">
        <f>'8.5 - dati'!E11</f>
        <v>7.4307692639725823E-2</v>
      </c>
    </row>
    <row r="27" spans="3:10" ht="12" customHeight="1">
      <c r="C27" s="9"/>
      <c r="G27" s="294">
        <f>'8.5 - dati'!C10</f>
        <v>5158.1319999999996</v>
      </c>
      <c r="J27" s="8"/>
    </row>
    <row r="28" spans="3:10" ht="12" customHeight="1">
      <c r="C28" s="9"/>
      <c r="G28" s="295">
        <f>'8.5 - dati'!E10</f>
        <v>8.6297462954650156E-2</v>
      </c>
      <c r="J28" s="293" t="s">
        <v>89</v>
      </c>
    </row>
    <row r="29" spans="3:10" ht="12" customHeight="1">
      <c r="C29" s="9"/>
      <c r="J29" s="294">
        <f>'8.5 - dati'!C12</f>
        <v>716.64700000000005</v>
      </c>
    </row>
    <row r="30" spans="3:10" ht="12" customHeight="1">
      <c r="C30" s="9"/>
      <c r="D30" s="341" t="s">
        <v>90</v>
      </c>
      <c r="J30" s="295">
        <f>'8.5 - dati'!E12</f>
        <v>1.1989770314924311E-2</v>
      </c>
    </row>
    <row r="31" spans="3:10" ht="12" customHeight="1">
      <c r="C31" s="9"/>
      <c r="D31" s="342"/>
    </row>
    <row r="32" spans="3:10" ht="12" customHeight="1">
      <c r="C32" s="297"/>
      <c r="D32" s="298">
        <f>'8.5 - dati'!C18</f>
        <v>2310.462</v>
      </c>
    </row>
    <row r="33" spans="1:10" ht="12" customHeight="1">
      <c r="C33" s="9"/>
      <c r="D33" s="299">
        <f>'8.5 - dati'!E18</f>
        <v>3.865488685693326E-2</v>
      </c>
    </row>
    <row r="34" spans="1:10" ht="12" customHeight="1">
      <c r="A34" s="343" t="s">
        <v>91</v>
      </c>
      <c r="C34" s="9"/>
    </row>
    <row r="35" spans="1:10" ht="12" customHeight="1">
      <c r="A35" s="344"/>
      <c r="C35" s="9"/>
    </row>
    <row r="36" spans="1:10" ht="12" customHeight="1">
      <c r="A36" s="300">
        <f>'8.5 - dati'!C25</f>
        <v>59771.536999999997</v>
      </c>
      <c r="C36" s="9"/>
      <c r="F36" s="301"/>
      <c r="G36" s="302" t="s">
        <v>92</v>
      </c>
    </row>
    <row r="37" spans="1:10" ht="12" customHeight="1">
      <c r="C37" s="9"/>
      <c r="F37" s="297"/>
      <c r="G37" s="303">
        <f>'8.5 - dati'!C20</f>
        <v>3160.085</v>
      </c>
    </row>
    <row r="38" spans="1:10" ht="12" customHeight="1">
      <c r="C38" s="9"/>
      <c r="F38" s="9"/>
      <c r="G38" s="304">
        <f>'8.5 - dati'!E20</f>
        <v>5.2869395009869001E-2</v>
      </c>
    </row>
    <row r="39" spans="1:10" ht="12" customHeight="1">
      <c r="C39" s="9"/>
      <c r="D39" s="345" t="s">
        <v>93</v>
      </c>
      <c r="F39" s="9"/>
      <c r="G39"/>
    </row>
    <row r="40" spans="1:10" ht="12" customHeight="1">
      <c r="C40" s="305"/>
      <c r="D40" s="346"/>
      <c r="E40" s="305"/>
      <c r="F40" s="9"/>
      <c r="G40"/>
    </row>
    <row r="41" spans="1:10" ht="12" customHeight="1">
      <c r="C41" s="9"/>
      <c r="D41" s="306">
        <f>'8.5 - dati'!C19</f>
        <v>13740.606</v>
      </c>
      <c r="F41" s="9"/>
      <c r="G41" s="347" t="s">
        <v>94</v>
      </c>
    </row>
    <row r="42" spans="1:10" ht="12" customHeight="1">
      <c r="C42" s="9"/>
      <c r="D42" s="307">
        <f>'8.5 - dati'!E19</f>
        <v>0.22988543861604233</v>
      </c>
      <c r="F42" s="9"/>
      <c r="G42" s="348"/>
    </row>
    <row r="43" spans="1:10" ht="12" customHeight="1">
      <c r="C43" s="9"/>
      <c r="F43" s="308"/>
      <c r="G43" s="309">
        <f>'8.5 - dati'!C21</f>
        <v>10580.521000000001</v>
      </c>
    </row>
    <row r="44" spans="1:10" ht="12" customHeight="1">
      <c r="C44" s="9"/>
      <c r="F44" s="64"/>
      <c r="G44" s="310">
        <f>'8.5 - dati'!E21</f>
        <v>0.17701604360617332</v>
      </c>
    </row>
    <row r="45" spans="1:10" ht="12" customHeight="1">
      <c r="C45" s="9"/>
      <c r="J45" s="25"/>
    </row>
    <row r="46" spans="1:10" ht="12" customHeight="1">
      <c r="C46" s="9"/>
    </row>
    <row r="47" spans="1:10" ht="12" customHeight="1">
      <c r="C47" s="9"/>
    </row>
    <row r="48" spans="1:10" ht="12" customHeight="1">
      <c r="C48" s="9"/>
      <c r="G48" s="311" t="s">
        <v>95</v>
      </c>
    </row>
    <row r="49" spans="1:7" ht="12" customHeight="1">
      <c r="C49" s="9"/>
      <c r="G49" s="312">
        <f>'8.5 - dati'!C23</f>
        <v>7794.317</v>
      </c>
    </row>
    <row r="50" spans="1:7" ht="12" customHeight="1">
      <c r="C50" s="9"/>
      <c r="D50" s="311" t="s">
        <v>96</v>
      </c>
      <c r="G50" s="313">
        <f>'8.5 - dati'!E23</f>
        <v>0.13040181650339694</v>
      </c>
    </row>
    <row r="51" spans="1:7" ht="12" customHeight="1">
      <c r="C51" s="305"/>
      <c r="D51" s="312">
        <f>'8.5 - dati'!C22</f>
        <v>20816.707999999999</v>
      </c>
    </row>
    <row r="52" spans="1:7" ht="12" customHeight="1">
      <c r="D52" s="313">
        <f>'8.5 - dati'!E22</f>
        <v>0.34827125158250488</v>
      </c>
      <c r="G52" s="311" t="s">
        <v>97</v>
      </c>
    </row>
    <row r="53" spans="1:7" ht="12" customHeight="1">
      <c r="G53" s="312">
        <f>'8.5 - dati'!C24</f>
        <v>13022.391</v>
      </c>
    </row>
    <row r="54" spans="1:7" ht="12" customHeight="1">
      <c r="G54" s="313">
        <f>'8.5 - dati'!E24</f>
        <v>0.217869435079108</v>
      </c>
    </row>
    <row r="55" spans="1:7" s="8" customFormat="1" ht="9.9499999999999993" customHeight="1">
      <c r="A55" s="314" t="s">
        <v>43</v>
      </c>
    </row>
    <row r="56" spans="1:7" ht="9.9499999999999993" customHeight="1">
      <c r="A56" s="57"/>
    </row>
    <row r="57" spans="1:7" ht="12" customHeight="1"/>
    <row r="58" spans="1:7" ht="12" customHeight="1"/>
    <row r="59" spans="1:7" ht="12" customHeight="1"/>
    <row r="60" spans="1:7" ht="12" customHeight="1"/>
    <row r="61" spans="1:7" ht="12" customHeight="1"/>
    <row r="62" spans="1:7" ht="12" customHeight="1"/>
    <row r="63" spans="1:7" ht="12" customHeight="1"/>
    <row r="64" spans="1:7" ht="12" customHeight="1"/>
    <row r="65" ht="12" customHeight="1"/>
  </sheetData>
  <mergeCells count="4">
    <mergeCell ref="D30:D31"/>
    <mergeCell ref="A34:A35"/>
    <mergeCell ref="D39:D40"/>
    <mergeCell ref="G41:G42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2014-11-17T08:44:34Z</dcterms:created>
  <dcterms:modified xsi:type="dcterms:W3CDTF">2022-06-29T17:33:45Z</dcterms:modified>
  <cp:category/>
  <cp:contentStatus/>
</cp:coreProperties>
</file>