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F511A325-A927-46AD-8E86-62C4285ACB6B}" xr6:coauthVersionLast="47" xr6:coauthVersionMax="47" xr10:uidLastSave="{00000000-0000-0000-0000-000000000000}"/>
  <bookViews>
    <workbookView xWindow="22020" yWindow="1230" windowWidth="14310" windowHeight="12225" xr2:uid="{00000000-000D-0000-FFFF-FFFF00000000}"/>
  </bookViews>
  <sheets>
    <sheet name="custos_talhao_7_parcela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B22" i="1"/>
  <c r="I21" i="1"/>
  <c r="I20" i="1"/>
  <c r="H20" i="1"/>
  <c r="I19" i="1"/>
  <c r="H19" i="1"/>
  <c r="G19" i="1"/>
  <c r="I18" i="1"/>
  <c r="H18" i="1"/>
  <c r="G18" i="1"/>
  <c r="F18" i="1"/>
  <c r="I17" i="1"/>
  <c r="H17" i="1"/>
  <c r="G17" i="1"/>
  <c r="F17" i="1"/>
  <c r="E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8" i="1"/>
  <c r="H8" i="1"/>
  <c r="G8" i="1"/>
  <c r="F8" i="1"/>
  <c r="E8" i="1"/>
  <c r="D8" i="1"/>
  <c r="C8" i="1"/>
  <c r="B8" i="1"/>
  <c r="E32" i="1" l="1"/>
  <c r="B23" i="1"/>
  <c r="B30" i="1" s="1"/>
  <c r="H23" i="1"/>
  <c r="H30" i="1" s="1"/>
  <c r="G23" i="1"/>
  <c r="G30" i="1" s="1"/>
  <c r="C23" i="1"/>
  <c r="C30" i="1" s="1"/>
  <c r="D23" i="1"/>
  <c r="D30" i="1" s="1"/>
  <c r="H32" i="1"/>
  <c r="I32" i="1"/>
  <c r="B32" i="1"/>
  <c r="E23" i="1"/>
  <c r="E30" i="1" s="1"/>
  <c r="F23" i="1"/>
  <c r="F30" i="1" s="1"/>
  <c r="I23" i="1"/>
  <c r="I30" i="1" s="1"/>
  <c r="F32" i="1"/>
  <c r="G32" i="1"/>
  <c r="C32" i="1"/>
  <c r="D32" i="1"/>
  <c r="B24" i="1"/>
  <c r="C24" i="1"/>
  <c r="D24" i="1"/>
  <c r="E24" i="1"/>
  <c r="F24" i="1"/>
  <c r="G24" i="1"/>
  <c r="H24" i="1"/>
  <c r="I24" i="1"/>
  <c r="I29" i="1" l="1"/>
  <c r="I25" i="1"/>
  <c r="I26" i="1" s="1"/>
  <c r="H29" i="1"/>
  <c r="H25" i="1"/>
  <c r="H26" i="1" s="1"/>
  <c r="G29" i="1"/>
  <c r="G25" i="1"/>
  <c r="G26" i="1" s="1"/>
  <c r="F29" i="1"/>
  <c r="F25" i="1"/>
  <c r="F26" i="1" s="1"/>
  <c r="E25" i="1"/>
  <c r="E26" i="1" s="1"/>
  <c r="E29" i="1"/>
  <c r="D29" i="1"/>
  <c r="D25" i="1"/>
  <c r="D26" i="1" s="1"/>
  <c r="C29" i="1"/>
  <c r="C25" i="1"/>
  <c r="C26" i="1" s="1"/>
  <c r="B29" i="1"/>
  <c r="B25" i="1"/>
  <c r="B26" i="1" s="1"/>
  <c r="F28" i="1" l="1"/>
  <c r="F27" i="1"/>
  <c r="G28" i="1"/>
  <c r="G27" i="1"/>
  <c r="H28" i="1"/>
  <c r="H27" i="1"/>
  <c r="I28" i="1"/>
  <c r="I27" i="1"/>
  <c r="B28" i="1"/>
  <c r="B27" i="1"/>
  <c r="C28" i="1"/>
  <c r="C27" i="1"/>
  <c r="D28" i="1"/>
  <c r="D27" i="1"/>
  <c r="E28" i="1"/>
  <c r="E27" i="1"/>
</calcChain>
</file>

<file path=xl/sharedStrings.xml><?xml version="1.0" encoding="utf-8"?>
<sst xmlns="http://schemas.openxmlformats.org/spreadsheetml/2006/main" count="25" uniqueCount="25">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</sst>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0" zoomScale="110" zoomScaleNormal="110" workbookViewId="0">
      <selection activeCell="A3" sqref="A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>
        <v>21000</v>
      </c>
      <c r="B2">
        <v>86.22</v>
      </c>
      <c r="C2">
        <v>8000</v>
      </c>
      <c r="D2">
        <v>0.1</v>
      </c>
      <c r="E2">
        <v>275</v>
      </c>
      <c r="F2">
        <v>135</v>
      </c>
    </row>
    <row r="4" spans="1:16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16" x14ac:dyDescent="0.25">
      <c r="A5" s="1">
        <v>0.1</v>
      </c>
      <c r="B5">
        <v>100</v>
      </c>
      <c r="C5">
        <v>40</v>
      </c>
      <c r="D5">
        <v>40</v>
      </c>
      <c r="E5">
        <v>140</v>
      </c>
      <c r="P5" s="1"/>
    </row>
    <row r="7" spans="1:16" x14ac:dyDescent="0.25">
      <c r="A7" t="s">
        <v>10</v>
      </c>
      <c r="B7">
        <v>105.15313700993499</v>
      </c>
      <c r="C7">
        <v>165.85025014770301</v>
      </c>
      <c r="D7">
        <v>217.99797999067999</v>
      </c>
      <c r="E7">
        <v>261.58330846046903</v>
      </c>
      <c r="F7">
        <v>297.95531845602699</v>
      </c>
      <c r="G7">
        <v>328.51634104538698</v>
      </c>
      <c r="H7">
        <v>354.43719697739698</v>
      </c>
      <c r="I7">
        <v>376.638877062988</v>
      </c>
    </row>
    <row r="8" spans="1:16" x14ac:dyDescent="0.25">
      <c r="A8" t="s">
        <v>11</v>
      </c>
      <c r="B8">
        <f t="shared" ref="B8:I8" si="0">B7/B10</f>
        <v>35.051045669978329</v>
      </c>
      <c r="C8">
        <f t="shared" si="0"/>
        <v>41.462562536925752</v>
      </c>
      <c r="D8">
        <f t="shared" si="0"/>
        <v>43.599595998135996</v>
      </c>
      <c r="E8">
        <f t="shared" si="0"/>
        <v>43.597218076744838</v>
      </c>
      <c r="F8">
        <f t="shared" si="0"/>
        <v>42.565045493718138</v>
      </c>
      <c r="G8">
        <f t="shared" si="0"/>
        <v>41.064542630673373</v>
      </c>
      <c r="H8">
        <f t="shared" si="0"/>
        <v>39.381910775266334</v>
      </c>
      <c r="I8">
        <f t="shared" si="0"/>
        <v>37.663887706298802</v>
      </c>
    </row>
    <row r="10" spans="1:16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16" x14ac:dyDescent="0.25">
      <c r="A11">
        <v>0</v>
      </c>
      <c r="B11">
        <f t="shared" ref="B11:I11" si="1">$C$2</f>
        <v>8000</v>
      </c>
      <c r="C11">
        <f t="shared" si="1"/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16" x14ac:dyDescent="0.25">
      <c r="A12">
        <v>1</v>
      </c>
      <c r="B12">
        <f t="shared" ref="B12:I12" si="2">$E$2+$C$5+$A$2*$A$5</f>
        <v>2415</v>
      </c>
      <c r="C12">
        <f t="shared" si="2"/>
        <v>2415</v>
      </c>
      <c r="D12">
        <f t="shared" si="2"/>
        <v>2415</v>
      </c>
      <c r="E12">
        <f t="shared" si="2"/>
        <v>2415</v>
      </c>
      <c r="F12">
        <f t="shared" si="2"/>
        <v>2415</v>
      </c>
      <c r="G12">
        <f t="shared" si="2"/>
        <v>2415</v>
      </c>
      <c r="H12">
        <f t="shared" si="2"/>
        <v>2415</v>
      </c>
      <c r="I12">
        <f t="shared" si="2"/>
        <v>2415</v>
      </c>
    </row>
    <row r="13" spans="1:16" x14ac:dyDescent="0.25">
      <c r="A13">
        <v>2</v>
      </c>
      <c r="B13">
        <f t="shared" ref="B13:I13" si="3">$F$2+$C$5+$A$2*$A$5</f>
        <v>2275</v>
      </c>
      <c r="C13">
        <f t="shared" si="3"/>
        <v>2275</v>
      </c>
      <c r="D13">
        <f t="shared" si="3"/>
        <v>2275</v>
      </c>
      <c r="E13">
        <f t="shared" si="3"/>
        <v>2275</v>
      </c>
      <c r="F13">
        <f t="shared" si="3"/>
        <v>2275</v>
      </c>
      <c r="G13">
        <f t="shared" si="3"/>
        <v>2275</v>
      </c>
      <c r="H13">
        <f t="shared" si="3"/>
        <v>2275</v>
      </c>
      <c r="I13">
        <f t="shared" si="3"/>
        <v>2275</v>
      </c>
    </row>
    <row r="14" spans="1:16" x14ac:dyDescent="0.25">
      <c r="A14">
        <v>3</v>
      </c>
      <c r="B14">
        <f>$A$2*$A$5+$B$5+$D$5*B$7+$D$2*$B$2*B$7</f>
        <v>7312.7558276970594</v>
      </c>
      <c r="C14">
        <f t="shared" ref="C14:I15" si="4">$C$5+$A$2*$A$5</f>
        <v>2140</v>
      </c>
      <c r="D14">
        <f t="shared" si="4"/>
        <v>2140</v>
      </c>
      <c r="E14">
        <f t="shared" si="4"/>
        <v>2140</v>
      </c>
      <c r="F14">
        <f t="shared" si="4"/>
        <v>2140</v>
      </c>
      <c r="G14">
        <f t="shared" si="4"/>
        <v>2140</v>
      </c>
      <c r="H14">
        <f t="shared" si="4"/>
        <v>2140</v>
      </c>
      <c r="I14">
        <f t="shared" si="4"/>
        <v>2140</v>
      </c>
    </row>
    <row r="15" spans="1:16" x14ac:dyDescent="0.25">
      <c r="A15">
        <v>4</v>
      </c>
      <c r="C15">
        <f>$A$2*$A$5+$B$5+$D$5*C$7+$D$2*$B$2*C$7</f>
        <v>10263.970862681615</v>
      </c>
      <c r="D15">
        <f t="shared" si="4"/>
        <v>2140</v>
      </c>
      <c r="E15">
        <f t="shared" si="4"/>
        <v>2140</v>
      </c>
      <c r="F15">
        <f t="shared" si="4"/>
        <v>2140</v>
      </c>
      <c r="G15">
        <f t="shared" si="4"/>
        <v>2140</v>
      </c>
      <c r="H15">
        <f t="shared" si="4"/>
        <v>2140</v>
      </c>
      <c r="I15">
        <f t="shared" si="4"/>
        <v>2140</v>
      </c>
    </row>
    <row r="16" spans="1:16" x14ac:dyDescent="0.25">
      <c r="A16">
        <v>5</v>
      </c>
      <c r="D16">
        <f>$A$2*$A$5+$B$5+$D$5*D$7+$D$2*$B$2*D$7</f>
        <v>12799.497783106843</v>
      </c>
      <c r="E16">
        <f>$C$5+$A$2*$A$5</f>
        <v>2140</v>
      </c>
      <c r="F16">
        <f>$C$5+$A$2*$A$5</f>
        <v>2140</v>
      </c>
      <c r="G16">
        <f>$C$5+$A$2*$A$5</f>
        <v>2140</v>
      </c>
      <c r="H16">
        <f>$C$5+$A$2*$A$5</f>
        <v>2140</v>
      </c>
      <c r="I16">
        <f>$C$5+$A$2*$A$5</f>
        <v>2140</v>
      </c>
    </row>
    <row r="17" spans="1:9" x14ac:dyDescent="0.25">
      <c r="A17">
        <v>6</v>
      </c>
      <c r="E17">
        <f>$A$2*$A$5+$B$5+$D$5*E$7+$D$2*$B$2*E$7</f>
        <v>14918.703623964924</v>
      </c>
      <c r="F17">
        <f>$C$5+$A$2*$A$5</f>
        <v>2140</v>
      </c>
      <c r="G17">
        <f>$C$5+$A$2*$A$5</f>
        <v>2140</v>
      </c>
      <c r="H17">
        <f>$C$5+$A$2*$A$5</f>
        <v>2140</v>
      </c>
      <c r="I17">
        <f>$C$5+$A$2*$A$5</f>
        <v>2140</v>
      </c>
    </row>
    <row r="18" spans="1:9" x14ac:dyDescent="0.25">
      <c r="A18">
        <v>7</v>
      </c>
      <c r="F18">
        <f>$A$2*$A$5+$B$5+$D$5*F$7+$D$2*$B$2*F$7</f>
        <v>16687.183493968943</v>
      </c>
      <c r="G18">
        <f>$C$5+$A$2*$A$5</f>
        <v>2140</v>
      </c>
      <c r="H18">
        <f>$C$5+$A$2*$A$5</f>
        <v>2140</v>
      </c>
      <c r="I18">
        <f>$C$5+$A$2*$A$5</f>
        <v>2140</v>
      </c>
    </row>
    <row r="19" spans="1:9" x14ac:dyDescent="0.25">
      <c r="A19">
        <v>8</v>
      </c>
      <c r="G19">
        <f>$A$2*$A$5+$B$5+$D$5*G$7+$D$2*$B$2*G$7</f>
        <v>18173.121534308804</v>
      </c>
      <c r="H19">
        <f>$C$5+$A$2*$A$5</f>
        <v>2140</v>
      </c>
      <c r="I19">
        <f>$C$5+$A$2*$A$5</f>
        <v>2140</v>
      </c>
    </row>
    <row r="20" spans="1:9" x14ac:dyDescent="0.25">
      <c r="A20">
        <v>9</v>
      </c>
      <c r="H20">
        <f>$A$2*$A$5+$B$5+$D$5*H$7+$D$2*$B$2*H$7</f>
        <v>19433.445391434994</v>
      </c>
      <c r="I20">
        <f>$C$5+$A$2*$A$5</f>
        <v>2140</v>
      </c>
    </row>
    <row r="21" spans="1:9" x14ac:dyDescent="0.25">
      <c r="A21">
        <v>10</v>
      </c>
      <c r="I21">
        <f>$A$2*$A$5+$B$5+$D$5*I$7+$D$2*$B$2*I$7</f>
        <v>20512.935480556604</v>
      </c>
    </row>
    <row r="22" spans="1:9" x14ac:dyDescent="0.25">
      <c r="A22" t="s">
        <v>13</v>
      </c>
      <c r="B22">
        <f t="shared" ref="B22:I22" si="5">B7*$E$5</f>
        <v>14721.439181390899</v>
      </c>
      <c r="C22">
        <f t="shared" si="5"/>
        <v>23219.035020678421</v>
      </c>
      <c r="D22">
        <f t="shared" si="5"/>
        <v>30519.717198695198</v>
      </c>
      <c r="E22">
        <f t="shared" si="5"/>
        <v>36621.663184465666</v>
      </c>
      <c r="F22">
        <f t="shared" si="5"/>
        <v>41713.744583843778</v>
      </c>
      <c r="G22">
        <f t="shared" si="5"/>
        <v>45992.287746354181</v>
      </c>
      <c r="H22">
        <f t="shared" si="5"/>
        <v>49621.207576835579</v>
      </c>
      <c r="I22">
        <f t="shared" si="5"/>
        <v>52729.44278881832</v>
      </c>
    </row>
    <row r="23" spans="1:9" x14ac:dyDescent="0.25">
      <c r="A23" t="s">
        <v>14</v>
      </c>
      <c r="B23">
        <f>NPV($A$5,B$12:B$21)+B$11</f>
        <v>17569.801523438808</v>
      </c>
      <c r="C23">
        <f t="shared" ref="C23:I23" si="6">NPV($A$5,C12:C21)+C11</f>
        <v>20693.863713326689</v>
      </c>
      <c r="D23">
        <f t="shared" si="6"/>
        <v>23092.563401100793</v>
      </c>
      <c r="E23">
        <f t="shared" si="6"/>
        <v>24895.073200394967</v>
      </c>
      <c r="F23">
        <f t="shared" si="6"/>
        <v>26244.99182511865</v>
      </c>
      <c r="G23">
        <f t="shared" si="6"/>
        <v>27257.88183500024</v>
      </c>
      <c r="H23">
        <f t="shared" si="6"/>
        <v>28019.990218724903</v>
      </c>
      <c r="I23">
        <f t="shared" si="6"/>
        <v>28594.505835792243</v>
      </c>
    </row>
    <row r="24" spans="1:9" x14ac:dyDescent="0.25">
      <c r="A24" t="s">
        <v>15</v>
      </c>
      <c r="B24">
        <f>B$22/((1+$A$5)^B$10)</f>
        <v>11060.435147551385</v>
      </c>
      <c r="C24">
        <f t="shared" ref="C24:I24" si="7">C22/((1+$A$5)^C10)</f>
        <v>15858.913339716149</v>
      </c>
      <c r="D24">
        <f t="shared" si="7"/>
        <v>18950.343182405068</v>
      </c>
      <c r="E24">
        <f t="shared" si="7"/>
        <v>20671.97414284106</v>
      </c>
      <c r="F24">
        <f t="shared" si="7"/>
        <v>21405.746675001596</v>
      </c>
      <c r="G24">
        <f t="shared" si="7"/>
        <v>21455.741666403901</v>
      </c>
      <c r="H24">
        <f t="shared" si="7"/>
        <v>21044.23595410266</v>
      </c>
      <c r="I24">
        <f t="shared" si="7"/>
        <v>20329.482822587303</v>
      </c>
    </row>
    <row r="25" spans="1:9" x14ac:dyDescent="0.25">
      <c r="A25" t="s">
        <v>16</v>
      </c>
      <c r="B25">
        <f t="shared" ref="B25:I25" si="8">B24-B23</f>
        <v>-6509.3663758874227</v>
      </c>
      <c r="C25">
        <f t="shared" si="8"/>
        <v>-4834.9503736105398</v>
      </c>
      <c r="D25">
        <f t="shared" si="8"/>
        <v>-4142.2202186957256</v>
      </c>
      <c r="E25">
        <f t="shared" si="8"/>
        <v>-4223.0990575539072</v>
      </c>
      <c r="F25">
        <f t="shared" si="8"/>
        <v>-4839.2451501170544</v>
      </c>
      <c r="G25">
        <f t="shared" si="8"/>
        <v>-5802.1401685963392</v>
      </c>
      <c r="H25">
        <f t="shared" si="8"/>
        <v>-6975.7542646222428</v>
      </c>
      <c r="I25">
        <f t="shared" si="8"/>
        <v>-8265.0230132049401</v>
      </c>
    </row>
    <row r="26" spans="1:9" x14ac:dyDescent="0.25">
      <c r="A26" t="s">
        <v>17</v>
      </c>
      <c r="B26">
        <f t="shared" ref="B26:I26" si="9">B25*((1+$A$5)^B10)/(((1+$A$5)^B10)-1)</f>
        <v>-26175.125819656048</v>
      </c>
      <c r="C26">
        <f t="shared" si="9"/>
        <v>-15252.85680242014</v>
      </c>
      <c r="D26">
        <f t="shared" si="9"/>
        <v>-10927.072585889911</v>
      </c>
      <c r="E26">
        <f t="shared" si="9"/>
        <v>-9696.5471161700152</v>
      </c>
      <c r="F26">
        <f t="shared" si="9"/>
        <v>-9940.075682334771</v>
      </c>
      <c r="G26">
        <f t="shared" si="9"/>
        <v>-10875.764637339027</v>
      </c>
      <c r="H26">
        <f t="shared" si="9"/>
        <v>-12112.737309591561</v>
      </c>
      <c r="I26">
        <f t="shared" si="9"/>
        <v>-13450.944339970834</v>
      </c>
    </row>
    <row r="27" spans="1:9" x14ac:dyDescent="0.25">
      <c r="A27" t="s">
        <v>18</v>
      </c>
      <c r="B27">
        <f t="shared" ref="B27:I27" si="10">B26*$A$5</f>
        <v>-2617.512581965605</v>
      </c>
      <c r="C27">
        <f t="shared" si="10"/>
        <v>-1525.285680242014</v>
      </c>
      <c r="D27">
        <f t="shared" si="10"/>
        <v>-1092.7072585889912</v>
      </c>
      <c r="E27">
        <f t="shared" si="10"/>
        <v>-969.65471161700157</v>
      </c>
      <c r="F27">
        <f t="shared" si="10"/>
        <v>-994.00756823347717</v>
      </c>
      <c r="G27">
        <f t="shared" si="10"/>
        <v>-1087.5764637339028</v>
      </c>
      <c r="H27">
        <f t="shared" si="10"/>
        <v>-1211.2737309591562</v>
      </c>
      <c r="I27">
        <f t="shared" si="10"/>
        <v>-1345.0944339970836</v>
      </c>
    </row>
    <row r="28" spans="1:9" x14ac:dyDescent="0.25">
      <c r="A28" t="s">
        <v>19</v>
      </c>
      <c r="B28">
        <f t="shared" ref="B28:I28" si="11">B26+$A$2</f>
        <v>-5175.1258196560484</v>
      </c>
      <c r="C28">
        <f t="shared" si="11"/>
        <v>5747.1431975798605</v>
      </c>
      <c r="D28">
        <f t="shared" si="11"/>
        <v>10072.927414110089</v>
      </c>
      <c r="E28">
        <f t="shared" si="11"/>
        <v>11303.452883829985</v>
      </c>
      <c r="F28">
        <f t="shared" si="11"/>
        <v>11059.924317665229</v>
      </c>
      <c r="G28">
        <f t="shared" si="11"/>
        <v>10124.235362660973</v>
      </c>
      <c r="H28">
        <f t="shared" si="11"/>
        <v>8887.2626904084391</v>
      </c>
      <c r="I28">
        <f t="shared" si="11"/>
        <v>7549.0556600291657</v>
      </c>
    </row>
    <row r="29" spans="1:9" x14ac:dyDescent="0.25">
      <c r="A29" t="s">
        <v>20</v>
      </c>
      <c r="B29">
        <f t="shared" ref="B29:I29" si="12">B24/B23</f>
        <v>0.62951394942033512</v>
      </c>
      <c r="C29">
        <f t="shared" si="12"/>
        <v>0.76635825766568333</v>
      </c>
      <c r="D29">
        <f t="shared" si="12"/>
        <v>0.82062536121484586</v>
      </c>
      <c r="E29">
        <f t="shared" si="12"/>
        <v>0.83036406346108249</v>
      </c>
      <c r="F29">
        <f t="shared" si="12"/>
        <v>0.81561262497763509</v>
      </c>
      <c r="G29">
        <f t="shared" si="12"/>
        <v>0.78713899327473957</v>
      </c>
      <c r="H29">
        <f t="shared" si="12"/>
        <v>0.75104365811089546</v>
      </c>
      <c r="I29">
        <f t="shared" si="12"/>
        <v>0.71095765526888499</v>
      </c>
    </row>
    <row r="30" spans="1:9" x14ac:dyDescent="0.25">
      <c r="A30" t="s">
        <v>21</v>
      </c>
      <c r="B30">
        <f t="shared" ref="B30:I30" si="13">(B23*(1+$A$5)^B10)/B7</f>
        <v>222.39380100935628</v>
      </c>
      <c r="C30">
        <f t="shared" si="13"/>
        <v>182.68218369100381</v>
      </c>
      <c r="D30">
        <f t="shared" si="13"/>
        <v>170.60160045839351</v>
      </c>
      <c r="E30">
        <f t="shared" si="13"/>
        <v>168.60074533627929</v>
      </c>
      <c r="F30">
        <f t="shared" si="13"/>
        <v>171.65011392980699</v>
      </c>
      <c r="G30">
        <f t="shared" si="13"/>
        <v>177.85931226397142</v>
      </c>
      <c r="H30">
        <f t="shared" si="13"/>
        <v>186.4072727171984</v>
      </c>
      <c r="I30">
        <f t="shared" si="13"/>
        <v>196.91749425927742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-7240.9865634671041</v>
      </c>
      <c r="C32">
        <f t="shared" si="14"/>
        <v>-7426.1444220539506</v>
      </c>
      <c r="D32">
        <f t="shared" si="14"/>
        <v>-7850.3166572868286</v>
      </c>
      <c r="E32">
        <f t="shared" si="14"/>
        <v>-8413.7464883335742</v>
      </c>
      <c r="F32">
        <f t="shared" si="14"/>
        <v>-9035.5673152028958</v>
      </c>
      <c r="G32">
        <f t="shared" si="14"/>
        <v>-9695.1035269096737</v>
      </c>
      <c r="H32">
        <f t="shared" si="14"/>
        <v>-10386.971249999691</v>
      </c>
      <c r="I32">
        <f t="shared" si="14"/>
        <v>-11105.938784193631</v>
      </c>
    </row>
    <row r="44" spans="7:7" x14ac:dyDescent="0.25">
      <c r="G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custos_talhao_7_parcela_15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2022-09-25T15:47:50Z</dcterms:created>
  <dcterms:modified xsi:type="dcterms:W3CDTF">2022-09-25T19:54:59Z</dcterms:modified>
</cp:coreProperties>
</file>