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vores_2" sheetId="1" state="visible" r:id="rId2"/>
    <sheet name="arvor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<sst xmlns="http://schemas.openxmlformats.org/spreadsheetml/2006/main" count="156" uniqueCount="127">
  <si>
    <t xml:space="preserve">arv</t>
  </si>
  <si>
    <t xml:space="preserve">dap</t>
  </si>
  <si>
    <t xml:space="preserve">ht</t>
  </si>
  <si>
    <t xml:space="preserve">htoco</t>
  </si>
  <si>
    <t xml:space="preserve">hlam</t>
  </si>
  <si>
    <t xml:space="preserve">hser</t>
  </si>
  <si>
    <t xml:space="preserve">hpall</t>
  </si>
  <si>
    <t xml:space="preserve">hcel</t>
  </si>
  <si>
    <t xml:space="preserve">hene</t>
  </si>
  <si>
    <t xml:space="preserve">c0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</si>
  <si>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</si>
  <si>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</si>
  <si>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</si>
  <si>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</si>
  <si>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</si>
  <si>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vtoco</t>
  </si>
  <si>
    <t xml:space="preserve">vlam</t>
  </si>
  <si>
    <t xml:space="preserve">vser</t>
  </si>
  <si>
    <t xml:space="preserve">vpall</t>
  </si>
  <si>
    <t xml:space="preserve">vcel</t>
  </si>
  <si>
    <t xml:space="preserve">vene</t>
  </si>
  <si>
    <t xml:space="preserve">vtot</t>
  </si>
  <si>
    <t xml:space="preserve">produtos</t>
  </si>
  <si>
    <t xml:space="preserve">dmin (cm)</t>
  </si>
  <si>
    <t xml:space="preserve">comp_tora(m)</t>
  </si>
  <si>
    <t xml:space="preserve">laminação</t>
  </si>
  <si>
    <t xml:space="preserve">serraria</t>
  </si>
  <si>
    <t xml:space="preserve">pallets</t>
  </si>
  <si>
    <t xml:space="preserve">celulose</t>
  </si>
  <si>
    <t xml:space="preserve">energia</t>
  </si>
  <si>
    <t xml:space="preserve">resíduo</t>
  </si>
  <si>
    <t xml:space="preserve">Parâmetros</t>
  </si>
  <si>
    <t xml:space="preserve">b0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</si>
  <si>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</si>
  <si>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</si>
  <si>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</si>
  <si>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</si>
  <si>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</si>
  <si>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K</t>
  </si>
  <si>
    <t xml:space="preserve">hlam1</t>
  </si>
  <si>
    <t xml:space="preserve">hlam2</t>
  </si>
  <si>
    <t xml:space="preserve">hlam3</t>
  </si>
  <si>
    <t xml:space="preserve">hlam4</t>
  </si>
  <si>
    <t xml:space="preserve">hlam5</t>
  </si>
  <si>
    <t xml:space="preserve">hlam6</t>
  </si>
  <si>
    <t xml:space="preserve">hlam7</t>
  </si>
  <si>
    <t xml:space="preserve">hlam8</t>
  </si>
  <si>
    <t xml:space="preserve">dlam1</t>
  </si>
  <si>
    <t xml:space="preserve">dlam2</t>
  </si>
  <si>
    <t xml:space="preserve">dlam3</t>
  </si>
  <si>
    <t xml:space="preserve">dlam4</t>
  </si>
  <si>
    <t xml:space="preserve">dlam5</t>
  </si>
  <si>
    <t xml:space="preserve">dlam6</t>
  </si>
  <si>
    <t xml:space="preserve">dlam7</t>
  </si>
  <si>
    <t xml:space="preserve">dlam8</t>
  </si>
  <si>
    <t xml:space="preserve">ntoras_lam</t>
  </si>
  <si>
    <t xml:space="preserve">htoco+hlam</t>
  </si>
  <si>
    <t xml:space="preserve">hser1</t>
  </si>
  <si>
    <t xml:space="preserve">hser2</t>
  </si>
  <si>
    <t xml:space="preserve">hser3</t>
  </si>
  <si>
    <t xml:space="preserve">hser4</t>
  </si>
  <si>
    <t xml:space="preserve">hser5</t>
  </si>
  <si>
    <t xml:space="preserve">hser6</t>
  </si>
  <si>
    <t xml:space="preserve">hser7</t>
  </si>
  <si>
    <t xml:space="preserve">hser8</t>
  </si>
  <si>
    <t xml:space="preserve">d1ser</t>
  </si>
  <si>
    <t xml:space="preserve">d2ser</t>
  </si>
  <si>
    <t xml:space="preserve">d3ser</t>
  </si>
  <si>
    <t xml:space="preserve">d4ser</t>
  </si>
  <si>
    <t xml:space="preserve">d5ser</t>
  </si>
  <si>
    <t xml:space="preserve">d6ser</t>
  </si>
  <si>
    <t xml:space="preserve">d7ser</t>
  </si>
  <si>
    <t xml:space="preserve">d8ser</t>
  </si>
  <si>
    <t xml:space="preserve">htoco+hlam+hser</t>
  </si>
  <si>
    <t xml:space="preserve">hpall1</t>
  </si>
  <si>
    <t xml:space="preserve">hpall2</t>
  </si>
  <si>
    <t xml:space="preserve">hpall3</t>
  </si>
  <si>
    <t xml:space="preserve">hpall4</t>
  </si>
  <si>
    <t xml:space="preserve">hpall5</t>
  </si>
  <si>
    <t xml:space="preserve">hpall6</t>
  </si>
  <si>
    <t xml:space="preserve">hpall7</t>
  </si>
  <si>
    <t xml:space="preserve">hpall8</t>
  </si>
  <si>
    <t xml:space="preserve">dpall1</t>
  </si>
  <si>
    <t xml:space="preserve">dpall2</t>
  </si>
  <si>
    <t xml:space="preserve">dpall3</t>
  </si>
  <si>
    <t xml:space="preserve">dpall4</t>
  </si>
  <si>
    <t xml:space="preserve">dpall5</t>
  </si>
  <si>
    <t xml:space="preserve">dpall6</t>
  </si>
  <si>
    <t xml:space="preserve">dpall7</t>
  </si>
  <si>
    <t xml:space="preserve">dpall8</t>
  </si>
  <si>
    <t xml:space="preserve">ntoras_pall</t>
  </si>
  <si>
    <t xml:space="preserve">htoco+hlam+hser+hpall</t>
  </si>
  <si>
    <t xml:space="preserve">hcel1</t>
  </si>
  <si>
    <t xml:space="preserve">hcel2</t>
  </si>
  <si>
    <t xml:space="preserve">hcel3</t>
  </si>
  <si>
    <t xml:space="preserve">hcel4</t>
  </si>
  <si>
    <t xml:space="preserve">hcel5</t>
  </si>
  <si>
    <t xml:space="preserve">hcel6</t>
  </si>
  <si>
    <t xml:space="preserve">hcel7</t>
  </si>
  <si>
    <t xml:space="preserve">hcel8</t>
  </si>
  <si>
    <t xml:space="preserve">dcel1</t>
  </si>
  <si>
    <t xml:space="preserve">dcel2</t>
  </si>
  <si>
    <t xml:space="preserve">dcel3</t>
  </si>
  <si>
    <t xml:space="preserve">dcel4</t>
  </si>
  <si>
    <t xml:space="preserve">dcel5</t>
  </si>
  <si>
    <t xml:space="preserve">dcel6</t>
  </si>
  <si>
    <t xml:space="preserve">dcel7</t>
  </si>
  <si>
    <t xml:space="preserve">dcel8</t>
  </si>
  <si>
    <t xml:space="preserve">htoco+hlam+hser+hpall+hcel</t>
  </si>
  <si>
    <t xml:space="preserve">hene1</t>
  </si>
  <si>
    <t xml:space="preserve">hene2</t>
  </si>
  <si>
    <t xml:space="preserve">hene3</t>
  </si>
  <si>
    <t xml:space="preserve">hene4</t>
  </si>
  <si>
    <t xml:space="preserve">hene5</t>
  </si>
  <si>
    <t xml:space="preserve">hene6</t>
  </si>
  <si>
    <t xml:space="preserve">hene7</t>
  </si>
  <si>
    <t xml:space="preserve">hene8</t>
  </si>
  <si>
    <t xml:space="preserve">dene1</t>
  </si>
  <si>
    <t xml:space="preserve">dene2</t>
  </si>
  <si>
    <t xml:space="preserve">dene3</t>
  </si>
  <si>
    <t xml:space="preserve">dene4</t>
  </si>
  <si>
    <t xml:space="preserve">dene5</t>
  </si>
  <si>
    <t xml:space="preserve">dene6</t>
  </si>
  <si>
    <t xml:space="preserve">dene7</t>
  </si>
  <si>
    <t xml:space="preserve">dene8</t>
  </si>
  <si>
    <t xml:space="preserve">htoco+hlam+hser+hpall+hcel+hene</t>
  </si>
  <si>
    <t xml:space="preserve">Máximo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</si>
</sst>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b val="true"/>
      <sz val="12"/>
      <name val="Times New Roman"/>
      <family val="1"/>
      <charset val="1"/>
    </font>
  </fonts>
  <fills count="15">
    <fill>
      <patternFill patternType="none"/>
    </fill>
    <fill>
      <patternFill patternType="gray125"/>
    </fill>
    <fill>
      <patternFill patternType="solid">
        <fgColor rgb="FFD0CECE"/>
        <bgColor rgb="FFE0C2CD"/>
      </patternFill>
    </fill>
    <fill>
      <patternFill patternType="solid">
        <fgColor rgb="FFDEE7E5"/>
        <bgColor rgb="FFDEEBF7"/>
      </patternFill>
    </fill>
    <fill>
      <patternFill patternType="solid">
        <fgColor rgb="FFE0C2CD"/>
        <bgColor rgb="FFD0CECE"/>
      </patternFill>
    </fill>
    <fill>
      <patternFill patternType="solid">
        <fgColor rgb="FFDDE8CB"/>
        <bgColor rgb="FFE2F0D9"/>
      </patternFill>
    </fill>
    <fill>
      <patternFill patternType="solid">
        <fgColor rgb="FFFFDBB6"/>
        <bgColor rgb="FFFFF2CC"/>
      </patternFill>
    </fill>
    <fill>
      <patternFill patternType="solid">
        <fgColor rgb="FFA9D18E"/>
        <bgColor rgb="FFD0CECE"/>
      </patternFill>
    </fill>
    <fill>
      <patternFill patternType="solid">
        <fgColor rgb="FFD6DCE5"/>
        <bgColor rgb="FFDEE7E5"/>
      </patternFill>
    </fill>
    <fill>
      <patternFill patternType="solid">
        <fgColor rgb="FFE2F0D9"/>
        <bgColor rgb="FFDDE8CB"/>
      </patternFill>
    </fill>
    <fill>
      <patternFill patternType="solid">
        <fgColor rgb="FFFFCCFF"/>
        <bgColor rgb="FFE0C2CD"/>
      </patternFill>
    </fill>
    <fill>
      <patternFill patternType="solid">
        <fgColor rgb="FFDEEBF7"/>
        <bgColor rgb="FFDEE7E5"/>
      </patternFill>
    </fill>
    <fill>
      <patternFill patternType="solid">
        <fgColor rgb="FFFFF2CC"/>
        <bgColor rgb="FFE2F0D9"/>
      </patternFill>
    </fill>
    <fill>
      <patternFill patternType="solid">
        <fgColor rgb="FFCC99FF"/>
        <bgColor rgb="FFE0C2CD"/>
      </patternFill>
    </fill>
    <fill>
      <patternFill patternType="solid">
        <fgColor rgb="FFF4B183"/>
        <bgColor rgb="FFE0C2C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E0C2CD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7E5"/>
      <rgbColor rgb="FFE2F0D9"/>
      <rgbColor rgb="FFDDE8CB"/>
      <rgbColor rgb="FFA9D18E"/>
      <rgbColor rgb="FFF4B183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5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Z2" activeCellId="0" sqref="Z2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10.11"/>
    <col collapsed="false" customWidth="true" hidden="false" outlineLevel="0" max="2" min="2" style="1" width="13.66"/>
    <col collapsed="false" customWidth="true" hidden="false" outlineLevel="0" max="3" min="3" style="1" width="14.88"/>
    <col collapsed="false" customWidth="false" hidden="false" outlineLevel="0" max="4" min="4" style="1" width="11.56"/>
    <col collapsed="false" customWidth="true" hidden="false" outlineLevel="0" max="5" min="5" style="1" width="3.99"/>
    <col collapsed="false" customWidth="true" hidden="false" outlineLevel="0" max="7" min="6" style="1" width="5.1"/>
    <col collapsed="false" customWidth="true" hidden="false" outlineLevel="0" max="8" min="8" style="2" width="6.44"/>
    <col collapsed="false" customWidth="true" hidden="false" outlineLevel="0" max="9" min="9" style="1" width="5.89"/>
    <col collapsed="false" customWidth="true" hidden="false" outlineLevel="0" max="10" min="10" style="1" width="5.44"/>
    <col collapsed="false" customWidth="true" hidden="false" outlineLevel="0" max="11" min="11" style="1" width="5.89"/>
    <col collapsed="false" customWidth="true" hidden="false" outlineLevel="0" max="12" min="12" style="1" width="5.44"/>
    <col collapsed="false" customWidth="true" hidden="false" outlineLevel="0" max="13" min="13" style="1" width="5.55"/>
    <col collapsed="false" customWidth="true" hidden="false" outlineLevel="0" max="14" min="14" style="1" width="5.1"/>
    <col collapsed="false" customWidth="false" hidden="false" outlineLevel="0" max="19" min="15" style="1" width="11.56"/>
    <col collapsed="false" customWidth="true" hidden="false" outlineLevel="0" max="20" min="20" style="1" width="14.44"/>
    <col collapsed="false" customWidth="false" hidden="false" outlineLevel="0" max="1024" min="21" style="1" width="11.56"/>
  </cols>
  <sheetData>
    <row r="1" s="3" customFormat="true" ht="15" hidden="false" customHeight="true" outlineLevel="0" collapsed="false">
      <c r="E1" s="4" t="s">
        <v>0</v>
      </c>
      <c r="F1" s="4" t="s">
        <v>1</v>
      </c>
      <c r="G1" s="4" t="s">
        <v>2</v>
      </c>
      <c r="H1" s="5" t="s">
        <v>3</v>
      </c>
      <c r="I1" s="6" t="s">
        <v>4</v>
      </c>
      <c r="J1" s="7" t="s">
        <v>5</v>
      </c>
      <c r="K1" s="8" t="s">
        <v>6</v>
      </c>
      <c r="L1" s="9" t="s">
        <v>7</v>
      </c>
      <c r="M1" s="7" t="s">
        <v>8</v>
      </c>
      <c r="N1" s="4" t="s">
        <v>2</v>
      </c>
      <c r="O1" s="10" t="s">
        <v>9</v>
      </c>
      <c r="P1" s="10" t="s">
        <v>10</v>
      </c>
      <c r="Q1" s="10" t="s">
        <v>11</v>
      </c>
      <c r="R1" s="10" t="s">
        <v>12</v>
      </c>
      <c r="S1" s="10" t="s">
        <v>13</v>
      </c>
      <c r="T1" s="10" t="s">
        <v>14</v>
      </c>
      <c r="U1" s="11" t="s">
        <v>15</v>
      </c>
      <c r="V1" s="12" t="s">
        <v>16</v>
      </c>
      <c r="W1" s="13" t="s">
        <v>17</v>
      </c>
      <c r="X1" s="14" t="s">
        <v>18</v>
      </c>
      <c r="Y1" s="15" t="s">
        <v>19</v>
      </c>
      <c r="Z1" s="16" t="s">
        <v>20</v>
      </c>
      <c r="AA1" s="17" t="s">
        <v>21</v>
      </c>
    </row>
    <row r="2" customFormat="false" ht="15" hidden="false" customHeight="false" outlineLevel="0" collapsed="false">
      <c r="A2" s="3" t="s">
        <v>22</v>
      </c>
      <c r="B2" s="3" t="s">
        <v>23</v>
      </c>
      <c r="C2" s="3" t="s">
        <v>24</v>
      </c>
      <c r="E2" s="1" t="n">
        <v>1</v>
      </c>
      <c r="F2" s="1" t="n">
        <v>15.5</v>
      </c>
      <c r="G2" s="1" t="n">
        <v>24.3</v>
      </c>
      <c r="H2" s="2" t="n">
        <v>0.1</v>
      </c>
      <c r="I2" s="1" t="n">
        <v>0.1</v>
      </c>
      <c r="J2" s="1" t="n">
        <v>0.1</v>
      </c>
      <c r="K2" s="1" t="n">
        <v>0.1</v>
      </c>
      <c r="L2" s="1" t="n">
        <v>14.5</v>
      </c>
      <c r="M2" s="1" t="n">
        <v>21.5</v>
      </c>
      <c r="N2" s="1" t="n">
        <v>24.3</v>
      </c>
      <c r="O2" s="1" t="n">
        <f aca="false">$B$11</f>
        <v>1.161209</v>
      </c>
      <c r="P2" s="1" t="n">
        <f aca="false">$B$12/N2</f>
        <v>-0.168171193415638</v>
      </c>
      <c r="Q2" s="1" t="n">
        <f aca="false">$B$13/N2^2</f>
        <v>0.0320826601635929</v>
      </c>
      <c r="R2" s="1" t="n">
        <f aca="false">$B$14/N2^3</f>
        <v>-0.00286386788903155</v>
      </c>
      <c r="S2" s="1" t="n">
        <f aca="false">$B$15/N2^4</f>
        <v>0.000110383076708046</v>
      </c>
      <c r="T2" s="1" t="n">
        <f aca="false">$B$16/N2^5</f>
        <v>-1.5842310223932E-006</v>
      </c>
      <c r="U2" s="1" t="n">
        <f aca="false">$B$19*$F2^2*($O2^2*H2+$O2*$P2*$H2^2+(2/3*$O2*$Q2+1/3*$P2^2)*$H2^3+(1/2*$O2*$R2+1/2*$P2*$Q2)*H2^4+(2/5*$O2*$S2+2/5*$P2*$R2+1/5*$Q2^2)*H2^5+(1/3*$O2*$T2+1/3*$P2*$S2+1/3*$Q2*$R2)*H2^6+(2/7*$P2*$T2+2/7*$Q2*$S2+1/7*$R2^2)*H2^7+(1/4*$Q2*$T2+1/4*$R2*$S2)*H2^8+(2/9*$R2*$T2+1/9*$S2^2)*H2^9+1/5*$S2*$T2*H2^10+1/11*$T2^2*H2^11)</f>
        <v>0.00250812341036956</v>
      </c>
      <c r="V2" s="1" t="n">
        <f aca="false">($B$19*$F2^2*($O2^2*I2+$O2*$P2*$H2^2+(2/3*$O2*$Q2+1/3*$P2^2)*$H2^3+(1/2*$O2*$R2+1/2*$P2*$Q2)*I2^4+(2/5*$O2*$S2+2/5*$P2*$R2+1/5*$Q2^2)*I2^5+(1/3*$O2*$T2+1/3*$P2*$S2+1/3*$Q2*$R2)*I2^6+(2/7*$P2*$T2+2/7*$Q2*$S2+1/7*$R2^2)*I2^7+(1/4*$Q2*$T2+1/4*$R2*$S2)*I2^8+(2/9*$R2*$T2+1/9*$S2^2)*I2^9+1/5*$S2*$T2*I2^10+1/11*$T2^2*I2^11))-U2</f>
        <v>0</v>
      </c>
      <c r="W2" s="1" t="n">
        <f aca="false">($B$19*$F2^2*($O2^2*J2+$O2*$P2*$H2^2+(2/3*$O2*$Q2+1/3*$P2^2)*$H2^3+(1/2*$O2*$R2+1/2*$P2*$Q2)*J2^4+(2/5*$O2*$S2+2/5*$P2*$R2+1/5*$Q2^2)*J2^5+(1/3*$O2*$T2+1/3*$P2*$S2+1/3*$Q2*$R2)*J2^6+(2/7*$P2*$T2+2/7*$Q2*$S2+1/7*$R2^2)*J2^7+(1/4*$Q2*$T2+1/4*$R2*$S2)*J2^8+(2/9*$R2*$T2+1/9*$S2^2)*J2^9+1/5*$S2*$T2*J2^10+1/11*$T2^2*J2^11))-V2-U2</f>
        <v>0</v>
      </c>
      <c r="X2" s="1" t="n">
        <f aca="false">($B$19*$F2^2*($O2^2*K2+$O2*$P2*$H2^2+(2/3*$O2*$Q2+1/3*$P2^2)*$H2^3+(1/2*$O2*$R2+1/2*$P2*$Q2)*K2^4+(2/5*$O2*$S2+2/5*$P2*$R2+1/5*$Q2^2)*K2^5+(1/3*$O2*$T2+1/3*$P2*$S2+1/3*$Q2*$R2)*K2^6+(2/7*$P2*$T2+2/7*$Q2*$S2+1/7*$R2^2)*K2^7+(1/4*$Q2*$T2+1/4*$R2*$S2)*K2^8+(2/9*$R2*$T2+1/9*$S2^2)*K2^9+1/5*$S2*$T2*K2^10+1/11*$T2^2*K2^11))-W2-V2-U2</f>
        <v>0</v>
      </c>
      <c r="Y2" s="1" t="n">
        <f aca="false">($B$19*$F2^2*($O2^2*L2+$O2*$P2*$L2^2+(2/3*$O2*$Q2+1/3*$P2^2)*$L2^3+(1/2*$O2*$R2+1/2*$P2*$Q2)*L2^4+(2/5*$O2*$S2+2/5*$P2*$R2+1/5*$Q2^2)*L2^5+(1/3*$O2*$T2+1/3*$P2*$S2+1/3*$Q2*$R2)*L2^6+(2/7*$P2*$T2+2/7*$Q2*$S2+1/7*$R2^2)*L2^7+(1/4*$Q2*$T2+1/4*$R2*$S2)*L2^8+(2/9*$R2*$T2+1/9*$S2^2)*L2^9+1/5*$S2*$T2*L2^10+1/11*$T2^2*L2^11))-X2-W2-V2-U2</f>
        <v>0.182519844061226</v>
      </c>
      <c r="Z2" s="1" t="n">
        <f aca="false">$B$19*K2^2*($O$2^2*M2+$O$2*$P$2*M2^2+(2/3*$O$2*$Q$2+1/3*$P$2^2)*M2^3+(1/2*$O$2*$R$2+1/2*$P$2*$Q$2)*M2^4+(2/5*$O$2*$S$2+2/5*$P$2*$R$2+1/5*$Q$2^2)*M2^5+(1/3*$O$2*$T$2+1/3*$P$2*$S$2+1/3*$Q$2*$R$2)*M2^6+(2/7*$P$2*$T$2+2/7*$Q$2*$S$2+1/7*$R$2^2)*M2^7+(1/4*$Q$2*$T$2+1/4*$R$2*$S$2)*M2^8+(2/9*$R$2*$T$2+1/9*$S$2^2)*M2^9+1/5*$S$2*$T$2*M2^10+1/11*$T$2^2*M2^11)</f>
        <v>8.72905933146468E-006</v>
      </c>
      <c r="AA2" s="1" t="n">
        <f aca="false">$B$19*L2^2*($O$2^2*N2+$O$2*$P$2*N2^2+(2/3*$O$2*$Q$2+1/3*$P$2^2)*N2^3+(1/2*$O$2*$R$2+1/2*$P$2*$Q$2)*N2^4+(2/5*$O$2*$S$2+2/5*$P$2*$R$2+1/5*$Q$2^2)*N2^5+(1/3*$O$2*$T$2+1/3*$P$2*$S$2+1/3*$Q$2*$R$2)*N2^6+(2/7*$P$2*$T$2+2/7*$Q$2*$S$2+1/7*$R$2^2)*N2^7+(1/4*$Q$2*$T$2+1/4*$R$2*$S$2)*N2^8+(2/9*$R$2*$T$2+1/9*$S$2^2)*N2^9+1/5*$S$2*$T$2*N2^10+1/11*$T$2^2*N2^11)</f>
        <v>0.184357533156548</v>
      </c>
    </row>
    <row r="3" customFormat="false" ht="15" hidden="false" customHeight="false" outlineLevel="0" collapsed="false">
      <c r="A3" s="1" t="s">
        <v>25</v>
      </c>
      <c r="B3" s="1" t="n">
        <v>35</v>
      </c>
      <c r="C3" s="1" t="n">
        <v>2.4</v>
      </c>
      <c r="E3" s="1" t="n">
        <v>2</v>
      </c>
      <c r="F3" s="1" t="n">
        <v>17.9</v>
      </c>
      <c r="G3" s="1" t="n">
        <v>20</v>
      </c>
      <c r="H3" s="2" t="n">
        <v>0.1</v>
      </c>
      <c r="I3" s="1" t="n">
        <v>0.1</v>
      </c>
      <c r="J3" s="1" t="n">
        <v>0.1</v>
      </c>
      <c r="K3" s="1" t="n">
        <v>0.1</v>
      </c>
      <c r="L3" s="1" t="n">
        <v>14.5</v>
      </c>
      <c r="M3" s="1" t="n">
        <v>17.5</v>
      </c>
      <c r="N3" s="1" t="n">
        <v>20</v>
      </c>
      <c r="O3" s="1" t="n">
        <f aca="false">$B$11</f>
        <v>1.161209</v>
      </c>
      <c r="P3" s="1" t="n">
        <f aca="false">$B$12/N3</f>
        <v>-0.204328</v>
      </c>
      <c r="Q3" s="1" t="n">
        <f aca="false">$B$13/N3^2</f>
        <v>0.047361225</v>
      </c>
      <c r="R3" s="1" t="n">
        <f aca="false">$B$14/N3^3</f>
        <v>-0.00513667175</v>
      </c>
      <c r="S3" s="1" t="n">
        <f aca="false">$B$15/N3^4</f>
        <v>0.00024055124375</v>
      </c>
      <c r="T3" s="1" t="n">
        <f aca="false">$B$16/N3^5</f>
        <v>-4.1946903125E-006</v>
      </c>
      <c r="U3" s="1" t="n">
        <f aca="false">$B$19*$F3^2*($O3^2*H3+$O3*$P3*$H3^2+(2/3*$O3*$Q3+1/3*$P3^2)*$H3^3+(1/2*$O3*$R3+1/2*$P3*$Q3)*H3^4+(2/5*$O3*$S3+2/5*$P3*$R3+1/5*$Q3^2)*H3^5+(1/3*$O3*$T3+1/3*$P3*$S3+1/3*$Q3*$R3)*H3^6+(2/7*$P3*$T3+2/7*$Q3*$S3+1/7*$R3^2)*H3^7+(1/4*$Q3*$T3+1/4*$R3*$S3)*H3^8+(2/9*$R3*$T3+1/9*$S3^2)*H3^9+1/5*$S3*$T3*H3^10+1/11*$T3^2*H3^11)</f>
        <v>0.00333480131211209</v>
      </c>
      <c r="V3" s="1" t="n">
        <f aca="false">($B$19*$F3^2*($O3^2*I3+$O3*$P3*$H3^2+(2/3*$O3*$Q3+1/3*$P3^2)*$H3^3+(1/2*$O3*$R3+1/2*$P3*$Q3)*I3^4+(2/5*$O3*$S3+2/5*$P3*$R3+1/5*$Q3^2)*I3^5+(1/3*$O3*$T3+1/3*$P3*$S3+1/3*$Q3*$R3)*I3^6+(2/7*$P3*$T3+2/7*$Q3*$S3+1/7*$R3^2)*I3^7+(1/4*$Q3*$T3+1/4*$R3*$S3)*I3^8+(2/9*$R3*$T3+1/9*$S3^2)*I3^9+1/5*$S3*$T3*I3^10+1/11*$T3^2*I3^11))-U3</f>
        <v>0</v>
      </c>
      <c r="W3" s="1" t="n">
        <f aca="false">($B$19*$F3^2*($O3^2*J3+$O3*$P3*$H3^2+(2/3*$O3*$Q3+1/3*$P3^2)*$H3^3+(1/2*$O3*$R3+1/2*$P3*$Q3)*J3^4+(2/5*$O3*$S3+2/5*$P3*$R3+1/5*$Q3^2)*J3^5+(1/3*$O3*$T3+1/3*$P3*$S3+1/3*$Q3*$R3)*J3^6+(2/7*$P3*$T3+2/7*$Q3*$S3+1/7*$R3^2)*J3^7+(1/4*$Q3*$T3+1/4*$R3*$S3)*J3^8+(2/9*$R3*$T3+1/9*$S3^2)*J3^9+1/5*$S3*$T3*J3^10+1/11*$T3^2*J3^11))-V3-U3</f>
        <v>0</v>
      </c>
      <c r="X3" s="1" t="n">
        <f aca="false">($B$19*$F3^2*($O3^2*K3+$O3*$P3*$H3^2+(2/3*$O3*$Q3+1/3*$P3^2)*$H3^3+(1/2*$O3*$R3+1/2*$P3*$Q3)*K3^4+(2/5*$O3*$S3+2/5*$P3*$R3+1/5*$Q3^2)*K3^5+(1/3*$O3*$T3+1/3*$P3*$S3+1/3*$Q3*$R3)*K3^6+(2/7*$P3*$T3+2/7*$Q3*$S3+1/7*$R3^2)*K3^7+(1/4*$Q3*$T3+1/4*$R3*$S3)*K3^8+(2/9*$R3*$T3+1/9*$S3^2)*K3^9+1/5*$S3*$T3*K3^10+1/11*$T3^2*K3^11))-W3-V3-U3</f>
        <v>0</v>
      </c>
      <c r="Y3" s="1" t="n">
        <f aca="false">($B$19*$F3^2*($O3^2*L3+$O3*$P3*$L3^2+(2/3*$O3*$Q3+1/3*$P3^2)*$L3^3+(1/2*$O3*$R3+1/2*$P3*$Q3)*L3^4+(2/5*$O3*$S3+2/5*$P3*$R3+1/5*$Q3^2)*L3^5+(1/3*$O3*$T3+1/3*$P3*$S3+1/3*$Q3*$R3)*L3^6+(2/7*$P3*$T3+2/7*$Q3*$S3+1/7*$R3^2)*L3^7+(1/4*$Q3*$T3+1/4*$R3*$S3)*L3^8+(2/9*$R3*$T3+1/9*$S3^2)*L3^9+1/5*$S3*$T3*L3^10+1/11*$T3^2*L3^11))-X3-W3-V3-U3</f>
        <v>0.217527814167023</v>
      </c>
      <c r="Z3" s="1" t="n">
        <f aca="false">$B$19*K3^2*($O$2^2*M3+$O$2*$P$2*M3^2+(2/3*$O$2*$Q$2+1/3*$P$2^2)*M3^3+(1/2*$O$2*$R$2+1/2*$P$2*$Q$2)*M3^4+(2/5*$O$2*$S$2+2/5*$P$2*$R$2+1/5*$Q$2^2)*M3^5+(1/3*$O$2*$T$2+1/3*$P$2*$S$2+1/3*$Q$2*$R$2)*M3^6+(2/7*$P$2*$T$2+2/7*$Q$2*$S$2+1/7*$R$2^2)*M3^7+(1/4*$Q$2*$T$2+1/4*$R$2*$S$2)*M3^8+(2/9*$R$2*$T$2+1/9*$S$2^2)*M3^9+1/5*$S$2*$T$2*M3^10+1/11*$T$2^2*M3^11)</f>
        <v>8.35692264101109E-006</v>
      </c>
      <c r="AA3" s="1" t="n">
        <f aca="false">$B$19*L3^2*($O$2^2*N3+$O$2*$P$2*N3^2+(2/3*$O$2*$Q$2+1/3*$P$2^2)*N3^3+(1/2*$O$2*$R$2+1/2*$P$2*$Q$2)*N3^4+(2/5*$O$2*$S$2+2/5*$P$2*$R$2+1/5*$Q$2^2)*N3^5+(1/3*$O$2*$T$2+1/3*$P$2*$S$2+1/3*$Q$2*$R$2)*N3^6+(2/7*$P$2*$T$2+2/7*$Q$2*$S$2+1/7*$R$2^2)*N3^7+(1/4*$Q$2*$T$2+1/4*$R$2*$S$2)*N3^8+(2/9*$R$2*$T$2+1/9*$S$2^2)*N3^9+1/5*$S$2*$T$2*N3^10+1/11*$T$2^2*N3^11)</f>
        <v>0.18173748292081</v>
      </c>
    </row>
    <row r="4" customFormat="false" ht="15" hidden="false" customHeight="false" outlineLevel="0" collapsed="false">
      <c r="A4" s="1" t="s">
        <v>26</v>
      </c>
      <c r="B4" s="1" t="n">
        <v>25</v>
      </c>
      <c r="C4" s="1" t="n">
        <v>3.2</v>
      </c>
      <c r="E4" s="1" t="n">
        <v>3</v>
      </c>
      <c r="F4" s="1" t="n">
        <v>19.5</v>
      </c>
      <c r="G4" s="1" t="n">
        <v>23.6</v>
      </c>
      <c r="H4" s="2" t="n">
        <v>0.1</v>
      </c>
      <c r="I4" s="1" t="n">
        <v>0.1</v>
      </c>
      <c r="J4" s="1" t="n">
        <v>0.1</v>
      </c>
      <c r="K4" s="1" t="n">
        <v>0.1</v>
      </c>
      <c r="L4" s="1" t="n">
        <v>18.1</v>
      </c>
      <c r="M4" s="1" t="n">
        <v>21.1</v>
      </c>
      <c r="N4" s="1" t="n">
        <v>23.6</v>
      </c>
      <c r="O4" s="1" t="n">
        <f aca="false">$B$11</f>
        <v>1.161209</v>
      </c>
      <c r="P4" s="1" t="n">
        <f aca="false">$B$12/N4</f>
        <v>-0.173159322033898</v>
      </c>
      <c r="Q4" s="1" t="n">
        <f aca="false">$B$13/N4^2</f>
        <v>0.0340140943694341</v>
      </c>
      <c r="R4" s="1" t="n">
        <f aca="false">$B$14/N4^3</f>
        <v>-0.00312633700986956</v>
      </c>
      <c r="S4" s="1" t="n">
        <f aca="false">$B$15/N4^4</f>
        <v>0.000124073655430213</v>
      </c>
      <c r="T4" s="1" t="n">
        <f aca="false">$B$16/N4^5</f>
        <v>-1.83353779482637E-006</v>
      </c>
      <c r="U4" s="1" t="n">
        <f aca="false">$B$19*$F4^2*($O4^2*H4+$O4*$P4*$H4^2+(2/3*$O4*$Q4+1/3*$P4^2)*$H4^3+(1/2*$O4*$R4+1/2*$P4*$Q4)*H4^4+(2/5*$O4*$S4+2/5*$P4*$R4+1/5*$Q4^2)*H4^5+(1/3*$O4*$T4+1/3*$P4*$S4+1/3*$Q4*$R4)*H4^6+(2/7*$P4*$T4+2/7*$Q4*$S4+1/7*$R4^2)*H4^7+(1/4*$Q4*$T4+1/4*$R4*$S4)*H4^8+(2/9*$R4*$T4+1/9*$S4^2)*H4^9+1/5*$S4*$T4*H4^10+1/11*$T4^2*H4^11)</f>
        <v>0.00396800353388699</v>
      </c>
      <c r="V4" s="1" t="n">
        <f aca="false">($B$19*$F4^2*($O4^2*I4+$O4*$P4*$H4^2+(2/3*$O4*$Q4+1/3*$P4^2)*$H4^3+(1/2*$O4*$R4+1/2*$P4*$Q4)*I4^4+(2/5*$O4*$S4+2/5*$P4*$R4+1/5*$Q4^2)*I4^5+(1/3*$O4*$T4+1/3*$P4*$S4+1/3*$Q4*$R4)*I4^6+(2/7*$P4*$T4+2/7*$Q4*$S4+1/7*$R4^2)*I4^7+(1/4*$Q4*$T4+1/4*$R4*$S4)*I4^8+(2/9*$R4*$T4+1/9*$S4^2)*I4^9+1/5*$S4*$T4*I4^10+1/11*$T4^2*I4^11))-U4</f>
        <v>0</v>
      </c>
      <c r="W4" s="1" t="n">
        <f aca="false">($B$19*$F4^2*($O4^2*J4+$O4*$P4*$H4^2+(2/3*$O4*$Q4+1/3*$P4^2)*$H4^3+(1/2*$O4*$R4+1/2*$P4*$Q4)*J4^4+(2/5*$O4*$S4+2/5*$P4*$R4+1/5*$Q4^2)*J4^5+(1/3*$O4*$T4+1/3*$P4*$S4+1/3*$Q4*$R4)*J4^6+(2/7*$P4*$T4+2/7*$Q4*$S4+1/7*$R4^2)*J4^7+(1/4*$Q4*$T4+1/4*$R4*$S4)*J4^8+(2/9*$R4*$T4+1/9*$S4^2)*J4^9+1/5*$S4*$T4*J4^10+1/11*$T4^2*J4^11))-V4-U4</f>
        <v>0</v>
      </c>
      <c r="X4" s="1" t="n">
        <f aca="false">($B$19*$F4^2*($O4^2*K4+$O4*$P4*$H4^2+(2/3*$O4*$Q4+1/3*$P4^2)*$H4^3+(1/2*$O4*$R4+1/2*$P4*$Q4)*K4^4+(2/5*$O4*$S4+2/5*$P4*$R4+1/5*$Q4^2)*K4^5+(1/3*$O4*$T4+1/3*$P4*$S4+1/3*$Q4*$R4)*K4^6+(2/7*$P4*$T4+2/7*$Q4*$S4+1/7*$R4^2)*K4^7+(1/4*$Q4*$T4+1/4*$R4*$S4)*K4^8+(2/9*$R4*$T4+1/9*$S4^2)*K4^9+1/5*$S4*$T4*K4^10+1/11*$T4^2*K4^11))-W4-V4-U4</f>
        <v>0</v>
      </c>
      <c r="Y4" s="1" t="n">
        <f aca="false">($B$19*$F4^2*($O4^2*L4+$O4*$P4*$L4^2+(2/3*$O4*$Q4+1/3*$P4^2)*$L4^3+(1/2*$O4*$R4+1/2*$P4*$Q4)*L4^4+(2/5*$O4*$S4+2/5*$P4*$R4+1/5*$Q4^2)*L4^5+(1/3*$O4*$T4+1/3*$P4*$S4+1/3*$Q4*$R4)*L4^6+(2/7*$P4*$T4+2/7*$Q4*$S4+1/7*$R4^2)*L4^7+(1/4*$Q4*$T4+1/4*$R4*$S4)*L4^8+(2/9*$R4*$T4+1/9*$S4^2)*L4^9+1/5*$S4*$T4*L4^10+1/11*$T4^2*L4^11))-X4-W4-V4-U4</f>
        <v>0.310399433016419</v>
      </c>
      <c r="Z4" s="1" t="n">
        <f aca="false">$B$19*K4^2*($O$2^2*M4+$O$2*$P$2*M4^2+(2/3*$O$2*$Q$2+1/3*$P$2^2)*M4^3+(1/2*$O$2*$R$2+1/2*$P$2*$Q$2)*M4^4+(2/5*$O$2*$S$2+2/5*$P$2*$R$2+1/5*$Q$2^2)*M4^5+(1/3*$O$2*$T$2+1/3*$P$2*$S$2+1/3*$Q$2*$R$2)*M4^6+(2/7*$P$2*$T$2+2/7*$Q$2*$S$2+1/7*$R$2^2)*M4^7+(1/4*$Q$2*$T$2+1/4*$R$2*$S$2)*M4^8+(2/9*$R$2*$T$2+1/9*$S$2^2)*M4^9+1/5*$S$2*$T$2*M4^10+1/11*$T$2^2*M4^11)</f>
        <v>8.71178430116537E-006</v>
      </c>
      <c r="AA4" s="1" t="n">
        <f aca="false">$B$19*L4^2*($O$2^2*N4+$O$2*$P$2*N4^2+(2/3*$O$2*$Q$2+1/3*$P$2^2)*N4^3+(1/2*$O$2*$R$2+1/2*$P$2*$Q$2)*N4^4+(2/5*$O$2*$S$2+2/5*$P$2*$R$2+1/5*$Q$2^2)*N4^5+(1/3*$O$2*$T$2+1/3*$P$2*$S$2+1/3*$Q$2*$R$2)*N4^6+(2/7*$P$2*$T$2+2/7*$Q$2*$S$2+1/7*$R$2^2)*N4^7+(1/4*$Q$2*$T$2+1/4*$R$2*$S$2)*N4^8+(2/9*$R$2*$T$2+1/9*$S$2^2)*N4^9+1/5*$S$2*$T$2*N4^10+1/11*$T$2^2*N4^11)</f>
        <v>0.287244037654614</v>
      </c>
    </row>
    <row r="5" customFormat="false" ht="15" hidden="false" customHeight="false" outlineLevel="0" collapsed="false">
      <c r="A5" s="1" t="s">
        <v>27</v>
      </c>
      <c r="B5" s="1" t="n">
        <v>18</v>
      </c>
      <c r="C5" s="1" t="n">
        <v>2.8</v>
      </c>
      <c r="E5" s="1" t="n">
        <v>4</v>
      </c>
      <c r="F5" s="1" t="n">
        <v>19.6</v>
      </c>
      <c r="G5" s="1" t="n">
        <v>29.3</v>
      </c>
      <c r="H5" s="2" t="n">
        <v>0.1</v>
      </c>
      <c r="I5" s="1" t="n">
        <v>0.1</v>
      </c>
      <c r="J5" s="1" t="n">
        <v>0.1</v>
      </c>
      <c r="K5" s="1" t="n">
        <v>0.1</v>
      </c>
      <c r="L5" s="1" t="n">
        <v>21.7</v>
      </c>
      <c r="M5" s="1" t="n">
        <v>26.7</v>
      </c>
      <c r="N5" s="1" t="n">
        <v>29.3</v>
      </c>
      <c r="O5" s="1" t="n">
        <f aca="false">$B$11</f>
        <v>1.161209</v>
      </c>
      <c r="P5" s="1" t="n">
        <f aca="false">$B$12/N5</f>
        <v>-0.139473037542662</v>
      </c>
      <c r="Q5" s="1" t="n">
        <f aca="false">$B$13/N5^2</f>
        <v>0.0220672226816853</v>
      </c>
      <c r="R5" s="1" t="n">
        <f aca="false">$B$14/N5^3</f>
        <v>-0.00163368732551563</v>
      </c>
      <c r="S5" s="1" t="n">
        <f aca="false">$B$15/N5^4</f>
        <v>5.22224337921494E-005</v>
      </c>
      <c r="T5" s="1" t="n">
        <f aca="false">$B$16/N5^5</f>
        <v>-6.2160110755176E-007</v>
      </c>
      <c r="U5" s="1" t="n">
        <f aca="false">$B$19*$F5^2*($O5^2*H5+$O5*$P5*$H5^2+(2/3*$O5*$Q5+1/3*$P5^2)*$H5^3+(1/2*$O5*$R5+1/2*$P5*$Q5)*H5^4+(2/5*$O5*$S5+2/5*$P5*$R5+1/5*$Q5^2)*H5^5+(1/3*$O5*$T5+1/3*$P5*$S5+1/3*$Q5*$R5)*H5^6+(2/7*$P5*$T5+2/7*$Q5*$S5+1/7*$R5^2)*H5^7+(1/4*$Q5*$T5+1/4*$R5*$S5)*H5^8+(2/9*$R5*$T5+1/9*$S5^2)*H5^9+1/5*$S5*$T5*H5^10+1/11*$T5^2*H5^11)</f>
        <v>0.00402022943207351</v>
      </c>
      <c r="V5" s="1" t="n">
        <f aca="false">($B$19*$F5^2*($O5^2*I5+$O5*$P5*$H5^2+(2/3*$O5*$Q5+1/3*$P5^2)*$H5^3+(1/2*$O5*$R5+1/2*$P5*$Q5)*I5^4+(2/5*$O5*$S5+2/5*$P5*$R5+1/5*$Q5^2)*I5^5+(1/3*$O5*$T5+1/3*$P5*$S5+1/3*$Q5*$R5)*I5^6+(2/7*$P5*$T5+2/7*$Q5*$S5+1/7*$R5^2)*I5^7+(1/4*$Q5*$T5+1/4*$R5*$S5)*I5^8+(2/9*$R5*$T5+1/9*$S5^2)*I5^9+1/5*$S5*$T5*I5^10+1/11*$T5^2*I5^11))-U5</f>
        <v>0</v>
      </c>
      <c r="W5" s="1" t="n">
        <f aca="false">($B$19*$F5^2*($O5^2*J5+$O5*$P5*$H5^2+(2/3*$O5*$Q5+1/3*$P5^2)*$H5^3+(1/2*$O5*$R5+1/2*$P5*$Q5)*J5^4+(2/5*$O5*$S5+2/5*$P5*$R5+1/5*$Q5^2)*J5^5+(1/3*$O5*$T5+1/3*$P5*$S5+1/3*$Q5*$R5)*J5^6+(2/7*$P5*$T5+2/7*$Q5*$S5+1/7*$R5^2)*J5^7+(1/4*$Q5*$T5+1/4*$R5*$S5)*J5^8+(2/9*$R5*$T5+1/9*$S5^2)*J5^9+1/5*$S5*$T5*J5^10+1/11*$T5^2*J5^11))-V5-U5</f>
        <v>0</v>
      </c>
      <c r="X5" s="1" t="n">
        <f aca="false">($B$19*$F5^2*($O5^2*K5+$O5*$P5*$H5^2+(2/3*$O5*$Q5+1/3*$P5^2)*$H5^3+(1/2*$O5*$R5+1/2*$P5*$Q5)*K5^4+(2/5*$O5*$S5+2/5*$P5*$R5+1/5*$Q5^2)*K5^5+(1/3*$O5*$T5+1/3*$P5*$S5+1/3*$Q5*$R5)*K5^6+(2/7*$P5*$T5+2/7*$Q5*$S5+1/7*$R5^2)*K5^7+(1/4*$Q5*$T5+1/4*$R5*$S5)*K5^8+(2/9*$R5*$T5+1/9*$S5^2)*K5^9+1/5*$S5*$T5*K5^10+1/11*$T5^2*K5^11))-W5-V5-U5</f>
        <v>0</v>
      </c>
      <c r="Y5" s="1" t="n">
        <f aca="false">($B$19*$F5^2*($O5^2*L5+$O5*$P5*$L5^2+(2/3*$O5*$Q5+1/3*$P5^2)*$L5^3+(1/2*$O5*$R5+1/2*$P5*$Q5)*L5^4+(2/5*$O5*$S5+2/5*$P5*$R5+1/5*$Q5^2)*L5^5+(1/3*$O5*$T5+1/3*$P5*$S5+1/3*$Q5*$R5)*L5^6+(2/7*$P5*$T5+2/7*$Q5*$S5+1/7*$R5^2)*L5^7+(1/4*$Q5*$T5+1/4*$R5*$S5)*L5^8+(2/9*$R5*$T5+1/9*$S5^2)*L5^9+1/5*$S5*$T5*L5^10+1/11*$T5^2*L5^11))-X5-W5-V5-U5</f>
        <v>0.386487629797937</v>
      </c>
      <c r="Z5" s="1" t="n">
        <f aca="false">$B$19*K5^2*($O$2^2*M5+$O$2*$P$2*M5^2+(2/3*$O$2*$Q$2+1/3*$P$2^2)*M5^3+(1/2*$O$2*$R$2+1/2*$P$2*$Q$2)*M5^4+(2/5*$O$2*$S$2+2/5*$P$2*$R$2+1/5*$Q$2^2)*M5^5+(1/3*$O$2*$T$2+1/3*$P$2*$S$2+1/3*$Q$2*$R$2)*M5^6+(2/7*$P$2*$T$2+2/7*$Q$2*$S$2+1/7*$R$2^2)*M5^7+(1/4*$Q$2*$T$2+1/4*$R$2*$S$2)*M5^8+(2/9*$R$2*$T$2+1/9*$S$2^2)*M5^9+1/5*$S$2*$T$2*M5^10+1/11*$T$2^2*M5^11)</f>
        <v>8.84297716317546E-006</v>
      </c>
      <c r="AA5" s="1" t="n">
        <f aca="false">$B$19*L5^2*($O$2^2*N5+$O$2*$P$2*N5^2+(2/3*$O$2*$Q$2+1/3*$P$2^2)*N5^3+(1/2*$O$2*$R$2+1/2*$P$2*$Q$2)*N5^4+(2/5*$O$2*$S$2+2/5*$P$2*$R$2+1/5*$Q$2^2)*N5^5+(1/3*$O$2*$T$2+1/3*$P$2*$S$2+1/3*$Q$2*$R$2)*N5^6+(2/7*$P$2*$T$2+2/7*$Q$2*$S$2+1/7*$R$2^2)*N5^7+(1/4*$Q$2*$T$2+1/4*$R$2*$S$2)*N5^8+(2/9*$R$2*$T$2+1/9*$S$2^2)*N5^9+1/5*$S$2*$T$2*N5^10+1/11*$T$2^2*N5^11)</f>
        <v>0.468128024376763</v>
      </c>
    </row>
    <row r="6" customFormat="false" ht="15" hidden="false" customHeight="false" outlineLevel="0" collapsed="false">
      <c r="A6" s="1" t="s">
        <v>28</v>
      </c>
      <c r="B6" s="1" t="n">
        <v>7</v>
      </c>
      <c r="C6" s="1" t="n">
        <v>3.6</v>
      </c>
      <c r="E6" s="1" t="n">
        <v>5</v>
      </c>
      <c r="F6" s="1" t="n">
        <v>21.5</v>
      </c>
      <c r="G6" s="1" t="n">
        <v>21.4</v>
      </c>
      <c r="H6" s="2" t="n">
        <v>0.1</v>
      </c>
      <c r="I6" s="1" t="n">
        <v>0.1</v>
      </c>
      <c r="J6" s="1" t="n">
        <v>0.1</v>
      </c>
      <c r="K6" s="1" t="n">
        <v>2.9</v>
      </c>
      <c r="L6" s="1" t="n">
        <v>17.3</v>
      </c>
      <c r="M6" s="1" t="n">
        <v>19.3</v>
      </c>
      <c r="N6" s="1" t="n">
        <v>21.4</v>
      </c>
      <c r="O6" s="1" t="n">
        <f aca="false">$B$11</f>
        <v>1.161209</v>
      </c>
      <c r="P6" s="1" t="n">
        <f aca="false">$B$12/N6</f>
        <v>-0.190960747663551</v>
      </c>
      <c r="Q6" s="1" t="n">
        <f aca="false">$B$13/N6^2</f>
        <v>0.0413671281334614</v>
      </c>
      <c r="R6" s="1" t="n">
        <f aca="false">$B$14/N6^3</f>
        <v>-0.00419305424381022</v>
      </c>
      <c r="S6" s="1" t="n">
        <f aca="false">$B$15/N6^4</f>
        <v>0.000183515392108952</v>
      </c>
      <c r="T6" s="1" t="n">
        <f aca="false">$B$16/N6^5</f>
        <v>-2.99075622002653E-006</v>
      </c>
      <c r="U6" s="1" t="n">
        <f aca="false">$B$19*$F6^2*($O6^2*H6+$O6*$P6*$H6^2+(2/3*$O6*$Q6+1/3*$P6^2)*$H6^3+(1/2*$O6*$R6+1/2*$P6*$Q6)*H6^4+(2/5*$O6*$S6+2/5*$P6*$R6+1/5*$Q6^2)*H6^5+(1/3*$O6*$T6+1/3*$P6*$S6+1/3*$Q6*$R6)*H6^6+(2/7*$P6*$T6+2/7*$Q6*$S6+1/7*$R6^2)*H6^7+(1/4*$Q6*$T6+1/4*$R6*$S6)*H6^8+(2/9*$R6*$T6+1/9*$S6^2)*H6^9+1/5*$S6*$T6*H6^10+1/11*$T6^2*H6^11)</f>
        <v>0.00481646858865175</v>
      </c>
      <c r="V6" s="1" t="n">
        <f aca="false">($B$19*$F6^2*($O6^2*I6+$O6*$P6*$H6^2+(2/3*$O6*$Q6+1/3*$P6^2)*$H6^3+(1/2*$O6*$R6+1/2*$P6*$Q6)*I6^4+(2/5*$O6*$S6+2/5*$P6*$R6+1/5*$Q6^2)*I6^5+(1/3*$O6*$T6+1/3*$P6*$S6+1/3*$Q6*$R6)*I6^6+(2/7*$P6*$T6+2/7*$Q6*$S6+1/7*$R6^2)*I6^7+(1/4*$Q6*$T6+1/4*$R6*$S6)*I6^8+(2/9*$R6*$T6+1/9*$S6^2)*I6^9+1/5*$S6*$T6*I6^10+1/11*$T6^2*I6^11))-U6</f>
        <v>0</v>
      </c>
      <c r="W6" s="1" t="n">
        <f aca="false">($B$19*$F6^2*($O6^2*J6+$O6*$P6*$H6^2+(2/3*$O6*$Q6+1/3*$P6^2)*$H6^3+(1/2*$O6*$R6+1/2*$P6*$Q6)*J6^4+(2/5*$O6*$S6+2/5*$P6*$R6+1/5*$Q6^2)*J6^5+(1/3*$O6*$T6+1/3*$P6*$S6+1/3*$Q6*$R6)*J6^6+(2/7*$P6*$T6+2/7*$Q6*$S6+1/7*$R6^2)*J6^7+(1/4*$Q6*$T6+1/4*$R6*$S6)*J6^8+(2/9*$R6*$T6+1/9*$S6^2)*J6^9+1/5*$S6*$T6*J6^10+1/11*$T6^2*J6^11))-V6-U6</f>
        <v>0</v>
      </c>
      <c r="X6" s="1" t="n">
        <f aca="false">($B$19*$F6^2*($O6^2*K6+$O6*$P6*$H6^2+(2/3*$O6*$Q6+1/3*$P6^2)*$H6^3+(1/2*$O6*$R6+1/2*$P6*$Q6)*K6^4+(2/5*$O6*$S6+2/5*$P6*$R6+1/5*$Q6^2)*K6^5+(1/3*$O6*$T6+1/3*$P6*$S6+1/3*$Q6*$R6)*K6^6+(2/7*$P6*$T6+2/7*$Q6*$S6+1/7*$R6^2)*K6^7+(1/4*$Q6*$T6+1/4*$R6*$S6)*K6^8+(2/9*$R6*$T6+1/9*$S6^2)*K6^9+1/5*$S6*$T6*K6^10+1/11*$T6^2*K6^11))-W6-V6-U6</f>
        <v>0.124986167409415</v>
      </c>
      <c r="Y6" s="1" t="n">
        <f aca="false">($B$19*$F6^2*($O6^2*L6+$O6*$P6*$L6^2+(2/3*$O6*$Q6+1/3*$P6^2)*$L6^3+(1/2*$O6*$R6+1/2*$P6*$Q6)*L6^4+(2/5*$O6*$S6+2/5*$P6*$R6+1/5*$Q6^2)*L6^5+(1/3*$O6*$T6+1/3*$P6*$S6+1/3*$Q6*$R6)*L6^6+(2/7*$P6*$T6+2/7*$Q6*$S6+1/7*$R6^2)*L6^7+(1/4*$Q6*$T6+1/4*$R6*$S6)*L6^8+(2/9*$R6*$T6+1/9*$S6^2)*L6^9+1/5*$S6*$T6*L6^10+1/11*$T6^2*L6^11))-X6-W6-V6-U6</f>
        <v>0.220899237671344</v>
      </c>
      <c r="Z6" s="1" t="n">
        <f aca="false">$B$19*K6^2*($O$2^2*M6+$O$2*$P$2*M6^2+(2/3*$O$2*$Q$2+1/3*$P$2^2)*M6^3+(1/2*$O$2*$R$2+1/2*$P$2*$Q$2)*M6^4+(2/5*$O$2*$S$2+2/5*$P$2*$R$2+1/5*$Q$2^2)*M6^5+(1/3*$O$2*$T$2+1/3*$P$2*$S$2+1/3*$Q$2*$R$2)*M6^6+(2/7*$P$2*$T$2+2/7*$Q$2*$S$2+1/7*$R$2^2)*M6^7+(1/4*$Q$2*$T$2+1/4*$R$2*$S$2)*M6^8+(2/9*$R$2*$T$2+1/9*$S$2^2)*M6^9+1/5*$S$2*$T$2*M6^10+1/11*$T$2^2*M6^11)</f>
        <v>0.00721870602135453</v>
      </c>
      <c r="AA6" s="1" t="n">
        <f aca="false">$B$19*L6^2*($O$2^2*N6+$O$2*$P$2*N6^2+(2/3*$O$2*$Q$2+1/3*$P$2^2)*N6^3+(1/2*$O$2*$R$2+1/2*$P$2*$Q$2)*N6^4+(2/5*$O$2*$S$2+2/5*$P$2*$R$2+1/5*$Q$2^2)*N6^5+(1/3*$O$2*$T$2+1/3*$P$2*$S$2+1/3*$Q$2*$R$2)*N6^6+(2/7*$P$2*$T$2+2/7*$Q$2*$S$2+1/7*$R$2^2)*N6^7+(1/4*$Q$2*$T$2+1/4*$R$2*$S$2)*N6^8+(2/9*$R$2*$T$2+1/9*$S$2^2)*N6^9+1/5*$S$2*$T$2*N6^10+1/11*$T$2^2*N6^11)</f>
        <v>0.261133125137212</v>
      </c>
    </row>
    <row r="7" customFormat="false" ht="15" hidden="false" customHeight="false" outlineLevel="0" collapsed="false">
      <c r="A7" s="1" t="s">
        <v>29</v>
      </c>
      <c r="B7" s="1" t="n">
        <v>3</v>
      </c>
      <c r="C7" s="1" t="n">
        <v>1</v>
      </c>
      <c r="E7" s="1" t="n">
        <v>6</v>
      </c>
      <c r="F7" s="1" t="n">
        <v>22</v>
      </c>
      <c r="G7" s="1" t="n">
        <v>28.9</v>
      </c>
      <c r="H7" s="2" t="n">
        <v>0.1</v>
      </c>
      <c r="I7" s="1" t="n">
        <v>0.1</v>
      </c>
      <c r="J7" s="1" t="n">
        <v>0.1</v>
      </c>
      <c r="K7" s="1" t="n">
        <v>5.7</v>
      </c>
      <c r="L7" s="1" t="n">
        <v>20.1</v>
      </c>
      <c r="M7" s="1" t="n">
        <v>26.1</v>
      </c>
      <c r="N7" s="1" t="n">
        <v>28.9</v>
      </c>
      <c r="O7" s="1" t="n">
        <f aca="false">$B$11</f>
        <v>1.161209</v>
      </c>
      <c r="P7" s="1" t="n">
        <f aca="false">$B$12/N7</f>
        <v>-0.141403460207612</v>
      </c>
      <c r="Q7" s="1" t="n">
        <f aca="false">$B$13/N7^2</f>
        <v>0.0226823074436369</v>
      </c>
      <c r="R7" s="1" t="n">
        <f aca="false">$B$14/N7^3</f>
        <v>-0.00170246531454763</v>
      </c>
      <c r="S7" s="1" t="n">
        <f aca="false">$B$15/N7^4</f>
        <v>5.51742220476098E-005</v>
      </c>
      <c r="T7" s="1" t="n">
        <f aca="false">$B$16/N7^5</f>
        <v>-6.65825873630394E-007</v>
      </c>
      <c r="U7" s="1" t="n">
        <f aca="false">$B$19*$F7^2*($O7^2*H7+$O7*$P7*$H7^2+(2/3*$O7*$Q7+1/3*$P7^2)*$H7^3+(1/2*$O7*$R7+1/2*$P7*$Q7)*H7^4+(2/5*$O7*$S7+2/5*$P7*$R7+1/5*$Q7^2)*H7^5+(1/3*$O7*$T7+1/3*$P7*$S7+1/3*$Q7*$R7)*H7^6+(2/7*$P7*$T7+2/7*$Q7*$S7+1/7*$R7^2)*H7^7+(1/4*$Q7*$T7+1/4*$R7*$S7)*H7^8+(2/9*$R7*$T7+1/9*$S7^2)*H7^9+1/5*$S7*$T7*H7^10+1/11*$T7^2*H7^11)</f>
        <v>0.00506422620375224</v>
      </c>
      <c r="V7" s="1" t="n">
        <f aca="false">($B$19*$F7^2*($O7^2*I7+$O7*$P7*$H7^2+(2/3*$O7*$Q7+1/3*$P7^2)*$H7^3+(1/2*$O7*$R7+1/2*$P7*$Q7)*I7^4+(2/5*$O7*$S7+2/5*$P7*$R7+1/5*$Q7^2)*I7^5+(1/3*$O7*$T7+1/3*$P7*$S7+1/3*$Q7*$R7)*I7^6+(2/7*$P7*$T7+2/7*$Q7*$S7+1/7*$R7^2)*I7^7+(1/4*$Q7*$T7+1/4*$R7*$S7)*I7^8+(2/9*$R7*$T7+1/9*$S7^2)*I7^9+1/5*$S7*$T7*I7^10+1/11*$T7^2*I7^11))-U7</f>
        <v>0</v>
      </c>
      <c r="W7" s="1" t="n">
        <f aca="false">($B$19*$F7^2*($O7^2*J7+$O7*$P7*$H7^2+(2/3*$O7*$Q7+1/3*$P7^2)*$H7^3+(1/2*$O7*$R7+1/2*$P7*$Q7)*J7^4+(2/5*$O7*$S7+2/5*$P7*$R7+1/5*$Q7^2)*J7^5+(1/3*$O7*$T7+1/3*$P7*$S7+1/3*$Q7*$R7)*J7^6+(2/7*$P7*$T7+2/7*$Q7*$S7+1/7*$R7^2)*J7^7+(1/4*$Q7*$T7+1/4*$R7*$S7)*J7^8+(2/9*$R7*$T7+1/9*$S7^2)*J7^9+1/5*$S7*$T7*J7^10+1/11*$T7^2*J7^11))-V7-U7</f>
        <v>0</v>
      </c>
      <c r="X7" s="1" t="n">
        <f aca="false">($B$19*$F7^2*($O7^2*K7+$O7*$P7*$H7^2+(2/3*$O7*$Q7+1/3*$P7^2)*$H7^3+(1/2*$O7*$R7+1/2*$P7*$Q7)*K7^4+(2/5*$O7*$S7+2/5*$P7*$R7+1/5*$Q7^2)*K7^5+(1/3*$O7*$T7+1/3*$P7*$S7+1/3*$Q7*$R7)*K7^6+(2/7*$P7*$T7+2/7*$Q7*$S7+1/7*$R7^2)*K7^7+(1/4*$Q7*$T7+1/4*$R7*$S7)*K7^8+(2/9*$R7*$T7+1/9*$S7^2)*K7^9+1/5*$S7*$T7*K7^10+1/11*$T7^2*K7^11))-W7-V7-U7</f>
        <v>0.218852172056981</v>
      </c>
      <c r="Y7" s="1" t="n">
        <f aca="false">($B$19*$F7^2*($O7^2*L7+$O7*$P7*$L7^2+(2/3*$O7*$Q7+1/3*$P7^2)*$L7^3+(1/2*$O7*$R7+1/2*$P7*$Q7)*L7^4+(2/5*$O7*$S7+2/5*$P7*$R7+1/5*$Q7^2)*L7^5+(1/3*$O7*$T7+1/3*$P7*$S7+1/3*$Q7*$R7)*L7^6+(2/7*$P7*$T7+2/7*$Q7*$S7+1/7*$R7^2)*L7^7+(1/4*$Q7*$T7+1/4*$R7*$S7)*L7^8+(2/9*$R7*$T7+1/9*$S7^2)*L7^9+1/5*$S7*$T7*L7^10+1/11*$T7^2*L7^11))-X7-W7-V7-U7</f>
        <v>0.25130676408885</v>
      </c>
      <c r="Z7" s="1" t="n">
        <f aca="false">$B$19*K7^2*($O$2^2*M7+$O$2*$P$2*M7^2+(2/3*$O$2*$Q$2+1/3*$P$2^2)*M7^3+(1/2*$O$2*$R$2+1/2*$P$2*$Q$2)*M7^4+(2/5*$O$2*$S$2+2/5*$P$2*$R$2+1/5*$Q$2^2)*M7^5+(1/3*$O$2*$T$2+1/3*$P$2*$S$2+1/3*$Q$2*$R$2)*M7^6+(2/7*$P$2*$T$2+2/7*$Q$2*$S$2+1/7*$R$2^2)*M7^7+(1/4*$Q$2*$T$2+1/4*$R$2*$S$2)*M7^8+(2/9*$R$2*$T$2+1/9*$S$2^2)*M7^9+1/5*$S$2*$T$2*M7^10+1/11*$T$2^2*M7^11)</f>
        <v>0.0285817149678844</v>
      </c>
      <c r="AA7" s="1" t="n">
        <f aca="false">$B$19*L7^2*($O$2^2*N7+$O$2*$P$2*N7^2+(2/3*$O$2*$Q$2+1/3*$P$2^2)*N7^3+(1/2*$O$2*$R$2+1/2*$P$2*$Q$2)*N7^4+(2/5*$O$2*$S$2+2/5*$P$2*$R$2+1/5*$Q$2^2)*N7^5+(1/3*$O$2*$T$2+1/3*$P$2*$S$2+1/3*$Q$2*$R$2)*N7^6+(2/7*$P$2*$T$2+2/7*$Q$2*$S$2+1/7*$R$2^2)*N7^7+(1/4*$Q$2*$T$2+1/4*$R$2*$S$2)*N7^8+(2/9*$R$2*$T$2+1/9*$S$2^2)*N7^9+1/5*$S$2*$T$2*N7^10+1/11*$T$2^2*N7^11)</f>
        <v>0.387850094841718</v>
      </c>
    </row>
    <row r="8" customFormat="false" ht="15" hidden="false" customHeight="false" outlineLevel="0" collapsed="false">
      <c r="A8" s="1" t="s">
        <v>30</v>
      </c>
      <c r="B8" s="1" t="n">
        <v>0</v>
      </c>
      <c r="E8" s="1" t="n">
        <v>7</v>
      </c>
      <c r="F8" s="1" t="n">
        <v>22.7</v>
      </c>
      <c r="G8" s="1" t="n">
        <v>24.5</v>
      </c>
      <c r="H8" s="2" t="n">
        <v>0.1</v>
      </c>
      <c r="I8" s="1" t="n">
        <v>0.1</v>
      </c>
      <c r="J8" s="1" t="n">
        <v>0.1</v>
      </c>
      <c r="K8" s="1" t="n">
        <v>8.5</v>
      </c>
      <c r="L8" s="1" t="n">
        <v>19.3</v>
      </c>
      <c r="M8" s="1" t="n">
        <v>22.3</v>
      </c>
      <c r="N8" s="1" t="n">
        <v>24.5</v>
      </c>
      <c r="O8" s="1" t="n">
        <f aca="false">$B$11</f>
        <v>1.161209</v>
      </c>
      <c r="P8" s="1" t="n">
        <f aca="false">$B$12/N8</f>
        <v>-0.166798367346939</v>
      </c>
      <c r="Q8" s="1" t="n">
        <f aca="false">$B$13/N8^2</f>
        <v>0.0315609995835069</v>
      </c>
      <c r="R8" s="1" t="n">
        <f aca="false">$B$14/N8^3</f>
        <v>-0.00279430332599512</v>
      </c>
      <c r="S8" s="1" t="n">
        <f aca="false">$B$15/N8^4</f>
        <v>0.000106822626487887</v>
      </c>
      <c r="T8" s="1" t="n">
        <f aca="false">$B$16/N8^5</f>
        <v>-1.52061566286114E-006</v>
      </c>
      <c r="U8" s="1" t="n">
        <f aca="false">$B$19*$F8^2*($O8^2*H8+$O8*$P8*$H8^2+(2/3*$O8*$Q8+1/3*$P8^2)*$H8^3+(1/2*$O8*$R8+1/2*$P8*$Q8)*H8^4+(2/5*$O8*$S8+2/5*$P8*$R8+1/5*$Q8^2)*H8^5+(1/3*$O8*$T8+1/3*$P8*$S8+1/3*$Q8*$R8)*H8^6+(2/7*$P8*$T8+2/7*$Q8*$S8+1/7*$R8^2)*H8^7+(1/4*$Q8*$T8+1/4*$R8*$S8)*H8^8+(2/9*$R8*$T8+1/9*$S8^2)*H8^9+1/5*$S8*$T8*H8^10+1/11*$T8^2*H8^11)</f>
        <v>0.00538006491753473</v>
      </c>
      <c r="V8" s="1" t="n">
        <f aca="false">($B$19*$F8^2*($O8^2*I8+$O8*$P8*$H8^2+(2/3*$O8*$Q8+1/3*$P8^2)*$H8^3+(1/2*$O8*$R8+1/2*$P8*$Q8)*I8^4+(2/5*$O8*$S8+2/5*$P8*$R8+1/5*$Q8^2)*I8^5+(1/3*$O8*$T8+1/3*$P8*$S8+1/3*$Q8*$R8)*I8^6+(2/7*$P8*$T8+2/7*$Q8*$S8+1/7*$R8^2)*I8^7+(1/4*$Q8*$T8+1/4*$R8*$S8)*I8^8+(2/9*$R8*$T8+1/9*$S8^2)*I8^9+1/5*$S8*$T8*I8^10+1/11*$T8^2*I8^11))-U8</f>
        <v>0</v>
      </c>
      <c r="W8" s="1" t="n">
        <f aca="false">($B$19*$F8^2*($O8^2*J8+$O8*$P8*$H8^2+(2/3*$O8*$Q8+1/3*$P8^2)*$H8^3+(1/2*$O8*$R8+1/2*$P8*$Q8)*J8^4+(2/5*$O8*$S8+2/5*$P8*$R8+1/5*$Q8^2)*J8^5+(1/3*$O8*$T8+1/3*$P8*$S8+1/3*$Q8*$R8)*J8^6+(2/7*$P8*$T8+2/7*$Q8*$S8+1/7*$R8^2)*J8^7+(1/4*$Q8*$T8+1/4*$R8*$S8)*J8^8+(2/9*$R8*$T8+1/9*$S8^2)*J8^9+1/5*$S8*$T8*J8^10+1/11*$T8^2*J8^11))-V8-U8</f>
        <v>0</v>
      </c>
      <c r="X8" s="1" t="n">
        <f aca="false">($B$19*$F8^2*($O8^2*K8+$O8*$P8*$H8^2+(2/3*$O8*$Q8+1/3*$P8^2)*$H8^3+(1/2*$O8*$R8+1/2*$P8*$Q8)*K8^4+(2/5*$O8*$S8+2/5*$P8*$R8+1/5*$Q8^2)*K8^5+(1/3*$O8*$T8+1/3*$P8*$S8+1/3*$Q8*$R8)*K8^6+(2/7*$P8*$T8+2/7*$Q8*$S8+1/7*$R8^2)*K8^7+(1/4*$Q8*$T8+1/4*$R8*$S8)*K8^8+(2/9*$R8*$T8+1/9*$S8^2)*K8^9+1/5*$S8*$T8*K8^10+1/11*$T8^2*K8^11))-W8-V8-U8</f>
        <v>-0.00528059149081331</v>
      </c>
      <c r="Y8" s="1" t="n">
        <f aca="false">($B$19*$F8^2*($O8^2*L8+$O8*$P8*$L8^2+(2/3*$O8*$Q8+1/3*$P8^2)*$L8^3+(1/2*$O8*$R8+1/2*$P8*$Q8)*L8^4+(2/5*$O8*$S8+2/5*$P8*$R8+1/5*$Q8^2)*L8^5+(1/3*$O8*$T8+1/3*$P8*$S8+1/3*$Q8*$R8)*L8^6+(2/7*$P8*$T8+2/7*$Q8*$S8+1/7*$R8^2)*L8^7+(1/4*$Q8*$T8+1/4*$R8*$S8)*L8^8+(2/9*$R8*$T8+1/9*$S8^2)*L8^9+1/5*$S8*$T8*L8^10+1/11*$T8^2*L8^11))-X8-W8-V8-U8</f>
        <v>0.445028872481069</v>
      </c>
      <c r="Z8" s="1" t="n">
        <f aca="false">$B$19*K8^2*($O$2^2*M8+$O$2*$P$2*M8^2+(2/3*$O$2*$Q$2+1/3*$P$2^2)*M8^3+(1/2*$O$2*$R$2+1/2*$P$2*$Q$2)*M8^4+(2/5*$O$2*$S$2+2/5*$P$2*$R$2+1/5*$Q$2^2)*M8^5+(1/3*$O$2*$T$2+1/3*$P$2*$S$2+1/3*$Q$2*$R$2)*M8^6+(2/7*$P$2*$T$2+2/7*$Q$2*$S$2+1/7*$R$2^2)*M8^7+(1/4*$Q$2*$T$2+1/4*$R$2*$S$2)*M8^8+(2/9*$R$2*$T$2+1/9*$S$2^2)*M8^9+1/5*$S$2*$T$2*M8^10+1/11*$T$2^2*M8^11)</f>
        <v>0.0632410761902965</v>
      </c>
      <c r="AA8" s="1" t="n">
        <f aca="false">$B$19*L8^2*($O$2^2*N8+$O$2*$P$2*N8^2+(2/3*$O$2*$Q$2+1/3*$P$2^2)*N8^3+(1/2*$O$2*$R$2+1/2*$P$2*$Q$2)*N8^4+(2/5*$O$2*$S$2+2/5*$P$2*$R$2+1/5*$Q$2^2)*N8^5+(1/3*$O$2*$T$2+1/3*$P$2*$S$2+1/3*$Q$2*$R$2)*N8^6+(2/7*$P$2*$T$2+2/7*$Q$2*$S$2+1/7*$R$2^2)*N8^7+(1/4*$Q$2*$T$2+1/4*$R$2*$S$2)*N8^8+(2/9*$R$2*$T$2+1/9*$S$2^2)*N8^9+1/5*$S$2*$T$2*N8^10+1/11*$T$2^2*N8^11)</f>
        <v>0.326620140520648</v>
      </c>
    </row>
    <row r="9" customFormat="false" ht="15" hidden="false" customHeight="false" outlineLevel="0" collapsed="false">
      <c r="E9" s="1" t="n">
        <v>8</v>
      </c>
      <c r="F9" s="1" t="n">
        <v>24.5</v>
      </c>
      <c r="G9" s="1" t="n">
        <v>25</v>
      </c>
      <c r="H9" s="2" t="n">
        <v>0.1</v>
      </c>
      <c r="I9" s="1" t="n">
        <v>0.1</v>
      </c>
      <c r="J9" s="1" t="n">
        <v>0.1</v>
      </c>
      <c r="K9" s="1" t="n">
        <v>11.3</v>
      </c>
      <c r="L9" s="1" t="n">
        <v>18.5</v>
      </c>
      <c r="M9" s="1" t="n">
        <v>23.5</v>
      </c>
      <c r="N9" s="1" t="n">
        <v>25</v>
      </c>
      <c r="O9" s="1" t="n">
        <f aca="false">$B$11</f>
        <v>1.161209</v>
      </c>
      <c r="P9" s="1" t="n">
        <f aca="false">$B$12/N9</f>
        <v>-0.1634624</v>
      </c>
      <c r="Q9" s="1" t="n">
        <f aca="false">$B$13/N9^2</f>
        <v>0.030311184</v>
      </c>
      <c r="R9" s="1" t="n">
        <f aca="false">$B$14/N9^3</f>
        <v>-0.002629975936</v>
      </c>
      <c r="S9" s="1" t="n">
        <f aca="false">$B$15/N9^4</f>
        <v>9.852978944E-005</v>
      </c>
      <c r="T9" s="1" t="n">
        <f aca="false">$B$16/N9^5</f>
        <v>-1.3745161216E-006</v>
      </c>
      <c r="U9" s="1" t="n">
        <f aca="false">$B$19*$F9^2*($O9^2*H9+$O9*$P9*$H9^2+(2/3*$O9*$Q9+1/3*$P9^2)*$H9^3+(1/2*$O9*$R9+1/2*$P9*$Q9)*H9^4+(2/5*$O9*$S9+2/5*$P9*$R9+1/5*$Q9^2)*H9^5+(1/3*$O9*$T9+1/3*$P9*$S9+1/3*$Q9*$R9)*H9^6+(2/7*$P9*$T9+2/7*$Q9*$S9+1/7*$R9^2)*H9^7+(1/4*$Q9*$T9+1/4*$R9*$S9)*H9^8+(2/9*$R9*$T9+1/9*$S9^2)*H9^9+1/5*$S9*$T9*H9^10+1/11*$T9^2*H9^11)</f>
        <v>0.00626888388365288</v>
      </c>
      <c r="V9" s="1" t="n">
        <f aca="false">($B$19*$F9^2*($O9^2*I9+$O9*$P9*$H9^2+(2/3*$O9*$Q9+1/3*$P9^2)*$H9^3+(1/2*$O9*$R9+1/2*$P9*$Q9)*I9^4+(2/5*$O9*$S9+2/5*$P9*$R9+1/5*$Q9^2)*I9^5+(1/3*$O9*$T9+1/3*$P9*$S9+1/3*$Q9*$R9)*I9^6+(2/7*$P9*$T9+2/7*$Q9*$S9+1/7*$R9^2)*I9^7+(1/4*$Q9*$T9+1/4*$R9*$S9)*I9^8+(2/9*$R9*$T9+1/9*$S9^2)*I9^9+1/5*$S9*$T9*I9^10+1/11*$T9^2*I9^11))-U9</f>
        <v>0</v>
      </c>
      <c r="W9" s="1" t="n">
        <f aca="false">($B$19*$F9^2*($O9^2*J9+$O9*$P9*$H9^2+(2/3*$O9*$Q9+1/3*$P9^2)*$H9^3+(1/2*$O9*$R9+1/2*$P9*$Q9)*J9^4+(2/5*$O9*$S9+2/5*$P9*$R9+1/5*$Q9^2)*J9^5+(1/3*$O9*$T9+1/3*$P9*$S9+1/3*$Q9*$R9)*J9^6+(2/7*$P9*$T9+2/7*$Q9*$S9+1/7*$R9^2)*J9^7+(1/4*$Q9*$T9+1/4*$R9*$S9)*J9^8+(2/9*$R9*$T9+1/9*$S9^2)*J9^9+1/5*$S9*$T9*J9^10+1/11*$T9^2*J9^11))-V9-U9</f>
        <v>0</v>
      </c>
      <c r="X9" s="1" t="n">
        <f aca="false">($B$19*$F9^2*($O9^2*K9+$O9*$P9*$H9^2+(2/3*$O9*$Q9+1/3*$P9^2)*$H9^3+(1/2*$O9*$R9+1/2*$P9*$Q9)*K9^4+(2/5*$O9*$S9+2/5*$P9*$R9+1/5*$Q9^2)*K9^5+(1/3*$O9*$T9+1/3*$P9*$S9+1/3*$Q9*$R9)*K9^6+(2/7*$P9*$T9+2/7*$Q9*$S9+1/7*$R9^2)*K9^7+(1/4*$Q9*$T9+1/4*$R9*$S9)*K9^8+(2/9*$R9*$T9+1/9*$S9^2)*K9^9+1/5*$S9*$T9*K9^10+1/11*$T9^2*K9^11))-W9-V9-U9</f>
        <v>-0.668728419383191</v>
      </c>
      <c r="Y9" s="1" t="n">
        <f aca="false">($B$19*$F9^2*($O9^2*L9+$O9*$P9*$L9^2+(2/3*$O9*$Q9+1/3*$P9^2)*$L9^3+(1/2*$O9*$R9+1/2*$P9*$Q9)*L9^4+(2/5*$O9*$S9+2/5*$P9*$R9+1/5*$Q9^2)*L9^5+(1/3*$O9*$T9+1/3*$P9*$S9+1/3*$Q9*$R9)*L9^6+(2/7*$P9*$T9+2/7*$Q9*$S9+1/7*$R9^2)*L9^7+(1/4*$Q9*$T9+1/4*$R9*$S9)*L9^8+(2/9*$R9*$T9+1/9*$S9^2)*L9^9+1/5*$S9*$T9*L9^10+1/11*$T9^2*L9^11))-X9-W9-V9-U9</f>
        <v>1.18295253916364</v>
      </c>
      <c r="Z9" s="1" t="n">
        <f aca="false">$B$19*K9^2*($O$2^2*M9+$O$2*$P$2*M9^2+(2/3*$O$2*$Q$2+1/3*$P$2^2)*M9^3+(1/2*$O$2*$R$2+1/2*$P$2*$Q$2)*M9^4+(2/5*$O$2*$S$2+2/5*$P$2*$R$2+1/5*$Q$2^2)*M9^5+(1/3*$O$2*$T$2+1/3*$P$2*$S$2+1/3*$Q$2*$R$2)*M9^6+(2/7*$P$2*$T$2+2/7*$Q$2*$S$2+1/7*$R$2^2)*M9^7+(1/4*$Q$2*$T$2+1/4*$R$2*$S$2)*M9^8+(2/9*$R$2*$T$2+1/9*$S$2^2)*M9^9+1/5*$S$2*$T$2*M9^10+1/11*$T$2^2*M9^11)</f>
        <v>0.111952529857783</v>
      </c>
      <c r="AA9" s="1" t="n">
        <f aca="false">$B$19*L9^2*($O$2^2*N9+$O$2*$P$2*N9^2+(2/3*$O$2*$Q$2+1/3*$P$2^2)*N9^3+(1/2*$O$2*$R$2+1/2*$P$2*$Q$2)*N9^4+(2/5*$O$2*$S$2+2/5*$P$2*$R$2+1/5*$Q$2^2)*N9^5+(1/3*$O$2*$T$2+1/3*$P$2*$S$2+1/3*$Q$2*$R$2)*N9^6+(2/7*$P$2*$T$2+2/7*$Q$2*$S$2+1/7*$R$2^2)*N9^7+(1/4*$Q$2*$T$2+1/4*$R$2*$S$2)*N9^8+(2/9*$R$2*$T$2+1/9*$S$2^2)*N9^9+1/5*$S$2*$T$2*N9^10+1/11*$T$2^2*N9^11)</f>
        <v>0.300158148330753</v>
      </c>
    </row>
    <row r="10" customFormat="false" ht="15" hidden="false" customHeight="false" outlineLevel="0" collapsed="false">
      <c r="A10" s="18" t="s">
        <v>31</v>
      </c>
      <c r="B10" s="18"/>
      <c r="E10" s="1" t="n">
        <v>9</v>
      </c>
      <c r="F10" s="1" t="n">
        <v>26.8</v>
      </c>
      <c r="G10" s="1" t="n">
        <v>23.5</v>
      </c>
      <c r="H10" s="2" t="n">
        <v>0.1</v>
      </c>
      <c r="I10" s="1" t="n">
        <v>0.1</v>
      </c>
      <c r="J10" s="1" t="n">
        <v>0.1</v>
      </c>
      <c r="K10" s="1" t="n">
        <v>11.3</v>
      </c>
      <c r="L10" s="1" t="n">
        <v>18.5</v>
      </c>
      <c r="M10" s="1" t="n">
        <v>21.5</v>
      </c>
      <c r="N10" s="1" t="n">
        <v>23.5</v>
      </c>
      <c r="O10" s="1" t="n">
        <f aca="false">$B$11</f>
        <v>1.161209</v>
      </c>
      <c r="P10" s="1" t="n">
        <f aca="false">$B$12/N10</f>
        <v>-0.173896170212766</v>
      </c>
      <c r="Q10" s="1" t="n">
        <f aca="false">$B$13/N10^2</f>
        <v>0.0343041919420552</v>
      </c>
      <c r="R10" s="1" t="n">
        <f aca="false">$B$14/N10^3</f>
        <v>-0.0031664177687025</v>
      </c>
      <c r="S10" s="1" t="n">
        <f aca="false">$B$15/N10^4</f>
        <v>0.000126199065881561</v>
      </c>
      <c r="T10" s="1" t="n">
        <f aca="false">$B$16/N10^5</f>
        <v>-1.87288266537235E-006</v>
      </c>
      <c r="U10" s="1" t="n">
        <f aca="false">$B$19*$F10^2*($O10^2*H10+$O10*$P10*$H10^2+(2/3*$O10*$Q10+1/3*$P10^2)*$H10^3+(1/2*$O10*$R10+1/2*$P10*$Q10)*H10^4+(2/5*$O10*$S10+2/5*$P10*$R10+1/5*$Q10^2)*H10^5+(1/3*$O10*$T10+1/3*$P10*$S10+1/3*$Q10*$R10)*H10^6+(2/7*$P10*$T10+2/7*$Q10*$S10+1/7*$R10^2)*H10^7+(1/4*$Q10*$T10+1/4*$R10*$S10)*H10^8+(2/9*$R10*$T10+1/9*$S10^2)*H10^9+1/5*$S10*$T10*H10^10+1/11*$T10^2*H10^11)</f>
        <v>0.00749454790410582</v>
      </c>
      <c r="V10" s="1" t="n">
        <f aca="false">($B$19*$F10^2*($O10^2*I10+$O10*$P10*$H10^2+(2/3*$O10*$Q10+1/3*$P10^2)*$H10^3+(1/2*$O10*$R10+1/2*$P10*$Q10)*I10^4+(2/5*$O10*$S10+2/5*$P10*$R10+1/5*$Q10^2)*I10^5+(1/3*$O10*$T10+1/3*$P10*$S10+1/3*$Q10*$R10)*I10^6+(2/7*$P10*$T10+2/7*$Q10*$S10+1/7*$R10^2)*I10^7+(1/4*$Q10*$T10+1/4*$R10*$S10)*I10^8+(2/9*$R10*$T10+1/9*$S10^2)*I10^9+1/5*$S10*$T10*I10^10+1/11*$T10^2*I10^11))-U10</f>
        <v>0</v>
      </c>
      <c r="W10" s="1" t="n">
        <f aca="false">($B$19*$F10^2*($O10^2*J10+$O10*$P10*$H10^2+(2/3*$O10*$Q10+1/3*$P10^2)*$H10^3+(1/2*$O10*$R10+1/2*$P10*$Q10)*J10^4+(2/5*$O10*$S10+2/5*$P10*$R10+1/5*$Q10^2)*J10^5+(1/3*$O10*$T10+1/3*$P10*$S10+1/3*$Q10*$R10)*J10^6+(2/7*$P10*$T10+2/7*$Q10*$S10+1/7*$R10^2)*J10^7+(1/4*$Q10*$T10+1/4*$R10*$S10)*J10^8+(2/9*$R10*$T10+1/9*$S10^2)*J10^9+1/5*$S10*$T10*J10^10+1/11*$T10^2*J10^11))-V10-U10</f>
        <v>0</v>
      </c>
      <c r="X10" s="1" t="n">
        <f aca="false">($B$19*$F10^2*($O10^2*K10+$O10*$P10*$H10^2+(2/3*$O10*$Q10+1/3*$P10^2)*$H10^3+(1/2*$O10*$R10+1/2*$P10*$Q10)*K10^4+(2/5*$O10*$S10+2/5*$P10*$R10+1/5*$Q10^2)*K10^5+(1/3*$O10*$T10+1/3*$P10*$S10+1/3*$Q10*$R10)*K10^6+(2/7*$P10*$T10+2/7*$Q10*$S10+1/7*$R10^2)*K10^7+(1/4*$Q10*$T10+1/4*$R10*$S10)*K10^8+(2/9*$R10*$T10+1/9*$S10^2)*K10^9+1/5*$S10*$T10*K10^10+1/11*$T10^2*K10^11))-W10-V10-U10</f>
        <v>-1.06802654840693</v>
      </c>
      <c r="Y10" s="1" t="n">
        <f aca="false">($B$19*$F10^2*($O10^2*L10+$O10*$P10*$L10^2+(2/3*$O10*$Q10+1/3*$P10^2)*$L10^3+(1/2*$O10*$R10+1/2*$P10*$Q10)*L10^4+(2/5*$O10*$S10+2/5*$P10*$R10+1/5*$Q10^2)*L10^5+(1/3*$O10*$T10+1/3*$P10*$S10+1/3*$Q10*$R10)*L10^6+(2/7*$P10*$T10+2/7*$Q10*$S10+1/7*$R10^2)*L10^7+(1/4*$Q10*$T10+1/4*$R10*$S10)*L10^8+(2/9*$R10*$T10+1/9*$S10^2)*L10^9+1/5*$S10*$T10*L10^10+1/11*$T10^2*L10^11))-X10-W10-V10-U10</f>
        <v>1.65556315622875</v>
      </c>
      <c r="Z10" s="1" t="n">
        <f aca="false">$B$19*K10^2*($O$2^2*M10+$O$2*$P$2*M10^2+(2/3*$O$2*$Q$2+1/3*$P$2^2)*M10^3+(1/2*$O$2*$R$2+1/2*$P$2*$Q$2)*M10^4+(2/5*$O$2*$S$2+2/5*$P$2*$R$2+1/5*$Q$2^2)*M10^5+(1/3*$O$2*$T$2+1/3*$P$2*$S$2+1/3*$Q$2*$R$2)*M10^6+(2/7*$P$2*$T$2+2/7*$Q$2*$S$2+1/7*$R$2^2)*M10^7+(1/4*$Q$2*$T$2+1/4*$R$2*$S$2)*M10^8+(2/9*$R$2*$T$2+1/9*$S$2^2)*M10^9+1/5*$S$2*$T$2*M10^10+1/11*$T$2^2*M10^11)</f>
        <v>0.111461358603473</v>
      </c>
      <c r="AA10" s="1" t="n">
        <f aca="false">$B$19*L10^2*($O$2^2*N10+$O$2*$P$2*N10^2+(2/3*$O$2*$Q$2+1/3*$P$2^2)*N10^3+(1/2*$O$2*$R$2+1/2*$P$2*$Q$2)*N10^4+(2/5*$O$2*$S$2+2/5*$P$2*$R$2+1/5*$Q$2^2)*N10^5+(1/3*$O$2*$T$2+1/3*$P$2*$S$2+1/3*$Q$2*$R$2)*N10^6+(2/7*$P$2*$T$2+2/7*$Q$2*$S$2+1/7*$R$2^2)*N10^7+(1/4*$Q$2*$T$2+1/4*$R$2*$S$2)*N10^8+(2/9*$R$2*$T$2+1/9*$S$2^2)*N10^9+1/5*$S$2*$T$2*N10^10+1/11*$T$2^2*N10^11)</f>
        <v>0.30006855152186</v>
      </c>
    </row>
    <row r="11" customFormat="false" ht="15" hidden="false" customHeight="false" outlineLevel="0" collapsed="false">
      <c r="A11" s="1" t="s">
        <v>32</v>
      </c>
      <c r="B11" s="1" t="n">
        <v>1.161209</v>
      </c>
      <c r="E11" s="1" t="n">
        <v>10</v>
      </c>
      <c r="F11" s="1" t="n">
        <v>27.8</v>
      </c>
      <c r="G11" s="1" t="n">
        <v>26.9</v>
      </c>
      <c r="H11" s="2" t="n">
        <v>0.1</v>
      </c>
      <c r="I11" s="1" t="n">
        <v>0.1</v>
      </c>
      <c r="J11" s="1" t="n">
        <v>0.1</v>
      </c>
      <c r="K11" s="1" t="n">
        <v>14.1</v>
      </c>
      <c r="L11" s="1" t="n">
        <v>21.3</v>
      </c>
      <c r="M11" s="1" t="n">
        <v>25.3</v>
      </c>
      <c r="N11" s="1" t="n">
        <v>26.9</v>
      </c>
      <c r="O11" s="1" t="n">
        <f aca="false">$B$11</f>
        <v>1.161209</v>
      </c>
      <c r="P11" s="1" t="n">
        <f aca="false">$B$12/N11</f>
        <v>-0.151916728624535</v>
      </c>
      <c r="Q11" s="1" t="n">
        <f aca="false">$B$13/N11^2</f>
        <v>0.0261805254211523</v>
      </c>
      <c r="R11" s="1" t="n">
        <f aca="false">$B$14/N11^3</f>
        <v>-0.00211112991969375</v>
      </c>
      <c r="S11" s="1" t="n">
        <f aca="false">$B$15/N11^4</f>
        <v>7.35052686791786E-005</v>
      </c>
      <c r="T11" s="1" t="n">
        <f aca="false">$B$16/N11^5</f>
        <v>-9.52990302559079E-007</v>
      </c>
      <c r="U11" s="1" t="n">
        <f aca="false">$B$19*$F11^2*($O11^2*H11+$O11*$P11*$H11^2+(2/3*$O11*$Q11+1/3*$P11^2)*$H11^3+(1/2*$O11*$R11+1/2*$P11*$Q11)*H11^4+(2/5*$O11*$S11+2/5*$P11*$R11+1/5*$Q11^2)*H11^5+(1/3*$O11*$T11+1/3*$P11*$S11+1/3*$Q11*$R11)*H11^6+(2/7*$P11*$T11+2/7*$Q11*$S11+1/7*$R11^2)*H11^7+(1/4*$Q11*$T11+1/4*$R11*$S11)*H11^8+(2/9*$R11*$T11+1/9*$S11^2)*H11^9+1/5*$S11*$T11*H11^10+1/11*$T11^2*H11^11)</f>
        <v>0.00807925209444647</v>
      </c>
      <c r="V11" s="1" t="n">
        <f aca="false">($B$19*$F11^2*($O11^2*I11+$O11*$P11*$H11^2+(2/3*$O11*$Q11+1/3*$P11^2)*$H11^3+(1/2*$O11*$R11+1/2*$P11*$Q11)*I11^4+(2/5*$O11*$S11+2/5*$P11*$R11+1/5*$Q11^2)*I11^5+(1/3*$O11*$T11+1/3*$P11*$S11+1/3*$Q11*$R11)*I11^6+(2/7*$P11*$T11+2/7*$Q11*$S11+1/7*$R11^2)*I11^7+(1/4*$Q11*$T11+1/4*$R11*$S11)*I11^8+(2/9*$R11*$T11+1/9*$S11^2)*I11^9+1/5*$S11*$T11*I11^10+1/11*$T11^2*I11^11))-U11</f>
        <v>0</v>
      </c>
      <c r="W11" s="1" t="n">
        <f aca="false">($B$19*$F11^2*($O11^2*J11+$O11*$P11*$H11^2+(2/3*$O11*$Q11+1/3*$P11^2)*$H11^3+(1/2*$O11*$R11+1/2*$P11*$Q11)*J11^4+(2/5*$O11*$S11+2/5*$P11*$R11+1/5*$Q11^2)*J11^5+(1/3*$O11*$T11+1/3*$P11*$S11+1/3*$Q11*$R11)*J11^6+(2/7*$P11*$T11+2/7*$Q11*$S11+1/7*$R11^2)*J11^7+(1/4*$Q11*$T11+1/4*$R11*$S11)*J11^8+(2/9*$R11*$T11+1/9*$S11^2)*J11^9+1/5*$S11*$T11*J11^10+1/11*$T11^2*J11^11))-V11-U11</f>
        <v>0</v>
      </c>
      <c r="X11" s="1" t="n">
        <f aca="false">($B$19*$F11^2*($O11^2*K11+$O11*$P11*$H11^2+(2/3*$O11*$Q11+1/3*$P11^2)*$H11^3+(1/2*$O11*$R11+1/2*$P11*$Q11)*K11^4+(2/5*$O11*$S11+2/5*$P11*$R11+1/5*$Q11^2)*K11^5+(1/3*$O11*$T11+1/3*$P11*$S11+1/3*$Q11*$R11)*K11^6+(2/7*$P11*$T11+2/7*$Q11*$S11+1/7*$R11^2)*K11^7+(1/4*$Q11*$T11+1/4*$R11*$S11)*K11^8+(2/9*$R11*$T11+1/9*$S11^2)*K11^9+1/5*$S11*$T11*K11^10+1/11*$T11^2*K11^11))-W11-V11-U11</f>
        <v>-2.02686974297189</v>
      </c>
      <c r="Y11" s="1" t="n">
        <f aca="false">($B$19*$F11^2*($O11^2*L11+$O11*$P11*$L11^2+(2/3*$O11*$Q11+1/3*$P11^2)*$L11^3+(1/2*$O11*$R11+1/2*$P11*$Q11)*L11^4+(2/5*$O11*$S11+2/5*$P11*$R11+1/5*$Q11^2)*L11^5+(1/3*$O11*$T11+1/3*$P11*$S11+1/3*$Q11*$R11)*L11^6+(2/7*$P11*$T11+2/7*$Q11*$S11+1/7*$R11^2)*L11^7+(1/4*$Q11*$T11+1/4*$R11*$S11)*L11^8+(2/9*$R11*$T11+1/9*$S11^2)*L11^9+1/5*$S11*$T11*L11^10+1/11*$T11^2*L11^11))-X11-W11-V11-U11</f>
        <v>2.75264375304085</v>
      </c>
      <c r="Z11" s="1" t="n">
        <f aca="false">$B$19*K11^2*($O$2^2*M11+$O$2*$P$2*M11^2+(2/3*$O$2*$Q$2+1/3*$P$2^2)*M11^3+(1/2*$O$2*$R$2+1/2*$P$2*$Q$2)*M11^4+(2/5*$O$2*$S$2+2/5*$P$2*$R$2+1/5*$Q$2^2)*M11^5+(1/3*$O$2*$T$2+1/3*$P$2*$S$2+1/3*$Q$2*$R$2)*M11^6+(2/7*$P$2*$T$2+2/7*$Q$2*$S$2+1/7*$R$2^2)*M11^7+(1/4*$Q$2*$T$2+1/4*$R$2*$S$2)*M11^8+(2/9*$R$2*$T$2+1/9*$S$2^2)*M11^9+1/5*$S$2*$T$2*M11^10+1/11*$T$2^2*M11^11)</f>
        <v>0.174418417958322</v>
      </c>
      <c r="AA11" s="1" t="n">
        <f aca="false">$B$19*L11^2*($O$2^2*N11+$O$2*$P$2*N11^2+(2/3*$O$2*$Q$2+1/3*$P$2^2)*N11^3+(1/2*$O$2*$R$2+1/2*$P$2*$Q$2)*N11^4+(2/5*$O$2*$S$2+2/5*$P$2*$R$2+1/5*$Q$2^2)*N11^5+(1/3*$O$2*$T$2+1/3*$P$2*$S$2+1/3*$Q$2*$R$2)*N11^6+(2/7*$P$2*$T$2+2/7*$Q$2*$S$2+1/7*$R$2^2)*N11^7+(1/4*$Q$2*$T$2+1/4*$R$2*$S$2)*N11^8+(2/9*$R$2*$T$2+1/9*$S$2^2)*N11^9+1/5*$S$2*$T$2*N11^10+1/11*$T$2^2*N11^11)</f>
        <v>0.402271997457144</v>
      </c>
    </row>
    <row r="12" customFormat="false" ht="15" hidden="false" customHeight="false" outlineLevel="0" collapsed="false">
      <c r="A12" s="1" t="s">
        <v>33</v>
      </c>
      <c r="B12" s="1" t="n">
        <v>-4.08656</v>
      </c>
      <c r="E12" s="1" t="n">
        <v>11</v>
      </c>
      <c r="F12" s="1" t="n">
        <v>27.8</v>
      </c>
      <c r="G12" s="1" t="n">
        <v>28.3</v>
      </c>
      <c r="H12" s="2" t="n">
        <v>0.1</v>
      </c>
      <c r="I12" s="1" t="n">
        <v>0.1</v>
      </c>
      <c r="J12" s="1" t="n">
        <v>0.1</v>
      </c>
      <c r="K12" s="1" t="n">
        <v>14.1</v>
      </c>
      <c r="L12" s="1" t="n">
        <v>21.3</v>
      </c>
      <c r="M12" s="1" t="n">
        <v>26.3</v>
      </c>
      <c r="N12" s="1" t="n">
        <v>28.3</v>
      </c>
      <c r="O12" s="1" t="n">
        <f aca="false">$B$11</f>
        <v>1.161209</v>
      </c>
      <c r="P12" s="1" t="n">
        <f aca="false">$B$12/N12</f>
        <v>-0.144401413427562</v>
      </c>
      <c r="Q12" s="1" t="n">
        <f aca="false">$B$13/N12^2</f>
        <v>0.0236542970944824</v>
      </c>
      <c r="R12" s="1" t="n">
        <f aca="false">$B$14/N12^3</f>
        <v>-0.0018130613261651</v>
      </c>
      <c r="S12" s="1" t="n">
        <f aca="false">$B$15/N12^4</f>
        <v>6.00042272672235E-005</v>
      </c>
      <c r="T12" s="1" t="n">
        <f aca="false">$B$16/N12^5</f>
        <v>-7.39465137497927E-007</v>
      </c>
      <c r="U12" s="1" t="n">
        <f aca="false">$B$19*$F12^2*($O12^2*H12+$O12*$P12*$H12^2+(2/3*$O12*$Q12+1/3*$P12^2)*$H12^3+(1/2*$O12*$R12+1/2*$P12*$Q12)*H12^4+(2/5*$O12*$S12+2/5*$P12*$R12+1/5*$Q12^2)*H12^5+(1/3*$O12*$T12+1/3*$P12*$S12+1/3*$Q12*$R12)*H12^6+(2/7*$P12*$T12+2/7*$Q12*$S12+1/7*$R12^2)*H12^7+(1/4*$Q12*$T12+1/4*$R12*$S12)*H12^8+(2/9*$R12*$T12+1/9*$S12^2)*H12^9+1/5*$S12*$T12*H12^10+1/11*$T12^2*H12^11)</f>
        <v>0.0080843881387699</v>
      </c>
      <c r="V12" s="1" t="n">
        <f aca="false">($B$19*$F12^2*($O12^2*I12+$O12*$P12*$H12^2+(2/3*$O12*$Q12+1/3*$P12^2)*$H12^3+(1/2*$O12*$R12+1/2*$P12*$Q12)*I12^4+(2/5*$O12*$S12+2/5*$P12*$R12+1/5*$Q12^2)*I12^5+(1/3*$O12*$T12+1/3*$P12*$S12+1/3*$Q12*$R12)*I12^6+(2/7*$P12*$T12+2/7*$Q12*$S12+1/7*$R12^2)*I12^7+(1/4*$Q12*$T12+1/4*$R12*$S12)*I12^8+(2/9*$R12*$T12+1/9*$S12^2)*I12^9+1/5*$S12*$T12*I12^10+1/11*$T12^2*I12^11))-U12</f>
        <v>0</v>
      </c>
      <c r="W12" s="1" t="n">
        <f aca="false">($B$19*$F12^2*($O12^2*J12+$O12*$P12*$H12^2+(2/3*$O12*$Q12+1/3*$P12^2)*$H12^3+(1/2*$O12*$R12+1/2*$P12*$Q12)*J12^4+(2/5*$O12*$S12+2/5*$P12*$R12+1/5*$Q12^2)*J12^5+(1/3*$O12*$T12+1/3*$P12*$S12+1/3*$Q12*$R12)*J12^6+(2/7*$P12*$T12+2/7*$Q12*$S12+1/7*$R12^2)*J12^7+(1/4*$Q12*$T12+1/4*$R12*$S12)*J12^8+(2/9*$R12*$T12+1/9*$S12^2)*J12^9+1/5*$S12*$T12*J12^10+1/11*$T12^2*J12^11))-V12-U12</f>
        <v>0</v>
      </c>
      <c r="X12" s="1" t="n">
        <f aca="false">($B$19*$F12^2*($O12^2*K12+$O12*$P12*$H12^2+(2/3*$O12*$Q12+1/3*$P12^2)*$H12^3+(1/2*$O12*$R12+1/2*$P12*$Q12)*K12^4+(2/5*$O12*$S12+2/5*$P12*$R12+1/5*$Q12^2)*K12^5+(1/3*$O12*$T12+1/3*$P12*$S12+1/3*$Q12*$R12)*K12^6+(2/7*$P12*$T12+2/7*$Q12*$S12+1/7*$R12^2)*K12^7+(1/4*$Q12*$T12+1/4*$R12*$S12)*K12^8+(2/9*$R12*$T12+1/9*$S12^2)*K12^9+1/5*$S12*$T12*K12^10+1/11*$T12^2*K12^11))-W12-V12-U12</f>
        <v>-1.6627573230186</v>
      </c>
      <c r="Y12" s="1" t="n">
        <f aca="false">($B$19*$F12^2*($O12^2*L12+$O12*$P12*$L12^2+(2/3*$O12*$Q12+1/3*$P12^2)*$L12^3+(1/2*$O12*$R12+1/2*$P12*$Q12)*L12^4+(2/5*$O12*$S12+2/5*$P12*$R12+1/5*$Q12^2)*L12^5+(1/3*$O12*$T12+1/3*$P12*$S12+1/3*$Q12*$R12)*L12^6+(2/7*$P12*$T12+2/7*$Q12*$S12+1/7*$R12^2)*L12^7+(1/4*$Q12*$T12+1/4*$R12*$S12)*L12^8+(2/9*$R12*$T12+1/9*$S12^2)*L12^9+1/5*$S12*$T12*L12^10+1/11*$T12^2*L12^11))-X12-W12-V12-U12</f>
        <v>2.41700169836082</v>
      </c>
      <c r="Z12" s="1" t="n">
        <f aca="false">$B$19*K12^2*($O$2^2*M12+$O$2*$P$2*M12^2+(2/3*$O$2*$Q$2+1/3*$P$2^2)*M12^3+(1/2*$O$2*$R$2+1/2*$P$2*$Q$2)*M12^4+(2/5*$O$2*$S$2+2/5*$P$2*$R$2+1/5*$Q$2^2)*M12^5+(1/3*$O$2*$T$2+1/3*$P$2*$S$2+1/3*$Q$2*$R$2)*M12^6+(2/7*$P$2*$T$2+2/7*$Q$2*$S$2+1/7*$R$2^2)*M12^7+(1/4*$Q$2*$T$2+1/4*$R$2*$S$2)*M12^8+(2/9*$R$2*$T$2+1/9*$S$2^2)*M12^9+1/5*$S$2*$T$2*M12^10+1/11*$T$2^2*M12^11)</f>
        <v>0.175128768378181</v>
      </c>
      <c r="AA12" s="1" t="n">
        <f aca="false">$B$19*L12^2*($O$2^2*N12+$O$2*$P$2*N12^2+(2/3*$O$2*$Q$2+1/3*$P$2^2)*N12^3+(1/2*$O$2*$R$2+1/2*$P$2*$Q$2)*N12^4+(2/5*$O$2*$S$2+2/5*$P$2*$R$2+1/5*$Q$2^2)*N12^5+(1/3*$O$2*$T$2+1/3*$P$2*$S$2+1/3*$Q$2*$R$2)*N12^6+(2/7*$P$2*$T$2+2/7*$Q$2*$S$2+1/7*$R$2^2)*N12^7+(1/4*$Q$2*$T$2+1/4*$R$2*$S$2)*N12^8+(2/9*$R$2*$T$2+1/9*$S$2^2)*N12^9+1/5*$S$2*$T$2*N12^10+1/11*$T$2^2*N12^11)</f>
        <v>0.419460628851093</v>
      </c>
    </row>
    <row r="13" customFormat="false" ht="15" hidden="false" customHeight="false" outlineLevel="0" collapsed="false">
      <c r="A13" s="1" t="s">
        <v>34</v>
      </c>
      <c r="B13" s="1" t="n">
        <v>18.94449</v>
      </c>
      <c r="E13" s="1" t="n">
        <v>12</v>
      </c>
      <c r="F13" s="1" t="n">
        <v>28</v>
      </c>
      <c r="G13" s="1" t="n">
        <v>25</v>
      </c>
      <c r="H13" s="2" t="n">
        <v>0.1</v>
      </c>
      <c r="I13" s="1" t="n">
        <v>0.1</v>
      </c>
      <c r="J13" s="1" t="n">
        <v>0.1</v>
      </c>
      <c r="K13" s="1" t="n">
        <v>11.3</v>
      </c>
      <c r="L13" s="1" t="n">
        <v>18.5</v>
      </c>
      <c r="M13" s="1" t="n">
        <v>23.5</v>
      </c>
      <c r="N13" s="1" t="n">
        <v>25</v>
      </c>
      <c r="O13" s="1" t="n">
        <f aca="false">$B$11</f>
        <v>1.161209</v>
      </c>
      <c r="P13" s="1" t="n">
        <f aca="false">$B$12/N13</f>
        <v>-0.1634624</v>
      </c>
      <c r="Q13" s="1" t="n">
        <f aca="false">$B$13/N13^2</f>
        <v>0.030311184</v>
      </c>
      <c r="R13" s="1" t="n">
        <f aca="false">$B$14/N13^3</f>
        <v>-0.002629975936</v>
      </c>
      <c r="S13" s="1" t="n">
        <f aca="false">$B$15/N13^4</f>
        <v>9.852978944E-005</v>
      </c>
      <c r="T13" s="1" t="n">
        <f aca="false">$B$16/N13^5</f>
        <v>-1.3745161216E-006</v>
      </c>
      <c r="U13" s="1" t="n">
        <f aca="false">$B$19*$F13^2*($O13^2*H13+$O13*$P13*$H13^2+(2/3*$O13*$Q13+1/3*$P13^2)*$H13^3+(1/2*$O13*$R13+1/2*$P13*$Q13)*H13^4+(2/5*$O13*$S13+2/5*$P13*$R13+1/5*$Q13^2)*H13^5+(1/3*$O13*$T13+1/3*$P13*$S13+1/3*$Q13*$R13)*H13^6+(2/7*$P13*$T13+2/7*$Q13*$S13+1/7*$R13^2)*H13^7+(1/4*$Q13*$T13+1/4*$R13*$S13)*H13^8+(2/9*$R13*$T13+1/9*$S13^2)*H13^9+1/5*$S13*$T13*H13^10+1/11*$T13^2*H13^11)</f>
        <v>0.0081879299704854</v>
      </c>
      <c r="V13" s="1" t="n">
        <f aca="false">($B$19*$F13^2*($O13^2*I13+$O13*$P13*$H13^2+(2/3*$O13*$Q13+1/3*$P13^2)*$H13^3+(1/2*$O13*$R13+1/2*$P13*$Q13)*I13^4+(2/5*$O13*$S13+2/5*$P13*$R13+1/5*$Q13^2)*I13^5+(1/3*$O13*$T13+1/3*$P13*$S13+1/3*$Q13*$R13)*I13^6+(2/7*$P13*$T13+2/7*$Q13*$S13+1/7*$R13^2)*I13^7+(1/4*$Q13*$T13+1/4*$R13*$S13)*I13^8+(2/9*$R13*$T13+1/9*$S13^2)*I13^9+1/5*$S13*$T13*I13^10+1/11*$T13^2*I13^11))-U13</f>
        <v>0</v>
      </c>
      <c r="W13" s="1" t="n">
        <f aca="false">($B$19*$F13^2*($O13^2*J13+$O13*$P13*$H13^2+(2/3*$O13*$Q13+1/3*$P13^2)*$H13^3+(1/2*$O13*$R13+1/2*$P13*$Q13)*J13^4+(2/5*$O13*$S13+2/5*$P13*$R13+1/5*$Q13^2)*J13^5+(1/3*$O13*$T13+1/3*$P13*$S13+1/3*$Q13*$R13)*J13^6+(2/7*$P13*$T13+2/7*$Q13*$S13+1/7*$R13^2)*J13^7+(1/4*$Q13*$T13+1/4*$R13*$S13)*J13^8+(2/9*$R13*$T13+1/9*$S13^2)*J13^9+1/5*$S13*$T13*J13^10+1/11*$T13^2*J13^11))-V13-U13</f>
        <v>0</v>
      </c>
      <c r="X13" s="1" t="n">
        <f aca="false">($B$19*$F13^2*($O13^2*K13+$O13*$P13*$H13^2+(2/3*$O13*$Q13+1/3*$P13^2)*$H13^3+(1/2*$O13*$R13+1/2*$P13*$Q13)*K13^4+(2/5*$O13*$S13+2/5*$P13*$R13+1/5*$Q13^2)*K13^5+(1/3*$O13*$T13+1/3*$P13*$S13+1/3*$Q13*$R13)*K13^6+(2/7*$P13*$T13+2/7*$Q13*$S13+1/7*$R13^2)*K13^7+(1/4*$Q13*$T13+1/4*$R13*$S13)*K13^8+(2/9*$R13*$T13+1/9*$S13^2)*K13^9+1/5*$S13*$T13*K13^10+1/11*$T13^2*K13^11))-W13-V13-U13</f>
        <v>-0.873441200827025</v>
      </c>
      <c r="Y13" s="1" t="n">
        <f aca="false">($B$19*$F13^2*($O13^2*L13+$O13*$P13*$L13^2+(2/3*$O13*$Q13+1/3*$P13^2)*$L13^3+(1/2*$O13*$R13+1/2*$P13*$Q13)*L13^4+(2/5*$O13*$S13+2/5*$P13*$R13+1/5*$Q13^2)*L13^5+(1/3*$O13*$T13+1/3*$P13*$S13+1/3*$Q13*$R13)*L13^6+(2/7*$P13*$T13+2/7*$Q13*$S13+1/7*$R13^2)*L13^7+(1/4*$Q13*$T13+1/4*$R13*$S13)*L13^8+(2/9*$R13*$T13+1/9*$S13^2)*L13^9+1/5*$S13*$T13*L13^10+1/11*$T13^2*L13^11))-X13-W13-V13-U13</f>
        <v>1.54508086747904</v>
      </c>
      <c r="Z13" s="1" t="n">
        <f aca="false">$B$19*K13^2*($O$2^2*M13+$O$2*$P$2*M13^2+(2/3*$O$2*$Q$2+1/3*$P$2^2)*M13^3+(1/2*$O$2*$R$2+1/2*$P$2*$Q$2)*M13^4+(2/5*$O$2*$S$2+2/5*$P$2*$R$2+1/5*$Q$2^2)*M13^5+(1/3*$O$2*$T$2+1/3*$P$2*$S$2+1/3*$Q$2*$R$2)*M13^6+(2/7*$P$2*$T$2+2/7*$Q$2*$S$2+1/7*$R$2^2)*M13^7+(1/4*$Q$2*$T$2+1/4*$R$2*$S$2)*M13^8+(2/9*$R$2*$T$2+1/9*$S$2^2)*M13^9+1/5*$S$2*$T$2*M13^10+1/11*$T$2^2*M13^11)</f>
        <v>0.111952529857783</v>
      </c>
      <c r="AA13" s="1" t="n">
        <f aca="false">$B$19*L13^2*($O$2^2*N13+$O$2*$P$2*N13^2+(2/3*$O$2*$Q$2+1/3*$P$2^2)*N13^3+(1/2*$O$2*$R$2+1/2*$P$2*$Q$2)*N13^4+(2/5*$O$2*$S$2+2/5*$P$2*$R$2+1/5*$Q$2^2)*N13^5+(1/3*$O$2*$T$2+1/3*$P$2*$S$2+1/3*$Q$2*$R$2)*N13^6+(2/7*$P$2*$T$2+2/7*$Q$2*$S$2+1/7*$R$2^2)*N13^7+(1/4*$Q$2*$T$2+1/4*$R$2*$S$2)*N13^8+(2/9*$R$2*$T$2+1/9*$S$2^2)*N13^9+1/5*$S$2*$T$2*N13^10+1/11*$T$2^2*N13^11)</f>
        <v>0.300158148330753</v>
      </c>
    </row>
    <row r="14" customFormat="false" ht="15" hidden="false" customHeight="false" outlineLevel="0" collapsed="false">
      <c r="A14" s="1" t="s">
        <v>35</v>
      </c>
      <c r="B14" s="1" t="n">
        <v>-41.093374</v>
      </c>
      <c r="E14" s="1" t="n">
        <v>13</v>
      </c>
      <c r="F14" s="1" t="n">
        <v>29</v>
      </c>
      <c r="G14" s="1" t="n">
        <v>27.1</v>
      </c>
      <c r="H14" s="2" t="n">
        <v>0.1</v>
      </c>
      <c r="I14" s="1" t="n">
        <v>0.1</v>
      </c>
      <c r="J14" s="1" t="n">
        <v>3.3</v>
      </c>
      <c r="K14" s="1" t="n">
        <v>14.5</v>
      </c>
      <c r="L14" s="1" t="n">
        <v>21.7</v>
      </c>
      <c r="M14" s="1" t="n">
        <v>25.7</v>
      </c>
      <c r="N14" s="1" t="n">
        <v>27.1</v>
      </c>
      <c r="O14" s="1" t="n">
        <f aca="false">$B$11</f>
        <v>1.161209</v>
      </c>
      <c r="P14" s="1" t="n">
        <f aca="false">$B$12/N14</f>
        <v>-0.15079557195572</v>
      </c>
      <c r="Q14" s="1" t="n">
        <f aca="false">$B$13/N14^2</f>
        <v>0.0257955229367792</v>
      </c>
      <c r="R14" s="1" t="n">
        <f aca="false">$B$14/N14^3</f>
        <v>-0.0020647331384467</v>
      </c>
      <c r="S14" s="1" t="n">
        <f aca="false">$B$15/N14^4</f>
        <v>7.13592744848855E-005</v>
      </c>
      <c r="T14" s="1" t="n">
        <f aca="false">$B$16/N14^5</f>
        <v>-9.18339843049896E-007</v>
      </c>
      <c r="U14" s="1" t="n">
        <f aca="false">$B$19*$F14^2*($O14^2*H14+$O14*$P14*$H14^2+(2/3*$O14*$Q14+1/3*$P14^2)*$H14^3+(1/2*$O14*$R14+1/2*$P14*$Q14)*H14^4+(2/5*$O14*$S14+2/5*$P14*$R14+1/5*$Q14^2)*H14^5+(1/3*$O14*$T14+1/3*$P14*$S14+1/3*$Q14*$R14)*H14^6+(2/7*$P14*$T14+2/7*$Q14*$S14+1/7*$R14^2)*H14^7+(1/4*$Q14*$T14+1/4*$R14*$S14)*H14^8+(2/9*$R14*$T14+1/9*$S14^2)*H14^9+1/5*$S14*$T14*H14^10+1/11*$T14^2*H14^11)</f>
        <v>0.00879262844248195</v>
      </c>
      <c r="V14" s="1" t="n">
        <f aca="false">($B$19*$F14^2*($O14^2*I14+$O14*$P14*$H14^2+(2/3*$O14*$Q14+1/3*$P14^2)*$H14^3+(1/2*$O14*$R14+1/2*$P14*$Q14)*I14^4+(2/5*$O14*$S14+2/5*$P14*$R14+1/5*$Q14^2)*I14^5+(1/3*$O14*$T14+1/3*$P14*$S14+1/3*$Q14*$R14)*I14^6+(2/7*$P14*$T14+2/7*$Q14*$S14+1/7*$R14^2)*I14^7+(1/4*$Q14*$T14+1/4*$R14*$S14)*I14^8+(2/9*$R14*$T14+1/9*$S14^2)*I14^9+1/5*$S14*$T14*I14^10+1/11*$T14^2*I14^11))-U14</f>
        <v>0</v>
      </c>
      <c r="W14" s="1" t="n">
        <f aca="false">($B$19*$F14^2*($O14^2*J14+$O14*$P14*$H14^2+(2/3*$O14*$Q14+1/3*$P14^2)*$H14^3+(1/2*$O14*$R14+1/2*$P14*$Q14)*J14^4+(2/5*$O14*$S14+2/5*$P14*$R14+1/5*$Q14^2)*J14^5+(1/3*$O14*$T14+1/3*$P14*$S14+1/3*$Q14*$R14)*J14^6+(2/7*$P14*$T14+2/7*$Q14*$S14+1/7*$R14^2)*J14^7+(1/4*$Q14*$T14+1/4*$R14*$S14)*J14^8+(2/9*$R14*$T14+1/9*$S14^2)*J14^9+1/5*$S14*$T14*J14^10+1/11*$T14^2*J14^11))-V14-U14</f>
        <v>0.26634150299453</v>
      </c>
      <c r="X14" s="1" t="n">
        <f aca="false">($B$19*$F14^2*($O14^2*K14+$O14*$P14*$H14^2+(2/3*$O14*$Q14+1/3*$P14^2)*$H14^3+(1/2*$O14*$R14+1/2*$P14*$Q14)*K14^4+(2/5*$O14*$S14+2/5*$P14*$R14+1/5*$Q14^2)*K14^5+(1/3*$O14*$T14+1/3*$P14*$S14+1/3*$Q14*$R14)*K14^6+(2/7*$P14*$T14+2/7*$Q14*$S14+1/7*$R14^2)*K14^7+(1/4*$Q14*$T14+1/4*$R14*$S14)*K14^8+(2/9*$R14*$T14+1/9*$S14^2)*K14^9+1/5*$S14*$T14*K14^10+1/11*$T14^2*K14^11))-W14-V14-U14</f>
        <v>-2.71335595660324</v>
      </c>
      <c r="Y14" s="1" t="n">
        <f aca="false">($B$19*$F14^2*($O14^2*L14+$O14*$P14*$L14^2+(2/3*$O14*$Q14+1/3*$P14^2)*$L14^3+(1/2*$O14*$R14+1/2*$P14*$Q14)*L14^4+(2/5*$O14*$S14+2/5*$P14*$R14+1/5*$Q14^2)*L14^5+(1/3*$O14*$T14+1/3*$P14*$S14+1/3*$Q14*$R14)*L14^6+(2/7*$P14*$T14+2/7*$Q14*$S14+1/7*$R14^2)*L14^7+(1/4*$Q14*$T14+1/4*$R14*$S14)*L14^8+(2/9*$R14*$T14+1/9*$S14^2)*L14^9+1/5*$S14*$T14*L14^10+1/11*$T14^2*L14^11))-X14-W14-V14-U14</f>
        <v>3.2446662160074</v>
      </c>
      <c r="Z14" s="1" t="n">
        <f aca="false">$B$19*K14^2*($O$2^2*M14+$O$2*$P$2*M14^2+(2/3*$O$2*$Q$2+1/3*$P$2^2)*M14^3+(1/2*$O$2*$R$2+1/2*$P$2*$Q$2)*M14^4+(2/5*$O$2*$S$2+2/5*$P$2*$R$2+1/5*$Q$2^2)*M14^5+(1/3*$O$2*$T$2+1/3*$P$2*$S$2+1/3*$Q$2*$R$2)*M14^6+(2/7*$P$2*$T$2+2/7*$Q$2*$S$2+1/7*$R$2^2)*M14^7+(1/4*$Q$2*$T$2+1/4*$R$2*$S$2)*M14^8+(2/9*$R$2*$T$2+1/9*$S$2^2)*M14^9+1/5*$S$2*$T$2*M14^10+1/11*$T$2^2*M14^11)</f>
        <v>0.184628057885966</v>
      </c>
      <c r="AA14" s="1" t="n">
        <f aca="false">$B$19*L14^2*($O$2^2*N14+$O$2*$P$2*N14^2+(2/3*$O$2*$Q$2+1/3*$P$2^2)*N14^3+(1/2*$O$2*$R$2+1/2*$P$2*$Q$2)*N14^4+(2/5*$O$2*$S$2+2/5*$P$2*$R$2+1/5*$Q$2^2)*N14^5+(1/3*$O$2*$T$2+1/3*$P$2*$S$2+1/3*$Q$2*$R$2)*N14^6+(2/7*$P$2*$T$2+2/7*$Q$2*$S$2+1/7*$R$2^2)*N14^7+(1/4*$Q$2*$T$2+1/4*$R$2*$S$2)*N14^8+(2/9*$R$2*$T$2+1/9*$S$2^2)*N14^9+1/5*$S$2*$T$2*N14^10+1/11*$T$2^2*N14^11)</f>
        <v>0.418895652935494</v>
      </c>
    </row>
    <row r="15" customFormat="false" ht="15" hidden="false" customHeight="false" outlineLevel="0" collapsed="false">
      <c r="A15" s="1" t="s">
        <v>36</v>
      </c>
      <c r="B15" s="1" t="n">
        <v>38.488199</v>
      </c>
      <c r="E15" s="1" t="n">
        <v>14</v>
      </c>
      <c r="F15" s="1" t="n">
        <v>30.6</v>
      </c>
      <c r="G15" s="1" t="n">
        <v>31</v>
      </c>
      <c r="H15" s="2" t="n">
        <v>0.1</v>
      </c>
      <c r="I15" s="1" t="n">
        <v>0.1</v>
      </c>
      <c r="J15" s="1" t="n">
        <v>6.5</v>
      </c>
      <c r="K15" s="1" t="n">
        <v>17.7</v>
      </c>
      <c r="L15" s="1" t="n">
        <v>24.9</v>
      </c>
      <c r="M15" s="1" t="n">
        <v>28.9</v>
      </c>
      <c r="N15" s="1" t="n">
        <v>31</v>
      </c>
      <c r="O15" s="1" t="n">
        <f aca="false">$B$11</f>
        <v>1.161209</v>
      </c>
      <c r="P15" s="1" t="n">
        <f aca="false">$B$12/N15</f>
        <v>-0.131824516129032</v>
      </c>
      <c r="Q15" s="1" t="n">
        <f aca="false">$B$13/N15^2</f>
        <v>0.0197133090530697</v>
      </c>
      <c r="R15" s="1" t="n">
        <f aca="false">$B$14/N15^3</f>
        <v>-0.00137938887583498</v>
      </c>
      <c r="S15" s="1" t="n">
        <f aca="false">$B$15/N15^4</f>
        <v>4.16754995284352E-005</v>
      </c>
      <c r="T15" s="1" t="n">
        <f aca="false">$B$16/N15^5</f>
        <v>-4.68858088037609E-007</v>
      </c>
      <c r="U15" s="1" t="n">
        <f aca="false">$B$19*$F15^2*($O15^2*H15+$O15*$P15*$H15^2+(2/3*$O15*$Q15+1/3*$P15^2)*$H15^3+(1/2*$O15*$R15+1/2*$P15*$Q15)*H15^4+(2/5*$O15*$S15+2/5*$P15*$R15+1/5*$Q15^2)*H15^5+(1/3*$O15*$T15+1/3*$P15*$S15+1/3*$Q15*$R15)*H15^6+(2/7*$P15*$T15+2/7*$Q15*$S15+1/7*$R15^2)*H15^7+(1/4*$Q15*$T15+1/4*$R15*$S15)*H15^8+(2/9*$R15*$T15+1/9*$S15^2)*H15^9+1/5*$S15*$T15*H15^10+1/11*$T15^2*H15^11)</f>
        <v>0.00980534484295787</v>
      </c>
      <c r="V15" s="1" t="n">
        <f aca="false">($B$19*$F15^2*($O15^2*I15+$O15*$P15*$H15^2+(2/3*$O15*$Q15+1/3*$P15^2)*$H15^3+(1/2*$O15*$R15+1/2*$P15*$Q15)*I15^4+(2/5*$O15*$S15+2/5*$P15*$R15+1/5*$Q15^2)*I15^5+(1/3*$O15*$T15+1/3*$P15*$S15+1/3*$Q15*$R15)*I15^6+(2/7*$P15*$T15+2/7*$Q15*$S15+1/7*$R15^2)*I15^7+(1/4*$Q15*$T15+1/4*$R15*$S15)*I15^8+(2/9*$R15*$T15+1/9*$S15^2)*I15^9+1/5*$S15*$T15*I15^10+1/11*$T15^2*I15^11))-U15</f>
        <v>0</v>
      </c>
      <c r="W15" s="1" t="n">
        <f aca="false">($B$19*$F15^2*($O15^2*J15+$O15*$P15*$H15^2+(2/3*$O15*$Q15+1/3*$P15^2)*$H15^3+(1/2*$O15*$R15+1/2*$P15*$Q15)*J15^4+(2/5*$O15*$S15+2/5*$P15*$R15+1/5*$Q15^2)*J15^5+(1/3*$O15*$T15+1/3*$P15*$S15+1/3*$Q15*$R15)*J15^6+(2/7*$P15*$T15+2/7*$Q15*$S15+1/7*$R15^2)*J15^7+(1/4*$Q15*$T15+1/4*$R15*$S15)*J15^8+(2/9*$R15*$T15+1/9*$S15^2)*J15^9+1/5*$S15*$T15*J15^10+1/11*$T15^2*J15^11))-V15-U15</f>
        <v>0.457869200520141</v>
      </c>
      <c r="X15" s="1" t="n">
        <f aca="false">($B$19*$F15^2*($O15^2*K15+$O15*$P15*$H15^2+(2/3*$O15*$Q15+1/3*$P15^2)*$H15^3+(1/2*$O15*$R15+1/2*$P15*$Q15)*K15^4+(2/5*$O15*$S15+2/5*$P15*$R15+1/5*$Q15^2)*K15^5+(1/3*$O15*$T15+1/3*$P15*$S15+1/3*$Q15*$R15)*K15^6+(2/7*$P15*$T15+2/7*$Q15*$S15+1/7*$R15^2)*K15^7+(1/4*$Q15*$T15+1/4*$R15*$S15)*K15^8+(2/9*$R15*$T15+1/9*$S15^2)*K15^9+1/5*$S15*$T15*K15^10+1/11*$T15^2*K15^11))-W15-V15-U15</f>
        <v>-4.62894789174538</v>
      </c>
      <c r="Y15" s="1" t="n">
        <f aca="false">($B$19*$F15^2*($O15^2*L15+$O15*$P15*$L15^2+(2/3*$O15*$Q15+1/3*$P15^2)*$L15^3+(1/2*$O15*$R15+1/2*$P15*$Q15)*L15^4+(2/5*$O15*$S15+2/5*$P15*$R15+1/5*$Q15^2)*L15^5+(1/3*$O15*$T15+1/3*$P15*$S15+1/3*$Q15*$R15)*L15^6+(2/7*$P15*$T15+2/7*$Q15*$S15+1/7*$R15^2)*L15^7+(1/4*$Q15*$T15+1/4*$R15*$S15)*L15^8+(2/9*$R15*$T15+1/9*$S15^2)*L15^9+1/5*$S15*$T15*L15^10+1/11*$T15^2*L15^11))-X15-W15-V15-U15</f>
        <v>5.18903234114705</v>
      </c>
      <c r="Z15" s="1" t="n">
        <f aca="false">$B$19*K15^2*($O$2^2*M15+$O$2*$P$2*M15^2+(2/3*$O$2*$Q$2+1/3*$P$2^2)*M15^3+(1/2*$O$2*$R$2+1/2*$P$2*$Q$2)*M15^4+(2/5*$O$2*$S$2+2/5*$P$2*$R$2+1/5*$Q$2^2)*M15^5+(1/3*$O$2*$T$2+1/3*$P$2*$S$2+1/3*$Q$2*$R$2)*M15^6+(2/7*$P$2*$T$2+2/7*$Q$2*$S$2+1/7*$R$2^2)*M15^7+(1/4*$Q$2*$T$2+1/4*$R$2*$S$2)*M15^8+(2/9*$R$2*$T$2+1/9*$S$2^2)*M15^9+1/5*$S$2*$T$2*M15^10+1/11*$T$2^2*M15^11)</f>
        <v>0.300758783725556</v>
      </c>
      <c r="AA15" s="1" t="n">
        <f aca="false">$B$19*L15^2*($O$2^2*N15+$O$2*$P$2*N15^2+(2/3*$O$2*$Q$2+1/3*$P$2^2)*N15^3+(1/2*$O$2*$R$2+1/2*$P$2*$Q$2)*N15^4+(2/5*$O$2*$S$2+2/5*$P$2*$R$2+1/5*$Q$2^2)*N15^5+(1/3*$O$2*$T$2+1/3*$P$2*$S$2+1/3*$Q$2*$R$2)*N15^6+(2/7*$P$2*$T$2+2/7*$Q$2*$S$2+1/7*$R$2^2)*N15^7+(1/4*$Q$2*$T$2+1/4*$R$2*$S$2)*N15^8+(2/9*$R$2*$T$2+1/9*$S$2^2)*N15^9+1/5*$S$2*$T$2*N15^10+1/11*$T$2^2*N15^11)</f>
        <v>0.80906866133587</v>
      </c>
    </row>
    <row r="16" customFormat="false" ht="15" hidden="false" customHeight="false" outlineLevel="0" collapsed="false">
      <c r="A16" s="1" t="s">
        <v>37</v>
      </c>
      <c r="B16" s="1" t="n">
        <v>-13.423009</v>
      </c>
      <c r="E16" s="1" t="n">
        <v>15</v>
      </c>
      <c r="F16" s="1" t="n">
        <v>31.3</v>
      </c>
      <c r="G16" s="1" t="n">
        <v>25.1</v>
      </c>
      <c r="H16" s="2" t="n">
        <v>0.1</v>
      </c>
      <c r="I16" s="1" t="n">
        <v>0.1</v>
      </c>
      <c r="J16" s="1" t="n">
        <v>6.5</v>
      </c>
      <c r="K16" s="1" t="n">
        <v>14.9</v>
      </c>
      <c r="L16" s="1" t="n">
        <v>22.1</v>
      </c>
      <c r="M16" s="1" t="n">
        <v>23.1</v>
      </c>
      <c r="N16" s="1" t="n">
        <v>25.1</v>
      </c>
      <c r="O16" s="1" t="n">
        <f aca="false">$B$11</f>
        <v>1.161209</v>
      </c>
      <c r="P16" s="1" t="n">
        <f aca="false">$B$12/N16</f>
        <v>-0.162811155378486</v>
      </c>
      <c r="Q16" s="1" t="n">
        <f aca="false">$B$13/N16^2</f>
        <v>0.0300701417437818</v>
      </c>
      <c r="R16" s="1" t="n">
        <f aca="false">$B$14/N16^3</f>
        <v>-0.00259866702931611</v>
      </c>
      <c r="S16" s="1" t="n">
        <f aca="false">$B$15/N16^4</f>
        <v>9.69689523343504E-005</v>
      </c>
      <c r="T16" s="1" t="n">
        <f aca="false">$B$16/N16^5</f>
        <v>-1.34735262857623E-006</v>
      </c>
      <c r="U16" s="1" t="n">
        <f aca="false">$B$19*$F16^2*($O16^2*H16+$O16*$P16*$H16^2+(2/3*$O16*$Q16+1/3*$P16^2)*$H16^3+(1/2*$O16*$R16+1/2*$P16*$Q16)*H16^4+(2/5*$O16*$S16+2/5*$P16*$R16+1/5*$Q16^2)*H16^5+(1/3*$O16*$T16+1/3*$P16*$S16+1/3*$Q16*$R16)*H16^6+(2/7*$P16*$T16+2/7*$Q16*$S16+1/7*$R16^2)*H16^7+(1/4*$Q16*$T16+1/4*$R16*$S16)*H16^8+(2/9*$R16*$T16+1/9*$S16^2)*H16^9+1/5*$S16*$T16*H16^10+1/11*$T16^2*H16^11)</f>
        <v>0.0102322373224155</v>
      </c>
      <c r="V16" s="1" t="n">
        <f aca="false">($B$19*$F16^2*($O16^2*I16+$O16*$P16*$H16^2+(2/3*$O16*$Q16+1/3*$P16^2)*$H16^3+(1/2*$O16*$R16+1/2*$P16*$Q16)*I16^4+(2/5*$O16*$S16+2/5*$P16*$R16+1/5*$Q16^2)*I16^5+(1/3*$O16*$T16+1/3*$P16*$S16+1/3*$Q16*$R16)*I16^6+(2/7*$P16*$T16+2/7*$Q16*$S16+1/7*$R16^2)*I16^7+(1/4*$Q16*$T16+1/4*$R16*$S16)*I16^8+(2/9*$R16*$T16+1/9*$S16^2)*I16^9+1/5*$S16*$T16*I16^10+1/11*$T16^2*I16^11))-U16</f>
        <v>0</v>
      </c>
      <c r="W16" s="1" t="n">
        <f aca="false">($B$19*$F16^2*($O16^2*J16+$O16*$P16*$H16^2+(2/3*$O16*$Q16+1/3*$P16^2)*$H16^3+(1/2*$O16*$R16+1/2*$P16*$Q16)*J16^4+(2/5*$O16*$S16+2/5*$P16*$R16+1/5*$Q16^2)*J16^5+(1/3*$O16*$T16+1/3*$P16*$S16+1/3*$Q16*$R16)*J16^6+(2/7*$P16*$T16+2/7*$Q16*$S16+1/7*$R16^2)*J16^7+(1/4*$Q16*$T16+1/4*$R16*$S16)*J16^8+(2/9*$R16*$T16+1/9*$S16^2)*J16^9+1/5*$S16*$T16*J16^10+1/11*$T16^2*J16^11))-V16-U16</f>
        <v>0.343493513308668</v>
      </c>
      <c r="X16" s="1" t="n">
        <f aca="false">($B$19*$F16^2*($O16^2*K16+$O16*$P16*$H16^2+(2/3*$O16*$Q16+1/3*$P16^2)*$H16^3+(1/2*$O16*$R16+1/2*$P16*$Q16)*K16^4+(2/5*$O16*$S16+2/5*$P16*$R16+1/5*$Q16^2)*K16^5+(1/3*$O16*$T16+1/3*$P16*$S16+1/3*$Q16*$R16)*K16^6+(2/7*$P16*$T16+2/7*$Q16*$S16+1/7*$R16^2)*K16^7+(1/4*$Q16*$T16+1/4*$R16*$S16)*K16^8+(2/9*$R16*$T16+1/9*$S16^2)*K16^9+1/5*$S16*$T16*K16^10+1/11*$T16^2*K16^11))-W16-V16-U16</f>
        <v>-4.52113356093824</v>
      </c>
      <c r="Y16" s="1" t="n">
        <f aca="false">($B$19*$F16^2*($O16^2*L16+$O16*$P16*$L16^2+(2/3*$O16*$Q16+1/3*$P16^2)*$L16^3+(1/2*$O16*$R16+1/2*$P16*$Q16)*L16^4+(2/5*$O16*$S16+2/5*$P16*$R16+1/5*$Q16^2)*L16^5+(1/3*$O16*$T16+1/3*$P16*$S16+1/3*$Q16*$R16)*L16^6+(2/7*$P16*$T16+2/7*$Q16*$S16+1/7*$R16^2)*L16^7+(1/4*$Q16*$T16+1/4*$R16*$S16)*L16^8+(2/9*$R16*$T16+1/9*$S16^2)*L16^9+1/5*$S16*$T16*L16^10+1/11*$T16^2*L16^11))-X16-W16-V16-U16</f>
        <v>5.05031887339637</v>
      </c>
      <c r="Z16" s="1" t="n">
        <f aca="false">$B$19*K16^2*($O$2^2*M16+$O$2*$P$2*M16^2+(2/3*$O$2*$Q$2+1/3*$P$2^2)*M16^3+(1/2*$O$2*$R$2+1/2*$P$2*$Q$2)*M16^4+(2/5*$O$2*$S$2+2/5*$P$2*$R$2+1/5*$Q$2^2)*M16^5+(1/3*$O$2*$T$2+1/3*$P$2*$S$2+1/3*$Q$2*$R$2)*M16^6+(2/7*$P$2*$T$2+2/7*$Q$2*$S$2+1/7*$R$2^2)*M16^7+(1/4*$Q$2*$T$2+1/4*$R$2*$S$2)*M16^8+(2/9*$R$2*$T$2+1/9*$S$2^2)*M16^9+1/5*$S$2*$T$2*M16^10+1/11*$T$2^2*M16^11)</f>
        <v>0.19459317199526</v>
      </c>
      <c r="AA16" s="1" t="n">
        <f aca="false">$B$19*L16^2*($O$2^2*N16+$O$2*$P$2*N16^2+(2/3*$O$2*$Q$2+1/3*$P$2^2)*N16^3+(1/2*$O$2*$R$2+1/2*$P$2*$Q$2)*N16^4+(2/5*$O$2*$S$2+2/5*$P$2*$R$2+1/5*$Q$2^2)*N16^5+(1/3*$O$2*$T$2+1/3*$P$2*$S$2+1/3*$Q$2*$R$2)*N16^6+(2/7*$P$2*$T$2+2/7*$Q$2*$S$2+1/7*$R$2^2)*N16^7+(1/4*$Q$2*$T$2+1/4*$R$2*$S$2)*N16^8+(2/9*$R$2*$T$2+1/9*$S$2^2)*N16^9+1/5*$S$2*$T$2*N16^10+1/11*$T$2^2*N16^11)</f>
        <v>0.428379808083811</v>
      </c>
    </row>
    <row r="17" customFormat="false" ht="15" hidden="false" customHeight="false" outlineLevel="0" collapsed="false">
      <c r="E17" s="1" t="n">
        <v>16</v>
      </c>
      <c r="F17" s="1" t="n">
        <v>31.5</v>
      </c>
      <c r="G17" s="1" t="n">
        <v>27</v>
      </c>
      <c r="H17" s="2" t="n">
        <v>0.1</v>
      </c>
      <c r="I17" s="1" t="n">
        <v>0.1</v>
      </c>
      <c r="J17" s="1" t="n">
        <v>6.5</v>
      </c>
      <c r="K17" s="1" t="n">
        <v>14.9</v>
      </c>
      <c r="L17" s="1" t="n">
        <v>22.1</v>
      </c>
      <c r="M17" s="1" t="n">
        <v>25.1</v>
      </c>
      <c r="N17" s="1" t="n">
        <v>27</v>
      </c>
      <c r="O17" s="1" t="n">
        <f aca="false">$B$11</f>
        <v>1.161209</v>
      </c>
      <c r="P17" s="1" t="n">
        <f aca="false">$B$12/N17</f>
        <v>-0.151354074074074</v>
      </c>
      <c r="Q17" s="1" t="n">
        <f aca="false">$B$13/N17^2</f>
        <v>0.0259869547325103</v>
      </c>
      <c r="R17" s="1" t="n">
        <f aca="false">$B$14/N17^3</f>
        <v>-0.002087759691104</v>
      </c>
      <c r="S17" s="1" t="n">
        <f aca="false">$B$15/N17^4</f>
        <v>7.24223366281488E-005</v>
      </c>
      <c r="T17" s="1" t="n">
        <f aca="false">$B$16/N17^5</f>
        <v>-9.35472576412963E-007</v>
      </c>
      <c r="U17" s="1" t="n">
        <f aca="false">$B$19*$F17^2*($O17^2*H17+$O17*$P17*$H17^2+(2/3*$O17*$Q17+1/3*$P17^2)*$H17^3+(1/2*$O17*$R17+1/2*$P17*$Q17)*H17^4+(2/5*$O17*$S17+2/5*$P17*$R17+1/5*$Q17^2)*H17^5+(1/3*$O17*$T17+1/3*$P17*$S17+1/3*$Q17*$R17)*H17^6+(2/7*$P17*$T17+2/7*$Q17*$S17+1/7*$R17^2)*H17^7+(1/4*$Q17*$T17+1/4*$R17*$S17)*H17^8+(2/9*$R17*$T17+1/9*$S17^2)*H17^9+1/5*$S17*$T17*H17^10+1/11*$T17^2*H17^11)</f>
        <v>0.0103734526663432</v>
      </c>
      <c r="V17" s="1" t="n">
        <f aca="false">($B$19*$F17^2*($O17^2*I17+$O17*$P17*$H17^2+(2/3*$O17*$Q17+1/3*$P17^2)*$H17^3+(1/2*$O17*$R17+1/2*$P17*$Q17)*I17^4+(2/5*$O17*$S17+2/5*$P17*$R17+1/5*$Q17^2)*I17^5+(1/3*$O17*$T17+1/3*$P17*$S17+1/3*$Q17*$R17)*I17^6+(2/7*$P17*$T17+2/7*$Q17*$S17+1/7*$R17^2)*I17^7+(1/4*$Q17*$T17+1/4*$R17*$S17)*I17^8+(2/9*$R17*$T17+1/9*$S17^2)*I17^9+1/5*$S17*$T17*I17^10+1/11*$T17^2*I17^11))-U17</f>
        <v>0</v>
      </c>
      <c r="W17" s="1" t="n">
        <f aca="false">($B$19*$F17^2*($O17^2*J17+$O17*$P17*$H17^2+(2/3*$O17*$Q17+1/3*$P17^2)*$H17^3+(1/2*$O17*$R17+1/2*$P17*$Q17)*J17^4+(2/5*$O17*$S17+2/5*$P17*$R17+1/5*$Q17^2)*J17^5+(1/3*$O17*$T17+1/3*$P17*$S17+1/3*$Q17*$R17)*J17^6+(2/7*$P17*$T17+2/7*$Q17*$S17+1/7*$R17^2)*J17^7+(1/4*$Q17*$T17+1/4*$R17*$S17)*J17^8+(2/9*$R17*$T17+1/9*$S17^2)*J17^9+1/5*$S17*$T17*J17^10+1/11*$T17^2*J17^11))-V17-U17</f>
        <v>0.403750364342914</v>
      </c>
      <c r="X17" s="1" t="n">
        <f aca="false">($B$19*$F17^2*($O17^2*K17+$O17*$P17*$H17^2+(2/3*$O17*$Q17+1/3*$P17^2)*$H17^3+(1/2*$O17*$R17+1/2*$P17*$Q17)*K17^4+(2/5*$O17*$S17+2/5*$P17*$R17+1/5*$Q17^2)*K17^5+(1/3*$O17*$T17+1/3*$P17*$S17+1/3*$Q17*$R17)*K17^6+(2/7*$P17*$T17+2/7*$Q17*$S17+1/7*$R17^2)*K17^7+(1/4*$Q17*$T17+1/4*$R17*$S17)*K17^8+(2/9*$R17*$T17+1/9*$S17^2)*K17^9+1/5*$S17*$T17*K17^10+1/11*$T17^2*K17^11))-W17-V17-U17</f>
        <v>-3.71612920672496</v>
      </c>
      <c r="Y17" s="1" t="n">
        <f aca="false">($B$19*$F17^2*($O17^2*L17+$O17*$P17*$L17^2+(2/3*$O17*$Q17+1/3*$P17^2)*$L17^3+(1/2*$O17*$R17+1/2*$P17*$Q17)*L17^4+(2/5*$O17*$S17+2/5*$P17*$R17+1/5*$Q17^2)*L17^5+(1/3*$O17*$T17+1/3*$P17*$S17+1/3*$Q17*$R17)*L17^6+(2/7*$P17*$T17+2/7*$Q17*$S17+1/7*$R17^2)*L17^7+(1/4*$Q17*$T17+1/4*$R17*$S17)*L17^8+(2/9*$R17*$T17+1/9*$S17^2)*L17^9+1/5*$S17*$T17*L17^10+1/11*$T17^2*L17^11))-X17-W17-V17-U17</f>
        <v>4.25404891974331</v>
      </c>
      <c r="Z17" s="1" t="n">
        <f aca="false">$B$19*K17^2*($O$2^2*M17+$O$2*$P$2*M17^2+(2/3*$O$2*$Q$2+1/3*$P$2^2)*M17^3+(1/2*$O$2*$R$2+1/2*$P$2*$Q$2)*M17^4+(2/5*$O$2*$S$2+2/5*$P$2*$R$2+1/5*$Q$2^2)*M17^5+(1/3*$O$2*$T$2+1/3*$P$2*$S$2+1/3*$Q$2*$R$2)*M17^6+(2/7*$P$2*$T$2+2/7*$Q$2*$S$2+1/7*$R$2^2)*M17^7+(1/4*$Q$2*$T$2+1/4*$R$2*$S$2)*M17^8+(2/9*$R$2*$T$2+1/9*$S$2^2)*M17^9+1/5*$S$2*$T$2*M17^10+1/11*$T$2^2*M17^11)</f>
        <v>0.194722878713963</v>
      </c>
      <c r="AA17" s="1" t="n">
        <f aca="false">$B$19*L17^2*($O$2^2*N17+$O$2*$P$2*N17^2+(2/3*$O$2*$Q$2+1/3*$P$2^2)*N17^3+(1/2*$O$2*$R$2+1/2*$P$2*$Q$2)*N17^4+(2/5*$O$2*$S$2+2/5*$P$2*$R$2+1/5*$Q$2^2)*N17^5+(1/3*$O$2*$T$2+1/3*$P$2*$S$2+1/3*$Q$2*$R$2)*N17^6+(2/7*$P$2*$T$2+2/7*$Q$2*$S$2+1/7*$R$2^2)*N17^7+(1/4*$Q$2*$T$2+1/4*$R$2*$S$2)*N17^8+(2/9*$R$2*$T$2+1/9*$S$2^2)*N17^9+1/5*$S$2*$T$2*N17^10+1/11*$T$2^2*N17^11)</f>
        <v>0.433733103671155</v>
      </c>
    </row>
    <row r="18" customFormat="false" ht="15" hidden="false" customHeight="false" outlineLevel="0" collapsed="false">
      <c r="E18" s="1" t="n">
        <v>38.488199</v>
      </c>
      <c r="F18" s="1" t="n">
        <v>31.8</v>
      </c>
      <c r="G18" s="1" t="n">
        <v>27.3</v>
      </c>
      <c r="H18" s="2" t="n">
        <v>0.1</v>
      </c>
      <c r="I18" s="1" t="n">
        <v>0.1</v>
      </c>
      <c r="J18" s="1" t="n">
        <v>9.7</v>
      </c>
      <c r="K18" s="1" t="n">
        <v>15.3</v>
      </c>
      <c r="L18" s="1" t="n">
        <v>22.5</v>
      </c>
      <c r="M18" s="1" t="n">
        <v>25.5</v>
      </c>
      <c r="N18" s="1" t="n">
        <v>27.3</v>
      </c>
      <c r="O18" s="1" t="n">
        <f aca="false">$B$11</f>
        <v>1.161209</v>
      </c>
      <c r="P18" s="1" t="n">
        <f aca="false">$B$12/N18</f>
        <v>-0.149690842490842</v>
      </c>
      <c r="Q18" s="1" t="n">
        <f aca="false">$B$13/N18^2</f>
        <v>0.0254189510123576</v>
      </c>
      <c r="R18" s="1" t="n">
        <f aca="false">$B$14/N18^3</f>
        <v>-0.00201968602137664</v>
      </c>
      <c r="S18" s="1" t="n">
        <f aca="false">$B$15/N18^4</f>
        <v>6.92910274666119E-005</v>
      </c>
      <c r="T18" s="1" t="n">
        <f aca="false">$B$16/N18^5</f>
        <v>-8.85190299864395E-007</v>
      </c>
      <c r="U18" s="1" t="n">
        <f aca="false">$B$19*$F18^2*($O18^2*H18+$O18*$P18*$H18^2+(2/3*$O18*$Q18+1/3*$P18^2)*$H18^3+(1/2*$O18*$R18+1/2*$P18*$Q18)*H18^4+(2/5*$O18*$S18+2/5*$P18*$R18+1/5*$Q18^2)*H18^5+(1/3*$O18*$T18+1/3*$P18*$S18+1/3*$Q18*$R18)*H18^6+(2/7*$P18*$T18+2/7*$Q18*$S18+1/7*$R18^2)*H18^7+(1/4*$Q18*$T18+1/4*$R18*$S18)*H18^8+(2/9*$R18*$T18+1/9*$S18^2)*H18^9+1/5*$S18*$T18*H18^10+1/11*$T18^2*H18^11)</f>
        <v>0.0105734697134534</v>
      </c>
      <c r="V18" s="1" t="n">
        <f aca="false">($B$19*$F18^2*($O18^2*I18+$O18*$P18*$H18^2+(2/3*$O18*$Q18+1/3*$P18^2)*$H18^3+(1/2*$O18*$R18+1/2*$P18*$Q18)*I18^4+(2/5*$O18*$S18+2/5*$P18*$R18+1/5*$Q18^2)*I18^5+(1/3*$O18*$T18+1/3*$P18*$S18+1/3*$Q18*$R18)*I18^6+(2/7*$P18*$T18+2/7*$Q18*$S18+1/7*$R18^2)*I18^7+(1/4*$Q18*$T18+1/4*$R18*$S18)*I18^8+(2/9*$R18*$T18+1/9*$S18^2)*I18^9+1/5*$S18*$T18*I18^10+1/11*$T18^2*I18^11))-U18</f>
        <v>0</v>
      </c>
      <c r="W18" s="1" t="n">
        <f aca="false">($B$19*$F18^2*($O18^2*J18+$O18*$P18*$H18^2+(2/3*$O18*$Q18+1/3*$P18^2)*$H18^3+(1/2*$O18*$R18+1/2*$P18*$Q18)*J18^4+(2/5*$O18*$S18+2/5*$P18*$R18+1/5*$Q18^2)*J18^5+(1/3*$O18*$T18+1/3*$P18*$S18+1/3*$Q18*$R18)*J18^6+(2/7*$P18*$T18+2/7*$Q18*$S18+1/7*$R18^2)*J18^7+(1/4*$Q18*$T18+1/4*$R18*$S18)*J18^8+(2/9*$R18*$T18+1/9*$S18^2)*J18^9+1/5*$S18*$T18*J18^10+1/11*$T18^2*J18^11))-V18-U18</f>
        <v>-0.0741686779722743</v>
      </c>
      <c r="X18" s="1" t="n">
        <f aca="false">($B$19*$F18^2*($O18^2*K18+$O18*$P18*$H18^2+(2/3*$O18*$Q18+1/3*$P18^2)*$H18^3+(1/2*$O18*$R18+1/2*$P18*$Q18)*K18^4+(2/5*$O18*$S18+2/5*$P18*$R18+1/5*$Q18^2)*K18^5+(1/3*$O18*$T18+1/3*$P18*$S18+1/3*$Q18*$R18)*K18^6+(2/7*$P18*$T18+2/7*$Q18*$S18+1/7*$R18^2)*K18^7+(1/4*$Q18*$T18+1/4*$R18*$S18)*K18^8+(2/9*$R18*$T18+1/9*$S18^2)*K18^9+1/5*$S18*$T18*K18^10+1/11*$T18^2*K18^11))-W18-V18-U18</f>
        <v>-3.58248619949269</v>
      </c>
      <c r="Y18" s="1" t="n">
        <f aca="false">($B$19*$F18^2*($O18^2*L18+$O18*$P18*$L18^2+(2/3*$O18*$Q18+1/3*$P18^2)*$L18^3+(1/2*$O18*$R18+1/2*$P18*$Q18)*L18^4+(2/5*$O18*$S18+2/5*$P18*$R18+1/5*$Q18^2)*L18^5+(1/3*$O18*$T18+1/3*$P18*$S18+1/3*$Q18*$R18)*L18^6+(2/7*$P18*$T18+2/7*$Q18*$S18+1/7*$R18^2)*L18^7+(1/4*$Q18*$T18+1/4*$R18*$S18)*L18^8+(2/9*$R18*$T18+1/9*$S18^2)*L18^9+1/5*$S18*$T18*L18^10+1/11*$T18^2*L18^11))-X18-W18-V18-U18</f>
        <v>4.62833557247927</v>
      </c>
      <c r="Z18" s="1" t="n">
        <f aca="false">$B$19*K18^2*($O$2^2*M18+$O$2*$P$2*M18^2+(2/3*$O$2*$Q$2+1/3*$P$2^2)*M18^3+(1/2*$O$2*$R$2+1/2*$P$2*$Q$2)*M18^4+(2/5*$O$2*$S$2+2/5*$P$2*$R$2+1/5*$Q$2^2)*M18^5+(1/3*$O$2*$T$2+1/3*$P$2*$S$2+1/3*$Q$2*$R$2)*M18^6+(2/7*$P$2*$T$2+2/7*$Q$2*$S$2+1/7*$R$2^2)*M18^7+(1/4*$Q$2*$T$2+1/4*$R$2*$S$2)*M18^8+(2/9*$R$2*$T$2+1/9*$S$2^2)*M18^9+1/5*$S$2*$T$2*M18^10+1/11*$T$2^2*M18^11)</f>
        <v>0.205449011064507</v>
      </c>
      <c r="AA18" s="1" t="n">
        <f aca="false">$B$19*L18^2*($O$2^2*N18+$O$2*$P$2*N18^2+(2/3*$O$2*$Q$2+1/3*$P$2^2)*N18^3+(1/2*$O$2*$R$2+1/2*$P$2*$Q$2)*N18^4+(2/5*$O$2*$S$2+2/5*$P$2*$R$2+1/5*$Q$2^2)*N18^5+(1/3*$O$2*$T$2+1/3*$P$2*$S$2+1/3*$Q$2*$R$2)*N18^6+(2/7*$P$2*$T$2+2/7*$Q$2*$S$2+1/7*$R$2^2)*N18^7+(1/4*$Q$2*$T$2+1/4*$R$2*$S$2)*N18^8+(2/9*$R$2*$T$2+1/9*$S$2^2)*N18^9+1/5*$S$2*$T$2*N18^10+1/11*$T$2^2*N18^11)</f>
        <v>0.452150085048843</v>
      </c>
    </row>
    <row r="19" customFormat="false" ht="15" hidden="false" customHeight="false" outlineLevel="0" collapsed="false">
      <c r="A19" s="3" t="s">
        <v>38</v>
      </c>
      <c r="B19" s="1" t="n">
        <f aca="false">3.141592/40000</f>
        <v>7.85398E-005</v>
      </c>
      <c r="E19" s="1" t="n">
        <v>18</v>
      </c>
      <c r="F19" s="1" t="n">
        <v>32.9</v>
      </c>
      <c r="G19" s="1" t="n">
        <v>23.9</v>
      </c>
      <c r="H19" s="2" t="n">
        <v>0.1</v>
      </c>
      <c r="I19" s="1" t="n">
        <v>0.1</v>
      </c>
      <c r="J19" s="1" t="n">
        <v>9.7</v>
      </c>
      <c r="K19" s="1" t="n">
        <v>15.3</v>
      </c>
      <c r="L19" s="1" t="n">
        <v>18.9</v>
      </c>
      <c r="M19" s="1" t="n">
        <v>21.9</v>
      </c>
      <c r="N19" s="1" t="n">
        <v>23.9</v>
      </c>
      <c r="O19" s="1" t="n">
        <f aca="false">$B$11</f>
        <v>1.161209</v>
      </c>
      <c r="P19" s="1" t="n">
        <f aca="false">$B$12/N19</f>
        <v>-0.170985774058577</v>
      </c>
      <c r="Q19" s="1" t="n">
        <f aca="false">$B$13/N19^2</f>
        <v>0.03316554332032</v>
      </c>
      <c r="R19" s="1" t="n">
        <f aca="false">$B$14/N19^3</f>
        <v>-0.00301008041433589</v>
      </c>
      <c r="S19" s="1" t="n">
        <f aca="false">$B$15/N19^4</f>
        <v>0.000117960331833018</v>
      </c>
      <c r="T19" s="1" t="n">
        <f aca="false">$B$16/N19^5</f>
        <v>-1.72131509238644E-006</v>
      </c>
      <c r="U19" s="1" t="n">
        <f aca="false">$B$19*$F19^2*($O19^2*H19+$O19*$P19*$H19^2+(2/3*$O19*$Q19+1/3*$P19^2)*$H19^3+(1/2*$O19*$R19+1/2*$P19*$Q19)*H19^4+(2/5*$O19*$S19+2/5*$P19*$R19+1/5*$Q19^2)*H19^5+(1/3*$O19*$T19+1/3*$P19*$S19+1/3*$Q19*$R19)*H19^6+(2/7*$P19*$T19+2/7*$Q19*$S19+1/7*$R19^2)*H19^7+(1/4*$Q19*$T19+1/4*$R19*$S19)*H19^8+(2/9*$R19*$T19+1/9*$S19^2)*H19^9+1/5*$S19*$T19*H19^10+1/11*$T19^2*H19^11)</f>
        <v>0.0112972882636435</v>
      </c>
      <c r="V19" s="1" t="n">
        <f aca="false">($B$19*$F19^2*($O19^2*I19+$O19*$P19*$H19^2+(2/3*$O19*$Q19+1/3*$P19^2)*$H19^3+(1/2*$O19*$R19+1/2*$P19*$Q19)*I19^4+(2/5*$O19*$S19+2/5*$P19*$R19+1/5*$Q19^2)*I19^5+(1/3*$O19*$T19+1/3*$P19*$S19+1/3*$Q19*$R19)*I19^6+(2/7*$P19*$T19+2/7*$Q19*$S19+1/7*$R19^2)*I19^7+(1/4*$Q19*$T19+1/4*$R19*$S19)*I19^8+(2/9*$R19*$T19+1/9*$S19^2)*I19^9+1/5*$S19*$T19*I19^10+1/11*$T19^2*I19^11))-U19</f>
        <v>0</v>
      </c>
      <c r="W19" s="1" t="n">
        <f aca="false">($B$19*$F19^2*($O19^2*J19+$O19*$P19*$H19^2+(2/3*$O19*$Q19+1/3*$P19^2)*$H19^3+(1/2*$O19*$R19+1/2*$P19*$Q19)*J19^4+(2/5*$O19*$S19+2/5*$P19*$R19+1/5*$Q19^2)*J19^5+(1/3*$O19*$T19+1/3*$P19*$S19+1/3*$Q19*$R19)*J19^6+(2/7*$P19*$T19+2/7*$Q19*$S19+1/7*$R19^2)*J19^7+(1/4*$Q19*$T19+1/4*$R19*$S19)*J19^8+(2/9*$R19*$T19+1/9*$S19^2)*J19^9+1/5*$S19*$T19*J19^10+1/11*$T19^2*J19^11))-V19-U19</f>
        <v>-0.540987011480451</v>
      </c>
      <c r="X19" s="1" t="n">
        <f aca="false">($B$19*$F19^2*($O19^2*K19+$O19*$P19*$H19^2+(2/3*$O19*$Q19+1/3*$P19^2)*$H19^3+(1/2*$O19*$R19+1/2*$P19*$Q19)*K19^4+(2/5*$O19*$S19+2/5*$P19*$R19+1/5*$Q19^2)*K19^5+(1/3*$O19*$T19+1/3*$P19*$S19+1/3*$Q19*$R19)*K19^6+(2/7*$P19*$T19+2/7*$Q19*$S19+1/7*$R19^2)*K19^7+(1/4*$Q19*$T19+1/4*$R19*$S19)*K19^8+(2/9*$R19*$T19+1/9*$S19^2)*K19^9+1/5*$S19*$T19*K19^10+1/11*$T19^2*K19^11))-W19-V19-U19</f>
        <v>-5.45473429442493</v>
      </c>
      <c r="Y19" s="1" t="n">
        <f aca="false">($B$19*$F19^2*($O19^2*L19+$O19*$P19*$L19^2+(2/3*$O19*$Q19+1/3*$P19^2)*$L19^3+(1/2*$O19*$R19+1/2*$P19*$Q19)*L19^4+(2/5*$O19*$S19+2/5*$P19*$R19+1/5*$Q19^2)*L19^5+(1/3*$O19*$T19+1/3*$P19*$S19+1/3*$Q19*$R19)*L19^6+(2/7*$P19*$T19+2/7*$Q19*$S19+1/7*$R19^2)*L19^7+(1/4*$Q19*$T19+1/4*$R19*$S19)*L19^8+(2/9*$R19*$T19+1/9*$S19^2)*L19^9+1/5*$S19*$T19*L19^10+1/11*$T19^2*L19^11))-X19-W19-V19-U19</f>
        <v>6.89734320655727</v>
      </c>
      <c r="Z19" s="1" t="n">
        <f aca="false">$B$19*K19^2*($O$2^2*M19+$O$2*$P$2*M19^2+(2/3*$O$2*$Q$2+1/3*$P$2^2)*M19^3+(1/2*$O$2*$R$2+1/2*$P$2*$Q$2)*M19^4+(2/5*$O$2*$S$2+2/5*$P$2*$R$2+1/5*$Q$2^2)*M19^5+(1/3*$O$2*$T$2+1/3*$P$2*$S$2+1/3*$Q$2*$R$2)*M19^6+(2/7*$P$2*$T$2+2/7*$Q$2*$S$2+1/7*$R$2^2)*M19^7+(1/4*$Q$2*$T$2+1/4*$R$2*$S$2)*M19^8+(2/9*$R$2*$T$2+1/9*$S$2^2)*M19^9+1/5*$S$2*$T$2*M19^10+1/11*$T$2^2*M19^11)</f>
        <v>0.204658835009498</v>
      </c>
      <c r="AA19" s="1" t="n">
        <f aca="false">$B$19*L19^2*($O$2^2*N19+$O$2*$P$2*N19^2+(2/3*$O$2*$Q$2+1/3*$P$2^2)*N19^3+(1/2*$O$2*$R$2+1/2*$P$2*$Q$2)*N19^4+(2/5*$O$2*$S$2+2/5*$P$2*$R$2+1/5*$Q$2^2)*N19^5+(1/3*$O$2*$T$2+1/3*$P$2*$S$2+1/3*$Q$2*$R$2)*N19^6+(2/7*$P$2*$T$2+2/7*$Q$2*$S$2+1/7*$R$2^2)*N19^7+(1/4*$Q$2*$T$2+1/4*$R$2*$S$2)*N19^8+(2/9*$R$2*$T$2+1/9*$S$2^2)*N19^9+1/5*$S$2*$T$2*N19^10+1/11*$T$2^2*N19^11)</f>
        <v>0.313216054750932</v>
      </c>
    </row>
    <row r="20" customFormat="false" ht="15" hidden="false" customHeight="false" outlineLevel="0" collapsed="false">
      <c r="E20" s="1" t="n">
        <v>19</v>
      </c>
      <c r="F20" s="1" t="n">
        <v>34.3</v>
      </c>
      <c r="G20" s="1" t="n">
        <v>33</v>
      </c>
      <c r="H20" s="2" t="n">
        <v>0.1</v>
      </c>
      <c r="I20" s="1" t="n">
        <v>0.1</v>
      </c>
      <c r="J20" s="1" t="n">
        <v>12.9</v>
      </c>
      <c r="K20" s="1" t="n">
        <v>21.3</v>
      </c>
      <c r="L20" s="1" t="n">
        <v>28.5</v>
      </c>
      <c r="M20" s="1" t="n">
        <v>31.5</v>
      </c>
      <c r="N20" s="1" t="n">
        <v>33</v>
      </c>
      <c r="O20" s="1" t="n">
        <f aca="false">$B$11</f>
        <v>1.161209</v>
      </c>
      <c r="P20" s="1" t="n">
        <f aca="false">$B$12/N20</f>
        <v>-0.123835151515152</v>
      </c>
      <c r="Q20" s="1" t="n">
        <f aca="false">$B$13/N20^2</f>
        <v>0.0173962258953168</v>
      </c>
      <c r="R20" s="1" t="n">
        <f aca="false">$B$14/N20^3</f>
        <v>-0.00114348370759941</v>
      </c>
      <c r="S20" s="1" t="n">
        <f aca="false">$B$15/N20^4</f>
        <v>3.24542688762574E-005</v>
      </c>
      <c r="T20" s="1" t="n">
        <f aca="false">$B$16/N20^5</f>
        <v>-3.42988992087035E-007</v>
      </c>
      <c r="U20" s="1" t="n">
        <f aca="false">$B$19*$F20^2*($O20^2*H20+$O20*$P20*$H20^2+(2/3*$O20*$Q20+1/3*$P20^2)*$H20^3+(1/2*$O20*$R20+1/2*$P20*$Q20)*H20^4+(2/5*$O20*$S20+2/5*$P20*$R20+1/5*$Q20^2)*H20^5+(1/3*$O20*$T20+1/3*$P20*$S20+1/3*$Q20*$R20)*H20^6+(2/7*$P20*$T20+2/7*$Q20*$S20+1/7*$R20^2)*H20^7+(1/4*$Q20*$T20+1/4*$R20*$S20)*H20^8+(2/9*$R20*$T20+1/9*$S20^2)*H20^9+1/5*$S20*$T20*H20^10+1/11*$T20^2*H20^11)</f>
        <v>0.0123282775270861</v>
      </c>
      <c r="V20" s="1" t="n">
        <f aca="false">($B$19*$F20^2*($O20^2*I20+$O20*$P20*$H20^2+(2/3*$O20*$Q20+1/3*$P20^2)*$H20^3+(1/2*$O20*$R20+1/2*$P20*$Q20)*I20^4+(2/5*$O20*$S20+2/5*$P20*$R20+1/5*$Q20^2)*I20^5+(1/3*$O20*$T20+1/3*$P20*$S20+1/3*$Q20*$R20)*I20^6+(2/7*$P20*$T20+2/7*$Q20*$S20+1/7*$R20^2)*I20^7+(1/4*$Q20*$T20+1/4*$R20*$S20)*I20^8+(2/9*$R20*$T20+1/9*$S20^2)*I20^9+1/5*$S20*$T20*I20^10+1/11*$T20^2*I20^11))-U20</f>
        <v>0</v>
      </c>
      <c r="W20" s="1" t="n">
        <f aca="false">($B$19*$F20^2*($O20^2*J20+$O20*$P20*$H20^2+(2/3*$O20*$Q20+1/3*$P20^2)*$H20^3+(1/2*$O20*$R20+1/2*$P20*$Q20)*J20^4+(2/5*$O20*$S20+2/5*$P20*$R20+1/5*$Q20^2)*J20^5+(1/3*$O20*$T20+1/3*$P20*$S20+1/3*$Q20*$R20)*J20^6+(2/7*$P20*$T20+2/7*$Q20*$S20+1/7*$R20^2)*J20^7+(1/4*$Q20*$T20+1/4*$R20*$S20)*J20^8+(2/9*$R20*$T20+1/9*$S20^2)*J20^9+1/5*$S20*$T20*J20^10+1/11*$T20^2*J20^11))-V20-U20</f>
        <v>-0.567816305988239</v>
      </c>
      <c r="X20" s="1" t="n">
        <f aca="false">($B$19*$F20^2*($O20^2*K20+$O20*$P20*$H20^2+(2/3*$O20*$Q20+1/3*$P20^2)*$H20^3+(1/2*$O20*$R20+1/2*$P20*$Q20)*K20^4+(2/5*$O20*$S20+2/5*$P20*$R20+1/5*$Q20^2)*K20^5+(1/3*$O20*$T20+1/3*$P20*$S20+1/3*$Q20*$R20)*K20^6+(2/7*$P20*$T20+2/7*$Q20*$S20+1/7*$R20^2)*K20^7+(1/4*$Q20*$T20+1/4*$R20*$S20)*K20^8+(2/9*$R20*$T20+1/9*$S20^2)*K20^9+1/5*$S20*$T20*K20^10+1/11*$T20^2*K20^11))-W20-V20-U20</f>
        <v>-8.72679527128139</v>
      </c>
      <c r="Y20" s="1" t="n">
        <f aca="false">($B$19*$F20^2*($O20^2*L20+$O20*$P20*$L20^2+(2/3*$O20*$Q20+1/3*$P20^2)*$L20^3+(1/2*$O20*$R20+1/2*$P20*$Q20)*L20^4+(2/5*$O20*$S20+2/5*$P20*$R20+1/5*$Q20^2)*L20^5+(1/3*$O20*$T20+1/3*$P20*$S20+1/3*$Q20*$R20)*L20^6+(2/7*$P20*$T20+2/7*$Q20*$S20+1/7*$R20^2)*L20^7+(1/4*$Q20*$T20+1/4*$R20*$S20)*L20^8+(2/9*$R20*$T20+1/9*$S20^2)*L20^9+1/5*$S20*$T20*L20^10+1/11*$T20^2*L20^11))-X20-W20-V20-U20</f>
        <v>10.6732731595605</v>
      </c>
      <c r="Z20" s="1" t="n">
        <f aca="false">$B$19*K20^2*($O$2^2*M20+$O$2*$P$2*M20^2+(2/3*$O$2*$Q$2+1/3*$P$2^2)*M20^3+(1/2*$O$2*$R$2+1/2*$P$2*$Q$2)*M20^4+(2/5*$O$2*$S$2+2/5*$P$2*$R$2+1/5*$Q$2^2)*M20^5+(1/3*$O$2*$T$2+1/3*$P$2*$S$2+1/3*$Q$2*$R$2)*M20^6+(2/7*$P$2*$T$2+2/7*$Q$2*$S$2+1/7*$R$2^2)*M20^7+(1/4*$Q$2*$T$2+1/4*$R$2*$S$2)*M20^8+(2/9*$R$2*$T$2+1/9*$S$2^2)*M20^9+1/5*$S$2*$T$2*M20^10+1/11*$T$2^2*M20^11)</f>
        <v>0.671315011918692</v>
      </c>
      <c r="AA20" s="1" t="n">
        <f aca="false">$B$19*L20^2*($O$2^2*N20+$O$2*$P$2*N20^2+(2/3*$O$2*$Q$2+1/3*$P$2^2)*N20^3+(1/2*$O$2*$R$2+1/2*$P$2*$Q$2)*N20^4+(2/5*$O$2*$S$2+2/5*$P$2*$R$2+1/5*$Q$2^2)*N20^5+(1/3*$O$2*$T$2+1/3*$P$2*$S$2+1/3*$Q$2*$R$2)*N20^6+(2/7*$P$2*$T$2+2/7*$Q$2*$S$2+1/7*$R$2^2)*N20^7+(1/4*$Q$2*$T$2+1/4*$R$2*$S$2)*N20^8+(2/9*$R$2*$T$2+1/9*$S$2^2)*N20^9+1/5*$S$2*$T$2*N20^10+1/11*$T$2^2*N20^11)</f>
        <v>1.98130773343099</v>
      </c>
    </row>
    <row r="21" customFormat="false" ht="15" hidden="false" customHeight="false" outlineLevel="0" collapsed="false">
      <c r="E21" s="1" t="n">
        <v>20</v>
      </c>
      <c r="F21" s="1" t="n">
        <v>34.8</v>
      </c>
      <c r="G21" s="1" t="n">
        <v>26.1</v>
      </c>
      <c r="H21" s="2" t="n">
        <v>0.1</v>
      </c>
      <c r="I21" s="1" t="n">
        <v>0.1</v>
      </c>
      <c r="J21" s="1" t="n">
        <v>9.7</v>
      </c>
      <c r="K21" s="1" t="n">
        <v>15.3</v>
      </c>
      <c r="L21" s="1" t="n">
        <v>22.5</v>
      </c>
      <c r="M21" s="1" t="n">
        <v>24.5</v>
      </c>
      <c r="N21" s="1" t="n">
        <v>26.1</v>
      </c>
      <c r="O21" s="1" t="n">
        <f aca="false">$B$11</f>
        <v>1.161209</v>
      </c>
      <c r="P21" s="1" t="n">
        <f aca="false">$B$12/N21</f>
        <v>-0.156573180076628</v>
      </c>
      <c r="Q21" s="1" t="n">
        <f aca="false">$B$13/N21^2</f>
        <v>0.0278100585722464</v>
      </c>
      <c r="R21" s="1" t="n">
        <f aca="false">$B$14/N21^3</f>
        <v>-0.00231126785271261</v>
      </c>
      <c r="S21" s="1" t="n">
        <f aca="false">$B$15/N21^4</f>
        <v>8.2940292003886E-005</v>
      </c>
      <c r="T21" s="1" t="n">
        <f aca="false">$B$16/N21^5</f>
        <v>-1.10827450996699E-006</v>
      </c>
      <c r="U21" s="1" t="n">
        <f aca="false">$B$19*$F21^2*($O21^2*H21+$O21*$P21*$H21^2+(2/3*$O21*$Q21+1/3*$P21^2)*$H21^3+(1/2*$O21*$R21+1/2*$P21*$Q21)*H21^4+(2/5*$O21*$S21+2/5*$P21*$R21+1/5*$Q21^2)*H21^5+(1/3*$O21*$T21+1/3*$P21*$S21+1/3*$Q21*$R21)*H21^6+(2/7*$P21*$T21+2/7*$Q21*$S21+1/7*$R21^2)*H21^7+(1/4*$Q21*$T21+1/4*$R21*$S21)*H21^8+(2/9*$R21*$T21+1/9*$S21^2)*H21^9+1/5*$S21*$T21*H21^10+1/11*$T21^2*H21^11)</f>
        <v>0.0126552048047069</v>
      </c>
      <c r="V21" s="1" t="n">
        <f aca="false">($B$19*$F21^2*($O21^2*I21+$O21*$P21*$H21^2+(2/3*$O21*$Q21+1/3*$P21^2)*$H21^3+(1/2*$O21*$R21+1/2*$P21*$Q21)*I21^4+(2/5*$O21*$S21+2/5*$P21*$R21+1/5*$Q21^2)*I21^5+(1/3*$O21*$T21+1/3*$P21*$S21+1/3*$Q21*$R21)*I21^6+(2/7*$P21*$T21+2/7*$Q21*$S21+1/7*$R21^2)*I21^7+(1/4*$Q21*$T21+1/4*$R21*$S21)*I21^8+(2/9*$R21*$T21+1/9*$S21^2)*I21^9+1/5*$S21*$T21*I21^10+1/11*$T21^2*I21^11))-U21</f>
        <v>0</v>
      </c>
      <c r="W21" s="1" t="n">
        <f aca="false">($B$19*$F21^2*($O21^2*J21+$O21*$P21*$H21^2+(2/3*$O21*$Q21+1/3*$P21^2)*$H21^3+(1/2*$O21*$R21+1/2*$P21*$Q21)*J21^4+(2/5*$O21*$S21+2/5*$P21*$R21+1/5*$Q21^2)*J21^5+(1/3*$O21*$T21+1/3*$P21*$S21+1/3*$Q21*$R21)*J21^6+(2/7*$P21*$T21+2/7*$Q21*$S21+1/7*$R21^2)*J21^7+(1/4*$Q21*$T21+1/4*$R21*$S21)*J21^8+(2/9*$R21*$T21+1/9*$S21^2)*J21^9+1/5*$S21*$T21*J21^10+1/11*$T21^2*J21^11))-V21-U21</f>
        <v>-0.245413393777614</v>
      </c>
      <c r="X21" s="1" t="n">
        <f aca="false">($B$19*$F21^2*($O21^2*K21+$O21*$P21*$H21^2+(2/3*$O21*$Q21+1/3*$P21^2)*$H21^3+(1/2*$O21*$R21+1/2*$P21*$Q21)*K21^4+(2/5*$O21*$S21+2/5*$P21*$R21+1/5*$Q21^2)*K21^5+(1/3*$O21*$T21+1/3*$P21*$S21+1/3*$Q21*$R21)*K21^6+(2/7*$P21*$T21+2/7*$Q21*$S21+1/7*$R21^2)*K21^7+(1/4*$Q21*$T21+1/4*$R21*$S21)*K21^8+(2/9*$R21*$T21+1/9*$S21^2)*K21^9+1/5*$S21*$T21*K21^10+1/11*$T21^2*K21^11))-W21-V21-U21</f>
        <v>-4.84492464829517</v>
      </c>
      <c r="Y21" s="1" t="n">
        <f aca="false">($B$19*$F21^2*($O21^2*L21+$O21*$P21*$L21^2+(2/3*$O21*$Q21+1/3*$P21^2)*$L21^3+(1/2*$O21*$R21+1/2*$P21*$Q21)*L21^4+(2/5*$O21*$S21+2/5*$P21*$R21+1/5*$Q21^2)*L21^5+(1/3*$O21*$T21+1/3*$P21*$S21+1/3*$Q21*$R21)*L21^6+(2/7*$P21*$T21+2/7*$Q21*$S21+1/7*$R21^2)*L21^7+(1/4*$Q21*$T21+1/4*$R21*$S21)*L21^8+(2/9*$R21*$T21+1/9*$S21^2)*L21^9+1/5*$S21*$T21*L21^10+1/11*$T21^2*L21^11))-X21-W21-V21-U21</f>
        <v>6.20988430364799</v>
      </c>
      <c r="Z21" s="1" t="n">
        <f aca="false">$B$19*K21^2*($O$2^2*M21+$O$2*$P$2*M21^2+(2/3*$O$2*$Q$2+1/3*$P$2^2)*M21^3+(1/2*$O$2*$R$2+1/2*$P$2*$Q$2)*M21^4+(2/5*$O$2*$S$2+2/5*$P$2*$R$2+1/5*$Q$2^2)*M21^5+(1/3*$O$2*$T$2+1/3*$P$2*$S$2+1/3*$Q$2*$R$2)*M21^6+(2/7*$P$2*$T$2+2/7*$Q$2*$S$2+1/7*$R$2^2)*M21^7+(1/4*$Q$2*$T$2+1/4*$R$2*$S$2)*M21^8+(2/9*$R$2*$T$2+1/9*$S$2^2)*M21^9+1/5*$S$2*$T$2*M21^10+1/11*$T$2^2*M21^11)</f>
        <v>0.205263251884557</v>
      </c>
      <c r="AA21" s="1" t="n">
        <f aca="false">$B$19*L21^2*($O$2^2*N21+$O$2*$P$2*N21^2+(2/3*$O$2*$Q$2+1/3*$P$2^2)*N21^3+(1/2*$O$2*$R$2+1/2*$P$2*$Q$2)*N21^4+(2/5*$O$2*$S$2+2/5*$P$2*$R$2+1/5*$Q$2^2)*N21^5+(1/3*$O$2*$T$2+1/3*$P$2*$S$2+1/3*$Q$2*$R$2)*N21^6+(2/7*$P$2*$T$2+2/7*$Q$2*$S$2+1/7*$R$2^2)*N21^7+(1/4*$Q$2*$T$2+1/4*$R$2*$S$2)*N21^8+(2/9*$R$2*$T$2+1/9*$S$2^2)*N21^9+1/5*$S$2*$T$2*N21^10+1/11*$T$2^2*N21^11)</f>
        <v>0.445352206909556</v>
      </c>
    </row>
    <row r="22" customFormat="false" ht="15" hidden="false" customHeight="false" outlineLevel="0" collapsed="false">
      <c r="E22" s="1" t="n">
        <v>21</v>
      </c>
      <c r="F22" s="1" t="n">
        <v>34.9</v>
      </c>
      <c r="G22" s="1" t="n">
        <v>28.3</v>
      </c>
      <c r="H22" s="2" t="n">
        <v>0.1</v>
      </c>
      <c r="I22" s="1" t="n">
        <v>0.1</v>
      </c>
      <c r="J22" s="1" t="n">
        <v>12.9</v>
      </c>
      <c r="K22" s="1" t="n">
        <v>18.5</v>
      </c>
      <c r="L22" s="1" t="n">
        <v>22.1</v>
      </c>
      <c r="M22" s="1" t="n">
        <v>27.1</v>
      </c>
      <c r="N22" s="1" t="n">
        <v>28.3</v>
      </c>
      <c r="O22" s="1" t="n">
        <f aca="false">$B$11</f>
        <v>1.161209</v>
      </c>
      <c r="P22" s="1" t="n">
        <f aca="false">$B$12/N22</f>
        <v>-0.144401413427562</v>
      </c>
      <c r="Q22" s="1" t="n">
        <f aca="false">$B$13/N22^2</f>
        <v>0.0236542970944824</v>
      </c>
      <c r="R22" s="1" t="n">
        <f aca="false">$B$14/N22^3</f>
        <v>-0.0018130613261651</v>
      </c>
      <c r="S22" s="1" t="n">
        <f aca="false">$B$15/N22^4</f>
        <v>6.00042272672235E-005</v>
      </c>
      <c r="T22" s="1" t="n">
        <f aca="false">$B$16/N22^5</f>
        <v>-7.39465137497927E-007</v>
      </c>
      <c r="U22" s="1" t="n">
        <f aca="false">$B$19*$F22^2*($O22^2*H22+$O22*$P22*$H22^2+(2/3*$O22*$Q22+1/3*$P22^2)*$H22^3+(1/2*$O22*$R22+1/2*$P22*$Q22)*H22^4+(2/5*$O22*$S22+2/5*$P22*$R22+1/5*$Q22^2)*H22^5+(1/3*$O22*$T22+1/3*$P22*$S22+1/3*$Q22*$R22)*H22^6+(2/7*$P22*$T22+2/7*$Q22*$S22+1/7*$R22^2)*H22^7+(1/4*$Q22*$T22+1/4*$R22*$S22)*H22^8+(2/9*$R22*$T22+1/9*$S22^2)*H22^9+1/5*$S22*$T22*H22^10+1/11*$T22^2*H22^11)</f>
        <v>0.0127411438291278</v>
      </c>
      <c r="V22" s="1" t="n">
        <f aca="false">($B$19*$F22^2*($O22^2*I22+$O22*$P22*$H22^2+(2/3*$O22*$Q22+1/3*$P22^2)*$H22^3+(1/2*$O22*$R22+1/2*$P22*$Q22)*I22^4+(2/5*$O22*$S22+2/5*$P22*$R22+1/5*$Q22^2)*I22^5+(1/3*$O22*$T22+1/3*$P22*$S22+1/3*$Q22*$R22)*I22^6+(2/7*$P22*$T22+2/7*$Q22*$S22+1/7*$R22^2)*I22^7+(1/4*$Q22*$T22+1/4*$R22*$S22)*I22^8+(2/9*$R22*$T22+1/9*$S22^2)*I22^9+1/5*$S22*$T22*I22^10+1/11*$T22^2*I22^11))-U22</f>
        <v>0</v>
      </c>
      <c r="W22" s="1" t="n">
        <f aca="false">($B$19*$F22^2*($O22^2*J22+$O22*$P22*$H22^2+(2/3*$O22*$Q22+1/3*$P22^2)*$H22^3+(1/2*$O22*$R22+1/2*$P22*$Q22)*J22^4+(2/5*$O22*$S22+2/5*$P22*$R22+1/5*$Q22^2)*J22^5+(1/3*$O22*$T22+1/3*$P22*$S22+1/3*$Q22*$R22)*J22^6+(2/7*$P22*$T22+2/7*$Q22*$S22+1/7*$R22^2)*J22^7+(1/4*$Q22*$T22+1/4*$R22*$S22)*J22^8+(2/9*$R22*$T22+1/9*$S22^2)*J22^9+1/5*$S22*$T22*J22^10+1/11*$T22^2*J22^11))-V22-U22</f>
        <v>-1.613690344981</v>
      </c>
      <c r="X22" s="1" t="n">
        <f aca="false">($B$19*$F22^2*($O22^2*K22+$O22*$P22*$H22^2+(2/3*$O22*$Q22+1/3*$P22^2)*$H22^3+(1/2*$O22*$R22+1/2*$P22*$Q22)*K22^4+(2/5*$O22*$S22+2/5*$P22*$R22+1/5*$Q22^2)*K22^5+(1/3*$O22*$T22+1/3*$P22*$S22+1/3*$Q22*$R22)*K22^6+(2/7*$P22*$T22+2/7*$Q22*$S22+1/7*$R22^2)*K22^7+(1/4*$Q22*$T22+1/4*$R22*$S22)*K22^8+(2/9*$R22*$T22+1/9*$S22^2)*K22^9+1/5*$S22*$T22*K22^10+1/11*$T22^2*K22^11))-W22-V22-U22</f>
        <v>-7.06847470511955</v>
      </c>
      <c r="Y22" s="1" t="n">
        <f aca="false">($B$19*$F22^2*($O22^2*L22+$O22*$P22*$L22^2+(2/3*$O22*$Q22+1/3*$P22^2)*$L22^3+(1/2*$O22*$R22+1/2*$P22*$Q22)*L22^4+(2/5*$O22*$S22+2/5*$P22*$R22+1/5*$Q22^2)*L22^5+(1/3*$O22*$T22+1/3*$P22*$S22+1/3*$Q22*$R22)*L22^6+(2/7*$P22*$T22+2/7*$Q22*$S22+1/7*$R22^2)*L22^7+(1/4*$Q22*$T22+1/4*$R22*$S22)*L22^8+(2/9*$R22*$T22+1/9*$S22^2)*L22^9+1/5*$S22*$T22*L22^10+1/11*$T22^2*L22^11))-X22-W22-V22-U22</f>
        <v>9.88233358196595</v>
      </c>
      <c r="Z22" s="1" t="n">
        <f aca="false">$B$19*K22^2*($O$2^2*M22+$O$2*$P$2*M22^2+(2/3*$O$2*$Q$2+1/3*$P$2^2)*M22^3+(1/2*$O$2*$R$2+1/2*$P$2*$Q$2)*M22^4+(2/5*$O$2*$S$2+2/5*$P$2*$R$2+1/5*$Q$2^2)*M22^5+(1/3*$O$2*$T$2+1/3*$P$2*$S$2+1/3*$Q$2*$R$2)*M22^6+(2/7*$P$2*$T$2+2/7*$Q$2*$S$2+1/7*$R$2^2)*M22^7+(1/4*$Q$2*$T$2+1/4*$R$2*$S$2)*M22^8+(2/9*$R$2*$T$2+1/9*$S$2^2)*M22^9+1/5*$S$2*$T$2*M22^10+1/11*$T$2^2*M22^11)</f>
        <v>0.304459719291497</v>
      </c>
      <c r="AA22" s="1" t="n">
        <f aca="false">$B$19*L22^2*($O$2^2*N22+$O$2*$P$2*N22^2+(2/3*$O$2*$Q$2+1/3*$P$2^2)*N22^3+(1/2*$O$2*$R$2+1/2*$P$2*$Q$2)*N22^4+(2/5*$O$2*$S$2+2/5*$P$2*$R$2+1/5*$Q$2^2)*N22^5+(1/3*$O$2*$T$2+1/3*$P$2*$S$2+1/3*$Q$2*$R$2)*N22^6+(2/7*$P$2*$T$2+2/7*$Q$2*$S$2+1/7*$R$2^2)*N22^7+(1/4*$Q$2*$T$2+1/4*$R$2*$S$2)*N22^8+(2/9*$R$2*$T$2+1/9*$S$2^2)*N22^9+1/5*$S$2*$T$2*N22^10+1/11*$T$2^2*N22^11)</f>
        <v>0.451561122654593</v>
      </c>
    </row>
    <row r="23" customFormat="false" ht="15" hidden="false" customHeight="false" outlineLevel="0" collapsed="false">
      <c r="E23" s="1" t="n">
        <v>22</v>
      </c>
      <c r="F23" s="1" t="n">
        <v>35.2</v>
      </c>
      <c r="G23" s="1" t="n">
        <v>26.7</v>
      </c>
      <c r="H23" s="2" t="n">
        <v>0.1</v>
      </c>
      <c r="I23" s="1" t="n">
        <v>0.1</v>
      </c>
      <c r="J23" s="1" t="n">
        <v>12.9</v>
      </c>
      <c r="K23" s="1" t="n">
        <v>15.7</v>
      </c>
      <c r="L23" s="1" t="n">
        <v>22.9</v>
      </c>
      <c r="M23" s="1" t="n">
        <v>24.9</v>
      </c>
      <c r="N23" s="1" t="n">
        <v>26.7</v>
      </c>
      <c r="O23" s="1" t="n">
        <f aca="false">$B$11</f>
        <v>1.161209</v>
      </c>
      <c r="P23" s="1" t="n">
        <f aca="false">$B$12/N23</f>
        <v>-0.15305468164794</v>
      </c>
      <c r="Q23" s="1" t="n">
        <f aca="false">$B$13/N23^2</f>
        <v>0.0265742120102681</v>
      </c>
      <c r="R23" s="1" t="n">
        <f aca="false">$B$14/N23^3</f>
        <v>-0.00215892729299418</v>
      </c>
      <c r="S23" s="1" t="n">
        <f aca="false">$B$15/N23^4</f>
        <v>7.57325436650062E-005</v>
      </c>
      <c r="T23" s="1" t="n">
        <f aca="false">$B$16/N23^5</f>
        <v>-9.89221563078117E-007</v>
      </c>
      <c r="U23" s="1" t="n">
        <f aca="false">$B$19*$F23^2*($O23^2*H23+$O23*$P23*$H23^2+(2/3*$O23*$Q23+1/3*$P23^2)*$H23^3+(1/2*$O23*$R23+1/2*$P23*$Q23)*H23^4+(2/5*$O23*$S23+2/5*$P23*$R23+1/5*$Q23^2)*H23^5+(1/3*$O23*$T23+1/3*$P23*$S23+1/3*$Q23*$R23)*H23^6+(2/7*$P23*$T23+2/7*$Q23*$S23+1/7*$R23^2)*H23^7+(1/4*$Q23*$T23+1/4*$R23*$S23)*H23^8+(2/9*$R23*$T23+1/9*$S23^2)*H23^9+1/5*$S23*$T23*H23^10+1/11*$T23^2*H23^11)</f>
        <v>0.0129516507876395</v>
      </c>
      <c r="V23" s="1" t="n">
        <f aca="false">($B$19*$F23^2*($O23^2*I23+$O23*$P23*$H23^2+(2/3*$O23*$Q23+1/3*$P23^2)*$H23^3+(1/2*$O23*$R23+1/2*$P23*$Q23)*I23^4+(2/5*$O23*$S23+2/5*$P23*$R23+1/5*$Q23^2)*I23^5+(1/3*$O23*$T23+1/3*$P23*$S23+1/3*$Q23*$R23)*I23^6+(2/7*$P23*$T23+2/7*$Q23*$S23+1/7*$R23^2)*I23^7+(1/4*$Q23*$T23+1/4*$R23*$S23)*I23^8+(2/9*$R23*$T23+1/9*$S23^2)*I23^9+1/5*$S23*$T23*I23^10+1/11*$T23^2*I23^11))-U23</f>
        <v>0</v>
      </c>
      <c r="W23" s="1" t="n">
        <f aca="false">($B$19*$F23^2*($O23^2*J23+$O23*$P23*$H23^2+(2/3*$O23*$Q23+1/3*$P23^2)*$H23^3+(1/2*$O23*$R23+1/2*$P23*$Q23)*J23^4+(2/5*$O23*$S23+2/5*$P23*$R23+1/5*$Q23^2)*J23^5+(1/3*$O23*$T23+1/3*$P23*$S23+1/3*$Q23*$R23)*J23^6+(2/7*$P23*$T23+2/7*$Q23*$S23+1/7*$R23^2)*J23^7+(1/4*$Q23*$T23+1/4*$R23*$S23)*J23^8+(2/9*$R23*$T23+1/9*$S23^2)*J23^9+1/5*$S23*$T23*J23^10+1/11*$T23^2*J23^11))-V23-U23</f>
        <v>-2.14528399995424</v>
      </c>
      <c r="X23" s="1" t="n">
        <f aca="false">($B$19*$F23^2*($O23^2*K23+$O23*$P23*$H23^2+(2/3*$O23*$Q23+1/3*$P23^2)*$H23^3+(1/2*$O23*$R23+1/2*$P23*$Q23)*K23^4+(2/5*$O23*$S23+2/5*$P23*$R23+1/5*$Q23^2)*K23^5+(1/3*$O23*$T23+1/3*$P23*$S23+1/3*$Q23*$R23)*K23^6+(2/7*$P23*$T23+2/7*$Q23*$S23+1/7*$R23^2)*K23^7+(1/4*$Q23*$T23+1/4*$R23*$S23)*K23^8+(2/9*$R23*$T23+1/9*$S23^2)*K23^9+1/5*$S23*$T23*K23^10+1/11*$T23^2*K23^11))-W23-V23-U23</f>
        <v>-3.2525204438716</v>
      </c>
      <c r="Y23" s="1" t="n">
        <f aca="false">($B$19*$F23^2*($O23^2*L23+$O23*$P23*$L23^2+(2/3*$O23*$Q23+1/3*$P23^2)*$L23^3+(1/2*$O23*$R23+1/2*$P23*$Q23)*L23^4+(2/5*$O23*$S23+2/5*$P23*$R23+1/5*$Q23^2)*L23^5+(1/3*$O23*$T23+1/3*$P23*$S23+1/3*$Q23*$R23)*L23^6+(2/7*$P23*$T23+2/7*$Q23*$S23+1/7*$R23^2)*L23^7+(1/4*$Q23*$T23+1/4*$R23*$S23)*L23^8+(2/9*$R23*$T23+1/9*$S23^2)*L23^9+1/5*$S23*$T23*L23^10+1/11*$T23^2*L23^11))-X23-W23-V23-U23</f>
        <v>6.56909298463326</v>
      </c>
      <c r="Z23" s="1" t="n">
        <f aca="false">$B$19*K23^2*($O$2^2*M23+$O$2*$P$2*M23^2+(2/3*$O$2*$Q$2+1/3*$P$2^2)*M23^3+(1/2*$O$2*$R$2+1/2*$P$2*$Q$2)*M23^4+(2/5*$O$2*$S$2+2/5*$P$2*$R$2+1/5*$Q$2^2)*M23^5+(1/3*$O$2*$T$2+1/3*$P$2*$S$2+1/3*$Q$2*$R$2)*M23^6+(2/7*$P$2*$T$2+2/7*$Q$2*$S$2+1/7*$R$2^2)*M23^7+(1/4*$Q$2*$T$2+1/4*$R$2*$S$2)*M23^8+(2/9*$R$2*$T$2+1/9*$S$2^2)*M23^9+1/5*$S$2*$T$2*M23^10+1/11*$T$2^2*M23^11)</f>
        <v>0.216161058890052</v>
      </c>
      <c r="AA23" s="1" t="n">
        <f aca="false">$B$19*L23^2*($O$2^2*N23+$O$2*$P$2*N23^2+(2/3*$O$2*$Q$2+1/3*$P$2^2)*N23^3+(1/2*$O$2*$R$2+1/2*$P$2*$Q$2)*N23^4+(2/5*$O$2*$S$2+2/5*$P$2*$R$2+1/5*$Q$2^2)*N23^5+(1/3*$O$2*$T$2+1/3*$P$2*$S$2+1/3*$Q$2*$R$2)*N23^6+(2/7*$P$2*$T$2+2/7*$Q$2*$S$2+1/7*$R$2^2)*N23^7+(1/4*$Q$2*$T$2+1/4*$R$2*$S$2)*N23^8+(2/9*$R$2*$T$2+1/9*$S$2^2)*N23^9+1/5*$S$2*$T$2*N23^10+1/11*$T$2^2*N23^11)</f>
        <v>0.463734565414084</v>
      </c>
    </row>
    <row r="24" customFormat="false" ht="15" hidden="false" customHeight="false" outlineLevel="0" collapsed="false">
      <c r="E24" s="1" t="n">
        <v>23</v>
      </c>
      <c r="F24" s="1" t="n">
        <v>35.4</v>
      </c>
      <c r="G24" s="1" t="n">
        <v>27.8</v>
      </c>
      <c r="H24" s="2" t="n">
        <v>0.1</v>
      </c>
      <c r="I24" s="1" t="n">
        <v>0.1</v>
      </c>
      <c r="J24" s="1" t="n">
        <v>12.9</v>
      </c>
      <c r="K24" s="1" t="n">
        <v>18.5</v>
      </c>
      <c r="L24" s="1" t="n">
        <v>22.1</v>
      </c>
      <c r="M24" s="1" t="n">
        <v>26.1</v>
      </c>
      <c r="N24" s="1" t="n">
        <v>27.8</v>
      </c>
      <c r="O24" s="1" t="n">
        <f aca="false">$B$11</f>
        <v>1.161209</v>
      </c>
      <c r="P24" s="1" t="n">
        <f aca="false">$B$12/N24</f>
        <v>-0.146998561151079</v>
      </c>
      <c r="Q24" s="1" t="n">
        <f aca="false">$B$13/N24^2</f>
        <v>0.024512822835257</v>
      </c>
      <c r="R24" s="1" t="n">
        <f aca="false">$B$14/N24^3</f>
        <v>-0.00191265840389124</v>
      </c>
      <c r="S24" s="1" t="n">
        <f aca="false">$B$15/N24^4</f>
        <v>6.44389426575427E-005</v>
      </c>
      <c r="T24" s="1" t="n">
        <f aca="false">$B$16/N24^5</f>
        <v>-8.08399249748731E-007</v>
      </c>
      <c r="U24" s="1" t="n">
        <f aca="false">$B$19*$F24^2*($O24^2*H24+$O24*$P24*$H24^2+(2/3*$O24*$Q24+1/3*$P24^2)*$H24^3+(1/2*$O24*$R24+1/2*$P24*$Q24)*H24^4+(2/5*$O24*$S24+2/5*$P24*$R24+1/5*$Q24^2)*H24^5+(1/3*$O24*$T24+1/3*$P24*$S24+1/3*$Q24*$R24)*H24^6+(2/7*$P24*$T24+2/7*$Q24*$S24+1/7*$R24^2)*H24^7+(1/4*$Q24*$T24+1/4*$R24*$S24)*H24^8+(2/9*$R24*$T24+1/9*$S24^2)*H24^9+1/5*$S24*$T24*H24^10+1/11*$T24^2*H24^11)</f>
        <v>0.0131059552375836</v>
      </c>
      <c r="V24" s="1" t="n">
        <f aca="false">($B$19*$F24^2*($O24^2*I24+$O24*$P24*$H24^2+(2/3*$O24*$Q24+1/3*$P24^2)*$H24^3+(1/2*$O24*$R24+1/2*$P24*$Q24)*I24^4+(2/5*$O24*$S24+2/5*$P24*$R24+1/5*$Q24^2)*I24^5+(1/3*$O24*$T24+1/3*$P24*$S24+1/3*$Q24*$R24)*I24^6+(2/7*$P24*$T24+2/7*$Q24*$S24+1/7*$R24^2)*I24^7+(1/4*$Q24*$T24+1/4*$R24*$S24)*I24^8+(2/9*$R24*$T24+1/9*$S24^2)*I24^9+1/5*$S24*$T24*I24^10+1/11*$T24^2*I24^11))-U24</f>
        <v>0</v>
      </c>
      <c r="W24" s="1" t="n">
        <f aca="false">($B$19*$F24^2*($O24^2*J24+$O24*$P24*$H24^2+(2/3*$O24*$Q24+1/3*$P24^2)*$H24^3+(1/2*$O24*$R24+1/2*$P24*$Q24)*J24^4+(2/5*$O24*$S24+2/5*$P24*$R24+1/5*$Q24^2)*J24^5+(1/3*$O24*$T24+1/3*$P24*$S24+1/3*$Q24*$R24)*J24^6+(2/7*$P24*$T24+2/7*$Q24*$S24+1/7*$R24^2)*J24^7+(1/4*$Q24*$T24+1/4*$R24*$S24)*J24^8+(2/9*$R24*$T24+1/9*$S24^2)*J24^9+1/5*$S24*$T24*J24^10+1/11*$T24^2*J24^11))-V24-U24</f>
        <v>-1.80908247663462</v>
      </c>
      <c r="X24" s="1" t="n">
        <f aca="false">($B$19*$F24^2*($O24^2*K24+$O24*$P24*$H24^2+(2/3*$O24*$Q24+1/3*$P24^2)*$H24^3+(1/2*$O24*$R24+1/2*$P24*$Q24)*K24^4+(2/5*$O24*$S24+2/5*$P24*$R24+1/5*$Q24^2)*K24^5+(1/3*$O24*$T24+1/3*$P24*$S24+1/3*$Q24*$R24)*K24^6+(2/7*$P24*$T24+2/7*$Q24*$S24+1/7*$R24^2)*K24^7+(1/4*$Q24*$T24+1/4*$R24*$S24)*K24^8+(2/9*$R24*$T24+1/9*$S24^2)*K24^9+1/5*$S24*$T24*K24^10+1/11*$T24^2*K24^11))-W24-V24-U24</f>
        <v>-7.60533748865645</v>
      </c>
      <c r="Y24" s="1" t="n">
        <f aca="false">($B$19*$F24^2*($O24^2*L24+$O24*$P24*$L24^2+(2/3*$O24*$Q24+1/3*$P24^2)*$L24^3+(1/2*$O24*$R24+1/2*$P24*$Q24)*L24^4+(2/5*$O24*$S24+2/5*$P24*$R24+1/5*$Q24^2)*L24^5+(1/3*$O24*$T24+1/3*$P24*$S24+1/3*$Q24*$R24)*L24^6+(2/7*$P24*$T24+2/7*$Q24*$S24+1/7*$R24^2)*L24^7+(1/4*$Q24*$T24+1/4*$R24*$S24)*L24^8+(2/9*$R24*$T24+1/9*$S24^2)*L24^9+1/5*$S24*$T24*L24^10+1/11*$T24^2*L24^11))-X24-W24-V24-U24</f>
        <v>10.6321332626279</v>
      </c>
      <c r="Z24" s="1" t="n">
        <f aca="false">$B$19*K24^2*($O$2^2*M24+$O$2*$P$2*M24^2+(2/3*$O$2*$Q$2+1/3*$P$2^2)*M24^3+(1/2*$O$2*$R$2+1/2*$P$2*$Q$2)*M24^4+(2/5*$O$2*$S$2+2/5*$P$2*$R$2+1/5*$Q$2^2)*M24^5+(1/3*$O$2*$T$2+1/3*$P$2*$S$2+1/3*$Q$2*$R$2)*M24^6+(2/7*$P$2*$T$2+2/7*$Q$2*$S$2+1/7*$R$2^2)*M24^7+(1/4*$Q$2*$T$2+1/4*$R$2*$S$2)*M24^8+(2/9*$R$2*$T$2+1/9*$S$2^2)*M24^9+1/5*$S$2*$T$2*M24^10+1/11*$T$2^2*M24^11)</f>
        <v>0.301080084572436</v>
      </c>
      <c r="AA24" s="1" t="n">
        <f aca="false">$B$19*L24^2*($O$2^2*N24+$O$2*$P$2*N24^2+(2/3*$O$2*$Q$2+1/3*$P$2^2)*N24^3+(1/2*$O$2*$R$2+1/2*$P$2*$Q$2)*N24^4+(2/5*$O$2*$S$2+2/5*$P$2*$R$2+1/5*$Q$2^2)*N24^5+(1/3*$O$2*$T$2+1/3*$P$2*$S$2+1/3*$Q$2*$R$2)*N24^6+(2/7*$P$2*$T$2+2/7*$Q$2*$S$2+1/7*$R$2^2)*N24^7+(1/4*$Q$2*$T$2+1/4*$R$2*$S$2)*N24^8+(2/9*$R$2*$T$2+1/9*$S$2^2)*N24^9+1/5*$S$2*$T$2*N24^10+1/11*$T$2^2*N24^11)</f>
        <v>0.442262703895156</v>
      </c>
    </row>
    <row r="25" customFormat="false" ht="15" hidden="false" customHeight="false" outlineLevel="0" collapsed="false">
      <c r="E25" s="1" t="n">
        <v>24</v>
      </c>
      <c r="F25" s="1" t="n">
        <v>35.4</v>
      </c>
      <c r="G25" s="1" t="n">
        <v>30.1</v>
      </c>
      <c r="H25" s="2" t="n">
        <v>0.1</v>
      </c>
      <c r="I25" s="1" t="n">
        <v>0.1</v>
      </c>
      <c r="J25" s="1" t="n">
        <v>12.9</v>
      </c>
      <c r="K25" s="1" t="n">
        <v>18.5</v>
      </c>
      <c r="L25" s="1" t="n">
        <v>25.7</v>
      </c>
      <c r="M25" s="1" t="n">
        <v>28.7</v>
      </c>
      <c r="N25" s="1" t="n">
        <v>30.1</v>
      </c>
      <c r="O25" s="1" t="n">
        <f aca="false">$B$11</f>
        <v>1.161209</v>
      </c>
      <c r="P25" s="1" t="n">
        <f aca="false">$B$12/N25</f>
        <v>-0.135766112956811</v>
      </c>
      <c r="Q25" s="1" t="n">
        <f aca="false">$B$13/N25^2</f>
        <v>0.0209098023200627</v>
      </c>
      <c r="R25" s="1" t="n">
        <f aca="false">$B$14/N25^3</f>
        <v>-0.00150685795089792</v>
      </c>
      <c r="S25" s="1" t="n">
        <f aca="false">$B$15/N25^4</f>
        <v>4.68879890562177E-005</v>
      </c>
      <c r="T25" s="1" t="n">
        <f aca="false">$B$16/N25^5</f>
        <v>-5.43272101506679E-007</v>
      </c>
      <c r="U25" s="1" t="n">
        <f aca="false">$B$19*$F25^2*($O25^2*H25+$O25*$P25*$H25^2+(2/3*$O25*$Q25+1/3*$P25^2)*$H25^3+(1/2*$O25*$R25+1/2*$P25*$Q25)*H25^4+(2/5*$O25*$S25+2/5*$P25*$R25+1/5*$Q25^2)*H25^5+(1/3*$O25*$T25+1/3*$P25*$S25+1/3*$Q25*$R25)*H25^6+(2/7*$P25*$T25+2/7*$Q25*$S25+1/7*$R25^2)*H25^7+(1/4*$Q25*$T25+1/4*$R25*$S25)*H25^8+(2/9*$R25*$T25+1/9*$S25^2)*H25^9+1/5*$S25*$T25*H25^10+1/11*$T25^2*H25^11)</f>
        <v>0.0131184200421392</v>
      </c>
      <c r="V25" s="1" t="n">
        <f aca="false">($B$19*$F25^2*($O25^2*I25+$O25*$P25*$H25^2+(2/3*$O25*$Q25+1/3*$P25^2)*$H25^3+(1/2*$O25*$R25+1/2*$P25*$Q25)*I25^4+(2/5*$O25*$S25+2/5*$P25*$R25+1/5*$Q25^2)*I25^5+(1/3*$O25*$T25+1/3*$P25*$S25+1/3*$Q25*$R25)*I25^6+(2/7*$P25*$T25+2/7*$Q25*$S25+1/7*$R25^2)*I25^7+(1/4*$Q25*$T25+1/4*$R25*$S25)*I25^8+(2/9*$R25*$T25+1/9*$S25^2)*I25^9+1/5*$S25*$T25*I25^10+1/11*$T25^2*I25^11))-U25</f>
        <v>0</v>
      </c>
      <c r="W25" s="1" t="n">
        <f aca="false">($B$19*$F25^2*($O25^2*J25+$O25*$P25*$H25^2+(2/3*$O25*$Q25+1/3*$P25^2)*$H25^3+(1/2*$O25*$R25+1/2*$P25*$Q25)*J25^4+(2/5*$O25*$S25+2/5*$P25*$R25+1/5*$Q25^2)*J25^5+(1/3*$O25*$T25+1/3*$P25*$S25+1/3*$Q25*$R25)*J25^6+(2/7*$P25*$T25+2/7*$Q25*$S25+1/7*$R25^2)*J25^7+(1/4*$Q25*$T25+1/4*$R25*$S25)*J25^8+(2/9*$R25*$T25+1/9*$S25^2)*J25^9+1/5*$S25*$T25*J25^10+1/11*$T25^2*J25^11))-V25-U25</f>
        <v>-1.19056398441952</v>
      </c>
      <c r="X25" s="1" t="n">
        <f aca="false">($B$19*$F25^2*($O25^2*K25+$O25*$P25*$H25^2+(2/3*$O25*$Q25+1/3*$P25^2)*$H25^3+(1/2*$O25*$R25+1/2*$P25*$Q25)*K25^4+(2/5*$O25*$S25+2/5*$P25*$R25+1/5*$Q25^2)*K25^5+(1/3*$O25*$T25+1/3*$P25*$S25+1/3*$Q25*$R25)*K25^6+(2/7*$P25*$T25+2/7*$Q25*$S25+1/7*$R25^2)*K25^7+(1/4*$Q25*$T25+1/4*$R25*$S25)*K25^8+(2/9*$R25*$T25+1/9*$S25^2)*K25^9+1/5*$S25*$T25*K25^10+1/11*$T25^2*K25^11))-W25-V25-U25</f>
        <v>-6.21446297939493</v>
      </c>
      <c r="Y25" s="1" t="n">
        <f aca="false">($B$19*$F25^2*($O25^2*L25+$O25*$P25*$L25^2+(2/3*$O25*$Q25+1/3*$P25^2)*$L25^3+(1/2*$O25*$R25+1/2*$P25*$Q25)*L25^4+(2/5*$O25*$S25+2/5*$P25*$R25+1/5*$Q25^2)*L25^5+(1/3*$O25*$T25+1/3*$P25*$S25+1/3*$Q25*$R25)*L25^6+(2/7*$P25*$T25+2/7*$Q25*$S25+1/7*$R25^2)*L25^7+(1/4*$Q25*$T25+1/4*$R25*$S25)*L25^8+(2/9*$R25*$T25+1/9*$S25^2)*L25^9+1/5*$S25*$T25*L25^10+1/11*$T25^2*L25^11))-X25-W25-V25-U25</f>
        <v>8.74135961707764</v>
      </c>
      <c r="Z25" s="1" t="n">
        <f aca="false">$B$19*K25^2*($O$2^2*M25+$O$2*$P$2*M25^2+(2/3*$O$2*$Q$2+1/3*$P$2^2)*M25^3+(1/2*$O$2*$R$2+1/2*$P$2*$Q$2)*M25^4+(2/5*$O$2*$S$2+2/5*$P$2*$R$2+1/5*$Q$2^2)*M25^5+(1/3*$O$2*$T$2+1/3*$P$2*$S$2+1/3*$Q$2*$R$2)*M25^6+(2/7*$P$2*$T$2+2/7*$Q$2*$S$2+1/7*$R$2^2)*M25^7+(1/4*$Q$2*$T$2+1/4*$R$2*$S$2)*M25^8+(2/9*$R$2*$T$2+1/9*$S$2^2)*M25^9+1/5*$S$2*$T$2*M25^10+1/11*$T$2^2*M25^11)</f>
        <v>0.323885824943331</v>
      </c>
      <c r="AA25" s="1" t="n">
        <f aca="false">$B$19*L25^2*($O$2^2*N25+$O$2*$P$2*N25^2+(2/3*$O$2*$Q$2+1/3*$P$2^2)*N25^3+(1/2*$O$2*$R$2+1/2*$P$2*$Q$2)*N25^4+(2/5*$O$2*$S$2+2/5*$P$2*$R$2+1/5*$Q$2^2)*N25^5+(1/3*$O$2*$T$2+1/3*$P$2*$S$2+1/3*$Q$2*$R$2)*N25^6+(2/7*$P$2*$T$2+2/7*$Q$2*$S$2+1/7*$R$2^2)*N25^7+(1/4*$Q$2*$T$2+1/4*$R$2*$S$2)*N25^8+(2/9*$R$2*$T$2+1/9*$S$2^2)*N25^9+1/5*$S$2*$T$2*N25^10+1/11*$T$2^2*N25^11)</f>
        <v>0.725810187282677</v>
      </c>
    </row>
    <row r="26" customFormat="false" ht="15" hidden="false" customHeight="false" outlineLevel="0" collapsed="false">
      <c r="E26" s="1" t="n">
        <v>25</v>
      </c>
      <c r="F26" s="1" t="n">
        <v>35.6</v>
      </c>
      <c r="G26" s="1" t="n">
        <v>28.1</v>
      </c>
      <c r="H26" s="2" t="n">
        <v>0.1</v>
      </c>
      <c r="I26" s="1" t="n">
        <v>0.1</v>
      </c>
      <c r="J26" s="1" t="n">
        <v>12.9</v>
      </c>
      <c r="K26" s="1" t="n">
        <v>18.5</v>
      </c>
      <c r="L26" s="1" t="n">
        <v>22.1</v>
      </c>
      <c r="M26" s="1" t="n">
        <v>26.1</v>
      </c>
      <c r="N26" s="1" t="n">
        <v>28.1</v>
      </c>
      <c r="O26" s="1" t="n">
        <f aca="false">$B$11</f>
        <v>1.161209</v>
      </c>
      <c r="P26" s="1" t="n">
        <f aca="false">$B$12/N26</f>
        <v>-0.145429181494662</v>
      </c>
      <c r="Q26" s="1" t="n">
        <f aca="false">$B$13/N26^2</f>
        <v>0.0239922113448411</v>
      </c>
      <c r="R26" s="1" t="n">
        <f aca="false">$B$14/N26^3</f>
        <v>-0.0018520505708458</v>
      </c>
      <c r="S26" s="1" t="n">
        <f aca="false">$B$15/N26^4</f>
        <v>6.17308574990025E-005</v>
      </c>
      <c r="T26" s="1" t="n">
        <f aca="false">$B$16/N26^5</f>
        <v>-7.66157896151103E-007</v>
      </c>
      <c r="U26" s="1" t="n">
        <f aca="false">$B$19*$F26^2*($O26^2*H26+$O26*$P26*$H26^2+(2/3*$O26*$Q26+1/3*$P26^2)*$H26^3+(1/2*$O26*$R26+1/2*$P26*$Q26)*H26^4+(2/5*$O26*$S26+2/5*$P26*$R26+1/5*$Q26^2)*H26^5+(1/3*$O26*$T26+1/3*$P26*$S26+1/3*$Q26*$R26)*H26^6+(2/7*$P26*$T26+2/7*$Q26*$S26+1/7*$R26^2)*H26^7+(1/4*$Q26*$T26+1/4*$R26*$S26)*H26^8+(2/9*$R26*$T26+1/9*$S26^2)*H26^9+1/5*$S26*$T26*H26^10+1/11*$T26^2*H26^11)</f>
        <v>0.0132562229865154</v>
      </c>
      <c r="V26" s="1" t="n">
        <f aca="false">($B$19*$F26^2*($O26^2*I26+$O26*$P26*$H26^2+(2/3*$O26*$Q26+1/3*$P26^2)*$H26^3+(1/2*$O26*$R26+1/2*$P26*$Q26)*I26^4+(2/5*$O26*$S26+2/5*$P26*$R26+1/5*$Q26^2)*I26^5+(1/3*$O26*$T26+1/3*$P26*$S26+1/3*$Q26*$R26)*I26^6+(2/7*$P26*$T26+2/7*$Q26*$S26+1/7*$R26^2)*I26^7+(1/4*$Q26*$T26+1/4*$R26*$S26)*I26^8+(2/9*$R26*$T26+1/9*$S26^2)*I26^9+1/5*$S26*$T26*I26^10+1/11*$T26^2*I26^11))-U26</f>
        <v>0</v>
      </c>
      <c r="W26" s="1" t="n">
        <f aca="false">($B$19*$F26^2*($O26^2*J26+$O26*$P26*$H26^2+(2/3*$O26*$Q26+1/3*$P26^2)*$H26^3+(1/2*$O26*$R26+1/2*$P26*$Q26)*J26^4+(2/5*$O26*$S26+2/5*$P26*$R26+1/5*$Q26^2)*J26^5+(1/3*$O26*$T26+1/3*$P26*$S26+1/3*$Q26*$R26)*J26^6+(2/7*$P26*$T26+2/7*$Q26*$S26+1/7*$R26^2)*J26^7+(1/4*$Q26*$T26+1/4*$R26*$S26)*J26^8+(2/9*$R26*$T26+1/9*$S26^2)*J26^9+1/5*$S26*$T26*J26^10+1/11*$T26^2*J26^11))-V26-U26</f>
        <v>-1.73820983773931</v>
      </c>
      <c r="X26" s="1" t="n">
        <f aca="false">($B$19*$F26^2*($O26^2*K26+$O26*$P26*$H26^2+(2/3*$O26*$Q26+1/3*$P26^2)*$H26^3+(1/2*$O26*$R26+1/2*$P26*$Q26)*K26^4+(2/5*$O26*$S26+2/5*$P26*$R26+1/5*$Q26^2)*K26^5+(1/3*$O26*$T26+1/3*$P26*$S26+1/3*$Q26*$R26)*K26^6+(2/7*$P26*$T26+2/7*$Q26*$S26+1/7*$R26^2)*K26^7+(1/4*$Q26*$T26+1/4*$R26*$S26)*K26^8+(2/9*$R26*$T26+1/9*$S26^2)*K26^9+1/5*$S26*$T26*K26^10+1/11*$T26^2*K26^11))-W26-V26-U26</f>
        <v>-7.48727169116774</v>
      </c>
      <c r="Y26" s="1" t="n">
        <f aca="false">($B$19*$F26^2*($O26^2*L26+$O26*$P26*$L26^2+(2/3*$O26*$Q26+1/3*$P26^2)*$L26^3+(1/2*$O26*$R26+1/2*$P26*$Q26)*L26^4+(2/5*$O26*$S26+2/5*$P26*$R26+1/5*$Q26^2)*L26^5+(1/3*$O26*$T26+1/3*$P26*$S26+1/3*$Q26*$R26)*L26^6+(2/7*$P26*$T26+2/7*$Q26*$S26+1/7*$R26^2)*L26^7+(1/4*$Q26*$T26+1/4*$R26*$S26)*L26^8+(2/9*$R26*$T26+1/9*$S26^2)*L26^9+1/5*$S26*$T26*L26^10+1/11*$T26^2*L26^11))-X26-W26-V26-U26</f>
        <v>10.4674265643499</v>
      </c>
      <c r="Z26" s="1" t="n">
        <f aca="false">$B$19*K26^2*($O$2^2*M26+$O$2*$P$2*M26^2+(2/3*$O$2*$Q$2+1/3*$P$2^2)*M26^3+(1/2*$O$2*$R$2+1/2*$P$2*$Q$2)*M26^4+(2/5*$O$2*$S$2+2/5*$P$2*$R$2+1/5*$Q$2^2)*M26^5+(1/3*$O$2*$T$2+1/3*$P$2*$S$2+1/3*$Q$2*$R$2)*M26^6+(2/7*$P$2*$T$2+2/7*$Q$2*$S$2+1/7*$R$2^2)*M26^7+(1/4*$Q$2*$T$2+1/4*$R$2*$S$2)*M26^8+(2/9*$R$2*$T$2+1/9*$S$2^2)*M26^9+1/5*$S$2*$T$2*M26^10+1/11*$T$2^2*M26^11)</f>
        <v>0.301080084572436</v>
      </c>
      <c r="AA26" s="1" t="n">
        <f aca="false">$B$19*L26^2*($O$2^2*N26+$O$2*$P$2*N26^2+(2/3*$O$2*$Q$2+1/3*$P$2^2)*N26^3+(1/2*$O$2*$R$2+1/2*$P$2*$Q$2)*N26^4+(2/5*$O$2*$S$2+2/5*$P$2*$R$2+1/5*$Q$2^2)*N26^5+(1/3*$O$2*$T$2+1/3*$P$2*$S$2+1/3*$Q$2*$R$2)*N26^6+(2/7*$P$2*$T$2+2/7*$Q$2*$S$2+1/7*$R$2^2)*N26^7+(1/4*$Q$2*$T$2+1/4*$R$2*$S$2)*N26^8+(2/9*$R$2*$T$2+1/9*$S$2^2)*N26^9+1/5*$S$2*$T$2*N26^10+1/11*$T$2^2*N26^11)</f>
        <v>0.447376474266445</v>
      </c>
    </row>
    <row r="27" customFormat="false" ht="15" hidden="false" customHeight="false" outlineLevel="0" collapsed="false">
      <c r="E27" s="1" t="n">
        <v>26</v>
      </c>
      <c r="F27" s="1" t="n">
        <v>35.8</v>
      </c>
      <c r="G27" s="1" t="n">
        <v>28.2</v>
      </c>
      <c r="H27" s="2" t="n">
        <v>0.1</v>
      </c>
      <c r="I27" s="1" t="n">
        <v>0.1</v>
      </c>
      <c r="J27" s="1" t="n">
        <v>12.9</v>
      </c>
      <c r="K27" s="1" t="n">
        <v>18.5</v>
      </c>
      <c r="L27" s="1" t="n">
        <v>22.1</v>
      </c>
      <c r="M27" s="1" t="n">
        <v>26.1</v>
      </c>
      <c r="N27" s="1" t="n">
        <v>28.2</v>
      </c>
      <c r="O27" s="1" t="n">
        <f aca="false">$B$11</f>
        <v>1.161209</v>
      </c>
      <c r="P27" s="1" t="n">
        <f aca="false">$B$12/N27</f>
        <v>-0.144913475177305</v>
      </c>
      <c r="Q27" s="1" t="n">
        <f aca="false">$B$13/N27^2</f>
        <v>0.0238223555153161</v>
      </c>
      <c r="R27" s="1" t="n">
        <f aca="false">$B$14/N27^3</f>
        <v>-0.00183241769022136</v>
      </c>
      <c r="S27" s="1" t="n">
        <f aca="false">$B$15/N27^4</f>
        <v>6.08598890246724E-005</v>
      </c>
      <c r="T27" s="1" t="n">
        <f aca="false">$B$16/N27^5</f>
        <v>-7.52669538231558E-007</v>
      </c>
      <c r="U27" s="1" t="n">
        <f aca="false">$B$19*$F27^2*($O27^2*H27+$O27*$P27*$H27^2+(2/3*$O27*$Q27+1/3*$P27^2)*$H27^3+(1/2*$O27*$R27+1/2*$P27*$Q27)*H27^4+(2/5*$O27*$S27+2/5*$P27*$R27+1/5*$Q27^2)*H27^5+(1/3*$O27*$T27+1/3*$P27*$S27+1/3*$Q27*$R27)*H27^6+(2/7*$P27*$T27+2/7*$Q27*$S27+1/7*$R27^2)*H27^7+(1/4*$Q27*$T27+1/4*$R27*$S27)*H27^8+(2/9*$R27*$T27+1/9*$S27^2)*H27^9+1/5*$S27*$T27*H27^10+1/11*$T27^2*H27^11)</f>
        <v>0.0134061725318583</v>
      </c>
      <c r="V27" s="1" t="n">
        <f aca="false">($B$19*$F27^2*($O27^2*I27+$O27*$P27*$H27^2+(2/3*$O27*$Q27+1/3*$P27^2)*$H27^3+(1/2*$O27*$R27+1/2*$P27*$Q27)*I27^4+(2/5*$O27*$S27+2/5*$P27*$R27+1/5*$Q27^2)*I27^5+(1/3*$O27*$T27+1/3*$P27*$S27+1/3*$Q27*$R27)*I27^6+(2/7*$P27*$T27+2/7*$Q27*$S27+1/7*$R27^2)*I27^7+(1/4*$Q27*$T27+1/4*$R27*$S27)*I27^8+(2/9*$R27*$T27+1/9*$S27^2)*I27^9+1/5*$S27*$T27*I27^10+1/11*$T27^2*I27^11))-U27</f>
        <v>0</v>
      </c>
      <c r="W27" s="1" t="n">
        <f aca="false">($B$19*$F27^2*($O27^2*J27+$O27*$P27*$H27^2+(2/3*$O27*$Q27+1/3*$P27^2)*$H27^3+(1/2*$O27*$R27+1/2*$P27*$Q27)*J27^4+(2/5*$O27*$S27+2/5*$P27*$R27+1/5*$Q27^2)*J27^5+(1/3*$O27*$T27+1/3*$P27*$S27+1/3*$Q27*$R27)*J27^6+(2/7*$P27*$T27+2/7*$Q27*$S27+1/7*$R27^2)*J27^7+(1/4*$Q27*$T27+1/4*$R27*$S27)*J27^8+(2/9*$R27*$T27+1/9*$S27^2)*J27^9+1/5*$S27*$T27*J27^10+1/11*$T27^2*J27^11))-V27-U27</f>
        <v>-1.72771699235602</v>
      </c>
      <c r="X27" s="1" t="n">
        <f aca="false">($B$19*$F27^2*($O27^2*K27+$O27*$P27*$H27^2+(2/3*$O27*$Q27+1/3*$P27^2)*$H27^3+(1/2*$O27*$R27+1/2*$P27*$Q27)*K27^4+(2/5*$O27*$S27+2/5*$P27*$R27+1/5*$Q27^2)*K27^5+(1/3*$O27*$T27+1/3*$P27*$S27+1/3*$Q27*$R27)*K27^6+(2/7*$P27*$T27+2/7*$Q27*$S27+1/7*$R27^2)*K27^7+(1/4*$Q27*$T27+1/4*$R27*$S27)*K27^8+(2/9*$R27*$T27+1/9*$S27^2)*K27^9+1/5*$S27*$T27*K27^10+1/11*$T27^2*K27^11))-W27-V27-U27</f>
        <v>-7.50431371866291</v>
      </c>
      <c r="Y27" s="1" t="n">
        <f aca="false">($B$19*$F27^2*($O27^2*L27+$O27*$P27*$L27^2+(2/3*$O27*$Q27+1/3*$P27^2)*$L27^3+(1/2*$O27*$R27+1/2*$P27*$Q27)*L27^4+(2/5*$O27*$S27+2/5*$P27*$R27+1/5*$Q27^2)*L27^5+(1/3*$O27*$T27+1/3*$P27*$S27+1/3*$Q27*$R27)*L27^6+(2/7*$P27*$T27+2/7*$Q27*$S27+1/7*$R27^2)*L27^7+(1/4*$Q27*$T27+1/4*$R27*$S27)*L27^8+(2/9*$R27*$T27+1/9*$S27^2)*L27^9+1/5*$S27*$T27*L27^10+1/11*$T27^2*L27^11))-X27-W27-V27-U27</f>
        <v>10.4914438682236</v>
      </c>
      <c r="Z27" s="1" t="n">
        <f aca="false">$B$19*K27^2*($O$2^2*M27+$O$2*$P$2*M27^2+(2/3*$O$2*$Q$2+1/3*$P$2^2)*M27^3+(1/2*$O$2*$R$2+1/2*$P$2*$Q$2)*M27^4+(2/5*$O$2*$S$2+2/5*$P$2*$R$2+1/5*$Q$2^2)*M27^5+(1/3*$O$2*$T$2+1/3*$P$2*$S$2+1/3*$Q$2*$R$2)*M27^6+(2/7*$P$2*$T$2+2/7*$Q$2*$S$2+1/7*$R$2^2)*M27^7+(1/4*$Q$2*$T$2+1/4*$R$2*$S$2)*M27^8+(2/9*$R$2*$T$2+1/9*$S$2^2)*M27^9+1/5*$S$2*$T$2*M27^10+1/11*$T$2^2*M27^11)</f>
        <v>0.301080084572436</v>
      </c>
      <c r="AA27" s="1" t="n">
        <f aca="false">$B$19*L27^2*($O$2^2*N27+$O$2*$P$2*N27^2+(2/3*$O$2*$Q$2+1/3*$P$2^2)*N27^3+(1/2*$O$2*$R$2+1/2*$P$2*$Q$2)*N27^4+(2/5*$O$2*$S$2+2/5*$P$2*$R$2+1/5*$Q$2^2)*N27^5+(1/3*$O$2*$T$2+1/3*$P$2*$S$2+1/3*$Q$2*$R$2)*N27^6+(2/7*$P$2*$T$2+2/7*$Q$2*$S$2+1/7*$R$2^2)*N27^7+(1/4*$Q$2*$T$2+1/4*$R$2*$S$2)*N27^8+(2/9*$R$2*$T$2+1/9*$S$2^2)*N27^9+1/5*$S$2*$T$2*N27^10+1/11*$T$2^2*N27^11)</f>
        <v>0.449384162758773</v>
      </c>
    </row>
    <row r="28" customFormat="false" ht="15" hidden="false" customHeight="false" outlineLevel="0" collapsed="false">
      <c r="E28" s="1" t="n">
        <v>27</v>
      </c>
      <c r="F28" s="1" t="n">
        <v>35.8</v>
      </c>
      <c r="G28" s="1" t="n">
        <v>30.2</v>
      </c>
      <c r="H28" s="2" t="n">
        <v>0.1</v>
      </c>
      <c r="I28" s="1" t="n">
        <v>0.1</v>
      </c>
      <c r="J28" s="1" t="n">
        <v>12.9</v>
      </c>
      <c r="K28" s="1" t="n">
        <v>18.5</v>
      </c>
      <c r="L28" s="1" t="n">
        <v>25.7</v>
      </c>
      <c r="M28" s="1" t="n">
        <v>28.7</v>
      </c>
      <c r="N28" s="1" t="n">
        <v>30.2</v>
      </c>
      <c r="O28" s="1" t="n">
        <f aca="false">$B$11</f>
        <v>1.161209</v>
      </c>
      <c r="P28" s="1" t="n">
        <f aca="false">$B$12/N28</f>
        <v>-0.135316556291391</v>
      </c>
      <c r="Q28" s="1" t="n">
        <f aca="false">$B$13/N28^2</f>
        <v>0.0207715560721021</v>
      </c>
      <c r="R28" s="1" t="n">
        <f aca="false">$B$14/N28^3</f>
        <v>-0.00149193867411996</v>
      </c>
      <c r="S28" s="1" t="n">
        <f aca="false">$B$15/N28^4</f>
        <v>4.62700338857817E-005</v>
      </c>
      <c r="T28" s="1" t="n">
        <f aca="false">$B$16/N28^5</f>
        <v>-5.34336900072106E-007</v>
      </c>
      <c r="U28" s="1" t="n">
        <f aca="false">$B$19*$F28^2*($O28^2*H28+$O28*$P28*$H28^2+(2/3*$O28*$Q28+1/3*$P28^2)*$H28^3+(1/2*$O28*$R28+1/2*$P28*$Q28)*H28^4+(2/5*$O28*$S28+2/5*$P28*$R28+1/5*$Q28^2)*H28^5+(1/3*$O28*$T28+1/3*$P28*$S28+1/3*$Q28*$R28)*H28^6+(2/7*$P28*$T28+2/7*$Q28*$S28+1/7*$R28^2)*H28^7+(1/4*$Q28*$T28+1/4*$R28*$S28)*H28^8+(2/9*$R28*$T28+1/9*$S28^2)*H28^9+1/5*$S28*$T28*H28^10+1/11*$T28^2*H28^11)</f>
        <v>0.0134170672732216</v>
      </c>
      <c r="V28" s="1" t="n">
        <f aca="false">($B$19*$F28^2*($O28^2*I28+$O28*$P28*$H28^2+(2/3*$O28*$Q28+1/3*$P28^2)*$H28^3+(1/2*$O28*$R28+1/2*$P28*$Q28)*I28^4+(2/5*$O28*$S28+2/5*$P28*$R28+1/5*$Q28^2)*I28^5+(1/3*$O28*$T28+1/3*$P28*$S28+1/3*$Q28*$R28)*I28^6+(2/7*$P28*$T28+2/7*$Q28*$S28+1/7*$R28^2)*I28^7+(1/4*$Q28*$T28+1/4*$R28*$S28)*I28^8+(2/9*$R28*$T28+1/9*$S28^2)*I28^9+1/5*$S28*$T28*I28^10+1/11*$T28^2*I28^11))-U28</f>
        <v>0</v>
      </c>
      <c r="W28" s="1" t="n">
        <f aca="false">($B$19*$F28^2*($O28^2*J28+$O28*$P28*$H28^2+(2/3*$O28*$Q28+1/3*$P28^2)*$H28^3+(1/2*$O28*$R28+1/2*$P28*$Q28)*J28^4+(2/5*$O28*$S28+2/5*$P28*$R28+1/5*$Q28^2)*J28^5+(1/3*$O28*$T28+1/3*$P28*$S28+1/3*$Q28*$R28)*J28^6+(2/7*$P28*$T28+2/7*$Q28*$S28+1/7*$R28^2)*J28^7+(1/4*$Q28*$T28+1/4*$R28*$S28)*J28^8+(2/9*$R28*$T28+1/9*$S28^2)*J28^9+1/5*$S28*$T28*J28^10+1/11*$T28^2*J28^11))-V28-U28</f>
        <v>-1.19369266457766</v>
      </c>
      <c r="X28" s="1" t="n">
        <f aca="false">($B$19*$F28^2*($O28^2*K28+$O28*$P28*$H28^2+(2/3*$O28*$Q28+1/3*$P28^2)*$H28^3+(1/2*$O28*$R28+1/2*$P28*$Q28)*K28^4+(2/5*$O28*$S28+2/5*$P28*$R28+1/5*$Q28^2)*K28^5+(1/3*$O28*$T28+1/3*$P28*$S28+1/3*$Q28*$R28)*K28^6+(2/7*$P28*$T28+2/7*$Q28*$S28+1/7*$R28^2)*K28^7+(1/4*$Q28*$T28+1/4*$R28*$S28)*K28^8+(2/9*$R28*$T28+1/9*$S28^2)*K28^9+1/5*$S28*$T28*K28^10+1/11*$T28^2*K28^11))-W28-V28-U28</f>
        <v>-6.30147504437135</v>
      </c>
      <c r="Y28" s="1" t="n">
        <f aca="false">($B$19*$F28^2*($O28^2*L28+$O28*$P28*$L28^2+(2/3*$O28*$Q28+1/3*$P28^2)*$L28^3+(1/2*$O28*$R28+1/2*$P28*$Q28)*L28^4+(2/5*$O28*$S28+2/5*$P28*$R28+1/5*$Q28^2)*L28^5+(1/3*$O28*$T28+1/3*$P28*$S28+1/3*$Q28*$R28)*L28^6+(2/7*$P28*$T28+2/7*$Q28*$S28+1/7*$R28^2)*L28^7+(1/4*$Q28*$T28+1/4*$R28*$S28)*L28^8+(2/9*$R28*$T28+1/9*$S28^2)*L28^9+1/5*$S28*$T28*L28^10+1/11*$T28^2*L28^11))-X28-W28-V28-U28</f>
        <v>8.8658272200276</v>
      </c>
      <c r="Z28" s="1" t="n">
        <f aca="false">$B$19*K28^2*($O$2^2*M28+$O$2*$P$2*M28^2+(2/3*$O$2*$Q$2+1/3*$P$2^2)*M28^3+(1/2*$O$2*$R$2+1/2*$P$2*$Q$2)*M28^4+(2/5*$O$2*$S$2+2/5*$P$2*$R$2+1/5*$Q$2^2)*M28^5+(1/3*$O$2*$T$2+1/3*$P$2*$S$2+1/3*$Q$2*$R$2)*M28^6+(2/7*$P$2*$T$2+2/7*$Q$2*$S$2+1/7*$R$2^2)*M28^7+(1/4*$Q$2*$T$2+1/4*$R$2*$S$2)*M28^8+(2/9*$R$2*$T$2+1/9*$S$2^2)*M28^9+1/5*$S$2*$T$2*M28^10+1/11*$T$2^2*M28^11)</f>
        <v>0.323885824943331</v>
      </c>
      <c r="AA28" s="1" t="n">
        <f aca="false">$B$19*L28^2*($O$2^2*N28+$O$2*$P$2*N28^2+(2/3*$O$2*$Q$2+1/3*$P$2^2)*N28^3+(1/2*$O$2*$R$2+1/2*$P$2*$Q$2)*N28^4+(2/5*$O$2*$S$2+2/5*$P$2*$R$2+1/5*$Q$2^2)*N28^5+(1/3*$O$2*$T$2+1/3*$P$2*$S$2+1/3*$Q$2*$R$2)*N28^6+(2/7*$P$2*$T$2+2/7*$Q$2*$S$2+1/7*$R$2^2)*N28^7+(1/4*$Q$2*$T$2+1/4*$R$2*$S$2)*N28^8+(2/9*$R$2*$T$2+1/9*$S$2^2)*N28^9+1/5*$S$2*$T$2*N28^10+1/11*$T$2^2*N28^11)</f>
        <v>0.737365101597563</v>
      </c>
    </row>
    <row r="29" customFormat="false" ht="15" hidden="false" customHeight="false" outlineLevel="0" collapsed="false">
      <c r="E29" s="1" t="n">
        <v>28</v>
      </c>
      <c r="F29" s="1" t="n">
        <v>36.8</v>
      </c>
      <c r="G29" s="1" t="n">
        <v>26.6</v>
      </c>
      <c r="H29" s="2" t="n">
        <v>0.1</v>
      </c>
      <c r="I29" s="1" t="n">
        <v>0.1</v>
      </c>
      <c r="J29" s="1" t="n">
        <v>12.9</v>
      </c>
      <c r="K29" s="1" t="n">
        <v>15.7</v>
      </c>
      <c r="L29" s="1" t="n">
        <v>22.9</v>
      </c>
      <c r="M29" s="1" t="n">
        <v>24.9</v>
      </c>
      <c r="N29" s="1" t="n">
        <v>26.6</v>
      </c>
      <c r="O29" s="1" t="n">
        <f aca="false">$B$11</f>
        <v>1.161209</v>
      </c>
      <c r="P29" s="1" t="n">
        <f aca="false">$B$12/N29</f>
        <v>-0.15363007518797</v>
      </c>
      <c r="Q29" s="1" t="n">
        <f aca="false">$B$13/N29^2</f>
        <v>0.0267743936909944</v>
      </c>
      <c r="R29" s="1" t="n">
        <f aca="false">$B$14/N29^3</f>
        <v>-0.0021833677486157</v>
      </c>
      <c r="S29" s="1" t="n">
        <f aca="false">$B$15/N29^4</f>
        <v>7.68778170217128E-005</v>
      </c>
      <c r="T29" s="1" t="n">
        <f aca="false">$B$16/N29^5</f>
        <v>-1.00795628738788E-006</v>
      </c>
      <c r="U29" s="1" t="n">
        <f aca="false">$B$19*$F29^2*($O29^2*H29+$O29*$P29*$H29^2+(2/3*$O29*$Q29+1/3*$P29^2)*$H29^3+(1/2*$O29*$R29+1/2*$P29*$Q29)*H29^4+(2/5*$O29*$S29+2/5*$P29*$R29+1/5*$Q29^2)*H29^5+(1/3*$O29*$T29+1/3*$P29*$S29+1/3*$Q29*$R29)*H29^6+(2/7*$P29*$T29+2/7*$Q29*$S29+1/7*$R29^2)*H29^7+(1/4*$Q29*$T29+1/4*$R29*$S29)*H29^8+(2/9*$R29*$T29+1/9*$S29^2)*H29^9+1/5*$S29*$T29*H29^10+1/11*$T29^2*H29^11)</f>
        <v>0.0141551448855221</v>
      </c>
      <c r="V29" s="1" t="n">
        <f aca="false">($B$19*$F29^2*($O29^2*I29+$O29*$P29*$H29^2+(2/3*$O29*$Q29+1/3*$P29^2)*$H29^3+(1/2*$O29*$R29+1/2*$P29*$Q29)*I29^4+(2/5*$O29*$S29+2/5*$P29*$R29+1/5*$Q29^2)*I29^5+(1/3*$O29*$T29+1/3*$P29*$S29+1/3*$Q29*$R29)*I29^6+(2/7*$P29*$T29+2/7*$Q29*$S29+1/7*$R29^2)*I29^7+(1/4*$Q29*$T29+1/4*$R29*$S29)*I29^8+(2/9*$R29*$T29+1/9*$S29^2)*I29^9+1/5*$S29*$T29*I29^10+1/11*$T29^2*I29^11))-U29</f>
        <v>0</v>
      </c>
      <c r="W29" s="1" t="n">
        <f aca="false">($B$19*$F29^2*($O29^2*J29+$O29*$P29*$H29^2+(2/3*$O29*$Q29+1/3*$P29^2)*$H29^3+(1/2*$O29*$R29+1/2*$P29*$Q29)*J29^4+(2/5*$O29*$S29+2/5*$P29*$R29+1/5*$Q29^2)*J29^5+(1/3*$O29*$T29+1/3*$P29*$S29+1/3*$Q29*$R29)*J29^6+(2/7*$P29*$T29+2/7*$Q29*$S29+1/7*$R29^2)*J29^7+(1/4*$Q29*$T29+1/4*$R29*$S29)*J29^8+(2/9*$R29*$T29+1/9*$S29^2)*J29^9+1/5*$S29*$T29*J29^10+1/11*$T29^2*J29^11))-V29-U29</f>
        <v>-2.3828441686689</v>
      </c>
      <c r="X29" s="1" t="n">
        <f aca="false">($B$19*$F29^2*($O29^2*K29+$O29*$P29*$H29^2+(2/3*$O29*$Q29+1/3*$P29^2)*$H29^3+(1/2*$O29*$R29+1/2*$P29*$Q29)*K29^4+(2/5*$O29*$S29+2/5*$P29*$R29+1/5*$Q29^2)*K29^5+(1/3*$O29*$T29+1/3*$P29*$S29+1/3*$Q29*$R29)*K29^6+(2/7*$P29*$T29+2/7*$Q29*$S29+1/7*$R29^2)*K29^7+(1/4*$Q29*$T29+1/4*$R29*$S29)*K29^8+(2/9*$R29*$T29+1/9*$S29^2)*K29^9+1/5*$S29*$T29*K29^10+1/11*$T29^2*K29^11))-W29-V29-U29</f>
        <v>-3.58923288292432</v>
      </c>
      <c r="Y29" s="1" t="n">
        <f aca="false">($B$19*$F29^2*($O29^2*L29+$O29*$P29*$L29^2+(2/3*$O29*$Q29+1/3*$P29^2)*$L29^3+(1/2*$O29*$R29+1/2*$P29*$Q29)*L29^4+(2/5*$O29*$S29+2/5*$P29*$R29+1/5*$Q29^2)*L29^5+(1/3*$O29*$T29+1/3*$P29*$S29+1/3*$Q29*$R29)*L29^6+(2/7*$P29*$T29+2/7*$Q29*$S29+1/7*$R29^2)*L29^7+(1/4*$Q29*$T29+1/4*$R29*$S29)*L29^8+(2/9*$R29*$T29+1/9*$S29^2)*L29^9+1/5*$S29*$T29*L29^10+1/11*$T29^2*L29^11))-X29-W29-V29-U29</f>
        <v>7.2480373571924</v>
      </c>
      <c r="Z29" s="1" t="n">
        <f aca="false">$B$19*K29^2*($O$2^2*M29+$O$2*$P$2*M29^2+(2/3*$O$2*$Q$2+1/3*$P$2^2)*M29^3+(1/2*$O$2*$R$2+1/2*$P$2*$Q$2)*M29^4+(2/5*$O$2*$S$2+2/5*$P$2*$R$2+1/5*$Q$2^2)*M29^5+(1/3*$O$2*$T$2+1/3*$P$2*$S$2+1/3*$Q$2*$R$2)*M29^6+(2/7*$P$2*$T$2+2/7*$Q$2*$S$2+1/7*$R$2^2)*M29^7+(1/4*$Q$2*$T$2+1/4*$R$2*$S$2)*M29^8+(2/9*$R$2*$T$2+1/9*$S$2^2)*M29^9+1/5*$S$2*$T$2*M29^10+1/11*$T$2^2*M29^11)</f>
        <v>0.216161058890052</v>
      </c>
      <c r="AA29" s="1" t="n">
        <f aca="false">$B$19*L29^2*($O$2^2*N29+$O$2*$P$2*N29^2+(2/3*$O$2*$Q$2+1/3*$P$2^2)*N29^3+(1/2*$O$2*$R$2+1/2*$P$2*$Q$2)*N29^4+(2/5*$O$2*$S$2+2/5*$P$2*$R$2+1/5*$Q$2^2)*N29^5+(1/3*$O$2*$T$2+1/3*$P$2*$S$2+1/3*$Q$2*$R$2)*N29^6+(2/7*$P$2*$T$2+2/7*$Q$2*$S$2+1/7*$R$2^2)*N29^7+(1/4*$Q$2*$T$2+1/4*$R$2*$S$2)*N29^8+(2/9*$R$2*$T$2+1/9*$S$2^2)*N29^9+1/5*$S$2*$T$2*N29^10+1/11*$T$2^2*N29^11)</f>
        <v>0.463207335778493</v>
      </c>
    </row>
    <row r="30" customFormat="false" ht="15" hidden="false" customHeight="false" outlineLevel="0" collapsed="false">
      <c r="E30" s="1" t="n">
        <v>29</v>
      </c>
      <c r="F30" s="1" t="n">
        <v>37.8</v>
      </c>
      <c r="G30" s="1" t="n">
        <v>26</v>
      </c>
      <c r="H30" s="2" t="n">
        <v>0.1</v>
      </c>
      <c r="I30" s="1" t="n">
        <v>0.1</v>
      </c>
      <c r="J30" s="1" t="n">
        <v>12.9</v>
      </c>
      <c r="K30" s="1" t="n">
        <v>15.7</v>
      </c>
      <c r="L30" s="1" t="n">
        <v>22.9</v>
      </c>
      <c r="M30" s="1" t="n">
        <v>24.9</v>
      </c>
      <c r="N30" s="1" t="n">
        <v>26</v>
      </c>
      <c r="O30" s="1" t="n">
        <f aca="false">$B$11</f>
        <v>1.161209</v>
      </c>
      <c r="P30" s="1" t="n">
        <f aca="false">$B$12/N30</f>
        <v>-0.157175384615385</v>
      </c>
      <c r="Q30" s="1" t="n">
        <f aca="false">$B$13/N30^2</f>
        <v>0.0280243934911243</v>
      </c>
      <c r="R30" s="1" t="n">
        <f aca="false">$B$14/N30^3</f>
        <v>-0.00233803903049613</v>
      </c>
      <c r="S30" s="1" t="n">
        <f aca="false">$B$15/N30^4</f>
        <v>8.42236769545884E-005</v>
      </c>
      <c r="T30" s="1" t="n">
        <f aca="false">$B$16/N30^5</f>
        <v>-1.12975205902077E-006</v>
      </c>
      <c r="U30" s="1" t="n">
        <f aca="false">$B$19*$F30^2*($O30^2*H30+$O30*$P30*$H30^2+(2/3*$O30*$Q30+1/3*$P30^2)*$H30^3+(1/2*$O30*$R30+1/2*$P30*$Q30)*H30^4+(2/5*$O30*$S30+2/5*$P30*$R30+1/5*$Q30^2)*H30^5+(1/3*$O30*$T30+1/3*$P30*$S30+1/3*$Q30*$R30)*H30^6+(2/7*$P30*$T30+2/7*$Q30*$S30+1/7*$R30^2)*H30^7+(1/4*$Q30*$T30+1/4*$R30*$S30)*H30^8+(2/9*$R30*$T30+1/9*$S30^2)*H30^9+1/5*$S30*$T30*H30^10+1/11*$T30^2*H30^11)</f>
        <v>0.0149304259474646</v>
      </c>
      <c r="V30" s="1" t="n">
        <f aca="false">($B$19*$F30^2*($O30^2*I30+$O30*$P30*$H30^2+(2/3*$O30*$Q30+1/3*$P30^2)*$H30^3+(1/2*$O30*$R30+1/2*$P30*$Q30)*I30^4+(2/5*$O30*$S30+2/5*$P30*$R30+1/5*$Q30^2)*I30^5+(1/3*$O30*$T30+1/3*$P30*$S30+1/3*$Q30*$R30)*I30^6+(2/7*$P30*$T30+2/7*$Q30*$S30+1/7*$R30^2)*I30^7+(1/4*$Q30*$T30+1/4*$R30*$S30)*I30^8+(2/9*$R30*$T30+1/9*$S30^2)*I30^9+1/5*$S30*$T30*I30^10+1/11*$T30^2*I30^11))-U30</f>
        <v>0</v>
      </c>
      <c r="W30" s="1" t="n">
        <f aca="false">($B$19*$F30^2*($O30^2*J30+$O30*$P30*$H30^2+(2/3*$O30*$Q30+1/3*$P30^2)*$H30^3+(1/2*$O30*$R30+1/2*$P30*$Q30)*J30^4+(2/5*$O30*$S30+2/5*$P30*$R30+1/5*$Q30^2)*J30^5+(1/3*$O30*$T30+1/3*$P30*$S30+1/3*$Q30*$R30)*J30^6+(2/7*$P30*$T30+2/7*$Q30*$S30+1/7*$R30^2)*J30^7+(1/4*$Q30*$T30+1/4*$R30*$S30)*J30^8+(2/9*$R30*$T30+1/9*$S30^2)*J30^9+1/5*$S30*$T30*J30^10+1/11*$T30^2*J30^11))-V30-U30</f>
        <v>-2.76614292636727</v>
      </c>
      <c r="X30" s="1" t="n">
        <f aca="false">($B$19*$F30^2*($O30^2*K30+$O30*$P30*$H30^2+(2/3*$O30*$Q30+1/3*$P30^2)*$H30^3+(1/2*$O30*$R30+1/2*$P30*$Q30)*K30^4+(2/5*$O30*$S30+2/5*$P30*$R30+1/5*$Q30^2)*K30^5+(1/3*$O30*$T30+1/3*$P30*$S30+1/3*$Q30*$R30)*K30^6+(2/7*$P30*$T30+2/7*$Q30*$S30+1/7*$R30^2)*K30^7+(1/4*$Q30*$T30+1/4*$R30*$S30)*K30^8+(2/9*$R30*$T30+1/9*$S30^2)*K30^9+1/5*$S30*$T30*K30^10+1/11*$T30^2*K30^11))-W30-V30-U30</f>
        <v>-4.01345307256396</v>
      </c>
      <c r="Y30" s="1" t="n">
        <f aca="false">($B$19*$F30^2*($O30^2*L30+$O30*$P30*$L30^2+(2/3*$O30*$Q30+1/3*$P30^2)*$L30^3+(1/2*$O30*$R30+1/2*$P30*$Q30)*L30^4+(2/5*$O30*$S30+2/5*$P30*$R30+1/5*$Q30^2)*L30^5+(1/3*$O30*$T30+1/3*$P30*$S30+1/3*$Q30*$R30)*L30^6+(2/7*$P30*$T30+2/7*$Q30*$S30+1/7*$R30^2)*L30^7+(1/4*$Q30*$T30+1/4*$R30*$S30)*L30^8+(2/9*$R30*$T30+1/9*$S30^2)*L30^9+1/5*$S30*$T30*L30^10+1/11*$T30^2*L30^11))-X30-W30-V30-U30</f>
        <v>8.09857366024632</v>
      </c>
      <c r="Z30" s="1" t="n">
        <f aca="false">$B$19*K30^2*($O$2^2*M30+$O$2*$P$2*M30^2+(2/3*$O$2*$Q$2+1/3*$P$2^2)*M30^3+(1/2*$O$2*$R$2+1/2*$P$2*$Q$2)*M30^4+(2/5*$O$2*$S$2+2/5*$P$2*$R$2+1/5*$Q$2^2)*M30^5+(1/3*$O$2*$T$2+1/3*$P$2*$S$2+1/3*$Q$2*$R$2)*M30^6+(2/7*$P$2*$T$2+2/7*$Q$2*$S$2+1/7*$R$2^2)*M30^7+(1/4*$Q$2*$T$2+1/4*$R$2*$S$2)*M30^8+(2/9*$R$2*$T$2+1/9*$S$2^2)*M30^9+1/5*$S$2*$T$2*M30^10+1/11*$T$2^2*M30^11)</f>
        <v>0.216161058890052</v>
      </c>
      <c r="AA30" s="1" t="n">
        <f aca="false">$B$19*L30^2*($O$2^2*N30+$O$2*$P$2*N30^2+(2/3*$O$2*$Q$2+1/3*$P$2^2)*N30^3+(1/2*$O$2*$R$2+1/2*$P$2*$Q$2)*N30^4+(2/5*$O$2*$S$2+2/5*$P$2*$R$2+1/5*$Q$2^2)*N30^5+(1/3*$O$2*$T$2+1/3*$P$2*$S$2+1/3*$Q$2*$R$2)*N30^6+(2/7*$P$2*$T$2+2/7*$Q$2*$S$2+1/7*$R$2^2)*N30^7+(1/4*$Q$2*$T$2+1/4*$R$2*$S$2)*N30^8+(2/9*$R$2*$T$2+1/9*$S$2^2)*N30^9+1/5*$S$2*$T$2*N30^10+1/11*$T$2^2*N30^11)</f>
        <v>0.461075172785046</v>
      </c>
    </row>
    <row r="31" customFormat="false" ht="15" hidden="false" customHeight="false" outlineLevel="0" collapsed="false">
      <c r="E31" s="1" t="n">
        <v>30</v>
      </c>
      <c r="F31" s="1" t="n">
        <v>38.5</v>
      </c>
      <c r="G31" s="1" t="n">
        <v>30</v>
      </c>
      <c r="H31" s="2" t="n">
        <v>0.1</v>
      </c>
      <c r="I31" s="1" t="n">
        <v>2.5</v>
      </c>
      <c r="J31" s="1" t="n">
        <v>15.3</v>
      </c>
      <c r="K31" s="1" t="n">
        <v>20.9</v>
      </c>
      <c r="L31" s="1" t="n">
        <v>24.5</v>
      </c>
      <c r="M31" s="1" t="n">
        <v>28.5</v>
      </c>
      <c r="N31" s="1" t="n">
        <v>30</v>
      </c>
      <c r="O31" s="1" t="n">
        <f aca="false">$B$11</f>
        <v>1.161209</v>
      </c>
      <c r="P31" s="1" t="n">
        <f aca="false">$B$12/N31</f>
        <v>-0.136218666666667</v>
      </c>
      <c r="Q31" s="1" t="n">
        <f aca="false">$B$13/N31^2</f>
        <v>0.0210494333333333</v>
      </c>
      <c r="R31" s="1" t="n">
        <f aca="false">$B$14/N31^3</f>
        <v>-0.00152197681481481</v>
      </c>
      <c r="S31" s="1" t="n">
        <f aca="false">$B$15/N31^4</f>
        <v>4.75162950617284E-005</v>
      </c>
      <c r="T31" s="1" t="n">
        <f aca="false">$B$16/N31^5</f>
        <v>-5.52387201646091E-007</v>
      </c>
      <c r="U31" s="1" t="n">
        <f aca="false">$B$19*$F31^2*($O31^2*H31+$O31*$P31*$H31^2+(2/3*$O31*$Q31+1/3*$P31^2)*$H31^3+(1/2*$O31*$R31+1/2*$P31*$Q31)*H31^4+(2/5*$O31*$S31+2/5*$P31*$R31+1/5*$Q31^2)*H31^5+(1/3*$O31*$T31+1/3*$P31*$S31+1/3*$Q31*$R31)*H31^6+(2/7*$P31*$T31+2/7*$Q31*$S31+1/7*$R31^2)*H31^7+(1/4*$Q31*$T31+1/4*$R31*$S31)*H31^8+(2/9*$R31*$T31+1/9*$S31^2)*H31^9+1/5*$S31*$T31*H31^10+1/11*$T31^2*H31^11)</f>
        <v>0.0155160018501034</v>
      </c>
      <c r="V31" s="1" t="n">
        <f aca="false">($B$19*$F31^2*($O31^2*I31+$O31*$P31*$H31^2+(2/3*$O31*$Q31+1/3*$P31^2)*$H31^3+(1/2*$O31*$R31+1/2*$P31*$Q31)*I31^4+(2/5*$O31*$S31+2/5*$P31*$R31+1/5*$Q31^2)*I31^5+(1/3*$O31*$T31+1/3*$P31*$S31+1/3*$Q31*$R31)*I31^6+(2/7*$P31*$T31+2/7*$Q31*$S31+1/7*$R31^2)*I31^7+(1/4*$Q31*$T31+1/4*$R31*$S31)*I31^8+(2/9*$R31*$T31+1/9*$S31^2)*I31^9+1/5*$S31*$T31*I31^10+1/11*$T31^2*I31^11))-U31</f>
        <v>0.368075392755035</v>
      </c>
      <c r="W31" s="1" t="n">
        <f aca="false">($B$19*$F31^2*($O31^2*J31+$O31*$P31*$H31^2+(2/3*$O31*$Q31+1/3*$P31^2)*$H31^3+(1/2*$O31*$R31+1/2*$P31*$Q31)*J31^4+(2/5*$O31*$S31+2/5*$P31*$R31+1/5*$Q31^2)*J31^5+(1/3*$O31*$T31+1/3*$P31*$S31+1/3*$Q31*$R31)*J31^6+(2/7*$P31*$T31+2/7*$Q31*$S31+1/7*$R31^2)*J31^7+(1/4*$Q31*$T31+1/4*$R31*$S31)*J31^8+(2/9*$R31*$T31+1/9*$S31^2)*J31^9+1/5*$S31*$T31*J31^10+1/11*$T31^2*J31^11))-V31-U31</f>
        <v>-4.16494187788371</v>
      </c>
      <c r="X31" s="1" t="n">
        <f aca="false">($B$19*$F31^2*($O31^2*K31+$O31*$P31*$H31^2+(2/3*$O31*$Q31+1/3*$P31^2)*$H31^3+(1/2*$O31*$R31+1/2*$P31*$Q31)*K31^4+(2/5*$O31*$S31+2/5*$P31*$R31+1/5*$Q31^2)*K31^5+(1/3*$O31*$T31+1/3*$P31*$S31+1/3*$Q31*$R31)*K31^6+(2/7*$P31*$T31+2/7*$Q31*$S31+1/7*$R31^2)*K31^7+(1/4*$Q31*$T31+1/4*$R31*$S31)*K31^8+(2/9*$R31*$T31+1/9*$S31^2)*K31^9+1/5*$S31*$T31*K31^10+1/11*$T31^2*K31^11))-W31-V31-U31</f>
        <v>-10.5555846944304</v>
      </c>
      <c r="Y31" s="1" t="n">
        <f aca="false">($B$19*$F31^2*($O31^2*L31+$O31*$P31*$L31^2+(2/3*$O31*$Q31+1/3*$P31^2)*$L31^3+(1/2*$O31*$R31+1/2*$P31*$Q31)*L31^4+(2/5*$O31*$S31+2/5*$P31*$R31+1/5*$Q31^2)*L31^5+(1/3*$O31*$T31+1/3*$P31*$S31+1/3*$Q31*$R31)*L31^6+(2/7*$P31*$T31+2/7*$Q31*$S31+1/7*$R31^2)*L31^7+(1/4*$Q31*$T31+1/4*$R31*$S31)*L31^8+(2/9*$R31*$T31+1/9*$S31^2)*L31^9+1/5*$S31*$T31*L31^10+1/11*$T31^2*L31^11))-X31-W31-V31-U31</f>
        <v>15.9164858959922</v>
      </c>
      <c r="Z31" s="1" t="n">
        <f aca="false">$B$19*K31^2*($O$2^2*M31+$O$2*$P$2*M31^2+(2/3*$O$2*$Q$2+1/3*$P$2^2)*M31^3+(1/2*$O$2*$R$2+1/2*$P$2*$Q$2)*M31^4+(2/5*$O$2*$S$2+2/5*$P$2*$R$2+1/5*$Q$2^2)*M31^5+(1/3*$O$2*$T$2+1/3*$P$2*$S$2+1/3*$Q$2*$R$2)*M31^6+(2/7*$P$2*$T$2+2/7*$Q$2*$S$2+1/7*$R$2^2)*M31^7+(1/4*$Q$2*$T$2+1/4*$R$2*$S$2)*M31^8+(2/9*$R$2*$T$2+1/9*$S$2^2)*M31^9+1/5*$S$2*$T$2*M31^10+1/11*$T$2^2*M31^11)</f>
        <v>0.408244248853188</v>
      </c>
      <c r="AA31" s="1" t="n">
        <f aca="false">$B$19*L31^2*($O$2^2*N31+$O$2*$P$2*N31^2+(2/3*$O$2*$Q$2+1/3*$P$2^2)*N31^3+(1/2*$O$2*$R$2+1/2*$P$2*$Q$2)*N31^4+(2/5*$O$2*$S$2+2/5*$P$2*$R$2+1/5*$Q$2^2)*N31^5+(1/3*$O$2*$T$2+1/3*$P$2*$S$2+1/3*$Q$2*$R$2)*N31^6+(2/7*$P$2*$T$2+2/7*$Q$2*$S$2+1/7*$R$2^2)*N31^7+(1/4*$Q$2*$T$2+1/4*$R$2*$S$2)*N31^8+(2/9*$R$2*$T$2+1/9*$S$2^2)*N31^9+1/5*$S$2*$T$2*N31^10+1/11*$T$2^2*N31^11)</f>
        <v>0.649778975370361</v>
      </c>
    </row>
    <row r="32" customFormat="false" ht="15" hidden="false" customHeight="false" outlineLevel="0" collapsed="false">
      <c r="E32" s="1" t="n">
        <v>31</v>
      </c>
      <c r="F32" s="1" t="n">
        <v>38.7</v>
      </c>
      <c r="G32" s="1" t="n">
        <v>29.7</v>
      </c>
      <c r="H32" s="2" t="n">
        <v>0.1</v>
      </c>
      <c r="I32" s="1" t="n">
        <v>2.5</v>
      </c>
      <c r="J32" s="1" t="n">
        <v>15.3</v>
      </c>
      <c r="K32" s="1" t="n">
        <v>20.9</v>
      </c>
      <c r="L32" s="1" t="n">
        <v>24.5</v>
      </c>
      <c r="M32" s="1" t="n">
        <v>28.5</v>
      </c>
      <c r="N32" s="1" t="n">
        <v>29.7</v>
      </c>
      <c r="O32" s="1" t="n">
        <f aca="false">$B$11</f>
        <v>1.161209</v>
      </c>
      <c r="P32" s="1" t="n">
        <f aca="false">$B$12/N32</f>
        <v>-0.137594612794613</v>
      </c>
      <c r="Q32" s="1" t="n">
        <f aca="false">$B$13/N32^2</f>
        <v>0.0214768220929837</v>
      </c>
      <c r="R32" s="1" t="n">
        <f aca="false">$B$14/N32^3</f>
        <v>-0.00156856475665214</v>
      </c>
      <c r="S32" s="1" t="n">
        <f aca="false">$B$15/N32^4</f>
        <v>4.94654303860042E-005</v>
      </c>
      <c r="T32" s="1" t="n">
        <f aca="false">$B$16/N32^5</f>
        <v>-5.80854869831894E-007</v>
      </c>
      <c r="U32" s="1" t="n">
        <f aca="false">$B$19*$F32^2*($O32^2*H32+$O32*$P32*$H32^2+(2/3*$O32*$Q32+1/3*$P32^2)*$H32^3+(1/2*$O32*$R32+1/2*$P32*$Q32)*H32^4+(2/5*$O32*$S32+2/5*$P32*$R32+1/5*$Q32^2)*H32^5+(1/3*$O32*$T32+1/3*$P32*$S32+1/3*$Q32*$R32)*H32^6+(2/7*$P32*$T32+2/7*$Q32*$S32+1/7*$R32^2)*H32^7+(1/4*$Q32*$T32+1/4*$R32*$S32)*H32^8+(2/9*$R32*$T32+1/9*$S32^2)*H32^9+1/5*$S32*$T32*H32^10+1/11*$T32^2*H32^11)</f>
        <v>0.0156757992256992</v>
      </c>
      <c r="V32" s="1" t="n">
        <f aca="false">($B$19*$F32^2*($O32^2*I32+$O32*$P32*$H32^2+(2/3*$O32*$Q32+1/3*$P32^2)*$H32^3+(1/2*$O32*$R32+1/2*$P32*$Q32)*I32^4+(2/5*$O32*$S32+2/5*$P32*$R32+1/5*$Q32^2)*I32^5+(1/3*$O32*$T32+1/3*$P32*$S32+1/3*$Q32*$R32)*I32^6+(2/7*$P32*$T32+2/7*$Q32*$S32+1/7*$R32^2)*I32^7+(1/4*$Q32*$T32+1/4*$R32*$S32)*I32^8+(2/9*$R32*$T32+1/9*$S32^2)*I32^9+1/5*$S32*$T32*I32^10+1/11*$T32^2*I32^11))-U32</f>
        <v>0.371658063426084</v>
      </c>
      <c r="W32" s="1" t="n">
        <f aca="false">($B$19*$F32^2*($O32^2*J32+$O32*$P32*$H32^2+(2/3*$O32*$Q32+1/3*$P32^2)*$H32^3+(1/2*$O32*$R32+1/2*$P32*$Q32)*J32^4+(2/5*$O32*$S32+2/5*$P32*$R32+1/5*$Q32^2)*J32^5+(1/3*$O32*$T32+1/3*$P32*$S32+1/3*$Q32*$R32)*J32^6+(2/7*$P32*$T32+2/7*$Q32*$S32+1/7*$R32^2)*J32^7+(1/4*$Q32*$T32+1/4*$R32*$S32)*J32^8+(2/9*$R32*$T32+1/9*$S32^2)*J32^9+1/5*$S32*$T32*J32^10+1/11*$T32^2*J32^11))-V32-U32</f>
        <v>-4.360714171085</v>
      </c>
      <c r="X32" s="1" t="n">
        <f aca="false">($B$19*$F32^2*($O32^2*K32+$O32*$P32*$H32^2+(2/3*$O32*$Q32+1/3*$P32^2)*$H32^3+(1/2*$O32*$R32+1/2*$P32*$Q32)*K32^4+(2/5*$O32*$S32+2/5*$P32*$R32+1/5*$Q32^2)*K32^5+(1/3*$O32*$T32+1/3*$P32*$S32+1/3*$Q32*$R32)*K32^6+(2/7*$P32*$T32+2/7*$Q32*$S32+1/7*$R32^2)*K32^7+(1/4*$Q32*$T32+1/4*$R32*$S32)*K32^8+(2/9*$R32*$T32+1/9*$S32^2)*K32^9+1/5*$S32*$T32*K32^10+1/11*$T32^2*K32^11))-W32-V32-U32</f>
        <v>-10.9307328158164</v>
      </c>
      <c r="Y32" s="1" t="n">
        <f aca="false">($B$19*$F32^2*($O32^2*L32+$O32*$P32*$L32^2+(2/3*$O32*$Q32+1/3*$P32^2)*$L32^3+(1/2*$O32*$R32+1/2*$P32*$Q32)*L32^4+(2/5*$O32*$S32+2/5*$P32*$R32+1/5*$Q32^2)*L32^5+(1/3*$O32*$T32+1/3*$P32*$S32+1/3*$Q32*$R32)*L32^6+(2/7*$P32*$T32+2/7*$Q32*$S32+1/7*$R32^2)*L32^7+(1/4*$Q32*$T32+1/4*$R32*$S32)*L32^8+(2/9*$R32*$T32+1/9*$S32^2)*L32^9+1/5*$S32*$T32*L32^10+1/11*$T32^2*L32^11))-X32-W32-V32-U32</f>
        <v>16.4870126945638</v>
      </c>
      <c r="Z32" s="1" t="n">
        <f aca="false">$B$19*K32^2*($O$2^2*M32+$O$2*$P$2*M32^2+(2/3*$O$2*$Q$2+1/3*$P$2^2)*M32^3+(1/2*$O$2*$R$2+1/2*$P$2*$Q$2)*M32^4+(2/5*$O$2*$S$2+2/5*$P$2*$R$2+1/5*$Q$2^2)*M32^5+(1/3*$O$2*$T$2+1/3*$P$2*$S$2+1/3*$Q$2*$R$2)*M32^6+(2/7*$P$2*$T$2+2/7*$Q$2*$S$2+1/7*$R$2^2)*M32^7+(1/4*$Q$2*$T$2+1/4*$R$2*$S$2)*M32^8+(2/9*$R$2*$T$2+1/9*$S$2^2)*M32^9+1/5*$S$2*$T$2*M32^10+1/11*$T$2^2*M32^11)</f>
        <v>0.408244248853188</v>
      </c>
      <c r="AA32" s="1" t="n">
        <f aca="false">$B$19*L32^2*($O$2^2*N32+$O$2*$P$2*N32^2+(2/3*$O$2*$Q$2+1/3*$P$2^2)*N32^3+(1/2*$O$2*$R$2+1/2*$P$2*$Q$2)*N32^4+(2/5*$O$2*$S$2+2/5*$P$2*$R$2+1/5*$Q$2^2)*N32^5+(1/3*$O$2*$T$2+1/3*$P$2*$S$2+1/3*$Q$2*$R$2)*N32^6+(2/7*$P$2*$T$2+2/7*$Q$2*$S$2+1/7*$R$2^2)*N32^7+(1/4*$Q$2*$T$2+1/4*$R$2*$S$2)*N32^8+(2/9*$R$2*$T$2+1/9*$S$2^2)*N32^9+1/5*$S$2*$T$2*N32^10+1/11*$T$2^2*N32^11)</f>
        <v>0.623919583772603</v>
      </c>
    </row>
    <row r="33" customFormat="false" ht="15" hidden="false" customHeight="false" outlineLevel="0" collapsed="false">
      <c r="E33" s="1" t="n">
        <v>32</v>
      </c>
      <c r="F33" s="1" t="n">
        <v>38.8</v>
      </c>
      <c r="G33" s="1" t="n">
        <v>30.3</v>
      </c>
      <c r="H33" s="2" t="n">
        <v>0.1</v>
      </c>
      <c r="I33" s="1" t="n">
        <v>2.5</v>
      </c>
      <c r="J33" s="1" t="n">
        <v>15.3</v>
      </c>
      <c r="K33" s="1" t="n">
        <v>20.9</v>
      </c>
      <c r="L33" s="1" t="n">
        <v>24.5</v>
      </c>
      <c r="M33" s="1" t="n">
        <v>28.5</v>
      </c>
      <c r="N33" s="1" t="n">
        <v>30.3</v>
      </c>
      <c r="O33" s="1" t="n">
        <f aca="false">$B$11</f>
        <v>1.161209</v>
      </c>
      <c r="P33" s="1" t="n">
        <f aca="false">$B$12/N33</f>
        <v>-0.1348699669967</v>
      </c>
      <c r="Q33" s="1" t="n">
        <f aca="false">$B$13/N33^2</f>
        <v>0.020634676338921</v>
      </c>
      <c r="R33" s="1" t="n">
        <f aca="false">$B$14/N33^3</f>
        <v>-0.00147721570183356</v>
      </c>
      <c r="S33" s="1" t="n">
        <f aca="false">$B$15/N33^4</f>
        <v>4.56622255969669E-005</v>
      </c>
      <c r="T33" s="1" t="n">
        <f aca="false">$B$16/N33^5</f>
        <v>-5.25577468639365E-007</v>
      </c>
      <c r="U33" s="1" t="n">
        <f aca="false">$B$19*$F33^2*($O33^2*H33+$O33*$P33*$H33^2+(2/3*$O33*$Q33+1/3*$P33^2)*$H33^3+(1/2*$O33*$R33+1/2*$P33*$Q33)*H33^4+(2/5*$O33*$S33+2/5*$P33*$R33+1/5*$Q33^2)*H33^5+(1/3*$O33*$T33+1/3*$P33*$S33+1/3*$Q33*$R33)*H33^6+(2/7*$P33*$T33+2/7*$Q33*$S33+1/7*$R33^2)*H33^7+(1/4*$Q33*$T33+1/4*$R33*$S33)*H33^8+(2/9*$R33*$T33+1/9*$S33^2)*H33^9+1/5*$S33*$T33*H33^10+1/11*$T33^2*H33^11)</f>
        <v>0.0157605519384039</v>
      </c>
      <c r="V33" s="1" t="n">
        <f aca="false">($B$19*$F33^2*($O33^2*I33+$O33*$P33*$H33^2+(2/3*$O33*$Q33+1/3*$P33^2)*$H33^3+(1/2*$O33*$R33+1/2*$P33*$Q33)*I33^4+(2/5*$O33*$S33+2/5*$P33*$R33+1/5*$Q33^2)*I33^5+(1/3*$O33*$T33+1/3*$P33*$S33+1/3*$Q33*$R33)*I33^6+(2/7*$P33*$T33+2/7*$Q33*$S33+1/7*$R33^2)*I33^7+(1/4*$Q33*$T33+1/4*$R33*$S33)*I33^8+(2/9*$R33*$T33+1/9*$S33^2)*I33^9+1/5*$S33*$T33*I33^10+1/11*$T33^2*I33^11))-U33</f>
        <v>0.374077373908716</v>
      </c>
      <c r="W33" s="1" t="n">
        <f aca="false">($B$19*$F33^2*($O33^2*J33+$O33*$P33*$H33^2+(2/3*$O33*$Q33+1/3*$P33^2)*$H33^3+(1/2*$O33*$R33+1/2*$P33*$Q33)*J33^4+(2/5*$O33*$S33+2/5*$P33*$R33+1/5*$Q33^2)*J33^5+(1/3*$O33*$T33+1/3*$P33*$S33+1/3*$Q33*$R33)*J33^6+(2/7*$P33*$T33+2/7*$Q33*$S33+1/7*$R33^2)*J33^7+(1/4*$Q33*$T33+1/4*$R33*$S33)*J33^8+(2/9*$R33*$T33+1/9*$S33^2)*J33^9+1/5*$S33*$T33*J33^10+1/11*$T33^2*J33^11))-V33-U33</f>
        <v>-4.08187574781278</v>
      </c>
      <c r="X33" s="1" t="n">
        <f aca="false">($B$19*$F33^2*($O33^2*K33+$O33*$P33*$H33^2+(2/3*$O33*$Q33+1/3*$P33^2)*$H33^3+(1/2*$O33*$R33+1/2*$P33*$Q33)*K33^4+(2/5*$O33*$S33+2/5*$P33*$R33+1/5*$Q33^2)*K33^5+(1/3*$O33*$T33+1/3*$P33*$S33+1/3*$Q33*$R33)*K33^6+(2/7*$P33*$T33+2/7*$Q33*$S33+1/7*$R33^2)*K33^7+(1/4*$Q33*$T33+1/4*$R33*$S33)*K33^8+(2/9*$R33*$T33+1/9*$S33^2)*K33^9+1/5*$S33*$T33*K33^10+1/11*$T33^2*K33^11))-W33-V33-U33</f>
        <v>-10.4623407737324</v>
      </c>
      <c r="Y33" s="1" t="n">
        <f aca="false">($B$19*$F33^2*($O33^2*L33+$O33*$P33*$L33^2+(2/3*$O33*$Q33+1/3*$P33^2)*$L33^3+(1/2*$O33*$R33+1/2*$P33*$Q33)*L33^4+(2/5*$O33*$S33+2/5*$P33*$R33+1/5*$Q33^2)*L33^5+(1/3*$O33*$T33+1/3*$P33*$S33+1/3*$Q33*$R33)*L33^6+(2/7*$P33*$T33+2/7*$Q33*$S33+1/7*$R33^2)*L33^7+(1/4*$Q33*$T33+1/4*$R33*$S33)*L33^8+(2/9*$R33*$T33+1/9*$S33^2)*L33^9+1/5*$S33*$T33*L33^10+1/11*$T33^2*L33^11))-X33-W33-V33-U33</f>
        <v>15.7716071790921</v>
      </c>
      <c r="Z33" s="1" t="n">
        <f aca="false">$B$19*K33^2*($O$2^2*M33+$O$2*$P$2*M33^2+(2/3*$O$2*$Q$2+1/3*$P$2^2)*M33^3+(1/2*$O$2*$R$2+1/2*$P$2*$Q$2)*M33^4+(2/5*$O$2*$S$2+2/5*$P$2*$R$2+1/5*$Q$2^2)*M33^5+(1/3*$O$2*$T$2+1/3*$P$2*$S$2+1/3*$Q$2*$R$2)*M33^6+(2/7*$P$2*$T$2+2/7*$Q$2*$S$2+1/7*$R$2^2)*M33^7+(1/4*$Q$2*$T$2+1/4*$R$2*$S$2)*M33^8+(2/9*$R$2*$T$2+1/9*$S$2^2)*M33^9+1/5*$S$2*$T$2*M33^10+1/11*$T$2^2*M33^11)</f>
        <v>0.408244248853188</v>
      </c>
      <c r="AA33" s="1" t="n">
        <f aca="false">$B$19*L33^2*($O$2^2*N33+$O$2*$P$2*N33^2+(2/3*$O$2*$Q$2+1/3*$P$2^2)*N33^3+(1/2*$O$2*$R$2+1/2*$P$2*$Q$2)*N33^4+(2/5*$O$2*$S$2+2/5*$P$2*$R$2+1/5*$Q$2^2)*N33^5+(1/3*$O$2*$T$2+1/3*$P$2*$S$2+1/3*$Q$2*$R$2)*N33^6+(2/7*$P$2*$T$2+2/7*$Q$2*$S$2+1/7*$R$2^2)*N33^7+(1/4*$Q$2*$T$2+1/4*$R$2*$S$2)*N33^8+(2/9*$R$2*$T$2+1/9*$S$2^2)*N33^9+1/5*$S$2*$T$2*N33^10+1/11*$T$2^2*N33^11)</f>
        <v>0.681321206078528</v>
      </c>
    </row>
    <row r="34" customFormat="false" ht="15" hidden="false" customHeight="false" outlineLevel="0" collapsed="false">
      <c r="E34" s="1" t="n">
        <v>33</v>
      </c>
      <c r="F34" s="1" t="n">
        <v>39.6</v>
      </c>
      <c r="G34" s="1" t="n">
        <v>32</v>
      </c>
      <c r="H34" s="2" t="n">
        <v>0.1</v>
      </c>
      <c r="I34" s="1" t="n">
        <v>2.5</v>
      </c>
      <c r="J34" s="1" t="n">
        <v>15.3</v>
      </c>
      <c r="K34" s="1" t="n">
        <v>20.9</v>
      </c>
      <c r="L34" s="1" t="n">
        <v>28.1</v>
      </c>
      <c r="M34" s="1" t="n">
        <v>30.1</v>
      </c>
      <c r="N34" s="1" t="n">
        <v>32</v>
      </c>
      <c r="O34" s="1" t="n">
        <f aca="false">$B$11</f>
        <v>1.161209</v>
      </c>
      <c r="P34" s="1" t="n">
        <f aca="false">$B$12/N34</f>
        <v>-0.127705</v>
      </c>
      <c r="Q34" s="1" t="n">
        <f aca="false">$B$13/N34^2</f>
        <v>0.018500478515625</v>
      </c>
      <c r="R34" s="1" t="n">
        <f aca="false">$B$14/N34^3</f>
        <v>-0.00125407025146484</v>
      </c>
      <c r="S34" s="1" t="n">
        <f aca="false">$B$15/N34^4</f>
        <v>3.67052068710327E-005</v>
      </c>
      <c r="T34" s="1" t="n">
        <f aca="false">$B$16/N34^5</f>
        <v>-4.00036841630936E-007</v>
      </c>
      <c r="U34" s="1" t="n">
        <f aca="false">$B$19*$F34^2*($O34^2*H34+$O34*$P34*$H34^2+(2/3*$O34*$Q34+1/3*$P34^2)*$H34^3+(1/2*$O34*$R34+1/2*$P34*$Q34)*H34^4+(2/5*$O34*$S34+2/5*$P34*$R34+1/5*$Q34^2)*H34^5+(1/3*$O34*$T34+1/3*$P34*$S34+1/3*$Q34*$R34)*H34^6+(2/7*$P34*$T34+2/7*$Q34*$S34+1/7*$R34^2)*H34^7+(1/4*$Q34*$T34+1/4*$R34*$S34)*H34^8+(2/9*$R34*$T34+1/9*$S34^2)*H34^9+1/5*$S34*$T34*H34^10+1/11*$T34^2*H34^11)</f>
        <v>0.0164271424148542</v>
      </c>
      <c r="V34" s="1" t="n">
        <f aca="false">($B$19*$F34^2*($O34^2*I34+$O34*$P34*$H34^2+(2/3*$O34*$Q34+1/3*$P34^2)*$H34^3+(1/2*$O34*$R34+1/2*$P34*$Q34)*I34^4+(2/5*$O34*$S34+2/5*$P34*$R34+1/5*$Q34^2)*I34^5+(1/3*$O34*$T34+1/3*$P34*$S34+1/3*$Q34*$R34)*I34^6+(2/7*$P34*$T34+2/7*$Q34*$S34+1/7*$R34^2)*I34^7+(1/4*$Q34*$T34+1/4*$R34*$S34)*I34^8+(2/9*$R34*$T34+1/9*$S34^2)*I34^9+1/5*$S34*$T34*I34^10+1/11*$T34^2*I34^11))-U34</f>
        <v>0.390935545430987</v>
      </c>
      <c r="W34" s="1" t="n">
        <f aca="false">($B$19*$F34^2*($O34^2*J34+$O34*$P34*$H34^2+(2/3*$O34*$Q34+1/3*$P34^2)*$H34^3+(1/2*$O34*$R34+1/2*$P34*$Q34)*J34^4+(2/5*$O34*$S34+2/5*$P34*$R34+1/5*$Q34^2)*J34^5+(1/3*$O34*$T34+1/3*$P34*$S34+1/3*$Q34*$R34)*J34^6+(2/7*$P34*$T34+2/7*$Q34*$S34+1/7*$R34^2)*J34^7+(1/4*$Q34*$T34+1/4*$R34*$S34)*J34^8+(2/9*$R34*$T34+1/9*$S34^2)*J34^9+1/5*$S34*$T34*J34^10+1/11*$T34^2*J34^11))-V34-U34</f>
        <v>-3.46478323183136</v>
      </c>
      <c r="X34" s="1" t="n">
        <f aca="false">($B$19*$F34^2*($O34^2*K34+$O34*$P34*$H34^2+(2/3*$O34*$Q34+1/3*$P34^2)*$H34^3+(1/2*$O34*$R34+1/2*$P34*$Q34)*K34^4+(2/5*$O34*$S34+2/5*$P34*$R34+1/5*$Q34^2)*K34^5+(1/3*$O34*$T34+1/3*$P34*$S34+1/3*$Q34*$R34)*K34^6+(2/7*$P34*$T34+2/7*$Q34*$S34+1/7*$R34^2)*K34^7+(1/4*$Q34*$T34+1/4*$R34*$S34)*K34^8+(2/9*$R34*$T34+1/9*$S34^2)*K34^9+1/5*$S34*$T34*K34^10+1/11*$T34^2*K34^11))-W34-V34-U34</f>
        <v>-9.51869904387108</v>
      </c>
      <c r="Y34" s="1" t="n">
        <f aca="false">($B$19*$F34^2*($O34^2*L34+$O34*$P34*$L34^2+(2/3*$O34*$Q34+1/3*$P34^2)*$L34^3+(1/2*$O34*$R34+1/2*$P34*$Q34)*L34^4+(2/5*$O34*$S34+2/5*$P34*$R34+1/5*$Q34^2)*L34^5+(1/3*$O34*$T34+1/3*$P34*$S34+1/3*$Q34*$R34)*L34^6+(2/7*$P34*$T34+2/7*$Q34*$S34+1/7*$R34^2)*L34^7+(1/4*$Q34*$T34+1/4*$R34*$S34)*L34^8+(2/9*$R34*$T34+1/9*$S34^2)*L34^9+1/5*$S34*$T34*L34^10+1/11*$T34^2*L34^11))-X34-W34-V34-U34</f>
        <v>14.3773797638192</v>
      </c>
      <c r="Z34" s="1" t="n">
        <f aca="false">$B$19*K34^2*($O$2^2*M34+$O$2*$P$2*M34^2+(2/3*$O$2*$Q$2+1/3*$P$2^2)*M34^3+(1/2*$O$2*$R$2+1/2*$P$2*$Q$2)*M34^4+(2/5*$O$2*$S$2+2/5*$P$2*$R$2+1/5*$Q$2^2)*M34^5+(1/3*$O$2*$T$2+1/3*$P$2*$S$2+1/3*$Q$2*$R$2)*M34^6+(2/7*$P$2*$T$2+2/7*$Q$2*$S$2+1/7*$R$2^2)*M34^7+(1/4*$Q$2*$T$2+1/4*$R$2*$S$2)*M34^8+(2/9*$R$2*$T$2+1/9*$S$2^2)*M34^9+1/5*$S$2*$T$2*M34^10+1/11*$T$2^2*M34^11)</f>
        <v>0.480009005294472</v>
      </c>
      <c r="AA34" s="1" t="n">
        <f aca="false">$B$19*L34^2*($O$2^2*N34+$O$2*$P$2*N34^2+(2/3*$O$2*$Q$2+1/3*$P$2^2)*N34^3+(1/2*$O$2*$R$2+1/2*$P$2*$Q$2)*N34^4+(2/5*$O$2*$S$2+2/5*$P$2*$R$2+1/5*$Q$2^2)*N34^5+(1/3*$O$2*$T$2+1/3*$P$2*$S$2+1/3*$Q$2*$R$2)*N34^6+(2/7*$P$2*$T$2+2/7*$Q$2*$S$2+1/7*$R$2^2)*N34^7+(1/4*$Q$2*$T$2+1/4*$R$2*$S$2)*N34^8+(2/9*$R$2*$T$2+1/9*$S$2^2)*N34^9+1/5*$S$2*$T$2*N34^10+1/11*$T$2^2*N34^11)</f>
        <v>1.3537539909408</v>
      </c>
    </row>
    <row r="35" customFormat="false" ht="15" hidden="false" customHeight="false" outlineLevel="0" collapsed="false">
      <c r="E35" s="1" t="n">
        <v>34</v>
      </c>
      <c r="F35" s="1" t="n">
        <v>40.5</v>
      </c>
      <c r="G35" s="1" t="n">
        <v>27.6</v>
      </c>
      <c r="H35" s="2" t="n">
        <v>0.1</v>
      </c>
      <c r="I35" s="1" t="n">
        <v>2.5</v>
      </c>
      <c r="J35" s="1" t="n">
        <v>15.3</v>
      </c>
      <c r="K35" s="1" t="n">
        <v>18.1</v>
      </c>
      <c r="L35" s="1" t="n">
        <v>21.7</v>
      </c>
      <c r="M35" s="1" t="n">
        <v>25.7</v>
      </c>
      <c r="N35" s="1" t="n">
        <v>27.6</v>
      </c>
      <c r="O35" s="1" t="n">
        <f aca="false">$B$11</f>
        <v>1.161209</v>
      </c>
      <c r="P35" s="1" t="n">
        <f aca="false">$B$12/N35</f>
        <v>-0.148063768115942</v>
      </c>
      <c r="Q35" s="1" t="n">
        <f aca="false">$B$13/N35^2</f>
        <v>0.0248693683049779</v>
      </c>
      <c r="R35" s="1" t="n">
        <f aca="false">$B$14/N35^3</f>
        <v>-0.00195453996313647</v>
      </c>
      <c r="S35" s="1" t="n">
        <f aca="false">$B$15/N35^4</f>
        <v>6.63271384768052E-005</v>
      </c>
      <c r="T35" s="1" t="n">
        <f aca="false">$B$16/N35^5</f>
        <v>-8.38116655074955E-007</v>
      </c>
      <c r="U35" s="1" t="n">
        <f aca="false">$B$19*$F35^2*($O35^2*H35+$O35*$P35*$H35^2+(2/3*$O35*$Q35+1/3*$P35^2)*$H35^3+(1/2*$O35*$R35+1/2*$P35*$Q35)*H35^4+(2/5*$O35*$S35+2/5*$P35*$R35+1/5*$Q35^2)*H35^5+(1/3*$O35*$T35+1/3*$P35*$S35+1/3*$Q35*$R35)*H35^6+(2/7*$P35*$T35+2/7*$Q35*$S35+1/7*$R35^2)*H35^7+(1/4*$Q35*$T35+1/4*$R35*$S35)*H35^8+(2/9*$R35*$T35+1/9*$S35^2)*H35^9+1/5*$S35*$T35*H35^10+1/11*$T35^2*H35^11)</f>
        <v>0.0171527232435368</v>
      </c>
      <c r="V35" s="1" t="n">
        <f aca="false">($B$19*$F35^2*($O35^2*I35+$O35*$P35*$H35^2+(2/3*$O35*$Q35+1/3*$P35^2)*$H35^3+(1/2*$O35*$R35+1/2*$P35*$Q35)*I35^4+(2/5*$O35*$S35+2/5*$P35*$R35+1/5*$Q35^2)*I35^5+(1/3*$O35*$T35+1/3*$P35*$S35+1/3*$Q35*$R35)*I35^6+(2/7*$P35*$T35+2/7*$Q35*$S35+1/7*$R35^2)*I35^7+(1/4*$Q35*$T35+1/4*$R35*$S35)*I35^8+(2/9*$R35*$T35+1/9*$S35^2)*I35^9+1/5*$S35*$T35*I35^10+1/11*$T35^2*I35^11))-U35</f>
        <v>0.404777485430925</v>
      </c>
      <c r="W35" s="1" t="n">
        <f aca="false">($B$19*$F35^2*($O35^2*J35+$O35*$P35*$H35^2+(2/3*$O35*$Q35+1/3*$P35^2)*$H35^3+(1/2*$O35*$R35+1/2*$P35*$Q35)*J35^4+(2/5*$O35*$S35+2/5*$P35*$R35+1/5*$Q35^2)*J35^5+(1/3*$O35*$T35+1/3*$P35*$S35+1/3*$Q35*$R35)*J35^6+(2/7*$P35*$T35+2/7*$Q35*$S35+1/7*$R35^2)*J35^7+(1/4*$Q35*$T35+1/4*$R35*$S35)*J35^8+(2/9*$R35*$T35+1/9*$S35^2)*J35^9+1/5*$S35*$T35*J35^10+1/11*$T35^2*J35^11))-V35-U35</f>
        <v>-6.11608314894143</v>
      </c>
      <c r="X35" s="1" t="n">
        <f aca="false">($B$19*$F35^2*($O35^2*K35+$O35*$P35*$H35^2+(2/3*$O35*$Q35+1/3*$P35^2)*$H35^3+(1/2*$O35*$R35+1/2*$P35*$Q35)*K35^4+(2/5*$O35*$S35+2/5*$P35*$R35+1/5*$Q35^2)*K35^5+(1/3*$O35*$T35+1/3*$P35*$S35+1/3*$Q35*$R35)*K35^6+(2/7*$P35*$T35+2/7*$Q35*$S35+1/7*$R35^2)*K35^7+(1/4*$Q35*$T35+1/4*$R35*$S35)*K35^8+(2/9*$R35*$T35+1/9*$S35^2)*K35^9+1/5*$S35*$T35*K35^10+1/11*$T35^2*K35^11))-W35-V35-U35</f>
        <v>-5.83675748691267</v>
      </c>
      <c r="Y35" s="1" t="n">
        <f aca="false">($B$19*$F35^2*($O35^2*L35+$O35*$P35*$L35^2+(2/3*$O35*$Q35+1/3*$P35^2)*$L35^3+(1/2*$O35*$R35+1/2*$P35*$Q35)*L35^4+(2/5*$O35*$S35+2/5*$P35*$R35+1/5*$Q35^2)*L35^5+(1/3*$O35*$T35+1/3*$P35*$S35+1/3*$Q35*$R35)*L35^6+(2/7*$P35*$T35+2/7*$Q35*$S35+1/7*$R35^2)*L35^7+(1/4*$Q35*$T35+1/4*$R35*$S35)*L35^8+(2/9*$R35*$T35+1/9*$S35^2)*L35^9+1/5*$S35*$T35*L35^10+1/11*$T35^2*L35^11))-X35-W35-V35-U35</f>
        <v>13.1264047259311</v>
      </c>
      <c r="Z35" s="1" t="n">
        <f aca="false">$B$19*K35^2*($O$2^2*M35+$O$2*$P$2*M35^2+(2/3*$O$2*$Q$2+1/3*$P$2^2)*M35^3+(1/2*$O$2*$R$2+1/2*$P$2*$Q$2)*M35^4+(2/5*$O$2*$S$2+2/5*$P$2*$R$2+1/5*$Q$2^2)*M35^5+(1/3*$O$2*$T$2+1/3*$P$2*$S$2+1/3*$Q$2*$R$2)*M35^6+(2/7*$P$2*$T$2+2/7*$Q$2*$S$2+1/7*$R$2^2)*M35^7+(1/4*$Q$2*$T$2+1/4*$R$2*$S$2)*M35^8+(2/9*$R$2*$T$2+1/9*$S$2^2)*M35^9+1/5*$S$2*$T$2*M35^10+1/11*$T$2^2*M35^11)</f>
        <v>0.287686078687379</v>
      </c>
      <c r="AA35" s="1" t="n">
        <f aca="false">$B$19*L35^2*($O$2^2*N35+$O$2*$P$2*N35^2+(2/3*$O$2*$Q$2+1/3*$P$2^2)*N35^3+(1/2*$O$2*$R$2+1/2*$P$2*$Q$2)*N35^4+(2/5*$O$2*$S$2+2/5*$P$2*$R$2+1/5*$Q$2^2)*N35^5+(1/3*$O$2*$T$2+1/3*$P$2*$S$2+1/3*$Q$2*$R$2)*N35^6+(2/7*$P$2*$T$2+2/7*$Q$2*$S$2+1/7*$R$2^2)*N35^7+(1/4*$Q$2*$T$2+1/4*$R$2*$S$2)*N35^8+(2/9*$R$2*$T$2+1/9*$S$2^2)*N35^9+1/5*$S$2*$T$2*N35^10+1/11*$T$2^2*N35^11)</f>
        <v>0.423748942205483</v>
      </c>
    </row>
    <row r="36" customFormat="false" ht="15" hidden="false" customHeight="false" outlineLevel="0" collapsed="false">
      <c r="E36" s="1" t="n">
        <v>35</v>
      </c>
      <c r="F36" s="1" t="n">
        <v>40.6</v>
      </c>
      <c r="G36" s="1" t="n">
        <v>31.1</v>
      </c>
      <c r="H36" s="2" t="n">
        <v>0.1</v>
      </c>
      <c r="I36" s="1" t="n">
        <v>2.5</v>
      </c>
      <c r="J36" s="1" t="n">
        <v>15.3</v>
      </c>
      <c r="K36" s="1" t="n">
        <v>20.9</v>
      </c>
      <c r="L36" s="1" t="n">
        <v>28.1</v>
      </c>
      <c r="M36" s="1" t="n">
        <v>29.1</v>
      </c>
      <c r="N36" s="1" t="n">
        <v>31.1</v>
      </c>
      <c r="O36" s="1" t="n">
        <f aca="false">$B$11</f>
        <v>1.161209</v>
      </c>
      <c r="P36" s="1" t="n">
        <f aca="false">$B$12/N36</f>
        <v>-0.131400643086817</v>
      </c>
      <c r="Q36" s="1" t="n">
        <f aca="false">$B$13/N36^2</f>
        <v>0.0195867391776346</v>
      </c>
      <c r="R36" s="1" t="n">
        <f aca="false">$B$14/N36^3</f>
        <v>-0.0013661256125327</v>
      </c>
      <c r="S36" s="1" t="n">
        <f aca="false">$B$15/N36^4</f>
        <v>4.11420600064637E-005</v>
      </c>
      <c r="T36" s="1" t="n">
        <f aca="false">$B$16/N36^5</f>
        <v>-4.61368496349984E-007</v>
      </c>
      <c r="U36" s="1" t="n">
        <f aca="false">$B$19*$F36^2*($O36^2*H36+$O36*$P36*$H36^2+(2/3*$O36*$Q36+1/3*$P36^2)*$H36^3+(1/2*$O36*$R36+1/2*$P36*$Q36)*H36^4+(2/5*$O36*$S36+2/5*$P36*$R36+1/5*$Q36^2)*H36^5+(1/3*$O36*$T36+1/3*$P36*$S36+1/3*$Q36*$R36)*H36^6+(2/7*$P36*$T36+2/7*$Q36*$S36+1/7*$R36^2)*H36^7+(1/4*$Q36*$T36+1/4*$R36*$S36)*H36^8+(2/9*$R36*$T36+1/9*$S36^2)*H36^9+1/5*$S36*$T36*H36^10+1/11*$T36^2*H36^11)</f>
        <v>0.017261863756244</v>
      </c>
      <c r="V36" s="1" t="n">
        <f aca="false">($B$19*$F36^2*($O36^2*I36+$O36*$P36*$H36^2+(2/3*$O36*$Q36+1/3*$P36^2)*$H36^3+(1/2*$O36*$R36+1/2*$P36*$Q36)*I36^4+(2/5*$O36*$S36+2/5*$P36*$R36+1/5*$Q36^2)*I36^5+(1/3*$O36*$T36+1/3*$P36*$S36+1/3*$Q36*$R36)*I36^6+(2/7*$P36*$T36+2/7*$Q36*$S36+1/7*$R36^2)*I36^7+(1/4*$Q36*$T36+1/4*$R36*$S36)*I36^8+(2/9*$R36*$T36+1/9*$S36^2)*I36^9+1/5*$S36*$T36*I36^10+1/11*$T36^2*I36^11))-U36</f>
        <v>0.410254864333203</v>
      </c>
      <c r="W36" s="1" t="n">
        <f aca="false">($B$19*$F36^2*($O36^2*J36+$O36*$P36*$H36^2+(2/3*$O36*$Q36+1/3*$P36^2)*$H36^3+(1/2*$O36*$R36+1/2*$P36*$Q36)*J36^4+(2/5*$O36*$S36+2/5*$P36*$R36+1/5*$Q36^2)*J36^5+(1/3*$O36*$T36+1/3*$P36*$S36+1/3*$Q36*$R36)*J36^6+(2/7*$P36*$T36+2/7*$Q36*$S36+1/7*$R36^2)*J36^7+(1/4*$Q36*$T36+1/4*$R36*$S36)*J36^8+(2/9*$R36*$T36+1/9*$S36^2)*J36^9+1/5*$S36*$T36*J36^10+1/11*$T36^2*J36^11))-V36-U36</f>
        <v>-4.06144120147822</v>
      </c>
      <c r="X36" s="1" t="n">
        <f aca="false">($B$19*$F36^2*($O36^2*K36+$O36*$P36*$H36^2+(2/3*$O36*$Q36+1/3*$P36^2)*$H36^3+(1/2*$O36*$R36+1/2*$P36*$Q36)*K36^4+(2/5*$O36*$S36+2/5*$P36*$R36+1/5*$Q36^2)*K36^5+(1/3*$O36*$T36+1/3*$P36*$S36+1/3*$Q36*$R36)*K36^6+(2/7*$P36*$T36+2/7*$Q36*$S36+1/7*$R36^2)*K36^7+(1/4*$Q36*$T36+1/4*$R36*$S36)*K36^8+(2/9*$R36*$T36+1/9*$S36^2)*K36^9+1/5*$S36*$T36*K36^10+1/11*$T36^2*K36^11))-W36-V36-U36</f>
        <v>-10.7423090506076</v>
      </c>
      <c r="Y36" s="1" t="n">
        <f aca="false">($B$19*$F36^2*($O36^2*L36+$O36*$P36*$L36^2+(2/3*$O36*$Q36+1/3*$P36^2)*$L36^3+(1/2*$O36*$R36+1/2*$P36*$Q36)*L36^4+(2/5*$O36*$S36+2/5*$P36*$R36+1/5*$Q36^2)*L36^5+(1/3*$O36*$T36+1/3*$P36*$S36+1/3*$Q36*$R36)*L36^6+(2/7*$P36*$T36+2/7*$Q36*$S36+1/7*$R36^2)*L36^7+(1/4*$Q36*$T36+1/4*$R36*$S36)*L36^8+(2/9*$R36*$T36+1/9*$S36^2)*L36^9+1/5*$S36*$T36*L36^10+1/11*$T36^2*L36^11))-X36-W36-V36-U36</f>
        <v>16.2209743503601</v>
      </c>
      <c r="Z36" s="1" t="n">
        <f aca="false">$B$19*K36^2*($O$2^2*M36+$O$2*$P$2*M36^2+(2/3*$O$2*$Q$2+1/3*$P$2^2)*M36^3+(1/2*$O$2*$R$2+1/2*$P$2*$Q$2)*M36^4+(2/5*$O$2*$S$2+2/5*$P$2*$R$2+1/5*$Q$2^2)*M36^5+(1/3*$O$2*$T$2+1/3*$P$2*$S$2+1/3*$Q$2*$R$2)*M36^6+(2/7*$P$2*$T$2+2/7*$Q$2*$S$2+1/7*$R$2^2)*M36^7+(1/4*$Q$2*$T$2+1/4*$R$2*$S$2)*M36^8+(2/9*$R$2*$T$2+1/9*$S$2^2)*M36^9+1/5*$S$2*$T$2*M36^10+1/11*$T$2^2*M36^11)</f>
        <v>0.426255031090814</v>
      </c>
      <c r="AA36" s="1" t="n">
        <f aca="false">$B$19*L36^2*($O$2^2*N36+$O$2*$P$2*N36^2+(2/3*$O$2*$Q$2+1/3*$P$2^2)*N36^3+(1/2*$O$2*$R$2+1/2*$P$2*$Q$2)*N36^4+(2/5*$O$2*$S$2+2/5*$P$2*$R$2+1/5*$Q$2^2)*N36^5+(1/3*$O$2*$T$2+1/3*$P$2*$S$2+1/3*$Q$2*$R$2)*N36^6+(2/7*$P$2*$T$2+2/7*$Q$2*$S$2+1/7*$R$2^2)*N36^7+(1/4*$Q$2*$T$2+1/4*$R$2*$S$2)*N36^8+(2/9*$R$2*$T$2+1/9*$S$2^2)*N36^9+1/5*$S$2*$T$2*N36^10+1/11*$T$2^2*N36^11)</f>
        <v>1.05475671546418</v>
      </c>
    </row>
    <row r="37" customFormat="false" ht="15" hidden="false" customHeight="false" outlineLevel="0" collapsed="false">
      <c r="E37" s="1" t="n">
        <v>36</v>
      </c>
      <c r="F37" s="1" t="n">
        <v>41.2</v>
      </c>
      <c r="G37" s="1" t="n">
        <v>27.6</v>
      </c>
      <c r="H37" s="2" t="n">
        <v>0.1</v>
      </c>
      <c r="I37" s="1" t="n">
        <v>2.5</v>
      </c>
      <c r="J37" s="1" t="n">
        <v>15.3</v>
      </c>
      <c r="K37" s="1" t="n">
        <v>18.1</v>
      </c>
      <c r="L37" s="1" t="n">
        <v>21.7</v>
      </c>
      <c r="M37" s="1" t="n">
        <v>25.7</v>
      </c>
      <c r="N37" s="1" t="n">
        <v>27.6</v>
      </c>
      <c r="O37" s="1" t="n">
        <f aca="false">$B$11</f>
        <v>1.161209</v>
      </c>
      <c r="P37" s="1" t="n">
        <f aca="false">$B$12/N37</f>
        <v>-0.148063768115942</v>
      </c>
      <c r="Q37" s="1" t="n">
        <f aca="false">$B$13/N37^2</f>
        <v>0.0248693683049779</v>
      </c>
      <c r="R37" s="1" t="n">
        <f aca="false">$B$14/N37^3</f>
        <v>-0.00195453996313647</v>
      </c>
      <c r="S37" s="1" t="n">
        <f aca="false">$B$15/N37^4</f>
        <v>6.63271384768052E-005</v>
      </c>
      <c r="T37" s="1" t="n">
        <f aca="false">$B$16/N37^5</f>
        <v>-8.38116655074955E-007</v>
      </c>
      <c r="U37" s="1" t="n">
        <f aca="false">$B$19*$F37^2*($O37^2*H37+$O37*$P37*$H37^2+(2/3*$O37*$Q37+1/3*$P37^2)*$H37^3+(1/2*$O37*$R37+1/2*$P37*$Q37)*H37^4+(2/5*$O37*$S37+2/5*$P37*$R37+1/5*$Q37^2)*H37^5+(1/3*$O37*$T37+1/3*$P37*$S37+1/3*$Q37*$R37)*H37^6+(2/7*$P37*$T37+2/7*$Q37*$S37+1/7*$R37^2)*H37^7+(1/4*$Q37*$T37+1/4*$R37*$S37)*H37^8+(2/9*$R37*$T37+1/9*$S37^2)*H37^9+1/5*$S37*$T37*H37^10+1/11*$T37^2*H37^11)</f>
        <v>0.0177507810044256</v>
      </c>
      <c r="V37" s="1" t="n">
        <f aca="false">($B$19*$F37^2*($O37^2*I37+$O37*$P37*$H37^2+(2/3*$O37*$Q37+1/3*$P37^2)*$H37^3+(1/2*$O37*$R37+1/2*$P37*$Q37)*I37^4+(2/5*$O37*$S37+2/5*$P37*$R37+1/5*$Q37^2)*I37^5+(1/3*$O37*$T37+1/3*$P37*$S37+1/3*$Q37*$R37)*I37^6+(2/7*$P37*$T37+2/7*$Q37*$S37+1/7*$R37^2)*I37^7+(1/4*$Q37*$T37+1/4*$R37*$S37)*I37^8+(2/9*$R37*$T37+1/9*$S37^2)*I37^9+1/5*$S37*$T37*I37^10+1/11*$T37^2*I37^11))-U37</f>
        <v>0.418890714750721</v>
      </c>
      <c r="W37" s="1" t="n">
        <f aca="false">($B$19*$F37^2*($O37^2*J37+$O37*$P37*$H37^2+(2/3*$O37*$Q37+1/3*$P37^2)*$H37^3+(1/2*$O37*$R37+1/2*$P37*$Q37)*J37^4+(2/5*$O37*$S37+2/5*$P37*$R37+1/5*$Q37^2)*J37^5+(1/3*$O37*$T37+1/3*$P37*$S37+1/3*$Q37*$R37)*J37^6+(2/7*$P37*$T37+2/7*$Q37*$S37+1/7*$R37^2)*J37^7+(1/4*$Q37*$T37+1/4*$R37*$S37)*J37^8+(2/9*$R37*$T37+1/9*$S37^2)*J37^9+1/5*$S37*$T37*J37^10+1/11*$T37^2*J37^11))-V37-U37</f>
        <v>-6.32933039496366</v>
      </c>
      <c r="X37" s="1" t="n">
        <f aca="false">($B$19*$F37^2*($O37^2*K37+$O37*$P37*$H37^2+(2/3*$O37*$Q37+1/3*$P37^2)*$H37^3+(1/2*$O37*$R37+1/2*$P37*$Q37)*K37^4+(2/5*$O37*$S37+2/5*$P37*$R37+1/5*$Q37^2)*K37^5+(1/3*$O37*$T37+1/3*$P37*$S37+1/3*$Q37*$R37)*K37^6+(2/7*$P37*$T37+2/7*$Q37*$S37+1/7*$R37^2)*K37^7+(1/4*$Q37*$T37+1/4*$R37*$S37)*K37^8+(2/9*$R37*$T37+1/9*$S37^2)*K37^9+1/5*$S37*$T37*K37^10+1/11*$T37^2*K37^11))-W37-V37-U37</f>
        <v>-6.04026558670023</v>
      </c>
      <c r="Y37" s="1" t="n">
        <f aca="false">($B$19*$F37^2*($O37^2*L37+$O37*$P37*$L37^2+(2/3*$O37*$Q37+1/3*$P37^2)*$L37^3+(1/2*$O37*$R37+1/2*$P37*$Q37)*L37^4+(2/5*$O37*$S37+2/5*$P37*$R37+1/5*$Q37^2)*L37^5+(1/3*$O37*$T37+1/3*$P37*$S37+1/3*$Q37*$R37)*L37^6+(2/7*$P37*$T37+2/7*$Q37*$S37+1/7*$R37^2)*L37^7+(1/4*$Q37*$T37+1/4*$R37*$S37)*L37^8+(2/9*$R37*$T37+1/9*$S37^2)*L37^9+1/5*$S37*$T37*L37^10+1/11*$T37^2*L37^11))-X37-W37-V37-U37</f>
        <v>13.5840783039077</v>
      </c>
      <c r="Z37" s="1" t="n">
        <f aca="false">$B$19*K37^2*($O$2^2*M37+$O$2*$P$2*M37^2+(2/3*$O$2*$Q$2+1/3*$P$2^2)*M37^3+(1/2*$O$2*$R$2+1/2*$P$2*$Q$2)*M37^4+(2/5*$O$2*$S$2+2/5*$P$2*$R$2+1/5*$Q$2^2)*M37^5+(1/3*$O$2*$T$2+1/3*$P$2*$S$2+1/3*$Q$2*$R$2)*M37^6+(2/7*$P$2*$T$2+2/7*$Q$2*$S$2+1/7*$R$2^2)*M37^7+(1/4*$Q$2*$T$2+1/4*$R$2*$S$2)*M37^8+(2/9*$R$2*$T$2+1/9*$S$2^2)*M37^9+1/5*$S$2*$T$2*M37^10+1/11*$T$2^2*M37^11)</f>
        <v>0.287686078687379</v>
      </c>
      <c r="AA37" s="1" t="n">
        <f aca="false">$B$19*L37^2*($O$2^2*N37+$O$2*$P$2*N37^2+(2/3*$O$2*$Q$2+1/3*$P$2^2)*N37^3+(1/2*$O$2*$R$2+1/2*$P$2*$Q$2)*N37^4+(2/5*$O$2*$S$2+2/5*$P$2*$R$2+1/5*$Q$2^2)*N37^5+(1/3*$O$2*$T$2+1/3*$P$2*$S$2+1/3*$Q$2*$R$2)*N37^6+(2/7*$P$2*$T$2+2/7*$Q$2*$S$2+1/7*$R$2^2)*N37^7+(1/4*$Q$2*$T$2+1/4*$R$2*$S$2)*N37^8+(2/9*$R$2*$T$2+1/9*$S$2^2)*N37^9+1/5*$S$2*$T$2*N37^10+1/11*$T$2^2*N37^11)</f>
        <v>0.423748942205483</v>
      </c>
    </row>
    <row r="38" customFormat="false" ht="15" hidden="false" customHeight="false" outlineLevel="0" collapsed="false">
      <c r="E38" s="1" t="n">
        <v>37</v>
      </c>
      <c r="F38" s="1" t="n">
        <v>41.5</v>
      </c>
      <c r="G38" s="1" t="n">
        <v>25.5</v>
      </c>
      <c r="H38" s="2" t="n">
        <v>0.1</v>
      </c>
      <c r="I38" s="1" t="n">
        <v>2.5</v>
      </c>
      <c r="J38" s="1" t="n">
        <v>12.1</v>
      </c>
      <c r="K38" s="1" t="n">
        <v>17.7</v>
      </c>
      <c r="L38" s="1" t="n">
        <v>21.3</v>
      </c>
      <c r="M38" s="1" t="n">
        <v>24.3</v>
      </c>
      <c r="N38" s="1" t="n">
        <v>25.5</v>
      </c>
      <c r="O38" s="1" t="n">
        <f aca="false">$B$11</f>
        <v>1.161209</v>
      </c>
      <c r="P38" s="1" t="n">
        <f aca="false">$B$12/N38</f>
        <v>-0.160257254901961</v>
      </c>
      <c r="Q38" s="1" t="n">
        <f aca="false">$B$13/N38^2</f>
        <v>0.0291341637831603</v>
      </c>
      <c r="R38" s="1" t="n">
        <f aca="false">$B$14/N38^3</f>
        <v>-0.00247828506381407</v>
      </c>
      <c r="S38" s="1" t="n">
        <f aca="false">$B$15/N38^4</f>
        <v>9.10262953014995E-005</v>
      </c>
      <c r="T38" s="1" t="n">
        <f aca="false">$B$16/N38^5</f>
        <v>-1.24494159994104E-006</v>
      </c>
      <c r="U38" s="1" t="n">
        <f aca="false">$B$19*$F38^2*($O38^2*H38+$O38*$P38*$H38^2+(2/3*$O38*$Q38+1/3*$P38^2)*$H38^3+(1/2*$O38*$R38+1/2*$P38*$Q38)*H38^4+(2/5*$O38*$S38+2/5*$P38*$R38+1/5*$Q38^2)*H38^5+(1/3*$O38*$T38+1/3*$P38*$S38+1/3*$Q38*$R38)*H38^6+(2/7*$P38*$T38+2/7*$Q38*$S38+1/7*$R38^2)*H38^7+(1/4*$Q38*$T38+1/4*$R38*$S38)*H38^8+(2/9*$R38*$T38+1/9*$S38^2)*H38^9+1/5*$S38*$T38*H38^10+1/11*$T38^2*H38^11)</f>
        <v>0.0179916816830857</v>
      </c>
      <c r="V38" s="1" t="n">
        <f aca="false">($B$19*$F38^2*($O38^2*I38+$O38*$P38*$H38^2+(2/3*$O38*$Q38+1/3*$P38^2)*$H38^3+(1/2*$O38*$R38+1/2*$P38*$Q38)*I38^4+(2/5*$O38*$S38+2/5*$P38*$R38+1/5*$Q38^2)*I38^5+(1/3*$O38*$T38+1/3*$P38*$S38+1/3*$Q38*$R38)*I38^6+(2/7*$P38*$T38+2/7*$Q38*$S38+1/7*$R38^2)*I38^7+(1/4*$Q38*$T38+1/4*$R38*$S38)*I38^8+(2/9*$R38*$T38+1/9*$S38^2)*I38^9+1/5*$S38*$T38*I38^10+1/11*$T38^2*I38^11))-U38</f>
        <v>0.421859218793666</v>
      </c>
      <c r="W38" s="1" t="n">
        <f aca="false">($B$19*$F38^2*($O38^2*J38+$O38*$P38*$H38^2+(2/3*$O38*$Q38+1/3*$P38^2)*$H38^3+(1/2*$O38*$R38+1/2*$P38*$Q38)*J38^4+(2/5*$O38*$S38+2/5*$P38*$R38+1/5*$Q38^2)*J38^5+(1/3*$O38*$T38+1/3*$P38*$S38+1/3*$Q38*$R38)*J38^6+(2/7*$P38*$T38+2/7*$Q38*$S38+1/7*$R38^2)*J38^7+(1/4*$Q38*$T38+1/4*$R38*$S38)*J38^8+(2/9*$R38*$T38+1/9*$S38^2)*J38^9+1/5*$S38*$T38*J38^10+1/11*$T38^2*J38^11))-V38-U38</f>
        <v>-3.00691339301874</v>
      </c>
      <c r="X38" s="1" t="n">
        <f aca="false">($B$19*$F38^2*($O38^2*K38+$O38*$P38*$H38^2+(2/3*$O38*$Q38+1/3*$P38^2)*$H38^3+(1/2*$O38*$R38+1/2*$P38*$Q38)*K38^4+(2/5*$O38*$S38+2/5*$P38*$R38+1/5*$Q38^2)*K38^5+(1/3*$O38*$T38+1/3*$P38*$S38+1/3*$Q38*$R38)*K38^6+(2/7*$P38*$T38+2/7*$Q38*$S38+1/7*$R38^2)*K38^7+(1/4*$Q38*$T38+1/4*$R38*$S38)*K38^8+(2/9*$R38*$T38+1/9*$S38^2)*K38^9+1/5*$S38*$T38*K38^10+1/11*$T38^2*K38^11))-W38-V38-U38</f>
        <v>-11.3945559342148</v>
      </c>
      <c r="Y38" s="1" t="n">
        <f aca="false">($B$19*$F38^2*($O38^2*L38+$O38*$P38*$L38^2+(2/3*$O38*$Q38+1/3*$P38^2)*$L38^3+(1/2*$O38*$R38+1/2*$P38*$Q38)*L38^4+(2/5*$O38*$S38+2/5*$P38*$R38+1/5*$Q38^2)*L38^5+(1/3*$O38*$T38+1/3*$P38*$S38+1/3*$Q38*$R38)*L38^6+(2/7*$P38*$T38+2/7*$Q38*$S38+1/7*$R38^2)*L38^7+(1/4*$Q38*$T38+1/4*$R38*$S38)*L38^8+(2/9*$R38*$T38+1/9*$S38^2)*L38^9+1/5*$S38*$T38*L38^10+1/11*$T38^2*L38^11))-X38-W38-V38-U38</f>
        <v>15.5277100792929</v>
      </c>
      <c r="Z38" s="1" t="n">
        <f aca="false">$B$19*K38^2*($O$2^2*M38+$O$2*$P$2*M38^2+(2/3*$O$2*$Q$2+1/3*$P$2^2)*M38^3+(1/2*$O$2*$R$2+1/2*$P$2*$Q$2)*M38^4+(2/5*$O$2*$S$2+2/5*$P$2*$R$2+1/5*$Q$2^2)*M38^5+(1/3*$O$2*$T$2+1/3*$P$2*$S$2+1/3*$Q$2*$R$2)*M38^6+(2/7*$P$2*$T$2+2/7*$Q$2*$S$2+1/7*$R$2^2)*M38^7+(1/4*$Q$2*$T$2+1/4*$R$2*$S$2)*M38^8+(2/9*$R$2*$T$2+1/9*$S$2^2)*M38^9+1/5*$S$2*$T$2*M38^10+1/11*$T$2^2*M38^11)</f>
        <v>0.274708069263329</v>
      </c>
      <c r="AA38" s="1" t="n">
        <f aca="false">$B$19*L38^2*($O$2^2*N38+$O$2*$P$2*N38^2+(2/3*$O$2*$Q$2+1/3*$P$2^2)*N38^3+(1/2*$O$2*$R$2+1/2*$P$2*$Q$2)*N38^4+(2/5*$O$2*$S$2+2/5*$P$2*$R$2+1/5*$Q$2^2)*N38^5+(1/3*$O$2*$T$2+1/3*$P$2*$S$2+1/3*$Q$2*$R$2)*N38^6+(2/7*$P$2*$T$2+2/7*$Q$2*$S$2+1/7*$R$2^2)*N38^7+(1/4*$Q$2*$T$2+1/4*$R$2*$S$2)*N38^8+(2/9*$R$2*$T$2+1/9*$S$2^2)*N38^9+1/5*$S$2*$T$2*N38^10+1/11*$T$2^2*N38^11)</f>
        <v>0.398180878422214</v>
      </c>
    </row>
    <row r="39" customFormat="false" ht="15" hidden="false" customHeight="false" outlineLevel="0" collapsed="false">
      <c r="E39" s="1" t="n">
        <v>38</v>
      </c>
      <c r="F39" s="1" t="n">
        <v>41.5</v>
      </c>
      <c r="G39" s="1" t="n">
        <v>29.7</v>
      </c>
      <c r="H39" s="2" t="n">
        <v>0.1</v>
      </c>
      <c r="I39" s="1" t="n">
        <v>4.9</v>
      </c>
      <c r="J39" s="1" t="n">
        <v>14.5</v>
      </c>
      <c r="K39" s="1" t="n">
        <v>20.1</v>
      </c>
      <c r="L39" s="1" t="n">
        <v>23.7</v>
      </c>
      <c r="M39" s="1" t="n">
        <v>27.7</v>
      </c>
      <c r="N39" s="1" t="n">
        <v>29.7</v>
      </c>
      <c r="O39" s="1" t="n">
        <f aca="false">$B$11</f>
        <v>1.161209</v>
      </c>
      <c r="P39" s="1" t="n">
        <f aca="false">$B$12/N39</f>
        <v>-0.137594612794613</v>
      </c>
      <c r="Q39" s="1" t="n">
        <f aca="false">$B$13/N39^2</f>
        <v>0.0214768220929837</v>
      </c>
      <c r="R39" s="1" t="n">
        <f aca="false">$B$14/N39^3</f>
        <v>-0.00156856475665214</v>
      </c>
      <c r="S39" s="1" t="n">
        <f aca="false">$B$15/N39^4</f>
        <v>4.94654303860042E-005</v>
      </c>
      <c r="T39" s="1" t="n">
        <f aca="false">$B$16/N39^5</f>
        <v>-5.80854869831894E-007</v>
      </c>
      <c r="U39" s="1" t="n">
        <f aca="false">$B$19*$F39^2*($O39^2*H39+$O39*$P39*$H39^2+(2/3*$O39*$Q39+1/3*$P39^2)*$H39^3+(1/2*$O39*$R39+1/2*$P39*$Q39)*H39^4+(2/5*$O39*$S39+2/5*$P39*$R39+1/5*$Q39^2)*H39^5+(1/3*$O39*$T39+1/3*$P39*$S39+1/3*$Q39*$R39)*H39^6+(2/7*$P39*$T39+2/7*$Q39*$S39+1/7*$R39^2)*H39^7+(1/4*$Q39*$T39+1/4*$R39*$S39)*H39^8+(2/9*$R39*$T39+1/9*$S39^2)*H39^9+1/5*$S39*$T39*H39^10+1/11*$T39^2*H39^11)</f>
        <v>0.0180261904776425</v>
      </c>
      <c r="V39" s="1" t="n">
        <f aca="false">($B$19*$F39^2*($O39^2*I39+$O39*$P39*$H39^2+(2/3*$O39*$Q39+1/3*$P39^2)*$H39^3+(1/2*$O39*$R39+1/2*$P39*$Q39)*I39^4+(2/5*$O39*$S39+2/5*$P39*$R39+1/5*$Q39^2)*I39^5+(1/3*$O39*$T39+1/3*$P39*$S39+1/3*$Q39*$R39)*I39^6+(2/7*$P39*$T39+2/7*$Q39*$S39+1/7*$R39^2)*I39^7+(1/4*$Q39*$T39+1/4*$R39*$S39)*I39^8+(2/9*$R39*$T39+1/9*$S39^2)*I39^9+1/5*$S39*$T39*I39^10+1/11*$T39^2*I39^11))-U39</f>
        <v>0.745877886727538</v>
      </c>
      <c r="W39" s="1" t="n">
        <f aca="false">($B$19*$F39^2*($O39^2*J39+$O39*$P39*$H39^2+(2/3*$O39*$Q39+1/3*$P39^2)*$H39^3+(1/2*$O39*$R39+1/2*$P39*$Q39)*J39^4+(2/5*$O39*$S39+2/5*$P39*$R39+1/5*$Q39^2)*J39^5+(1/3*$O39*$T39+1/3*$P39*$S39+1/3*$Q39*$R39)*J39^6+(2/7*$P39*$T39+2/7*$Q39*$S39+1/7*$R39^2)*J39^7+(1/4*$Q39*$T39+1/4*$R39*$S39)*J39^8+(2/9*$R39*$T39+1/9*$S39^2)*J39^9+1/5*$S39*$T39*J39^10+1/11*$T39^2*J39^11))-V39-U39</f>
        <v>-4.24806470048698</v>
      </c>
      <c r="X39" s="1" t="n">
        <f aca="false">($B$19*$F39^2*($O39^2*K39+$O39*$P39*$H39^2+(2/3*$O39*$Q39+1/3*$P39^2)*$H39^3+(1/2*$O39*$R39+1/2*$P39*$Q39)*K39^4+(2/5*$O39*$S39+2/5*$P39*$R39+1/5*$Q39^2)*K39^5+(1/3*$O39*$T39+1/3*$P39*$S39+1/3*$Q39*$R39)*K39^6+(2/7*$P39*$T39+2/7*$Q39*$S39+1/7*$R39^2)*K39^7+(1/4*$Q39*$T39+1/4*$R39*$S39)*K39^8+(2/9*$R39*$T39+1/9*$S39^2)*K39^9+1/5*$S39*$T39*K39^10+1/11*$T39^2*K39^11))-W39-V39-U39</f>
        <v>-11.2594416317886</v>
      </c>
      <c r="Y39" s="1" t="n">
        <f aca="false">($B$19*$F39^2*($O39^2*L39+$O39*$P39*$L39^2+(2/3*$O39*$Q39+1/3*$P39^2)*$L39^3+(1/2*$O39*$R39+1/2*$P39*$Q39)*L39^4+(2/5*$O39*$S39+2/5*$P39*$R39+1/5*$Q39^2)*L39^5+(1/3*$O39*$T39+1/3*$P39*$S39+1/3*$Q39*$R39)*L39^6+(2/7*$P39*$T39+2/7*$Q39*$S39+1/7*$R39^2)*L39^7+(1/4*$Q39*$T39+1/4*$R39*$S39)*L39^8+(2/9*$R39*$T39+1/9*$S39^2)*L39^9+1/5*$S39*$T39*L39^10+1/11*$T39^2*L39^11))-X39-W39-V39-U39</f>
        <v>16.5522225183961</v>
      </c>
      <c r="Z39" s="1" t="n">
        <f aca="false">$B$19*K39^2*($O$2^2*M39+$O$2*$P$2*M39^2+(2/3*$O$2*$Q$2+1/3*$P$2^2)*M39^3+(1/2*$O$2*$R$2+1/2*$P$2*$Q$2)*M39^4+(2/5*$O$2*$S$2+2/5*$P$2*$R$2+1/5*$Q$2^2)*M39^5+(1/3*$O$2*$T$2+1/3*$P$2*$S$2+1/3*$Q$2*$R$2)*M39^6+(2/7*$P$2*$T$2+2/7*$Q$2*$S$2+1/7*$R$2^2)*M39^7+(1/4*$Q$2*$T$2+1/4*$R$2*$S$2)*M39^8+(2/9*$R$2*$T$2+1/9*$S$2^2)*M39^9+1/5*$S$2*$T$2*M39^10+1/11*$T$2^2*M39^11)</f>
        <v>0.364650994594031</v>
      </c>
      <c r="AA39" s="1" t="n">
        <f aca="false">$B$19*L39^2*($O$2^2*N39+$O$2*$P$2*N39^2+(2/3*$O$2*$Q$2+1/3*$P$2^2)*N39^3+(1/2*$O$2*$R$2+1/2*$P$2*$Q$2)*N39^4+(2/5*$O$2*$S$2+2/5*$P$2*$R$2+1/5*$Q$2^2)*N39^5+(1/3*$O$2*$T$2+1/3*$P$2*$S$2+1/3*$Q$2*$R$2)*N39^6+(2/7*$P$2*$T$2+2/7*$Q$2*$S$2+1/7*$R$2^2)*N39^7+(1/4*$Q$2*$T$2+1/4*$R$2*$S$2)*N39^8+(2/9*$R$2*$T$2+1/9*$S$2^2)*N39^9+1/5*$S$2*$T$2*N39^10+1/11*$T$2^2*N39^11)</f>
        <v>0.583839052077023</v>
      </c>
    </row>
    <row r="40" customFormat="false" ht="15" hidden="false" customHeight="false" outlineLevel="0" collapsed="false">
      <c r="E40" s="1" t="n">
        <v>39</v>
      </c>
      <c r="F40" s="1" t="n">
        <v>41.8</v>
      </c>
      <c r="G40" s="1" t="n">
        <v>31.8</v>
      </c>
      <c r="H40" s="2" t="n">
        <v>0.1</v>
      </c>
      <c r="I40" s="1" t="n">
        <v>4.9</v>
      </c>
      <c r="J40" s="1" t="n">
        <v>17.7</v>
      </c>
      <c r="K40" s="1" t="n">
        <v>23.3</v>
      </c>
      <c r="L40" s="1" t="n">
        <v>26.9</v>
      </c>
      <c r="M40" s="1" t="n">
        <v>29.9</v>
      </c>
      <c r="N40" s="1" t="n">
        <v>31.8</v>
      </c>
      <c r="O40" s="1" t="n">
        <f aca="false">$B$11</f>
        <v>1.161209</v>
      </c>
      <c r="P40" s="1" t="n">
        <f aca="false">$B$12/N40</f>
        <v>-0.128508176100629</v>
      </c>
      <c r="Q40" s="1" t="n">
        <f aca="false">$B$13/N40^2</f>
        <v>0.0187339207309837</v>
      </c>
      <c r="R40" s="1" t="n">
        <f aca="false">$B$14/N40^3</f>
        <v>-0.0012778810820466</v>
      </c>
      <c r="S40" s="1" t="n">
        <f aca="false">$B$15/N40^4</f>
        <v>3.76373562189431E-005</v>
      </c>
      <c r="T40" s="1" t="n">
        <f aca="false">$B$16/N40^5</f>
        <v>-4.12775851016652E-007</v>
      </c>
      <c r="U40" s="1" t="n">
        <f aca="false">$B$19*$F40^2*($O40^2*H40+$O40*$P40*$H40^2+(2/3*$O40*$Q40+1/3*$P40^2)*$H40^3+(1/2*$O40*$R40+1/2*$P40*$Q40)*H40^4+(2/5*$O40*$S40+2/5*$P40*$R40+1/5*$Q40^2)*H40^5+(1/3*$O40*$T40+1/3*$P40*$S40+1/3*$Q40*$R40)*H40^6+(2/7*$P40*$T40+2/7*$Q40*$S40+1/7*$R40^2)*H40^7+(1/4*$Q40*$T40+1/4*$R40*$S40)*H40^8+(2/9*$R40*$T40+1/9*$S40^2)*H40^9+1/5*$S40*$T40*H40^10+1/11*$T40^2*H40^11)</f>
        <v>0.0183018353748299</v>
      </c>
      <c r="V40" s="1" t="n">
        <f aca="false">($B$19*$F40^2*($O40^2*I40+$O40*$P40*$H40^2+(2/3*$O40*$Q40+1/3*$P40^2)*$H40^3+(1/2*$O40*$R40+1/2*$P40*$Q40)*I40^4+(2/5*$O40*$S40+2/5*$P40*$R40+1/5*$Q40^2)*I40^5+(1/3*$O40*$T40+1/3*$P40*$S40+1/3*$Q40*$R40)*I40^6+(2/7*$P40*$T40+2/7*$Q40*$S40+1/7*$R40^2)*I40^7+(1/4*$Q40*$T40+1/4*$R40*$S40)*I40^8+(2/9*$R40*$T40+1/9*$S40^2)*I40^9+1/5*$S40*$T40*I40^10+1/11*$T40^2*I40^11))-U40</f>
        <v>0.778800291650866</v>
      </c>
      <c r="W40" s="1" t="n">
        <f aca="false">($B$19*$F40^2*($O40^2*J40+$O40*$P40*$H40^2+(2/3*$O40*$Q40+1/3*$P40^2)*$H40^3+(1/2*$O40*$R40+1/2*$P40*$Q40)*J40^4+(2/5*$O40*$S40+2/5*$P40*$R40+1/5*$Q40^2)*J40^5+(1/3*$O40*$T40+1/3*$P40*$S40+1/3*$Q40*$R40)*J40^6+(2/7*$P40*$T40+2/7*$Q40*$S40+1/7*$R40^2)*J40^7+(1/4*$Q40*$T40+1/4*$R40*$S40)*J40^8+(2/9*$R40*$T40+1/9*$S40^2)*J40^9+1/5*$S40*$T40*J40^10+1/11*$T40^2*J40^11))-V40-U40</f>
        <v>-7.91396969674345</v>
      </c>
      <c r="X40" s="1" t="n">
        <f aca="false">($B$19*$F40^2*($O40^2*K40+$O40*$P40*$H40^2+(2/3*$O40*$Q40+1/3*$P40^2)*$H40^3+(1/2*$O40*$R40+1/2*$P40*$Q40)*K40^4+(2/5*$O40*$S40+2/5*$P40*$R40+1/5*$Q40^2)*K40^5+(1/3*$O40*$T40+1/3*$P40*$S40+1/3*$Q40*$R40)*K40^6+(2/7*$P40*$T40+2/7*$Q40*$S40+1/7*$R40^2)*K40^7+(1/4*$Q40*$T40+1/4*$R40*$S40)*K40^8+(2/9*$R40*$T40+1/9*$S40^2)*K40^9+1/5*$S40*$T40*K40^10+1/11*$T40^2*K40^11))-W40-V40-U40</f>
        <v>-14.5745131177093</v>
      </c>
      <c r="Y40" s="1" t="n">
        <f aca="false">($B$19*$F40^2*($O40^2*L40+$O40*$P40*$L40^2+(2/3*$O40*$Q40+1/3*$P40^2)*$L40^3+(1/2*$O40*$R40+1/2*$P40*$Q40)*L40^4+(2/5*$O40*$S40+2/5*$P40*$R40+1/5*$Q40^2)*L40^5+(1/3*$O40*$T40+1/3*$P40*$S40+1/3*$Q40*$R40)*L40^6+(2/7*$P40*$T40+2/7*$Q40*$S40+1/7*$R40^2)*L40^7+(1/4*$Q40*$T40+1/4*$R40*$S40)*L40^8+(2/9*$R40*$T40+1/9*$S40^2)*L40^9+1/5*$S40*$T40*L40^10+1/11*$T40^2*L40^11))-X40-W40-V40-U40</f>
        <v>23.6765493280688</v>
      </c>
      <c r="Z40" s="1" t="n">
        <f aca="false">$B$19*K40^2*($O$2^2*M40+$O$2*$P$2*M40^2+(2/3*$O$2*$Q$2+1/3*$P$2^2)*M40^3+(1/2*$O$2*$R$2+1/2*$P$2*$Q$2)*M40^4+(2/5*$O$2*$S$2+2/5*$P$2*$R$2+1/5*$Q$2^2)*M40^5+(1/3*$O$2*$T$2+1/3*$P$2*$S$2+1/3*$Q$2*$R$2)*M40^6+(2/7*$P$2*$T$2+2/7*$Q$2*$S$2+1/7*$R$2^2)*M40^7+(1/4*$Q$2*$T$2+1/4*$R$2*$S$2)*M40^8+(2/9*$R$2*$T$2+1/9*$S$2^2)*M40^9+1/5*$S$2*$T$2*M40^10+1/11*$T$2^2*M40^11)</f>
        <v>0.579361981489979</v>
      </c>
      <c r="AA40" s="1" t="n">
        <f aca="false">$B$19*L40^2*($O$2^2*N40+$O$2*$P$2*N40^2+(2/3*$O$2*$Q$2+1/3*$P$2^2)*N40^3+(1/2*$O$2*$R$2+1/2*$P$2*$Q$2)*N40^4+(2/5*$O$2*$S$2+2/5*$P$2*$R$2+1/5*$Q$2^2)*N40^5+(1/3*$O$2*$T$2+1/3*$P$2*$S$2+1/3*$Q$2*$R$2)*N40^6+(2/7*$P$2*$T$2+2/7*$Q$2*$S$2+1/7*$R$2^2)*N40^7+(1/4*$Q$2*$T$2+1/4*$R$2*$S$2)*N40^8+(2/9*$R$2*$T$2+1/9*$S$2^2)*N40^9+1/5*$S$2*$T$2*N40^10+1/11*$T$2^2*N40^11)</f>
        <v>1.16667866391652</v>
      </c>
    </row>
    <row r="41" customFormat="false" ht="15" hidden="false" customHeight="false" outlineLevel="0" collapsed="false">
      <c r="E41" s="1" t="n">
        <v>40</v>
      </c>
      <c r="F41" s="1" t="n">
        <v>42.1</v>
      </c>
      <c r="G41" s="1" t="n">
        <v>26.8</v>
      </c>
      <c r="H41" s="2" t="n">
        <v>0.1</v>
      </c>
      <c r="I41" s="1" t="n">
        <v>4.9</v>
      </c>
      <c r="J41" s="1" t="n">
        <v>14.5</v>
      </c>
      <c r="K41" s="1" t="n">
        <v>17.3</v>
      </c>
      <c r="L41" s="1" t="n">
        <v>24.5</v>
      </c>
      <c r="M41" s="1" t="n">
        <v>25.5</v>
      </c>
      <c r="N41" s="1" t="n">
        <v>26.8</v>
      </c>
      <c r="O41" s="1" t="n">
        <f aca="false">$B$11</f>
        <v>1.161209</v>
      </c>
      <c r="P41" s="1" t="n">
        <f aca="false">$B$12/N41</f>
        <v>-0.152483582089552</v>
      </c>
      <c r="Q41" s="1" t="n">
        <f aca="false">$B$13/N41^2</f>
        <v>0.0263762669859657</v>
      </c>
      <c r="R41" s="1" t="n">
        <f aca="false">$B$14/N41^3</f>
        <v>-0.00213485026000539</v>
      </c>
      <c r="S41" s="1" t="n">
        <f aca="false">$B$15/N41^4</f>
        <v>7.46085179795953E-005</v>
      </c>
      <c r="T41" s="1" t="n">
        <f aca="false">$B$16/N41^5</f>
        <v>-9.70903152500408E-007</v>
      </c>
      <c r="U41" s="1" t="n">
        <f aca="false">$B$19*$F41^2*($O41^2*H41+$O41*$P41*$H41^2+(2/3*$O41*$Q41+1/3*$P41^2)*$H41^3+(1/2*$O41*$R41+1/2*$P41*$Q41)*H41^4+(2/5*$O41*$S41+2/5*$P41*$R41+1/5*$Q41^2)*H41^5+(1/3*$O41*$T41+1/3*$P41*$S41+1/3*$Q41*$R41)*H41^6+(2/7*$P41*$T41+2/7*$Q41*$S41+1/7*$R41^2)*H41^7+(1/4*$Q41*$T41+1/4*$R41*$S41)*H41^8+(2/9*$R41*$T41+1/9*$S41^2)*H41^9+1/5*$S41*$T41*H41^10+1/11*$T41^2*H41^11)</f>
        <v>0.0185278468528605</v>
      </c>
      <c r="V41" s="1" t="n">
        <f aca="false">($B$19*$F41^2*($O41^2*I41+$O41*$P41*$H41^2+(2/3*$O41*$Q41+1/3*$P41^2)*$H41^3+(1/2*$O41*$R41+1/2*$P41*$Q41)*I41^4+(2/5*$O41*$S41+2/5*$P41*$R41+1/5*$Q41^2)*I41^5+(1/3*$O41*$T41+1/3*$P41*$S41+1/3*$Q41*$R41)*I41^6+(2/7*$P41*$T41+2/7*$Q41*$S41+1/7*$R41^2)*I41^7+(1/4*$Q41*$T41+1/4*$R41*$S41)*I41^8+(2/9*$R41*$T41+1/9*$S41^2)*I41^9+1/5*$S41*$T41*I41^10+1/11*$T41^2*I41^11))-U41</f>
        <v>0.725426141534421</v>
      </c>
      <c r="W41" s="1" t="n">
        <f aca="false">($B$19*$F41^2*($O41^2*J41+$O41*$P41*$H41^2+(2/3*$O41*$Q41+1/3*$P41^2)*$H41^3+(1/2*$O41*$R41+1/2*$P41*$Q41)*J41^4+(2/5*$O41*$S41+2/5*$P41*$R41+1/5*$Q41^2)*J41^5+(1/3*$O41*$T41+1/3*$P41*$S41+1/3*$Q41*$R41)*J41^6+(2/7*$P41*$T41+2/7*$Q41*$S41+1/7*$R41^2)*J41^7+(1/4*$Q41*$T41+1/4*$R41*$S41)*J41^8+(2/9*$R41*$T41+1/9*$S41^2)*J41^9+1/5*$S41*$T41*J41^10+1/11*$T41^2*J41^11))-V41-U41</f>
        <v>-6.0942486862878</v>
      </c>
      <c r="X41" s="1" t="n">
        <f aca="false">($B$19*$F41^2*($O41^2*K41+$O41*$P41*$H41^2+(2/3*$O41*$Q41+1/3*$P41^2)*$H41^3+(1/2*$O41*$R41+1/2*$P41*$Q41)*K41^4+(2/5*$O41*$S41+2/5*$P41*$R41+1/5*$Q41^2)*K41^5+(1/3*$O41*$T41+1/3*$P41*$S41+1/3*$Q41*$R41)*K41^6+(2/7*$P41*$T41+2/7*$Q41*$S41+1/7*$R41^2)*K41^7+(1/4*$Q41*$T41+1/4*$R41*$S41)*K41^8+(2/9*$R41*$T41+1/9*$S41^2)*K41^9+1/5*$S41*$T41*K41^10+1/11*$T41^2*K41^11))-W41-V41-U41</f>
        <v>-6.01124944712988</v>
      </c>
      <c r="Y41" s="1" t="n">
        <f aca="false">($B$19*$F41^2*($O41^2*L41+$O41*$P41*$L41^2+(2/3*$O41*$Q41+1/3*$P41^2)*$L41^3+(1/2*$O41*$R41+1/2*$P41*$Q41)*L41^4+(2/5*$O41*$S41+2/5*$P41*$R41+1/5*$Q41^2)*L41^5+(1/3*$O41*$T41+1/3*$P41*$S41+1/3*$Q41*$R41)*L41^6+(2/7*$P41*$T41+2/7*$Q41*$S41+1/7*$R41^2)*L41^7+(1/4*$Q41*$T41+1/4*$R41*$S41)*L41^8+(2/9*$R41*$T41+1/9*$S41^2)*L41^9+1/5*$S41*$T41*L41^10+1/11*$T41^2*L41^11))-X41-W41-V41-U41</f>
        <v>13.0721801144212</v>
      </c>
      <c r="Z41" s="1" t="n">
        <f aca="false">$B$19*K41^2*($O$2^2*M41+$O$2*$P$2*M41^2+(2/3*$O$2*$Q$2+1/3*$P$2^2)*M41^3+(1/2*$O$2*$R$2+1/2*$P$2*$Q$2)*M41^4+(2/5*$O$2*$S$2+2/5*$P$2*$R$2+1/5*$Q$2^2)*M41^5+(1/3*$O$2*$T$2+1/3*$P$2*$S$2+1/3*$Q$2*$R$2)*M41^6+(2/7*$P$2*$T$2+2/7*$Q$2*$S$2+1/7*$R$2^2)*M41^7+(1/4*$Q$2*$T$2+1/4*$R$2*$S$2)*M41^8+(2/9*$R$2*$T$2+1/9*$S$2^2)*M41^9+1/5*$S$2*$T$2*M41^10+1/11*$T$2^2*M41^11)</f>
        <v>0.262671769496759</v>
      </c>
      <c r="AA41" s="1" t="n">
        <f aca="false">$B$19*L41^2*($O$2^2*N41+$O$2*$P$2*N41^2+(2/3*$O$2*$Q$2+1/3*$P$2^2)*N41^3+(1/2*$O$2*$R$2+1/2*$P$2*$Q$2)*N41^4+(2/5*$O$2*$S$2+2/5*$P$2*$R$2+1/5*$Q$2^2)*N41^5+(1/3*$O$2*$T$2+1/3*$P$2*$S$2+1/3*$Q$2*$R$2)*N41^6+(2/7*$P$2*$T$2+2/7*$Q$2*$S$2+1/7*$R$2^2)*N41^7+(1/4*$Q$2*$T$2+1/4*$R$2*$S$2)*N41^8+(2/9*$R$2*$T$2+1/9*$S$2^2)*N41^9+1/5*$S$2*$T$2*N41^10+1/11*$T$2^2*N41^11)</f>
        <v>0.531472986946557</v>
      </c>
    </row>
    <row r="42" customFormat="false" ht="15" hidden="false" customHeight="false" outlineLevel="0" collapsed="false">
      <c r="E42" s="1" t="n">
        <v>41</v>
      </c>
      <c r="F42" s="1" t="n">
        <v>42.5</v>
      </c>
      <c r="G42" s="1" t="n">
        <v>33.3</v>
      </c>
      <c r="H42" s="2" t="n">
        <v>0.1</v>
      </c>
      <c r="I42" s="1" t="n">
        <v>7.3</v>
      </c>
      <c r="J42" s="1" t="n">
        <v>20.1</v>
      </c>
      <c r="K42" s="1" t="n">
        <v>22.9</v>
      </c>
      <c r="L42" s="1" t="n">
        <v>30.1</v>
      </c>
      <c r="M42" s="1" t="n">
        <v>32.1</v>
      </c>
      <c r="N42" s="1" t="n">
        <v>33.3</v>
      </c>
      <c r="O42" s="1" t="n">
        <f aca="false">$B$11</f>
        <v>1.161209</v>
      </c>
      <c r="P42" s="1" t="n">
        <f aca="false">$B$12/N42</f>
        <v>-0.12271951951952</v>
      </c>
      <c r="Q42" s="1" t="n">
        <f aca="false">$B$13/N42^2</f>
        <v>0.0170841923004085</v>
      </c>
      <c r="R42" s="1" t="n">
        <f aca="false">$B$14/N42^3</f>
        <v>-0.00111285632953247</v>
      </c>
      <c r="S42" s="1" t="n">
        <f aca="false">$B$15/N42^4</f>
        <v>3.13004553337736E-005</v>
      </c>
      <c r="T42" s="1" t="n">
        <f aca="false">$B$16/N42^5</f>
        <v>-3.27814918419424E-007</v>
      </c>
      <c r="U42" s="1" t="n">
        <f aca="false">$B$19*$F42^2*($O42^2*H42+$O42*$P42*$H42^2+(2/3*$O42*$Q42+1/3*$P42^2)*$H42^3+(1/2*$O42*$R42+1/2*$P42*$Q42)*H42^4+(2/5*$O42*$S42+2/5*$P42*$R42+1/5*$Q42^2)*H42^5+(1/3*$O42*$T42+1/3*$P42*$S42+1/3*$Q42*$R42)*H42^6+(2/7*$P42*$T42+2/7*$Q42*$S42+1/7*$R42^2)*H42^7+(1/4*$Q42*$T42+1/4*$R42*$S42)*H42^8+(2/9*$R42*$T42+1/9*$S42^2)*H42^9+1/5*$S42*$T42*H42^10+1/11*$T42^2*H42^11)</f>
        <v>0.0189292374710171</v>
      </c>
      <c r="V42" s="1" t="n">
        <f aca="false">($B$19*$F42^2*($O42^2*I42+$O42*$P42*$H42^2+(2/3*$O42*$Q42+1/3*$P42^2)*$H42^3+(1/2*$O42*$R42+1/2*$P42*$Q42)*I42^4+(2/5*$O42*$S42+2/5*$P42*$R42+1/5*$Q42^2)*I42^5+(1/3*$O42*$T42+1/3*$P42*$S42+1/3*$Q42*$R42)*I42^6+(2/7*$P42*$T42+2/7*$Q42*$S42+1/7*$R42^2)*I42^7+(1/4*$Q42*$T42+1/4*$R42*$S42)*I42^8+(2/9*$R42*$T42+1/9*$S42^2)*I42^9+1/5*$S42*$T42*I42^10+1/11*$T42^2*I42^11))-U42</f>
        <v>0.946847613981787</v>
      </c>
      <c r="W42" s="1" t="n">
        <f aca="false">($B$19*$F42^2*($O42^2*J42+$O42*$P42*$H42^2+(2/3*$O42*$Q42+1/3*$P42^2)*$H42^3+(1/2*$O42*$R42+1/2*$P42*$Q42)*J42^4+(2/5*$O42*$S42+2/5*$P42*$R42+1/5*$Q42^2)*J42^5+(1/3*$O42*$T42+1/3*$P42*$S42+1/3*$Q42*$R42)*J42^6+(2/7*$P42*$T42+2/7*$Q42*$S42+1/7*$R42^2)*J42^7+(1/4*$Q42*$T42+1/4*$R42*$S42)*J42^8+(2/9*$R42*$T42+1/9*$S42^2)*J42^9+1/5*$S42*$T42*J42^10+1/11*$T42^2*J42^11))-V42-U42</f>
        <v>-11.8997245356843</v>
      </c>
      <c r="X42" s="1" t="n">
        <f aca="false">($B$19*$F42^2*($O42^2*K42+$O42*$P42*$H42^2+(2/3*$O42*$Q42+1/3*$P42^2)*$H42^3+(1/2*$O42*$R42+1/2*$P42*$Q42)*K42^4+(2/5*$O42*$S42+2/5*$P42*$R42+1/5*$Q42^2)*K42^5+(1/3*$O42*$T42+1/3*$P42*$S42+1/3*$Q42*$R42)*K42^6+(2/7*$P42*$T42+2/7*$Q42*$S42+1/7*$R42^2)*K42^7+(1/4*$Q42*$T42+1/4*$R42*$S42)*K42^8+(2/9*$R42*$T42+1/9*$S42^2)*K42^9+1/5*$S42*$T42*K42^10+1/11*$T42^2*K42^11))-W42-V42-U42</f>
        <v>-7.51362904013176</v>
      </c>
      <c r="Y42" s="1" t="n">
        <f aca="false">($B$19*$F42^2*($O42^2*L42+$O42*$P42*$L42^2+(2/3*$O42*$Q42+1/3*$P42^2)*$L42^3+(1/2*$O42*$R42+1/2*$P42*$Q42)*L42^4+(2/5*$O42*$S42+2/5*$P42*$R42+1/5*$Q42^2)*L42^5+(1/3*$O42*$T42+1/3*$P42*$S42+1/3*$Q42*$R42)*L42^6+(2/7*$P42*$T42+2/7*$Q42*$S42+1/7*$R42^2)*L42^7+(1/4*$Q42*$T42+1/4*$R42*$S42)*L42^8+(2/9*$R42*$T42+1/9*$S42^2)*L42^9+1/5*$S42*$T42*L42^10+1/11*$T42^2*L42^11))-X42-W42-V42-U42</f>
        <v>20.6120772378434</v>
      </c>
      <c r="Z42" s="1" t="n">
        <f aca="false">$B$19*K42^2*($O$2^2*M42+$O$2*$P$2*M42^2+(2/3*$O$2*$Q$2+1/3*$P$2^2)*M42^3+(1/2*$O$2*$R$2+1/2*$P$2*$Q$2)*M42^4+(2/5*$O$2*$S$2+2/5*$P$2*$R$2+1/5*$Q$2^2)*M42^5+(1/3*$O$2*$T$2+1/3*$P$2*$S$2+1/3*$Q$2*$R$2)*M42^6+(2/7*$P$2*$T$2+2/7*$Q$2*$S$2+1/7*$R$2^2)*M42^7+(1/4*$Q$2*$T$2+1/4*$R$2*$S$2)*M42^8+(2/9*$R$2*$T$2+1/9*$S$2^2)*M42^9+1/5*$S$2*$T$2*M42^10+1/11*$T$2^2*M42^11)</f>
        <v>0.928258378770531</v>
      </c>
      <c r="AA42" s="1" t="n">
        <f aca="false">$B$19*L42^2*($O$2^2*N42+$O$2*$P$2*N42^2+(2/3*$O$2*$Q$2+1/3*$P$2^2)*N42^3+(1/2*$O$2*$R$2+1/2*$P$2*$Q$2)*N42^4+(2/5*$O$2*$S$2+2/5*$P$2*$R$2+1/5*$Q$2^2)*N42^5+(1/3*$O$2*$T$2+1/3*$P$2*$S$2+1/3*$Q$2*$R$2)*N42^6+(2/7*$P$2*$T$2+2/7*$Q$2*$S$2+1/7*$R$2^2)*N42^7+(1/4*$Q$2*$T$2+1/4*$R$2*$S$2)*N42^8+(2/9*$R$2*$T$2+1/9*$S$2^2)*N42^9+1/5*$S$2*$T$2*N42^10+1/11*$T$2^2*N42^11)</f>
        <v>2.48777689337477</v>
      </c>
    </row>
    <row r="43" customFormat="false" ht="15" hidden="false" customHeight="false" outlineLevel="0" collapsed="false">
      <c r="E43" s="1" t="n">
        <v>42</v>
      </c>
      <c r="F43" s="1" t="n">
        <v>44</v>
      </c>
      <c r="G43" s="1" t="n">
        <v>28.1</v>
      </c>
      <c r="H43" s="2" t="n">
        <v>0.1</v>
      </c>
      <c r="I43" s="1" t="n">
        <v>9.7</v>
      </c>
      <c r="J43" s="1" t="n">
        <v>16.1</v>
      </c>
      <c r="K43" s="1" t="n">
        <v>18.9</v>
      </c>
      <c r="L43" s="1" t="n">
        <v>22.5</v>
      </c>
      <c r="M43" s="1" t="n">
        <v>26.5</v>
      </c>
      <c r="N43" s="1" t="n">
        <v>28.1</v>
      </c>
      <c r="O43" s="1" t="n">
        <f aca="false">$B$11</f>
        <v>1.161209</v>
      </c>
      <c r="P43" s="1" t="n">
        <f aca="false">$B$12/N43</f>
        <v>-0.145429181494662</v>
      </c>
      <c r="Q43" s="1" t="n">
        <f aca="false">$B$13/N43^2</f>
        <v>0.0239922113448411</v>
      </c>
      <c r="R43" s="1" t="n">
        <f aca="false">$B$14/N43^3</f>
        <v>-0.0018520505708458</v>
      </c>
      <c r="S43" s="1" t="n">
        <f aca="false">$B$15/N43^4</f>
        <v>6.17308574990025E-005</v>
      </c>
      <c r="T43" s="1" t="n">
        <f aca="false">$B$16/N43^5</f>
        <v>-7.66157896151103E-007</v>
      </c>
      <c r="U43" s="1" t="n">
        <f aca="false">$B$19*$F43^2*($O43^2*H43+$O43*$P43*$H43^2+(2/3*$O43*$Q43+1/3*$P43^2)*$H43^3+(1/2*$O43*$R43+1/2*$P43*$Q43)*H43^4+(2/5*$O43*$S43+2/5*$P43*$R43+1/5*$Q43^2)*H43^5+(1/3*$O43*$T43+1/3*$P43*$S43+1/3*$Q43*$R43)*H43^6+(2/7*$P43*$T43+2/7*$Q43*$S43+1/7*$R43^2)*H43^7+(1/4*$Q43*$T43+1/4*$R43*$S43)*H43^8+(2/9*$R43*$T43+1/9*$S43^2)*H43^9+1/5*$S43*$T43*H43^10+1/11*$T43^2*H43^11)</f>
        <v>0.0202500060771161</v>
      </c>
      <c r="V43" s="1" t="n">
        <f aca="false">($B$19*$F43^2*($O43^2*I43+$O43*$P43*$H43^2+(2/3*$O43*$Q43+1/3*$P43^2)*$H43^3+(1/2*$O43*$R43+1/2*$P43*$Q43)*I43^4+(2/5*$O43*$S43+2/5*$P43*$R43+1/5*$Q43^2)*I43^5+(1/3*$O43*$T43+1/3*$P43*$S43+1/3*$Q43*$R43)*I43^6+(2/7*$P43*$T43+2/7*$Q43*$S43+1/7*$R43^2)*I43^7+(1/4*$Q43*$T43+1/4*$R43*$S43)*I43^8+(2/9*$R43*$T43+1/9*$S43^2)*I43^9+1/5*$S43*$T43*I43^10+1/11*$T43^2*I43^11))-U43</f>
        <v>0.00519101305467622</v>
      </c>
      <c r="W43" s="1" t="n">
        <f aca="false">($B$19*$F43^2*($O43^2*J43+$O43*$P43*$H43^2+(2/3*$O43*$Q43+1/3*$P43^2)*$H43^3+(1/2*$O43*$R43+1/2*$P43*$Q43)*J43^4+(2/5*$O43*$S43+2/5*$P43*$R43+1/5*$Q43^2)*J43^5+(1/3*$O43*$T43+1/3*$P43*$S43+1/3*$Q43*$R43)*J43^6+(2/7*$P43*$T43+2/7*$Q43*$S43+1/7*$R43^2)*J43^7+(1/4*$Q43*$T43+1/4*$R43*$S43)*J43^8+(2/9*$R43*$T43+1/9*$S43^2)*J43^9+1/5*$S43*$T43*J43^10+1/11*$T43^2*J43^11))-V43-U43</f>
        <v>-7.94345149083725</v>
      </c>
      <c r="X43" s="1" t="n">
        <f aca="false">($B$19*$F43^2*($O43^2*K43+$O43*$P43*$H43^2+(2/3*$O43*$Q43+1/3*$P43^2)*$H43^3+(1/2*$O43*$R43+1/2*$P43*$Q43)*K43^4+(2/5*$O43*$S43+2/5*$P43*$R43+1/5*$Q43^2)*K43^5+(1/3*$O43*$T43+1/3*$P43*$S43+1/3*$Q43*$R43)*K43^6+(2/7*$P43*$T43+2/7*$Q43*$S43+1/7*$R43^2)*K43^7+(1/4*$Q43*$T43+1/4*$R43*$S43)*K43^8+(2/9*$R43*$T43+1/9*$S43^2)*K43^9+1/5*$S43*$T43*K43^10+1/11*$T43^2*K43^11))-W43-V43-U43</f>
        <v>-7.38900115197523</v>
      </c>
      <c r="Y43" s="1" t="n">
        <f aca="false">($B$19*$F43^2*($O43^2*L43+$O43*$P43*$L43^2+(2/3*$O43*$Q43+1/3*$P43^2)*$L43^3+(1/2*$O43*$R43+1/2*$P43*$Q43)*L43^4+(2/5*$O43*$S43+2/5*$P43*$R43+1/5*$Q43^2)*L43^5+(1/3*$O43*$T43+1/3*$P43*$S43+1/3*$Q43*$R43)*L43^6+(2/7*$P43*$T43+2/7*$Q43*$S43+1/7*$R43^2)*L43^7+(1/4*$Q43*$T43+1/4*$R43*$S43)*L43^8+(2/9*$R43*$T43+1/9*$S43^2)*L43^9+1/5*$S43*$T43*L43^10+1/11*$T43^2*L43^11))-X43-W43-V43-U43</f>
        <v>17.2319545218819</v>
      </c>
      <c r="Z43" s="1" t="n">
        <f aca="false">$B$19*K43^2*($O$2^2*M43+$O$2*$P$2*M43^2+(2/3*$O$2*$Q$2+1/3*$P$2^2)*M43^3+(1/2*$O$2*$R$2+1/2*$P$2*$Q$2)*M43^4+(2/5*$O$2*$S$2+2/5*$P$2*$R$2+1/5*$Q$2^2)*M43^5+(1/3*$O$2*$T$2+1/3*$P$2*$S$2+1/3*$Q$2*$R$2)*M43^6+(2/7*$P$2*$T$2+2/7*$Q$2*$S$2+1/7*$R$2^2)*M43^7+(1/4*$Q$2*$T$2+1/4*$R$2*$S$2)*M43^8+(2/9*$R$2*$T$2+1/9*$S$2^2)*M43^9+1/5*$S$2*$T$2*M43^10+1/11*$T$2^2*M43^11)</f>
        <v>0.315199994578579</v>
      </c>
      <c r="AA43" s="1" t="n">
        <f aca="false">$B$19*L43^2*($O$2^2*N43+$O$2*$P$2*N43^2+(2/3*$O$2*$Q$2+1/3*$P$2^2)*N43^3+(1/2*$O$2*$R$2+1/2*$P$2*$Q$2)*N43^4+(2/5*$O$2*$S$2+2/5*$P$2*$R$2+1/5*$Q$2^2)*N43^5+(1/3*$O$2*$T$2+1/3*$P$2*$S$2+1/3*$Q$2*$R$2)*N43^6+(2/7*$P$2*$T$2+2/7*$Q$2*$S$2+1/7*$R$2^2)*N43^7+(1/4*$Q$2*$T$2+1/4*$R$2*$S$2)*N43^8+(2/9*$R$2*$T$2+1/9*$S$2^2)*N43^9+1/5*$S$2*$T$2*N43^10+1/11*$T$2^2*N43^11)</f>
        <v>0.463717655448061</v>
      </c>
    </row>
    <row r="44" customFormat="false" ht="15" hidden="false" customHeight="false" outlineLevel="0" collapsed="false">
      <c r="E44" s="1" t="n">
        <v>43</v>
      </c>
      <c r="F44" s="1" t="n">
        <v>44</v>
      </c>
      <c r="G44" s="1" t="n">
        <v>30</v>
      </c>
      <c r="H44" s="2" t="n">
        <v>0.1</v>
      </c>
      <c r="I44" s="1" t="n">
        <v>9.7</v>
      </c>
      <c r="J44" s="1" t="n">
        <v>16.1</v>
      </c>
      <c r="K44" s="1" t="n">
        <v>21.7</v>
      </c>
      <c r="L44" s="1" t="n">
        <v>25.3</v>
      </c>
      <c r="M44" s="1" t="n">
        <v>28.3</v>
      </c>
      <c r="N44" s="1" t="n">
        <v>30</v>
      </c>
      <c r="O44" s="1" t="n">
        <f aca="false">$B$11</f>
        <v>1.161209</v>
      </c>
      <c r="P44" s="1" t="n">
        <f aca="false">$B$12/N44</f>
        <v>-0.136218666666667</v>
      </c>
      <c r="Q44" s="1" t="n">
        <f aca="false">$B$13/N44^2</f>
        <v>0.0210494333333333</v>
      </c>
      <c r="R44" s="1" t="n">
        <f aca="false">$B$14/N44^3</f>
        <v>-0.00152197681481481</v>
      </c>
      <c r="S44" s="1" t="n">
        <f aca="false">$B$15/N44^4</f>
        <v>4.75162950617284E-005</v>
      </c>
      <c r="T44" s="1" t="n">
        <f aca="false">$B$16/N44^5</f>
        <v>-5.52387201646091E-007</v>
      </c>
      <c r="U44" s="1" t="n">
        <f aca="false">$B$19*$F44^2*($O44^2*H44+$O44*$P44*$H44^2+(2/3*$O44*$Q44+1/3*$P44^2)*$H44^3+(1/2*$O44*$R44+1/2*$P44*$Q44)*H44^4+(2/5*$O44*$S44+2/5*$P44*$R44+1/5*$Q44^2)*H44^5+(1/3*$O44*$T44+1/3*$P44*$S44+1/3*$Q44*$R44)*H44^6+(2/7*$P44*$T44+2/7*$Q44*$S44+1/7*$R44^2)*H44^7+(1/4*$Q44*$T44+1/4*$R44*$S44)*H44^8+(2/9*$R44*$T44+1/9*$S44^2)*H44^9+1/5*$S44*$T44*H44^10+1/11*$T44^2*H44^11)</f>
        <v>0.020265798334829</v>
      </c>
      <c r="V44" s="1" t="n">
        <f aca="false">($B$19*$F44^2*($O44^2*I44+$O44*$P44*$H44^2+(2/3*$O44*$Q44+1/3*$P44^2)*$H44^3+(1/2*$O44*$R44+1/2*$P44*$Q44)*I44^4+(2/5*$O44*$S44+2/5*$P44*$R44+1/5*$Q44^2)*I44^5+(1/3*$O44*$T44+1/3*$P44*$S44+1/3*$Q44*$R44)*I44^6+(2/7*$P44*$T44+2/7*$Q44*$S44+1/7*$R44^2)*I44^7+(1/4*$Q44*$T44+1/4*$R44*$S44)*I44^8+(2/9*$R44*$T44+1/9*$S44^2)*I44^9+1/5*$S44*$T44*I44^10+1/11*$T44^2*I44^11))-U44</f>
        <v>0.303049199264721</v>
      </c>
      <c r="W44" s="1" t="n">
        <f aca="false">($B$19*$F44^2*($O44^2*J44+$O44*$P44*$H44^2+(2/3*$O44*$Q44+1/3*$P44^2)*$H44^3+(1/2*$O44*$R44+1/2*$P44*$Q44)*J44^4+(2/5*$O44*$S44+2/5*$P44*$R44+1/5*$Q44^2)*J44^5+(1/3*$O44*$T44+1/3*$P44*$S44+1/3*$Q44*$R44)*J44^6+(2/7*$P44*$T44+2/7*$Q44*$S44+1/7*$R44^2)*J44^7+(1/4*$Q44*$T44+1/4*$R44*$S44)*J44^8+(2/9*$R44*$T44+1/9*$S44^2)*J44^9+1/5*$S44*$T44*J44^10+1/11*$T44^2*J44^11))-V44-U44</f>
        <v>-6.62417645699353</v>
      </c>
      <c r="X44" s="1" t="n">
        <f aca="false">($B$19*$F44^2*($O44^2*K44+$O44*$P44*$H44^2+(2/3*$O44*$Q44+1/3*$P44^2)*$H44^3+(1/2*$O44*$R44+1/2*$P44*$Q44)*K44^4+(2/5*$O44*$S44+2/5*$P44*$R44+1/5*$Q44^2)*K44^5+(1/3*$O44*$T44+1/3*$P44*$S44+1/3*$Q44*$R44)*K44^6+(2/7*$P44*$T44+2/7*$Q44*$S44+1/7*$R44^2)*K44^7+(1/4*$Q44*$T44+1/4*$R44*$S44)*K44^8+(2/9*$R44*$T44+1/9*$S44^2)*K44^9+1/5*$S44*$T44*K44^10+1/11*$T44^2*K44^11))-W44-V44-U44</f>
        <v>-15.3018162797338</v>
      </c>
      <c r="Y44" s="1" t="n">
        <f aca="false">($B$19*$F44^2*($O44^2*L44+$O44*$P44*$L44^2+(2/3*$O44*$Q44+1/3*$P44^2)*$L44^3+(1/2*$O44*$R44+1/2*$P44*$Q44)*L44^4+(2/5*$O44*$S44+2/5*$P44*$R44+1/5*$Q44^2)*L44^5+(1/3*$O44*$T44+1/3*$P44*$S44+1/3*$Q44*$R44)*L44^6+(2/7*$P44*$T44+2/7*$Q44*$S44+1/7*$R44^2)*L44^7+(1/4*$Q44*$T44+1/4*$R44*$S44)*L44^8+(2/9*$R44*$T44+1/9*$S44^2)*L44^9+1/5*$S44*$T44*L44^10+1/11*$T44^2*L44^11))-X44-W44-V44-U44</f>
        <v>23.6768711144658</v>
      </c>
      <c r="Z44" s="1" t="n">
        <f aca="false">$B$19*K44^2*($O$2^2*M44+$O$2*$P$2*M44^2+(2/3*$O$2*$Q$2+1/3*$P$2^2)*M44^3+(1/2*$O$2*$R$2+1/2*$P$2*$Q$2)*M44^4+(2/5*$O$2*$S$2+2/5*$P$2*$R$2+1/5*$Q$2^2)*M44^5+(1/3*$O$2*$T$2+1/3*$P$2*$S$2+1/3*$Q$2*$R$2)*M44^6+(2/7*$P$2*$T$2+2/7*$Q$2*$S$2+1/7*$R$2^2)*M44^7+(1/4*$Q$2*$T$2+1/4*$R$2*$S$2)*M44^8+(2/9*$R$2*$T$2+1/9*$S$2^2)*M44^9+1/5*$S$2*$T$2*M44^10+1/11*$T$2^2*M44^11)</f>
        <v>0.43536294720997</v>
      </c>
      <c r="AA44" s="1" t="n">
        <f aca="false">$B$19*L44^2*($O$2^2*N44+$O$2*$P$2*N44^2+(2/3*$O$2*$Q$2+1/3*$P$2^2)*N44^3+(1/2*$O$2*$R$2+1/2*$P$2*$Q$2)*N44^4+(2/5*$O$2*$S$2+2/5*$P$2*$R$2+1/5*$Q$2^2)*N44^5+(1/3*$O$2*$T$2+1/3*$P$2*$S$2+1/3*$Q$2*$R$2)*N44^6+(2/7*$P$2*$T$2+2/7*$Q$2*$S$2+1/7*$R$2^2)*N44^7+(1/4*$Q$2*$T$2+1/4*$R$2*$S$2)*N44^8+(2/9*$R$2*$T$2+1/9*$S$2^2)*N44^9+1/5*$S$2*$T$2*N44^10+1/11*$T$2^2*N44^11)</f>
        <v>0.692906329604022</v>
      </c>
    </row>
    <row r="45" customFormat="false" ht="15" hidden="false" customHeight="false" outlineLevel="0" collapsed="false">
      <c r="E45" s="1" t="n">
        <v>44</v>
      </c>
      <c r="F45" s="1" t="n">
        <v>44</v>
      </c>
      <c r="G45" s="1" t="n">
        <v>31</v>
      </c>
      <c r="H45" s="2" t="n">
        <v>0.1</v>
      </c>
      <c r="I45" s="1" t="n">
        <v>9.7</v>
      </c>
      <c r="J45" s="1" t="n">
        <v>19.3</v>
      </c>
      <c r="K45" s="1" t="n">
        <v>22.1</v>
      </c>
      <c r="L45" s="1" t="n">
        <v>25.7</v>
      </c>
      <c r="M45" s="1" t="n">
        <v>29.7</v>
      </c>
      <c r="N45" s="1" t="n">
        <v>31</v>
      </c>
      <c r="O45" s="1" t="n">
        <f aca="false">$B$11</f>
        <v>1.161209</v>
      </c>
      <c r="P45" s="1" t="n">
        <f aca="false">$B$12/N45</f>
        <v>-0.131824516129032</v>
      </c>
      <c r="Q45" s="1" t="n">
        <f aca="false">$B$13/N45^2</f>
        <v>0.0197133090530697</v>
      </c>
      <c r="R45" s="1" t="n">
        <f aca="false">$B$14/N45^3</f>
        <v>-0.00137938887583498</v>
      </c>
      <c r="S45" s="1" t="n">
        <f aca="false">$B$15/N45^4</f>
        <v>4.16754995284352E-005</v>
      </c>
      <c r="T45" s="1" t="n">
        <f aca="false">$B$16/N45^5</f>
        <v>-4.68858088037609E-007</v>
      </c>
      <c r="U45" s="1" t="n">
        <f aca="false">$B$19*$F45^2*($O45^2*H45+$O45*$P45*$H45^2+(2/3*$O45*$Q45+1/3*$P45^2)*$H45^3+(1/2*$O45*$R45+1/2*$P45*$Q45)*H45^4+(2/5*$O45*$S45+2/5*$P45*$R45+1/5*$Q45^2)*H45^5+(1/3*$O45*$T45+1/3*$P45*$S45+1/3*$Q45*$R45)*H45^6+(2/7*$P45*$T45+2/7*$Q45*$S45+1/7*$R45^2)*H45^7+(1/4*$Q45*$T45+1/4*$R45*$S45)*H45^8+(2/9*$R45*$T45+1/9*$S45^2)*H45^9+1/5*$S45*$T45*H45^10+1/11*$T45^2*H45^11)</f>
        <v>0.0202733431756658</v>
      </c>
      <c r="V45" s="1" t="n">
        <f aca="false">($B$19*$F45^2*($O45^2*I45+$O45*$P45*$H45^2+(2/3*$O45*$Q45+1/3*$P45^2)*$H45^3+(1/2*$O45*$R45+1/2*$P45*$Q45)*I45^4+(2/5*$O45*$S45+2/5*$P45*$R45+1/5*$Q45^2)*I45^5+(1/3*$O45*$T45+1/3*$P45*$S45+1/3*$Q45*$R45)*I45^6+(2/7*$P45*$T45+2/7*$Q45*$S45+1/7*$R45^2)*I45^7+(1/4*$Q45*$T45+1/4*$R45*$S45)*I45^8+(2/9*$R45*$T45+1/9*$S45^2)*I45^9+1/5*$S45*$T45*I45^10+1/11*$T45^2*I45^11))-U45</f>
        <v>0.435488270840255</v>
      </c>
      <c r="W45" s="1" t="n">
        <f aca="false">($B$19*$F45^2*($O45^2*J45+$O45*$P45*$H45^2+(2/3*$O45*$Q45+1/3*$P45^2)*$H45^3+(1/2*$O45*$R45+1/2*$P45*$Q45)*J45^4+(2/5*$O45*$S45+2/5*$P45*$R45+1/5*$Q45^2)*J45^5+(1/3*$O45*$T45+1/3*$P45*$S45+1/3*$Q45*$R45)*J45^6+(2/7*$P45*$T45+2/7*$Q45*$S45+1/7*$R45^2)*J45^7+(1/4*$Q45*$T45+1/4*$R45*$S45)*J45^8+(2/9*$R45*$T45+1/9*$S45^2)*J45^9+1/5*$S45*$T45*J45^10+1/11*$T45^2*J45^11))-V45-U45</f>
        <v>-12.8559302667173</v>
      </c>
      <c r="X45" s="1" t="n">
        <f aca="false">($B$19*$F45^2*($O45^2*K45+$O45*$P45*$H45^2+(2/3*$O45*$Q45+1/3*$P45^2)*$H45^3+(1/2*$O45*$R45+1/2*$P45*$Q45)*K45^4+(2/5*$O45*$S45+2/5*$P45*$R45+1/5*$Q45^2)*K45^5+(1/3*$O45*$T45+1/3*$P45*$S45+1/3*$Q45*$R45)*K45^6+(2/7*$P45*$T45+2/7*$Q45*$S45+1/7*$R45^2)*K45^7+(1/4*$Q45*$T45+1/4*$R45*$S45)*K45^8+(2/9*$R45*$T45+1/9*$S45^2)*K45^9+1/5*$S45*$T45*K45^10+1/11*$T45^2*K45^11))-W45-V45-U45</f>
        <v>-8.72871138190038</v>
      </c>
      <c r="Y45" s="1" t="n">
        <f aca="false">($B$19*$F45^2*($O45^2*L45+$O45*$P45*$L45^2+(2/3*$O45*$Q45+1/3*$P45^2)*$L45^3+(1/2*$O45*$R45+1/2*$P45*$Q45)*L45^4+(2/5*$O45*$S45+2/5*$P45*$R45+1/5*$Q45^2)*L45^5+(1/3*$O45*$T45+1/3*$P45*$S45+1/3*$Q45*$R45)*L45^6+(2/7*$P45*$T45+2/7*$Q45*$S45+1/7*$R45^2)*L45^7+(1/4*$Q45*$T45+1/4*$R45*$S45)*L45^8+(2/9*$R45*$T45+1/9*$S45^2)*L45^9+1/5*$S45*$T45*L45^10+1/11*$T45^2*L45^11))-X45-W45-V45-U45</f>
        <v>23.2664085106645</v>
      </c>
      <c r="Z45" s="1" t="n">
        <f aca="false">$B$19*K45^2*($O$2^2*M45+$O$2*$P$2*M45^2+(2/3*$O$2*$Q$2+1/3*$P$2^2)*M45^3+(1/2*$O$2*$R$2+1/2*$P$2*$Q$2)*M45^4+(2/5*$O$2*$S$2+2/5*$P$2*$R$2+1/5*$Q$2^2)*M45^5+(1/3*$O$2*$T$2+1/3*$P$2*$S$2+1/3*$Q$2*$R$2)*M45^6+(2/7*$P$2*$T$2+2/7*$Q$2*$S$2+1/7*$R$2^2)*M45^7+(1/4*$Q$2*$T$2+1/4*$R$2*$S$2)*M45^8+(2/9*$R$2*$T$2+1/9*$S$2^2)*M45^9+1/5*$S$2*$T$2*M45^10+1/11*$T$2^2*M45^11)</f>
        <v>0.507669410929408</v>
      </c>
      <c r="AA45" s="1" t="n">
        <f aca="false">$B$19*L45^2*($O$2^2*N45+$O$2*$P$2*N45^2+(2/3*$O$2*$Q$2+1/3*$P$2^2)*N45^3+(1/2*$O$2*$R$2+1/2*$P$2*$Q$2)*N45^4+(2/5*$O$2*$S$2+2/5*$P$2*$R$2+1/5*$Q$2^2)*N45^5+(1/3*$O$2*$T$2+1/3*$P$2*$S$2+1/3*$Q$2*$R$2)*N45^6+(2/7*$P$2*$T$2+2/7*$Q$2*$S$2+1/7*$R$2^2)*N45^7+(1/4*$Q$2*$T$2+1/4*$R$2*$S$2)*N45^8+(2/9*$R$2*$T$2+1/9*$S$2^2)*N45^9+1/5*$S$2*$T$2*N45^10+1/11*$T$2^2*N45^11)</f>
        <v>0.861892163232414</v>
      </c>
    </row>
    <row r="46" customFormat="false" ht="15" hidden="false" customHeight="false" outlineLevel="0" collapsed="false">
      <c r="E46" s="1" t="n">
        <v>45</v>
      </c>
      <c r="F46" s="1" t="n">
        <v>44</v>
      </c>
      <c r="G46" s="1" t="n">
        <v>34.9</v>
      </c>
      <c r="H46" s="2" t="n">
        <v>0.1</v>
      </c>
      <c r="I46" s="1" t="n">
        <v>12.1</v>
      </c>
      <c r="J46" s="1" t="n">
        <v>21.7</v>
      </c>
      <c r="K46" s="1" t="n">
        <v>24.5</v>
      </c>
      <c r="L46" s="1" t="n">
        <v>31.7</v>
      </c>
      <c r="M46" s="1" t="n">
        <v>33.7</v>
      </c>
      <c r="N46" s="1" t="n">
        <v>34.9</v>
      </c>
      <c r="O46" s="1" t="n">
        <f aca="false">$B$11</f>
        <v>1.161209</v>
      </c>
      <c r="P46" s="1" t="n">
        <f aca="false">$B$12/N46</f>
        <v>-0.11709340974212</v>
      </c>
      <c r="Q46" s="1" t="n">
        <f aca="false">$B$13/N46^2</f>
        <v>0.0155536407747063</v>
      </c>
      <c r="R46" s="1" t="n">
        <f aca="false">$B$14/N46^3</f>
        <v>-0.000966708461396789</v>
      </c>
      <c r="S46" s="1" t="n">
        <f aca="false">$B$15/N46^4</f>
        <v>2.59433396545332E-005</v>
      </c>
      <c r="T46" s="1" t="n">
        <f aca="false">$B$16/N46^5</f>
        <v>-2.59252376760735E-007</v>
      </c>
      <c r="U46" s="1" t="n">
        <f aca="false">$B$19*$F46^2*($O46^2*H46+$O46*$P46*$H46^2+(2/3*$O46*$Q46+1/3*$P46^2)*$H46^3+(1/2*$O46*$R46+1/2*$P46*$Q46)*H46^4+(2/5*$O46*$S46+2/5*$P46*$R46+1/5*$Q46^2)*H46^5+(1/3*$O46*$T46+1/3*$P46*$S46+1/3*$Q46*$R46)*H46^6+(2/7*$P46*$T46+2/7*$Q46*$S46+1/7*$R46^2)*H46^7+(1/4*$Q46*$T46+1/4*$R46*$S46)*H46^8+(2/9*$R46*$T46+1/9*$S46^2)*H46^9+1/5*$S46*$T46*H46^10+1/11*$T46^2*H46^11)</f>
        <v>0.0202986871792025</v>
      </c>
      <c r="V46" s="1" t="n">
        <f aca="false">($B$19*$F46^2*($O46^2*I46+$O46*$P46*$H46^2+(2/3*$O46*$Q46+1/3*$P46^2)*$H46^3+(1/2*$O46*$R46+1/2*$P46*$Q46)*I46^4+(2/5*$O46*$S46+2/5*$P46*$R46+1/5*$Q46^2)*I46^5+(1/3*$O46*$T46+1/3*$P46*$S46+1/3*$Q46*$R46)*I46^6+(2/7*$P46*$T46+2/7*$Q46*$S46+1/7*$R46^2)*I46^7+(1/4*$Q46*$T46+1/4*$R46*$S46)*I46^8+(2/9*$R46*$T46+1/9*$S46^2)*I46^9+1/5*$S46*$T46*I46^10+1/11*$T46^2*I46^11))-U46</f>
        <v>-0.015371785843244</v>
      </c>
      <c r="W46" s="1" t="n">
        <f aca="false">($B$19*$F46^2*($O46^2*J46+$O46*$P46*$H46^2+(2/3*$O46*$Q46+1/3*$P46^2)*$H46^3+(1/2*$O46*$R46+1/2*$P46*$Q46)*J46^4+(2/5*$O46*$S46+2/5*$P46*$R46+1/5*$Q46^2)*J46^5+(1/3*$O46*$T46+1/3*$P46*$S46+1/3*$Q46*$R46)*J46^6+(2/7*$P46*$T46+2/7*$Q46*$S46+1/7*$R46^2)*J46^7+(1/4*$Q46*$T46+1/4*$R46*$S46)*J46^8+(2/9*$R46*$T46+1/9*$S46^2)*J46^9+1/5*$S46*$T46*J46^10+1/11*$T46^2*J46^11))-V46-U46</f>
        <v>-13.8913861283426</v>
      </c>
      <c r="X46" s="1" t="n">
        <f aca="false">($B$19*$F46^2*($O46^2*K46+$O46*$P46*$H46^2+(2/3*$O46*$Q46+1/3*$P46^2)*$H46^3+(1/2*$O46*$R46+1/2*$P46*$Q46)*K46^4+(2/5*$O46*$S46+2/5*$P46*$R46+1/5*$Q46^2)*K46^5+(1/3*$O46*$T46+1/3*$P46*$S46+1/3*$Q46*$R46)*K46^6+(2/7*$P46*$T46+2/7*$Q46*$S46+1/7*$R46^2)*K46^7+(1/4*$Q46*$T46+1/4*$R46*$S46)*K46^8+(2/9*$R46*$T46+1/9*$S46^2)*K46^9+1/5*$S46*$T46*K46^10+1/11*$T46^2*K46^11))-W46-V46-U46</f>
        <v>-8.5444473034225</v>
      </c>
      <c r="Y46" s="1" t="n">
        <f aca="false">($B$19*$F46^2*($O46^2*L46+$O46*$P46*$L46^2+(2/3*$O46*$Q46+1/3*$P46^2)*$L46^3+(1/2*$O46*$R46+1/2*$P46*$Q46)*L46^4+(2/5*$O46*$S46+2/5*$P46*$R46+1/5*$Q46^2)*L46^5+(1/3*$O46*$T46+1/3*$P46*$S46+1/3*$Q46*$R46)*L46^6+(2/7*$P46*$T46+2/7*$Q46*$S46+1/7*$R46^2)*L46^7+(1/4*$Q46*$T46+1/4*$R46*$S46)*L46^8+(2/9*$R46*$T46+1/9*$S46^2)*L46^9+1/5*$S46*$T46*L46^10+1/11*$T46^2*L46^11))-X46-W46-V46-U46</f>
        <v>24.8631805242764</v>
      </c>
      <c r="Z46" s="1" t="n">
        <f aca="false">$B$19*K46^2*($O$2^2*M46+$O$2*$P$2*M46^2+(2/3*$O$2*$Q$2+1/3*$P$2^2)*M46^3+(1/2*$O$2*$R$2+1/2*$P$2*$Q$2)*M46^4+(2/5*$O$2*$S$2+2/5*$P$2*$R$2+1/5*$Q$2^2)*M46^5+(1/3*$O$2*$T$2+1/3*$P$2*$S$2+1/3*$Q$2*$R$2)*M46^6+(2/7*$P$2*$T$2+2/7*$Q$2*$S$2+1/7*$R$2^2)*M46^7+(1/4*$Q$2*$T$2+1/4*$R$2*$S$2)*M46^8+(2/9*$R$2*$T$2+1/9*$S$2^2)*M46^9+1/5*$S$2*$T$2*M46^10+1/11*$T$2^2*M46^11)</f>
        <v>1.94372592391119</v>
      </c>
      <c r="AA46" s="1" t="n">
        <f aca="false">$B$19*L46^2*($O$2^2*N46+$O$2*$P$2*N46^2+(2/3*$O$2*$Q$2+1/3*$P$2^2)*N46^3+(1/2*$O$2*$R$2+1/2*$P$2*$Q$2)*N46^4+(2/5*$O$2*$S$2+2/5*$P$2*$R$2+1/5*$Q$2^2)*N46^5+(1/3*$O$2*$T$2+1/3*$P$2*$S$2+1/3*$Q$2*$R$2)*N46^6+(2/7*$P$2*$T$2+2/7*$Q$2*$S$2+1/7*$R$2^2)*N46^7+(1/4*$Q$2*$T$2+1/4*$R$2*$S$2)*N46^8+(2/9*$R$2*$T$2+1/9*$S$2^2)*N46^9+1/5*$S$2*$T$2*N46^10+1/11*$T$2^2*N46^11)</f>
        <v>5.51928921377994</v>
      </c>
    </row>
    <row r="47" customFormat="false" ht="15" hidden="false" customHeight="false" outlineLevel="0" collapsed="false">
      <c r="E47" s="1" t="n">
        <v>46</v>
      </c>
      <c r="F47" s="1" t="n">
        <v>44.5</v>
      </c>
      <c r="G47" s="1" t="n">
        <v>27.7</v>
      </c>
      <c r="H47" s="2" t="n">
        <v>0.1</v>
      </c>
      <c r="I47" s="1" t="n">
        <v>9.7</v>
      </c>
      <c r="J47" s="1" t="n">
        <v>16.1</v>
      </c>
      <c r="K47" s="1" t="n">
        <v>18.9</v>
      </c>
      <c r="L47" s="1" t="n">
        <v>22.5</v>
      </c>
      <c r="M47" s="1" t="n">
        <v>26.5</v>
      </c>
      <c r="N47" s="1" t="n">
        <v>27.7</v>
      </c>
      <c r="O47" s="1" t="n">
        <f aca="false">$B$11</f>
        <v>1.161209</v>
      </c>
      <c r="P47" s="1" t="n">
        <f aca="false">$B$12/N47</f>
        <v>-0.147529241877256</v>
      </c>
      <c r="Q47" s="1" t="n">
        <f aca="false">$B$13/N47^2</f>
        <v>0.0246901301984908</v>
      </c>
      <c r="R47" s="1" t="n">
        <f aca="false">$B$14/N47^3</f>
        <v>-0.00193344798819117</v>
      </c>
      <c r="S47" s="1" t="n">
        <f aca="false">$B$15/N47^4</f>
        <v>6.53745199944893E-005</v>
      </c>
      <c r="T47" s="1" t="n">
        <f aca="false">$B$16/N47^5</f>
        <v>-8.2309703272785E-007</v>
      </c>
      <c r="U47" s="1" t="n">
        <f aca="false">$B$19*$F47^2*($O47^2*H47+$O47*$P47*$H47^2+(2/3*$O47*$Q47+1/3*$P47^2)*$H47^3+(1/2*$O47*$R47+1/2*$P47*$Q47)*H47^4+(2/5*$O47*$S47+2/5*$P47*$R47+1/5*$Q47^2)*H47^5+(1/3*$O47*$T47+1/3*$P47*$S47+1/3*$Q47*$R47)*H47^6+(2/7*$P47*$T47+2/7*$Q47*$S47+1/7*$R47^2)*H47^7+(1/4*$Q47*$T47+1/4*$R47*$S47)*H47^8+(2/9*$R47*$T47+1/9*$S47^2)*H47^9+1/5*$S47*$T47*H47^10+1/11*$T47^2*H47^11)</f>
        <v>0.0207091697064313</v>
      </c>
      <c r="V47" s="1" t="n">
        <f aca="false">($B$19*$F47^2*($O47^2*I47+$O47*$P47*$H47^2+(2/3*$O47*$Q47+1/3*$P47^2)*$H47^3+(1/2*$O47*$R47+1/2*$P47*$Q47)*I47^4+(2/5*$O47*$S47+2/5*$P47*$R47+1/5*$Q47^2)*I47^5+(1/3*$O47*$T47+1/3*$P47*$S47+1/3*$Q47*$R47)*I47^6+(2/7*$P47*$T47+2/7*$Q47*$S47+1/7*$R47^2)*I47^7+(1/4*$Q47*$T47+1/4*$R47*$S47)*I47^8+(2/9*$R47*$T47+1/9*$S47^2)*I47^9+1/5*$S47*$T47*I47^10+1/11*$T47^2*I47^11))-U47</f>
        <v>-0.0681163825438319</v>
      </c>
      <c r="W47" s="1" t="n">
        <f aca="false">($B$19*$F47^2*($O47^2*J47+$O47*$P47*$H47^2+(2/3*$O47*$Q47+1/3*$P47^2)*$H47^3+(1/2*$O47*$R47+1/2*$P47*$Q47)*J47^4+(2/5*$O47*$S47+2/5*$P47*$R47+1/5*$Q47^2)*J47^5+(1/3*$O47*$T47+1/3*$P47*$S47+1/3*$Q47*$R47)*J47^6+(2/7*$P47*$T47+2/7*$Q47*$S47+1/7*$R47^2)*J47^7+(1/4*$Q47*$T47+1/4*$R47*$S47)*J47^8+(2/9*$R47*$T47+1/9*$S47^2)*J47^9+1/5*$S47*$T47*J47^10+1/11*$T47^2*J47^11))-V47-U47</f>
        <v>-8.44773122292361</v>
      </c>
      <c r="X47" s="1" t="n">
        <f aca="false">($B$19*$F47^2*($O47^2*K47+$O47*$P47*$H47^2+(2/3*$O47*$Q47+1/3*$P47^2)*$H47^3+(1/2*$O47*$R47+1/2*$P47*$Q47)*K47^4+(2/5*$O47*$S47+2/5*$P47*$R47+1/5*$Q47^2)*K47^5+(1/3*$O47*$T47+1/3*$P47*$S47+1/3*$Q47*$R47)*K47^6+(2/7*$P47*$T47+2/7*$Q47*$S47+1/7*$R47^2)*K47^7+(1/4*$Q47*$T47+1/4*$R47*$S47)*K47^8+(2/9*$R47*$T47+1/9*$S47^2)*K47^9+1/5*$S47*$T47*K47^10+1/11*$T47^2*K47^11))-W47-V47-U47</f>
        <v>-7.82491542620543</v>
      </c>
      <c r="Y47" s="1" t="n">
        <f aca="false">($B$19*$F47^2*($O47^2*L47+$O47*$P47*$L47^2+(2/3*$O47*$Q47+1/3*$P47^2)*$L47^3+(1/2*$O47*$R47+1/2*$P47*$Q47)*L47^4+(2/5*$O47*$S47+2/5*$P47*$R47+1/5*$Q47^2)*L47^5+(1/3*$O47*$T47+1/3*$P47*$S47+1/3*$Q47*$R47)*L47^6+(2/7*$P47*$T47+2/7*$Q47*$S47+1/7*$R47^2)*L47^7+(1/4*$Q47*$T47+1/4*$R47*$S47)*L47^8+(2/9*$R47*$T47+1/9*$S47^2)*L47^9+1/5*$S47*$T47*L47^10+1/11*$T47^2*L47^11))-X47-W47-V47-U47</f>
        <v>18.2665310389325</v>
      </c>
      <c r="Z47" s="1" t="n">
        <f aca="false">$B$19*K47^2*($O$2^2*M47+$O$2*$P$2*M47^2+(2/3*$O$2*$Q$2+1/3*$P$2^2)*M47^3+(1/2*$O$2*$R$2+1/2*$P$2*$Q$2)*M47^4+(2/5*$O$2*$S$2+2/5*$P$2*$R$2+1/5*$Q$2^2)*M47^5+(1/3*$O$2*$T$2+1/3*$P$2*$S$2+1/3*$Q$2*$R$2)*M47^6+(2/7*$P$2*$T$2+2/7*$Q$2*$S$2+1/7*$R$2^2)*M47^7+(1/4*$Q$2*$T$2+1/4*$R$2*$S$2)*M47^8+(2/9*$R$2*$T$2+1/9*$S$2^2)*M47^9+1/5*$S$2*$T$2*M47^10+1/11*$T$2^2*M47^11)</f>
        <v>0.315199994578579</v>
      </c>
      <c r="AA47" s="1" t="n">
        <f aca="false">$B$19*L47^2*($O$2^2*N47+$O$2*$P$2*N47^2+(2/3*$O$2*$Q$2+1/3*$P$2^2)*N47^3+(1/2*$O$2*$R$2+1/2*$P$2*$Q$2)*N47^4+(2/5*$O$2*$S$2+2/5*$P$2*$R$2+1/5*$Q$2^2)*N47^5+(1/3*$O$2*$T$2+1/3*$P$2*$S$2+1/3*$Q$2*$R$2)*N47^6+(2/7*$P$2*$T$2+2/7*$Q$2*$S$2+1/7*$R$2^2)*N47^7+(1/4*$Q$2*$T$2+1/4*$R$2*$S$2)*N47^8+(2/9*$R$2*$T$2+1/9*$S$2^2)*N47^9+1/5*$S$2*$T$2*N47^10+1/11*$T$2^2*N47^11)</f>
        <v>0.45693068491678</v>
      </c>
    </row>
    <row r="48" customFormat="false" ht="15" hidden="false" customHeight="false" outlineLevel="0" collapsed="false">
      <c r="E48" s="1" t="n">
        <v>47</v>
      </c>
      <c r="F48" s="1" t="n">
        <v>46.3</v>
      </c>
      <c r="G48" s="1" t="n">
        <v>30.5</v>
      </c>
      <c r="H48" s="2" t="n">
        <v>0.1</v>
      </c>
      <c r="I48" s="1" t="n">
        <v>12.1</v>
      </c>
      <c r="J48" s="1" t="n">
        <v>18.5</v>
      </c>
      <c r="K48" s="1" t="n">
        <v>21.3</v>
      </c>
      <c r="L48" s="1" t="n">
        <v>24.9</v>
      </c>
      <c r="M48" s="1" t="n">
        <v>28.9</v>
      </c>
      <c r="N48" s="1" t="n">
        <v>30.5</v>
      </c>
      <c r="O48" s="1" t="n">
        <f aca="false">$B$11</f>
        <v>1.161209</v>
      </c>
      <c r="P48" s="1" t="n">
        <f aca="false">$B$12/N48</f>
        <v>-0.133985573770492</v>
      </c>
      <c r="Q48" s="1" t="n">
        <f aca="false">$B$13/N48^2</f>
        <v>0.020364944907283</v>
      </c>
      <c r="R48" s="1" t="n">
        <f aca="false">$B$14/N48^3</f>
        <v>-0.00144834586154788</v>
      </c>
      <c r="S48" s="1" t="n">
        <f aca="false">$B$15/N48^4</f>
        <v>4.44762570940978E-005</v>
      </c>
      <c r="T48" s="1" t="n">
        <f aca="false">$B$16/N48^5</f>
        <v>-5.08569937485435E-007</v>
      </c>
      <c r="U48" s="1" t="n">
        <f aca="false">$B$19*$F48^2*($O48^2*H48+$O48*$P48*$H48^2+(2/3*$O48*$Q48+1/3*$P48^2)*$H48^3+(1/2*$O48*$R48+1/2*$P48*$Q48)*H48^4+(2/5*$O48*$S48+2/5*$P48*$R48+1/5*$Q48^2)*H48^5+(1/3*$O48*$T48+1/3*$P48*$S48+1/3*$Q48*$R48)*H48^6+(2/7*$P48*$T48+2/7*$Q48*$S48+1/7*$R48^2)*H48^7+(1/4*$Q48*$T48+1/4*$R48*$S48)*H48^8+(2/9*$R48*$T48+1/9*$S48^2)*H48^9+1/5*$S48*$T48*H48^10+1/11*$T48^2*H48^11)</f>
        <v>0.0224441151114441</v>
      </c>
      <c r="V48" s="1" t="n">
        <f aca="false">($B$19*$F48^2*($O48^2*I48+$O48*$P48*$H48^2+(2/3*$O48*$Q48+1/3*$P48^2)*$H48^3+(1/2*$O48*$R48+1/2*$P48*$Q48)*I48^4+(2/5*$O48*$S48+2/5*$P48*$R48+1/5*$Q48^2)*I48^5+(1/3*$O48*$T48+1/3*$P48*$S48+1/3*$Q48*$R48)*I48^6+(2/7*$P48*$T48+2/7*$Q48*$S48+1/7*$R48^2)*I48^7+(1/4*$Q48*$T48+1/4*$R48*$S48)*I48^8+(2/9*$R48*$T48+1/9*$S48^2)*I48^9+1/5*$S48*$T48*I48^10+1/11*$T48^2*I48^11))-U48</f>
        <v>-1.10927455069785</v>
      </c>
      <c r="W48" s="1" t="n">
        <f aca="false">($B$19*$F48^2*($O48^2*J48+$O48*$P48*$H48^2+(2/3*$O48*$Q48+1/3*$P48^2)*$H48^3+(1/2*$O48*$R48+1/2*$P48*$Q48)*J48^4+(2/5*$O48*$S48+2/5*$P48*$R48+1/5*$Q48^2)*J48^5+(1/3*$O48*$T48+1/3*$P48*$S48+1/3*$Q48*$R48)*J48^6+(2/7*$P48*$T48+2/7*$Q48*$S48+1/7*$R48^2)*J48^7+(1/4*$Q48*$T48+1/4*$R48*$S48)*J48^8+(2/9*$R48*$T48+1/9*$S48^2)*J48^9+1/5*$S48*$T48*J48^10+1/11*$T48^2*J48^11))-V48-U48</f>
        <v>-11.043353455572</v>
      </c>
      <c r="X48" s="1" t="n">
        <f aca="false">($B$19*$F48^2*($O48^2*K48+$O48*$P48*$H48^2+(2/3*$O48*$Q48+1/3*$P48^2)*$H48^3+(1/2*$O48*$R48+1/2*$P48*$Q48)*K48^4+(2/5*$O48*$S48+2/5*$P48*$R48+1/5*$Q48^2)*K48^5+(1/3*$O48*$T48+1/3*$P48*$S48+1/3*$Q48*$R48)*K48^6+(2/7*$P48*$T48+2/7*$Q48*$S48+1/7*$R48^2)*K48^7+(1/4*$Q48*$T48+1/4*$R48*$S48)*K48^8+(2/9*$R48*$T48+1/9*$S48^2)*K48^9+1/5*$S48*$T48*K48^10+1/11*$T48^2*K48^11))-W48-V48-U48</f>
        <v>-9.14736311854534</v>
      </c>
      <c r="Y48" s="1" t="n">
        <f aca="false">($B$19*$F48^2*($O48^2*L48+$O48*$P48*$L48^2+(2/3*$O48*$Q48+1/3*$P48^2)*$L48^3+(1/2*$O48*$R48+1/2*$P48*$Q48)*L48^4+(2/5*$O48*$S48+2/5*$P48*$R48+1/5*$Q48^2)*L48^5+(1/3*$O48*$T48+1/3*$P48*$S48+1/3*$Q48*$R48)*L48^6+(2/7*$P48*$T48+2/7*$Q48*$S48+1/7*$R48^2)*L48^7+(1/4*$Q48*$T48+1/4*$R48*$S48)*L48^8+(2/9*$R48*$T48+1/9*$S48^2)*L48^9+1/5*$S48*$T48*L48^10+1/11*$T48^2*L48^11))-X48-W48-V48-U48</f>
        <v>23.5998865551311</v>
      </c>
      <c r="Z48" s="1" t="n">
        <f aca="false">$B$19*K48^2*($O$2^2*M48+$O$2*$P$2*M48^2+(2/3*$O$2*$Q$2+1/3*$P$2^2)*M48^3+(1/2*$O$2*$R$2+1/2*$P$2*$Q$2)*M48^4+(2/5*$O$2*$S$2+2/5*$P$2*$R$2+1/5*$Q$2^2)*M48^5+(1/3*$O$2*$T$2+1/3*$P$2*$S$2+1/3*$Q$2*$R$2)*M48^6+(2/7*$P$2*$T$2+2/7*$Q$2*$S$2+1/7*$R$2^2)*M48^7+(1/4*$Q$2*$T$2+1/4*$R$2*$S$2)*M48^8+(2/9*$R$2*$T$2+1/9*$S$2^2)*M48^9+1/5*$S$2*$T$2*M48^10+1/11*$T$2^2*M48^11)</f>
        <v>0.435542955691045</v>
      </c>
      <c r="AA48" s="1" t="n">
        <f aca="false">$B$19*L48^2*($O$2^2*N48+$O$2*$P$2*N48^2+(2/3*$O$2*$Q$2+1/3*$P$2^2)*N48^3+(1/2*$O$2*$R$2+1/2*$P$2*$Q$2)*N48^4+(2/5*$O$2*$S$2+2/5*$P$2*$R$2+1/5*$Q$2^2)*N48^5+(1/3*$O$2*$T$2+1/3*$P$2*$S$2+1/3*$Q$2*$R$2)*N48^6+(2/7*$P$2*$T$2+2/7*$Q$2*$S$2+1/7*$R$2^2)*N48^7+(1/4*$Q$2*$T$2+1/4*$R$2*$S$2)*N48^8+(2/9*$R$2*$T$2+1/9*$S$2^2)*N48^9+1/5*$S$2*$T$2*N48^10+1/11*$T$2^2*N48^11)</f>
        <v>0.729264016638426</v>
      </c>
    </row>
    <row r="49" customFormat="false" ht="15" hidden="false" customHeight="false" outlineLevel="0" collapsed="false">
      <c r="E49" s="1" t="n">
        <v>48</v>
      </c>
      <c r="F49" s="1" t="n">
        <v>46.8</v>
      </c>
      <c r="G49" s="1" t="n">
        <v>30.8</v>
      </c>
      <c r="H49" s="2" t="n">
        <v>0.1</v>
      </c>
      <c r="I49" s="1" t="n">
        <v>12.1</v>
      </c>
      <c r="J49" s="1" t="n">
        <v>18.5</v>
      </c>
      <c r="K49" s="1" t="n">
        <v>21.3</v>
      </c>
      <c r="L49" s="1" t="n">
        <v>28.5</v>
      </c>
      <c r="M49" s="1" t="n">
        <v>29.5</v>
      </c>
      <c r="N49" s="1" t="n">
        <v>30.8</v>
      </c>
      <c r="O49" s="1" t="n">
        <f aca="false">$B$11</f>
        <v>1.161209</v>
      </c>
      <c r="P49" s="1" t="n">
        <f aca="false">$B$12/N49</f>
        <v>-0.132680519480519</v>
      </c>
      <c r="Q49" s="1" t="n">
        <f aca="false">$B$13/N49^2</f>
        <v>0.0199701572777871</v>
      </c>
      <c r="R49" s="1" t="n">
        <f aca="false">$B$14/N49^3</f>
        <v>-0.00140643495377114</v>
      </c>
      <c r="S49" s="1" t="n">
        <f aca="false">$B$15/N49^4</f>
        <v>4.27685693945369E-005</v>
      </c>
      <c r="T49" s="1" t="n">
        <f aca="false">$B$16/N49^5</f>
        <v>-4.84279738104086E-007</v>
      </c>
      <c r="U49" s="1" t="n">
        <f aca="false">$B$19*$F49^2*($O49^2*H49+$O49*$P49*$H49^2+(2/3*$O49*$Q49+1/3*$P49^2)*$H49^3+(1/2*$O49*$R49+1/2*$P49*$Q49)*H49^4+(2/5*$O49*$S49+2/5*$P49*$R49+1/5*$Q49^2)*H49^5+(1/3*$O49*$T49+1/3*$P49*$S49+1/3*$Q49*$R49)*H49^6+(2/7*$P49*$T49+2/7*$Q49*$S49+1/7*$R49^2)*H49^7+(1/4*$Q49*$T49+1/4*$R49*$S49)*H49^8+(2/9*$R49*$T49+1/9*$S49^2)*H49^9+1/5*$S49*$T49*H49^10+1/11*$T49^2*H49^11)</f>
        <v>0.0229340221143151</v>
      </c>
      <c r="V49" s="1" t="n">
        <f aca="false">($B$19*$F49^2*($O49^2*I49+$O49*$P49*$H49^2+(2/3*$O49*$Q49+1/3*$P49^2)*$H49^3+(1/2*$O49*$R49+1/2*$P49*$Q49)*I49^4+(2/5*$O49*$S49+2/5*$P49*$R49+1/5*$Q49^2)*I49^5+(1/3*$O49*$T49+1/3*$P49*$S49+1/3*$Q49*$R49)*I49^6+(2/7*$P49*$T49+2/7*$Q49*$S49+1/7*$R49^2)*I49^7+(1/4*$Q49*$T49+1/4*$R49*$S49)*I49^8+(2/9*$R49*$T49+1/9*$S49^2)*I49^9+1/5*$S49*$T49*I49^10+1/11*$T49^2*I49^11))-U49</f>
        <v>-1.03970940827026</v>
      </c>
      <c r="W49" s="1" t="n">
        <f aca="false">($B$19*$F49^2*($O49^2*J49+$O49*$P49*$H49^2+(2/3*$O49*$Q49+1/3*$P49^2)*$H49^3+(1/2*$O49*$R49+1/2*$P49*$Q49)*J49^4+(2/5*$O49*$S49+2/5*$P49*$R49+1/5*$Q49^2)*J49^5+(1/3*$O49*$T49+1/3*$P49*$S49+1/3*$Q49*$R49)*J49^6+(2/7*$P49*$T49+2/7*$Q49*$S49+1/7*$R49^2)*J49^7+(1/4*$Q49*$T49+1/4*$R49*$S49)*J49^8+(2/9*$R49*$T49+1/9*$S49^2)*J49^9+1/5*$S49*$T49*J49^10+1/11*$T49^2*J49^11))-V49-U49</f>
        <v>-10.9968177196682</v>
      </c>
      <c r="X49" s="1" t="n">
        <f aca="false">($B$19*$F49^2*($O49^2*K49+$O49*$P49*$H49^2+(2/3*$O49*$Q49+1/3*$P49^2)*$H49^3+(1/2*$O49*$R49+1/2*$P49*$Q49)*K49^4+(2/5*$O49*$S49+2/5*$P49*$R49+1/5*$Q49^2)*K49^5+(1/3*$O49*$T49+1/3*$P49*$S49+1/3*$Q49*$R49)*K49^6+(2/7*$P49*$T49+2/7*$Q49*$S49+1/7*$R49^2)*K49^7+(1/4*$Q49*$T49+1/4*$R49*$S49)*K49^8+(2/9*$R49*$T49+1/9*$S49^2)*K49^9+1/5*$S49*$T49*K49^10+1/11*$T49^2*K49^11))-W49-V49-U49</f>
        <v>-9.12931834224628</v>
      </c>
      <c r="Y49" s="1" t="n">
        <f aca="false">($B$19*$F49^2*($O49^2*L49+$O49*$P49*$L49^2+(2/3*$O49*$Q49+1/3*$P49^2)*$L49^3+(1/2*$O49*$R49+1/2*$P49*$Q49)*L49^4+(2/5*$O49*$S49+2/5*$P49*$R49+1/5*$Q49^2)*L49^5+(1/3*$O49*$T49+1/3*$P49*$S49+1/3*$Q49*$R49)*L49^6+(2/7*$P49*$T49+2/7*$Q49*$S49+1/7*$R49^2)*L49^7+(1/4*$Q49*$T49+1/4*$R49*$S49)*L49^8+(2/9*$R49*$T49+1/9*$S49^2)*L49^9+1/5*$S49*$T49*L49^10+1/11*$T49^2*L49^11))-X49-W49-V49-U49</f>
        <v>23.5739030742456</v>
      </c>
      <c r="Z49" s="1" t="n">
        <f aca="false">$B$19*K49^2*($O$2^2*M49+$O$2*$P$2*M49^2+(2/3*$O$2*$Q$2+1/3*$P$2^2)*M49^3+(1/2*$O$2*$R$2+1/2*$P$2*$Q$2)*M49^4+(2/5*$O$2*$S$2+2/5*$P$2*$R$2+1/5*$Q$2^2)*M49^5+(1/3*$O$2*$T$2+1/3*$P$2*$S$2+1/3*$Q$2*$R$2)*M49^6+(2/7*$P$2*$T$2+2/7*$Q$2*$S$2+1/7*$R$2^2)*M49^7+(1/4*$Q$2*$T$2+1/4*$R$2*$S$2)*M49^8+(2/9*$R$2*$T$2+1/9*$S$2^2)*M49^9+1/5*$S$2*$T$2*M49^10+1/11*$T$2^2*M49^11)</f>
        <v>0.460592998066898</v>
      </c>
      <c r="AA49" s="1" t="n">
        <f aca="false">$B$19*L49^2*($O$2^2*N49+$O$2*$P$2*N49^2+(2/3*$O$2*$Q$2+1/3*$P$2^2)*N49^3+(1/2*$O$2*$R$2+1/2*$P$2*$Q$2)*N49^4+(2/5*$O$2*$S$2+2/5*$P$2*$R$2+1/5*$Q$2^2)*N49^5+(1/3*$O$2*$T$2+1/3*$P$2*$S$2+1/3*$Q$2*$R$2)*N49^6+(2/7*$P$2*$T$2+2/7*$Q$2*$S$2+1/7*$R$2^2)*N49^7+(1/4*$Q$2*$T$2+1/4*$R$2*$S$2)*N49^8+(2/9*$R$2*$T$2+1/9*$S$2^2)*N49^9+1/5*$S$2*$T$2*N49^10+1/11*$T$2^2*N49^11)</f>
        <v>1.01417156581661</v>
      </c>
    </row>
    <row r="50" customFormat="false" ht="15" hidden="false" customHeight="false" outlineLevel="0" collapsed="false">
      <c r="E50" s="1" t="n">
        <v>49</v>
      </c>
      <c r="F50" s="1" t="n">
        <v>47.5</v>
      </c>
      <c r="G50" s="1" t="n">
        <v>30.2</v>
      </c>
      <c r="H50" s="2" t="n">
        <v>0.1</v>
      </c>
      <c r="I50" s="1" t="n">
        <v>12.1</v>
      </c>
      <c r="J50" s="1" t="n">
        <v>18.5</v>
      </c>
      <c r="K50" s="1" t="n">
        <v>21.3</v>
      </c>
      <c r="L50" s="1" t="n">
        <v>24.9</v>
      </c>
      <c r="M50" s="1" t="n">
        <v>28.9</v>
      </c>
      <c r="N50" s="1" t="n">
        <v>30.2</v>
      </c>
      <c r="O50" s="1" t="n">
        <f aca="false">$B$11</f>
        <v>1.161209</v>
      </c>
      <c r="P50" s="1" t="n">
        <f aca="false">$B$12/N50</f>
        <v>-0.135316556291391</v>
      </c>
      <c r="Q50" s="1" t="n">
        <f aca="false">$B$13/N50^2</f>
        <v>0.0207715560721021</v>
      </c>
      <c r="R50" s="1" t="n">
        <f aca="false">$B$14/N50^3</f>
        <v>-0.00149193867411996</v>
      </c>
      <c r="S50" s="1" t="n">
        <f aca="false">$B$15/N50^4</f>
        <v>4.62700338857817E-005</v>
      </c>
      <c r="T50" s="1" t="n">
        <f aca="false">$B$16/N50^5</f>
        <v>-5.34336900072106E-007</v>
      </c>
      <c r="U50" s="1" t="n">
        <f aca="false">$B$19*$F50^2*($O50^2*H50+$O50*$P50*$H50^2+(2/3*$O50*$Q50+1/3*$P50^2)*$H50^3+(1/2*$O50*$R50+1/2*$P50*$Q50)*H50^4+(2/5*$O50*$S50+2/5*$P50*$R50+1/5*$Q50^2)*H50^5+(1/3*$O50*$T50+1/3*$P50*$S50+1/3*$Q50*$R50)*H50^6+(2/7*$P50*$T50+2/7*$Q50*$S50+1/7*$R50^2)*H50^7+(1/4*$Q50*$T50+1/4*$R50*$S50)*H50^8+(2/9*$R50*$T50+1/9*$S50^2)*H50^9+1/5*$S50*$T50*H50^10+1/11*$T50^2*H50^11)</f>
        <v>0.0236199385437458</v>
      </c>
      <c r="V50" s="1" t="n">
        <f aca="false">($B$19*$F50^2*($O50^2*I50+$O50*$P50*$H50^2+(2/3*$O50*$Q50+1/3*$P50^2)*$H50^3+(1/2*$O50*$R50+1/2*$P50*$Q50)*I50^4+(2/5*$O50*$S50+2/5*$P50*$R50+1/5*$Q50^2)*I50^5+(1/3*$O50*$T50+1/3*$P50*$S50+1/3*$Q50*$R50)*I50^6+(2/7*$P50*$T50+2/7*$Q50*$S50+1/7*$R50^2)*I50^7+(1/4*$Q50*$T50+1/4*$R50*$S50)*I50^8+(2/9*$R50*$T50+1/9*$S50^2)*I50^9+1/5*$S50*$T50*I50^10+1/11*$T50^2*I50^11))-U50</f>
        <v>-1.26724327303844</v>
      </c>
      <c r="W50" s="1" t="n">
        <f aca="false">($B$19*$F50^2*($O50^2*J50+$O50*$P50*$H50^2+(2/3*$O50*$Q50+1/3*$P50^2)*$H50^3+(1/2*$O50*$R50+1/2*$P50*$Q50)*J50^4+(2/5*$O50*$S50+2/5*$P50*$R50+1/5*$Q50^2)*J50^5+(1/3*$O50*$T50+1/3*$P50*$S50+1/3*$Q50*$R50)*J50^6+(2/7*$P50*$T50+2/7*$Q50*$S50+1/7*$R50^2)*J50^7+(1/4*$Q50*$T50+1/4*$R50*$S50)*J50^8+(2/9*$R50*$T50+1/9*$S50^2)*J50^9+1/5*$S50*$T50*J50^10+1/11*$T50^2*J50^11))-V50-U50</f>
        <v>-11.9275478877526</v>
      </c>
      <c r="X50" s="1" t="n">
        <f aca="false">($B$19*$F50^2*($O50^2*K50+$O50*$P50*$H50^2+(2/3*$O50*$Q50+1/3*$P50^2)*$H50^3+(1/2*$O50*$R50+1/2*$P50*$Q50)*K50^4+(2/5*$O50*$S50+2/5*$P50*$R50+1/5*$Q50^2)*K50^5+(1/3*$O50*$T50+1/3*$P50*$S50+1/3*$Q50*$R50)*K50^6+(2/7*$P50*$T50+2/7*$Q50*$S50+1/7*$R50^2)*K50^7+(1/4*$Q50*$T50+1/4*$R50*$S50)*K50^8+(2/9*$R50*$T50+1/9*$S50^2)*K50^9+1/5*$S50*$T50*K50^10+1/11*$T50^2*K50^11))-W50-V50-U50</f>
        <v>-9.85777974586805</v>
      </c>
      <c r="Y50" s="1" t="n">
        <f aca="false">($B$19*$F50^2*($O50^2*L50+$O50*$P50*$L50^2+(2/3*$O50*$Q50+1/3*$P50^2)*$L50^3+(1/2*$O50*$R50+1/2*$P50*$Q50)*L50^4+(2/5*$O50*$S50+2/5*$P50*$R50+1/5*$Q50^2)*L50^5+(1/3*$O50*$T50+1/3*$P50*$S50+1/3*$Q50*$R50)*L50^6+(2/7*$P50*$T50+2/7*$Q50*$S50+1/7*$R50^2)*L50^7+(1/4*$Q50*$T50+1/4*$R50*$S50)*L50^8+(2/9*$R50*$T50+1/9*$S50^2)*L50^9+1/5*$S50*$T50*L50^10+1/11*$T50^2*L50^11))-X50-W50-V50-U50</f>
        <v>25.4535018328355</v>
      </c>
      <c r="Z50" s="1" t="n">
        <f aca="false">$B$19*K50^2*($O$2^2*M50+$O$2*$P$2*M50^2+(2/3*$O$2*$Q$2+1/3*$P$2^2)*M50^3+(1/2*$O$2*$R$2+1/2*$P$2*$Q$2)*M50^4+(2/5*$O$2*$S$2+2/5*$P$2*$R$2+1/5*$Q$2^2)*M50^5+(1/3*$O$2*$T$2+1/3*$P$2*$S$2+1/3*$Q$2*$R$2)*M50^6+(2/7*$P$2*$T$2+2/7*$Q$2*$S$2+1/7*$R$2^2)*M50^7+(1/4*$Q$2*$T$2+1/4*$R$2*$S$2)*M50^8+(2/9*$R$2*$T$2+1/9*$S$2^2)*M50^9+1/5*$S$2*$T$2*M50^10+1/11*$T$2^2*M50^11)</f>
        <v>0.435542955691045</v>
      </c>
      <c r="AA50" s="1" t="n">
        <f aca="false">$B$19*L50^2*($O$2^2*N50+$O$2*$P$2*N50^2+(2/3*$O$2*$Q$2+1/3*$P$2^2)*N50^3+(1/2*$O$2*$R$2+1/2*$P$2*$Q$2)*N50^4+(2/5*$O$2*$S$2+2/5*$P$2*$R$2+1/5*$Q$2^2)*N50^5+(1/3*$O$2*$T$2+1/3*$P$2*$S$2+1/3*$Q$2*$R$2)*N50^6+(2/7*$P$2*$T$2+2/7*$Q$2*$S$2+1/7*$R$2^2)*N50^7+(1/4*$Q$2*$T$2+1/4*$R$2*$S$2)*N50^8+(2/9*$R$2*$T$2+1/9*$S$2^2)*N50^9+1/5*$S$2*$T$2*N50^10+1/11*$T$2^2*N50^11)</f>
        <v>0.692173593304221</v>
      </c>
    </row>
    <row r="51" customFormat="false" ht="15" hidden="false" customHeight="false" outlineLevel="0" collapsed="false">
      <c r="E51" s="1" t="n">
        <v>50</v>
      </c>
      <c r="F51" s="1" t="n">
        <v>47.6</v>
      </c>
      <c r="G51" s="1" t="n">
        <v>27.8</v>
      </c>
      <c r="H51" s="2" t="n">
        <v>0.1</v>
      </c>
      <c r="I51" s="1" t="n">
        <v>12.1</v>
      </c>
      <c r="J51" s="1" t="n">
        <v>15.3</v>
      </c>
      <c r="K51" s="1" t="n">
        <v>20.9</v>
      </c>
      <c r="L51" s="1" t="n">
        <v>24.5</v>
      </c>
      <c r="M51" s="1" t="n">
        <v>26.5</v>
      </c>
      <c r="N51" s="1" t="n">
        <v>27.8</v>
      </c>
      <c r="O51" s="1" t="n">
        <f aca="false">$B$11</f>
        <v>1.161209</v>
      </c>
      <c r="P51" s="1" t="n">
        <f aca="false">$B$12/N51</f>
        <v>-0.146998561151079</v>
      </c>
      <c r="Q51" s="1" t="n">
        <f aca="false">$B$13/N51^2</f>
        <v>0.024512822835257</v>
      </c>
      <c r="R51" s="1" t="n">
        <f aca="false">$B$14/N51^3</f>
        <v>-0.00191265840389124</v>
      </c>
      <c r="S51" s="1" t="n">
        <f aca="false">$B$15/N51^4</f>
        <v>6.44389426575427E-005</v>
      </c>
      <c r="T51" s="1" t="n">
        <f aca="false">$B$16/N51^5</f>
        <v>-8.08399249748731E-007</v>
      </c>
      <c r="U51" s="1" t="n">
        <f aca="false">$B$19*$F51^2*($O51^2*H51+$O51*$P51*$H51^2+(2/3*$O51*$Q51+1/3*$P51^2)*$H51^3+(1/2*$O51*$R51+1/2*$P51*$Q51)*H51^4+(2/5*$O51*$S51+2/5*$P51*$R51+1/5*$Q51^2)*H51^5+(1/3*$O51*$T51+1/3*$P51*$S51+1/3*$Q51*$R51)*H51^6+(2/7*$P51*$T51+2/7*$Q51*$S51+1/7*$R51^2)*H51^7+(1/4*$Q51*$T51+1/4*$R51*$S51)*H51^8+(2/9*$R51*$T51+1/9*$S51^2)*H51^9+1/5*$S51*$T51*H51^10+1/11*$T51^2*H51^11)</f>
        <v>0.0236960556825206</v>
      </c>
      <c r="V51" s="1" t="n">
        <f aca="false">($B$19*$F51^2*($O51^2*I51+$O51*$P51*$H51^2+(2/3*$O51*$Q51+1/3*$P51^2)*$H51^3+(1/2*$O51*$R51+1/2*$P51*$Q51)*I51^4+(2/5*$O51*$S51+2/5*$P51*$R51+1/5*$Q51^2)*I51^5+(1/3*$O51*$T51+1/3*$P51*$S51+1/3*$Q51*$R51)*I51^6+(2/7*$P51*$T51+2/7*$Q51*$S51+1/7*$R51^2)*I51^7+(1/4*$Q51*$T51+1/4*$R51*$S51)*I51^8+(2/9*$R51*$T51+1/9*$S51^2)*I51^9+1/5*$S51*$T51*I51^10+1/11*$T51^2*I51^11))-U51</f>
        <v>-2.20974199063311</v>
      </c>
      <c r="W51" s="1" t="n">
        <f aca="false">($B$19*$F51^2*($O51^2*J51+$O51*$P51*$H51^2+(2/3*$O51*$Q51+1/3*$P51^2)*$H51^3+(1/2*$O51*$R51+1/2*$P51*$Q51)*J51^4+(2/5*$O51*$S51+2/5*$P51*$R51+1/5*$Q51^2)*J51^5+(1/3*$O51*$T51+1/3*$P51*$S51+1/3*$Q51*$R51)*J51^6+(2/7*$P51*$T51+2/7*$Q51*$S51+1/7*$R51^2)*J51^7+(1/4*$Q51*$T51+1/4*$R51*$S51)*J51^8+(2/9*$R51*$T51+1/9*$S51^2)*J51^9+1/5*$S51*$T51*J51^10+1/11*$T51^2*J51^11))-V51-U51</f>
        <v>-5.48300224470302</v>
      </c>
      <c r="X51" s="1" t="n">
        <f aca="false">($B$19*$F51^2*($O51^2*K51+$O51*$P51*$H51^2+(2/3*$O51*$Q51+1/3*$P51^2)*$H51^3+(1/2*$O51*$R51+1/2*$P51*$Q51)*K51^4+(2/5*$O51*$S51+2/5*$P51*$R51+1/5*$Q51^2)*K51^5+(1/3*$O51*$T51+1/3*$P51*$S51+1/3*$Q51*$R51)*K51^6+(2/7*$P51*$T51+2/7*$Q51*$S51+1/7*$R51^2)*K51^7+(1/4*$Q51*$T51+1/4*$R51*$S51)*K51^8+(2/9*$R51*$T51+1/9*$S51^2)*K51^9+1/5*$S51*$T51*K51^10+1/11*$T51^2*K51^11))-W51-V51-U51</f>
        <v>-19.3983975347902</v>
      </c>
      <c r="Y51" s="1" t="n">
        <f aca="false">($B$19*$F51^2*($O51^2*L51+$O51*$P51*$L51^2+(2/3*$O51*$Q51+1/3*$P51^2)*$L51^3+(1/2*$O51*$R51+1/2*$P51*$Q51)*L51^4+(2/5*$O51*$S51+2/5*$P51*$R51+1/5*$Q51^2)*L51^5+(1/3*$O51*$T51+1/3*$P51*$S51+1/3*$Q51*$R51)*L51^6+(2/7*$P51*$T51+2/7*$Q51*$S51+1/7*$R51^2)*L51^7+(1/4*$Q51*$T51+1/4*$R51*$S51)*L51^8+(2/9*$R51*$T51+1/9*$S51^2)*L51^9+1/5*$S51*$T51*L51^10+1/11*$T51^2*L51^11))-X51-W51-V51-U51</f>
        <v>29.329242119694</v>
      </c>
      <c r="Z51" s="1" t="n">
        <f aca="false">$B$19*K51^2*($O$2^2*M51+$O$2*$P$2*M51^2+(2/3*$O$2*$Q$2+1/3*$P$2^2)*M51^3+(1/2*$O$2*$R$2+1/2*$P$2*$Q$2)*M51^4+(2/5*$O$2*$S$2+2/5*$P$2*$R$2+1/5*$Q$2^2)*M51^5+(1/3*$O$2*$T$2+1/3*$P$2*$S$2+1/3*$Q$2*$R$2)*M51^6+(2/7*$P$2*$T$2+2/7*$Q$2*$S$2+1/7*$R$2^2)*M51^7+(1/4*$Q$2*$T$2+1/4*$R$2*$S$2)*M51^8+(2/9*$R$2*$T$2+1/9*$S$2^2)*M51^9+1/5*$S$2*$T$2*M51^10+1/11*$T$2^2*M51^11)</f>
        <v>0.385438564519104</v>
      </c>
      <c r="AA51" s="1" t="n">
        <f aca="false">$B$19*L51^2*($O$2^2*N51+$O$2*$P$2*N51^2+(2/3*$O$2*$Q$2+1/3*$P$2^2)*N51^3+(1/2*$O$2*$R$2+1/2*$P$2*$Q$2)*N51^4+(2/5*$O$2*$S$2+2/5*$P$2*$R$2+1/5*$Q$2^2)*N51^5+(1/3*$O$2*$T$2+1/3*$P$2*$S$2+1/3*$Q$2*$R$2)*N51^6+(2/7*$P$2*$T$2+2/7*$Q$2*$S$2+1/7*$R$2^2)*N51^7+(1/4*$Q$2*$T$2+1/4*$R$2*$S$2)*N51^8+(2/9*$R$2*$T$2+1/9*$S$2^2)*N51^9+1/5*$S$2*$T$2*N51^10+1/11*$T$2^2*N51^11)</f>
        <v>0.543535529602316</v>
      </c>
    </row>
    <row r="52" customFormat="false" ht="15" hidden="false" customHeight="false" outlineLevel="0" collapsed="false">
      <c r="E52" s="1" t="n">
        <v>51</v>
      </c>
      <c r="F52" s="1" t="n">
        <v>48.3</v>
      </c>
      <c r="G52" s="1" t="n">
        <v>33.8</v>
      </c>
      <c r="H52" s="2" t="n">
        <v>0.1</v>
      </c>
      <c r="I52" s="1" t="n">
        <v>14.5</v>
      </c>
      <c r="J52" s="1" t="n">
        <v>20.9</v>
      </c>
      <c r="K52" s="1" t="n">
        <v>23.7</v>
      </c>
      <c r="L52" s="1" t="n">
        <v>30.9</v>
      </c>
      <c r="M52" s="1" t="n">
        <v>31.9</v>
      </c>
      <c r="N52" s="1" t="n">
        <v>33.8</v>
      </c>
      <c r="O52" s="1" t="n">
        <f aca="false">$B$11</f>
        <v>1.161209</v>
      </c>
      <c r="P52" s="1" t="n">
        <f aca="false">$B$12/N52</f>
        <v>-0.120904142011834</v>
      </c>
      <c r="Q52" s="1" t="n">
        <f aca="false">$B$13/N52^2</f>
        <v>0.0165824813556948</v>
      </c>
      <c r="R52" s="1" t="n">
        <f aca="false">$B$14/N52^3</f>
        <v>-0.00106419619048527</v>
      </c>
      <c r="S52" s="1" t="n">
        <f aca="false">$B$15/N52^4</f>
        <v>2.94890504375156E-005</v>
      </c>
      <c r="T52" s="1" t="n">
        <f aca="false">$B$16/N52^5</f>
        <v>-3.04275076293055E-007</v>
      </c>
      <c r="U52" s="1" t="n">
        <f aca="false">$B$19*$F52^2*($O52^2*H52+$O52*$P52*$H52^2+(2/3*$O52*$Q52+1/3*$P52^2)*$H52^3+(1/2*$O52*$R52+1/2*$P52*$Q52)*H52^4+(2/5*$O52*$S52+2/5*$P52*$R52+1/5*$Q52^2)*H52^5+(1/3*$O52*$T52+1/3*$P52*$S52+1/3*$Q52*$R52)*H52^6+(2/7*$P52*$T52+2/7*$Q52*$S52+1/7*$R52^2)*H52^7+(1/4*$Q52*$T52+1/4*$R52*$S52)*H52^8+(2/9*$R52*$T52+1/9*$S52^2)*H52^9+1/5*$S52*$T52*H52^10+1/11*$T52^2*H52^11)</f>
        <v>0.0244521137326619</v>
      </c>
      <c r="V52" s="1" t="n">
        <f aca="false">($B$19*$F52^2*($O52^2*I52+$O52*$P52*$H52^2+(2/3*$O52*$Q52+1/3*$P52^2)*$H52^3+(1/2*$O52*$R52+1/2*$P52*$Q52)*I52^4+(2/5*$O52*$S52+2/5*$P52*$R52+1/5*$Q52^2)*I52^5+(1/3*$O52*$T52+1/3*$P52*$S52+1/3*$Q52*$R52)*I52^6+(2/7*$P52*$T52+2/7*$Q52*$S52+1/7*$R52^2)*I52^7+(1/4*$Q52*$T52+1/4*$R52*$S52)*I52^8+(2/9*$R52*$T52+1/9*$S52^2)*I52^9+1/5*$S52*$T52*I52^10+1/11*$T52^2*I52^11))-U52</f>
        <v>-2.50281747457749</v>
      </c>
      <c r="W52" s="1" t="n">
        <f aca="false">($B$19*$F52^2*($O52^2*J52+$O52*$P52*$H52^2+(2/3*$O52*$Q52+1/3*$P52^2)*$H52^3+(1/2*$O52*$R52+1/2*$P52*$Q52)*J52^4+(2/5*$O52*$S52+2/5*$P52*$R52+1/5*$Q52^2)*J52^5+(1/3*$O52*$T52+1/3*$P52*$S52+1/3*$Q52*$R52)*J52^6+(2/7*$P52*$T52+2/7*$Q52*$S52+1/7*$R52^2)*J52^7+(1/4*$Q52*$T52+1/4*$R52*$S52)*J52^8+(2/9*$R52*$T52+1/9*$S52^2)*J52^9+1/5*$S52*$T52*J52^10+1/11*$T52^2*J52^11))-V52-U52</f>
        <v>-13.3634223311399</v>
      </c>
      <c r="X52" s="1" t="n">
        <f aca="false">($B$19*$F52^2*($O52^2*K52+$O52*$P52*$H52^2+(2/3*$O52*$Q52+1/3*$P52^2)*$H52^3+(1/2*$O52*$R52+1/2*$P52*$Q52)*K52^4+(2/5*$O52*$S52+2/5*$P52*$R52+1/5*$Q52^2)*K52^5+(1/3*$O52*$T52+1/3*$P52*$S52+1/3*$Q52*$R52)*K52^6+(2/7*$P52*$T52+2/7*$Q52*$S52+1/7*$R52^2)*K52^7+(1/4*$Q52*$T52+1/4*$R52*$S52)*K52^8+(2/9*$R52*$T52+1/9*$S52^2)*K52^9+1/5*$S52*$T52*K52^10+1/11*$T52^2*K52^11))-W52-V52-U52</f>
        <v>-10.2185491067048</v>
      </c>
      <c r="Y52" s="1" t="n">
        <f aca="false">($B$19*$F52^2*($O52^2*L52+$O52*$P52*$L52^2+(2/3*$O52*$Q52+1/3*$P52^2)*$L52^3+(1/2*$O52*$R52+1/2*$P52*$Q52)*L52^4+(2/5*$O52*$S52+2/5*$P52*$R52+1/5*$Q52^2)*L52^5+(1/3*$O52*$T52+1/3*$P52*$S52+1/3*$Q52*$R52)*L52^6+(2/7*$P52*$T52+2/7*$Q52*$S52+1/7*$R52^2)*L52^7+(1/4*$Q52*$T52+1/4*$R52*$S52)*L52^8+(2/9*$R52*$T52+1/9*$S52^2)*L52^9+1/5*$S52*$T52*L52^10+1/11*$T52^2*L52^11))-X52-W52-V52-U52</f>
        <v>28.9000220353435</v>
      </c>
      <c r="Z52" s="1" t="n">
        <f aca="false">$B$19*K52^2*($O$2^2*M52+$O$2*$P$2*M52^2+(2/3*$O$2*$Q$2+1/3*$P$2^2)*M52^3+(1/2*$O$2*$R$2+1/2*$P$2*$Q$2)*M52^4+(2/5*$O$2*$S$2+2/5*$P$2*$R$2+1/5*$Q$2^2)*M52^5+(1/3*$O$2*$T$2+1/3*$P$2*$S$2+1/3*$Q$2*$R$2)*M52^6+(2/7*$P$2*$T$2+2/7*$Q$2*$S$2+1/7*$R$2^2)*M52^7+(1/4*$Q$2*$T$2+1/4*$R$2*$S$2)*M52^8+(2/9*$R$2*$T$2+1/9*$S$2^2)*M52^9+1/5*$S$2*$T$2*M52^10+1/11*$T$2^2*M52^11)</f>
        <v>0.933478933524717</v>
      </c>
      <c r="AA52" s="1" t="n">
        <f aca="false">$B$19*L52^2*($O$2^2*N52+$O$2*$P$2*N52^2+(2/3*$O$2*$Q$2+1/3*$P$2^2)*N52^3+(1/2*$O$2*$R$2+1/2*$P$2*$Q$2)*N52^4+(2/5*$O$2*$S$2+2/5*$P$2*$R$2+1/5*$Q$2^2)*N52^5+(1/3*$O$2*$T$2+1/3*$P$2*$S$2+1/3*$Q$2*$R$2)*N52^6+(2/7*$P$2*$T$2+2/7*$Q$2*$S$2+1/7*$R$2^2)*N52^7+(1/4*$Q$2*$T$2+1/4*$R$2*$S$2)*N52^8+(2/9*$R$2*$T$2+1/9*$S$2^2)*N52^9+1/5*$S$2*$T$2*N52^10+1/11*$T$2^2*N52^11)</f>
        <v>3.22552247568292</v>
      </c>
    </row>
    <row r="53" customFormat="false" ht="15" hidden="false" customHeight="false" outlineLevel="0" collapsed="false">
      <c r="E53" s="1" t="n">
        <v>52</v>
      </c>
      <c r="F53" s="1" t="n">
        <v>49</v>
      </c>
      <c r="G53" s="1" t="n">
        <v>31.8</v>
      </c>
      <c r="H53" s="2" t="n">
        <v>0.1</v>
      </c>
      <c r="I53" s="1" t="n">
        <v>14.5</v>
      </c>
      <c r="J53" s="1" t="n">
        <v>20.9</v>
      </c>
      <c r="K53" s="1" t="n">
        <v>23.7</v>
      </c>
      <c r="L53" s="1" t="n">
        <v>27.3</v>
      </c>
      <c r="M53" s="1" t="n">
        <v>30.3</v>
      </c>
      <c r="N53" s="1" t="n">
        <v>31.8</v>
      </c>
      <c r="O53" s="1" t="n">
        <f aca="false">$B$11</f>
        <v>1.161209</v>
      </c>
      <c r="P53" s="1" t="n">
        <f aca="false">$B$12/N53</f>
        <v>-0.128508176100629</v>
      </c>
      <c r="Q53" s="1" t="n">
        <f aca="false">$B$13/N53^2</f>
        <v>0.0187339207309837</v>
      </c>
      <c r="R53" s="1" t="n">
        <f aca="false">$B$14/N53^3</f>
        <v>-0.0012778810820466</v>
      </c>
      <c r="S53" s="1" t="n">
        <f aca="false">$B$15/N53^4</f>
        <v>3.76373562189431E-005</v>
      </c>
      <c r="T53" s="1" t="n">
        <f aca="false">$B$16/N53^5</f>
        <v>-4.12775851016652E-007</v>
      </c>
      <c r="U53" s="1" t="n">
        <f aca="false">$B$19*$F53^2*($O53^2*H53+$O53*$P53*$H53^2+(2/3*$O53*$Q53+1/3*$P53^2)*$H53^3+(1/2*$O53*$R53+1/2*$P53*$Q53)*H53^4+(2/5*$O53*$S53+2/5*$P53*$R53+1/5*$Q53^2)*H53^5+(1/3*$O53*$T53+1/3*$P53*$S53+1/3*$Q53*$R53)*H53^6+(2/7*$P53*$T53+2/7*$Q53*$S53+1/7*$R53^2)*H53^7+(1/4*$Q53*$T53+1/4*$R53*$S53)*H53^8+(2/9*$R53*$T53+1/9*$S53^2)*H53^9+1/5*$S53*$T53*H53^10+1/11*$T53^2*H53^11)</f>
        <v>0.0251497829347809</v>
      </c>
      <c r="V53" s="1" t="n">
        <f aca="false">($B$19*$F53^2*($O53^2*I53+$O53*$P53*$H53^2+(2/3*$O53*$Q53+1/3*$P53^2)*$H53^3+(1/2*$O53*$R53+1/2*$P53*$Q53)*I53^4+(2/5*$O53*$S53+2/5*$P53*$R53+1/5*$Q53^2)*I53^5+(1/3*$O53*$T53+1/3*$P53*$S53+1/3*$Q53*$R53)*I53^6+(2/7*$P53*$T53+2/7*$Q53*$S53+1/7*$R53^2)*I53^7+(1/4*$Q53*$T53+1/4*$R53*$S53)*I53^8+(2/9*$R53*$T53+1/9*$S53^2)*I53^9+1/5*$S53*$T53*I53^10+1/11*$T53^2*I53^11))-U53</f>
        <v>-3.57795305069275</v>
      </c>
      <c r="W53" s="1" t="n">
        <f aca="false">($B$19*$F53^2*($O53^2*J53+$O53*$P53*$H53^2+(2/3*$O53*$Q53+1/3*$P53^2)*$H53^3+(1/2*$O53*$R53+1/2*$P53*$Q53)*J53^4+(2/5*$O53*$S53+2/5*$P53*$R53+1/5*$Q53^2)*J53^5+(1/3*$O53*$T53+1/3*$P53*$S53+1/3*$Q53*$R53)*J53^6+(2/7*$P53*$T53+2/7*$Q53*$S53+1/7*$R53^2)*J53^7+(1/4*$Q53*$T53+1/4*$R53*$S53)*J53^8+(2/9*$R53*$T53+1/9*$S53^2)*J53^9+1/5*$S53*$T53*J53^10+1/11*$T53^2*J53^11))-V53-U53</f>
        <v>-16.0637772397747</v>
      </c>
      <c r="X53" s="1" t="n">
        <f aca="false">($B$19*$F53^2*($O53^2*K53+$O53*$P53*$H53^2+(2/3*$O53*$Q53+1/3*$P53^2)*$H53^3+(1/2*$O53*$R53+1/2*$P53*$Q53)*K53^4+(2/5*$O53*$S53+2/5*$P53*$R53+1/5*$Q53^2)*K53^5+(1/3*$O53*$T53+1/3*$P53*$S53+1/3*$Q53*$R53)*K53^6+(2/7*$P53*$T53+2/7*$Q53*$S53+1/7*$R53^2)*K53^7+(1/4*$Q53*$T53+1/4*$R53*$S53)*K53^8+(2/9*$R53*$T53+1/9*$S53^2)*K53^9+1/5*$S53*$T53*K53^10+1/11*$T53^2*K53^11))-W53-V53-U53</f>
        <v>-12.1488174137032</v>
      </c>
      <c r="Y53" s="1" t="n">
        <f aca="false">($B$19*$F53^2*($O53^2*L53+$O53*$P53*$L53^2+(2/3*$O53*$Q53+1/3*$P53^2)*$L53^3+(1/2*$O53*$R53+1/2*$P53*$Q53)*L53^4+(2/5*$O53*$S53+2/5*$P53*$R53+1/5*$Q53^2)*L53^5+(1/3*$O53*$T53+1/3*$P53*$S53+1/3*$Q53*$R53)*L53^6+(2/7*$P53*$T53+2/7*$Q53*$S53+1/7*$R53^2)*L53^7+(1/4*$Q53*$T53+1/4*$R53*$S53)*L53^8+(2/9*$R53*$T53+1/9*$S53^2)*L53^9+1/5*$S53*$T53*L53^10+1/11*$T53^2*L53^11))-X53-W53-V53-U53</f>
        <v>34.4988764025109</v>
      </c>
      <c r="Z53" s="1" t="n">
        <f aca="false">$B$19*K53^2*($O$2^2*M53+$O$2*$P$2*M53^2+(2/3*$O$2*$Q$2+1/3*$P$2^2)*M53^3+(1/2*$O$2*$R$2+1/2*$P$2*$Q$2)*M53^4+(2/5*$O$2*$S$2+2/5*$P$2*$R$2+1/5*$Q$2^2)*M53^5+(1/3*$O$2*$T$2+1/3*$P$2*$S$2+1/3*$Q$2*$R$2)*M53^6+(2/7*$P$2*$T$2+2/7*$Q$2*$S$2+1/7*$R$2^2)*M53^7+(1/4*$Q$2*$T$2+1/4*$R$2*$S$2)*M53^8+(2/9*$R$2*$T$2+1/9*$S$2^2)*M53^9+1/5*$S$2*$T$2*M53^10+1/11*$T$2^2*M53^11)</f>
        <v>0.637553199903788</v>
      </c>
      <c r="AA53" s="1" t="n">
        <f aca="false">$B$19*L53^2*($O$2^2*N53+$O$2*$P$2*N53^2+(2/3*$O$2*$Q$2+1/3*$P$2^2)*N53^3+(1/2*$O$2*$R$2+1/2*$P$2*$Q$2)*N53^4+(2/5*$O$2*$S$2+2/5*$P$2*$R$2+1/5*$Q$2^2)*N53^5+(1/3*$O$2*$T$2+1/3*$P$2*$S$2+1/3*$Q$2*$R$2)*N53^6+(2/7*$P$2*$T$2+2/7*$Q$2*$S$2+1/7*$R$2^2)*N53^7+(1/4*$Q$2*$T$2+1/4*$R$2*$S$2)*N53^8+(2/9*$R$2*$T$2+1/9*$S$2^2)*N53^9+1/5*$S$2*$T$2*N53^10+1/11*$T$2^2*N53^11)</f>
        <v>1.20163339565559</v>
      </c>
    </row>
    <row r="54" customFormat="false" ht="15" hidden="false" customHeight="false" outlineLevel="0" collapsed="false">
      <c r="E54" s="1" t="n">
        <v>53</v>
      </c>
      <c r="F54" s="1" t="n">
        <v>49.5</v>
      </c>
      <c r="G54" s="1" t="n">
        <v>30.6</v>
      </c>
      <c r="H54" s="2" t="n">
        <v>0.1</v>
      </c>
      <c r="I54" s="1" t="n">
        <v>14.5</v>
      </c>
      <c r="J54" s="1" t="n">
        <v>17.7</v>
      </c>
      <c r="K54" s="1" t="n">
        <v>23.3</v>
      </c>
      <c r="L54" s="1" t="n">
        <v>26.9</v>
      </c>
      <c r="M54" s="1" t="n">
        <v>28.9</v>
      </c>
      <c r="N54" s="1" t="n">
        <v>30.6</v>
      </c>
      <c r="O54" s="1" t="n">
        <f aca="false">$B$11</f>
        <v>1.161209</v>
      </c>
      <c r="P54" s="1" t="n">
        <f aca="false">$B$12/N54</f>
        <v>-0.133547712418301</v>
      </c>
      <c r="Q54" s="1" t="n">
        <f aca="false">$B$13/N54^2</f>
        <v>0.0202320581827502</v>
      </c>
      <c r="R54" s="1" t="n">
        <f aca="false">$B$14/N54^3</f>
        <v>-0.00143419274526277</v>
      </c>
      <c r="S54" s="1" t="n">
        <f aca="false">$B$15/N54^4</f>
        <v>4.3897711854504E-005</v>
      </c>
      <c r="T54" s="1" t="n">
        <f aca="false">$B$16/N54^5</f>
        <v>-5.00314107486595E-007</v>
      </c>
      <c r="U54" s="1" t="n">
        <f aca="false">$B$19*$F54^2*($O54^2*H54+$O54*$P54*$H54^2+(2/3*$O54*$Q54+1/3*$P54^2)*$H54^3+(1/2*$O54*$R54+1/2*$P54*$Q54)*H54^4+(2/5*$O54*$S54+2/5*$P54*$R54+1/5*$Q54^2)*H54^5+(1/3*$O54*$T54+1/3*$P54*$S54+1/3*$Q54*$R54)*H54^6+(2/7*$P54*$T54+2/7*$Q54*$S54+1/7*$R54^2)*H54^7+(1/4*$Q54*$T54+1/4*$R54*$S54)*H54^8+(2/9*$R54*$T54+1/9*$S54^2)*H54^9+1/5*$S54*$T54*H54^10+1/11*$T54^2*H54^11)</f>
        <v>0.0256547042336716</v>
      </c>
      <c r="V54" s="1" t="n">
        <f aca="false">($B$19*$F54^2*($O54^2*I54+$O54*$P54*$H54^2+(2/3*$O54*$Q54+1/3*$P54^2)*$H54^3+(1/2*$O54*$R54+1/2*$P54*$Q54)*I54^4+(2/5*$O54*$S54+2/5*$P54*$R54+1/5*$Q54^2)*I54^5+(1/3*$O54*$T54+1/3*$P54*$S54+1/3*$Q54*$R54)*I54^6+(2/7*$P54*$T54+2/7*$Q54*$S54+1/7*$R54^2)*I54^7+(1/4*$Q54*$T54+1/4*$R54*$S54)*I54^8+(2/9*$R54*$T54+1/9*$S54^2)*I54^9+1/5*$S54*$T54*I54^10+1/11*$T54^2*I54^11))-U54</f>
        <v>-4.37494767607806</v>
      </c>
      <c r="W54" s="1" t="n">
        <f aca="false">($B$19*$F54^2*($O54^2*J54+$O54*$P54*$H54^2+(2/3*$O54*$Q54+1/3*$P54^2)*$H54^3+(1/2*$O54*$R54+1/2*$P54*$Q54)*J54^4+(2/5*$O54*$S54+2/5*$P54*$R54+1/5*$Q54^2)*J54^5+(1/3*$O54*$T54+1/3*$P54*$S54+1/3*$Q54*$R54)*J54^6+(2/7*$P54*$T54+2/7*$Q54*$S54+1/7*$R54^2)*J54^7+(1/4*$Q54*$T54+1/4*$R54*$S54)*J54^8+(2/9*$R54*$T54+1/9*$S54^2)*J54^9+1/5*$S54*$T54*J54^10+1/11*$T54^2*J54^11))-V54-U54</f>
        <v>-7.02347682820903</v>
      </c>
      <c r="X54" s="1" t="n">
        <f aca="false">($B$19*$F54^2*($O54^2*K54+$O54*$P54*$H54^2+(2/3*$O54*$Q54+1/3*$P54^2)*$H54^3+(1/2*$O54*$R54+1/2*$P54*$Q54)*K54^4+(2/5*$O54*$S54+2/5*$P54*$R54+1/5*$Q54^2)*K54^5+(1/3*$O54*$T54+1/3*$P54*$S54+1/3*$Q54*$R54)*K54^6+(2/7*$P54*$T54+2/7*$Q54*$S54+1/7*$R54^2)*K54^7+(1/4*$Q54*$T54+1/4*$R54*$S54)*K54^8+(2/9*$R54*$T54+1/9*$S54^2)*K54^9+1/5*$S54*$T54*K54^10+1/11*$T54^2*K54^11))-W54-V54-U54</f>
        <v>-22.4024884585677</v>
      </c>
      <c r="Y54" s="1" t="n">
        <f aca="false">($B$19*$F54^2*($O54^2*L54+$O54*$P54*$L54^2+(2/3*$O54*$Q54+1/3*$P54^2)*$L54^3+(1/2*$O54*$R54+1/2*$P54*$Q54)*L54^4+(2/5*$O54*$S54+2/5*$P54*$R54+1/5*$Q54^2)*L54^5+(1/3*$O54*$T54+1/3*$P54*$S54+1/3*$Q54*$R54)*L54^6+(2/7*$P54*$T54+2/7*$Q54*$S54+1/7*$R54^2)*L54^7+(1/4*$Q54*$T54+1/4*$R54*$S54)*L54^8+(2/9*$R54*$T54+1/9*$S54^2)*L54^9+1/5*$S54*$T54*L54^10+1/11*$T54^2*L54^11))-X54-W54-V54-U54</f>
        <v>36.4668965998062</v>
      </c>
      <c r="Z54" s="1" t="n">
        <f aca="false">$B$19*K54^2*($O$2^2*M54+$O$2*$P$2*M54^2+(2/3*$O$2*$Q$2+1/3*$P$2^2)*M54^3+(1/2*$O$2*$R$2+1/2*$P$2*$Q$2)*M54^4+(2/5*$O$2*$S$2+2/5*$P$2*$R$2+1/5*$Q$2^2)*M54^5+(1/3*$O$2*$T$2+1/3*$P$2*$S$2+1/3*$Q$2*$R$2)*M54^6+(2/7*$P$2*$T$2+2/7*$Q$2*$S$2+1/7*$R$2^2)*M54^7+(1/4*$Q$2*$T$2+1/4*$R$2*$S$2)*M54^8+(2/9*$R$2*$T$2+1/9*$S$2^2)*M54^9+1/5*$S$2*$T$2*M54^10+1/11*$T$2^2*M54^11)</f>
        <v>0.521175064945472</v>
      </c>
      <c r="AA54" s="1" t="n">
        <f aca="false">$B$19*L54^2*($O$2^2*N54+$O$2*$P$2*N54^2+(2/3*$O$2*$Q$2+1/3*$P$2^2)*N54^3+(1/2*$O$2*$R$2+1/2*$P$2*$Q$2)*N54^4+(2/5*$O$2*$S$2+2/5*$P$2*$R$2+1/5*$Q$2^2)*N54^5+(1/3*$O$2*$T$2+1/3*$P$2*$S$2+1/3*$Q$2*$R$2)*N54^6+(2/7*$P$2*$T$2+2/7*$Q$2*$S$2+1/7*$R$2^2)*N54^7+(1/4*$Q$2*$T$2+1/4*$R$2*$S$2)*N54^8+(2/9*$R$2*$T$2+1/9*$S$2^2)*N54^9+1/5*$S$2*$T$2*N54^10+1/11*$T$2^2*N54^11)</f>
        <v>0.867492920774584</v>
      </c>
    </row>
    <row r="55" customFormat="false" ht="15" hidden="false" customHeight="false" outlineLevel="0" collapsed="false">
      <c r="E55" s="1" t="n">
        <v>54</v>
      </c>
      <c r="F55" s="1" t="n">
        <v>49.8</v>
      </c>
      <c r="G55" s="1" t="n">
        <v>30.3</v>
      </c>
      <c r="H55" s="2" t="n">
        <v>0.1</v>
      </c>
      <c r="I55" s="1" t="n">
        <v>14.5</v>
      </c>
      <c r="J55" s="1" t="n">
        <v>17.7</v>
      </c>
      <c r="K55" s="1" t="n">
        <v>23.3</v>
      </c>
      <c r="L55" s="1" t="n">
        <v>26.9</v>
      </c>
      <c r="M55" s="1" t="n">
        <v>28.9</v>
      </c>
      <c r="N55" s="1" t="n">
        <v>30.3</v>
      </c>
      <c r="O55" s="1" t="n">
        <f aca="false">$B$11</f>
        <v>1.161209</v>
      </c>
      <c r="P55" s="1" t="n">
        <f aca="false">$B$12/N55</f>
        <v>-0.1348699669967</v>
      </c>
      <c r="Q55" s="1" t="n">
        <f aca="false">$B$13/N55^2</f>
        <v>0.020634676338921</v>
      </c>
      <c r="R55" s="1" t="n">
        <f aca="false">$B$14/N55^3</f>
        <v>-0.00147721570183356</v>
      </c>
      <c r="S55" s="1" t="n">
        <f aca="false">$B$15/N55^4</f>
        <v>4.56622255969669E-005</v>
      </c>
      <c r="T55" s="1" t="n">
        <f aca="false">$B$16/N55^5</f>
        <v>-5.25577468639365E-007</v>
      </c>
      <c r="U55" s="1" t="n">
        <f aca="false">$B$19*$F55^2*($O55^2*H55+$O55*$P55*$H55^2+(2/3*$O55*$Q55+1/3*$P55^2)*$H55^3+(1/2*$O55*$R55+1/2*$P55*$Q55)*H55^4+(2/5*$O55*$S55+2/5*$P55*$R55+1/5*$Q55^2)*H55^5+(1/3*$O55*$T55+1/3*$P55*$S55+1/3*$Q55*$R55)*H55^6+(2/7*$P55*$T55+2/7*$Q55*$S55+1/7*$R55^2)*H55^7+(1/4*$Q55*$T55+1/4*$R55*$S55)*H55^8+(2/9*$R55*$T55+1/9*$S55^2)*H55^9+1/5*$S55*$T55*H55^10+1/11*$T55^2*H55^11)</f>
        <v>0.0259637044514024</v>
      </c>
      <c r="V55" s="1" t="n">
        <f aca="false">($B$19*$F55^2*($O55^2*I55+$O55*$P55*$H55^2+(2/3*$O55*$Q55+1/3*$P55^2)*$H55^3+(1/2*$O55*$R55+1/2*$P55*$Q55)*I55^4+(2/5*$O55*$S55+2/5*$P55*$R55+1/5*$Q55^2)*I55^5+(1/3*$O55*$T55+1/3*$P55*$S55+1/3*$Q55*$R55)*I55^6+(2/7*$P55*$T55+2/7*$Q55*$S55+1/7*$R55^2)*I55^7+(1/4*$Q55*$T55+1/4*$R55*$S55)*I55^8+(2/9*$R55*$T55+1/9*$S55^2)*I55^9+1/5*$S55*$T55*I55^10+1/11*$T55^2*I55^11))-U55</f>
        <v>-4.62644724944643</v>
      </c>
      <c r="W55" s="1" t="n">
        <f aca="false">($B$19*$F55^2*($O55^2*J55+$O55*$P55*$H55^2+(2/3*$O55*$Q55+1/3*$P55^2)*$H55^3+(1/2*$O55*$R55+1/2*$P55*$Q55)*J55^4+(2/5*$O55*$S55+2/5*$P55*$R55+1/5*$Q55^2)*J55^5+(1/3*$O55*$T55+1/3*$P55*$S55+1/3*$Q55*$R55)*J55^6+(2/7*$P55*$T55+2/7*$Q55*$S55+1/7*$R55^2)*J55^7+(1/4*$Q55*$T55+1/4*$R55*$S55)*J55^8+(2/9*$R55*$T55+1/9*$S55^2)*J55^9+1/5*$S55*$T55*J55^10+1/11*$T55^2*J55^11))-V55-U55</f>
        <v>-7.29152134032821</v>
      </c>
      <c r="X55" s="1" t="n">
        <f aca="false">($B$19*$F55^2*($O55^2*K55+$O55*$P55*$H55^2+(2/3*$O55*$Q55+1/3*$P55^2)*$H55^3+(1/2*$O55*$R55+1/2*$P55*$Q55)*K55^4+(2/5*$O55*$S55+2/5*$P55*$R55+1/5*$Q55^2)*K55^5+(1/3*$O55*$T55+1/3*$P55*$S55+1/3*$Q55*$R55)*K55^6+(2/7*$P55*$T55+2/7*$Q55*$S55+1/7*$R55^2)*K55^7+(1/4*$Q55*$T55+1/4*$R55*$S55)*K55^8+(2/9*$R55*$T55+1/9*$S55^2)*K55^9+1/5*$S55*$T55*K55^10+1/11*$T55^2*K55^11))-W55-V55-U55</f>
        <v>-23.2102435648294</v>
      </c>
      <c r="Y55" s="1" t="n">
        <f aca="false">($B$19*$F55^2*($O55^2*L55+$O55*$P55*$L55^2+(2/3*$O55*$Q55+1/3*$P55^2)*$L55^3+(1/2*$O55*$R55+1/2*$P55*$Q55)*L55^4+(2/5*$O55*$S55+2/5*$P55*$R55+1/5*$Q55^2)*L55^5+(1/3*$O55*$T55+1/3*$P55*$S55+1/3*$Q55*$R55)*L55^6+(2/7*$P55*$T55+2/7*$Q55*$S55+1/7*$R55^2)*L55^7+(1/4*$Q55*$T55+1/4*$R55*$S55)*L55^8+(2/9*$R55*$T55+1/9*$S55^2)*L55^9+1/5*$S55*$T55*L55^10+1/11*$T55^2*L55^11))-X55-W55-V55-U55</f>
        <v>37.8024747559109</v>
      </c>
      <c r="Z55" s="1" t="n">
        <f aca="false">$B$19*K55^2*($O$2^2*M55+$O$2*$P$2*M55^2+(2/3*$O$2*$Q$2+1/3*$P$2^2)*M55^3+(1/2*$O$2*$R$2+1/2*$P$2*$Q$2)*M55^4+(2/5*$O$2*$S$2+2/5*$P$2*$R$2+1/5*$Q$2^2)*M55^5+(1/3*$O$2*$T$2+1/3*$P$2*$S$2+1/3*$Q$2*$R$2)*M55^6+(2/7*$P$2*$T$2+2/7*$Q$2*$S$2+1/7*$R$2^2)*M55^7+(1/4*$Q$2*$T$2+1/4*$R$2*$S$2)*M55^8+(2/9*$R$2*$T$2+1/9*$S$2^2)*M55^9+1/5*$S$2*$T$2*M55^10+1/11*$T$2^2*M55^11)</f>
        <v>0.521175064945472</v>
      </c>
      <c r="AA55" s="1" t="n">
        <f aca="false">$B$19*L55^2*($O$2^2*N55+$O$2*$P$2*N55^2+(2/3*$O$2*$Q$2+1/3*$P$2^2)*N55^3+(1/2*$O$2*$R$2+1/2*$P$2*$Q$2)*N55^4+(2/5*$O$2*$S$2+2/5*$P$2*$R$2+1/5*$Q$2^2)*N55^5+(1/3*$O$2*$T$2+1/3*$P$2*$S$2+1/3*$Q$2*$R$2)*N55^6+(2/7*$P$2*$T$2+2/7*$Q$2*$S$2+1/7*$R$2^2)*N55^7+(1/4*$Q$2*$T$2+1/4*$R$2*$S$2)*N55^8+(2/9*$R$2*$T$2+1/9*$S$2^2)*N55^9+1/5*$S$2*$T$2*N55^10+1/11*$T$2^2*N55^11)</f>
        <v>0.821342503840873</v>
      </c>
    </row>
    <row r="56" customFormat="false" ht="15" hidden="false" customHeight="false" outlineLevel="0" collapsed="false">
      <c r="E56" s="1" t="n">
        <v>55</v>
      </c>
      <c r="F56" s="1" t="n">
        <v>52</v>
      </c>
      <c r="G56" s="1" t="n">
        <v>29.3</v>
      </c>
      <c r="H56" s="2" t="n">
        <v>0.1</v>
      </c>
      <c r="I56" s="1" t="n">
        <v>14.5</v>
      </c>
      <c r="J56" s="1" t="n">
        <v>17.7</v>
      </c>
      <c r="K56" s="1" t="n">
        <v>23.3</v>
      </c>
      <c r="L56" s="1" t="n">
        <v>26.9</v>
      </c>
      <c r="M56" s="1" t="n">
        <v>27.9</v>
      </c>
      <c r="N56" s="1" t="n">
        <v>29.3</v>
      </c>
      <c r="O56" s="1" t="n">
        <f aca="false">$B$11</f>
        <v>1.161209</v>
      </c>
      <c r="P56" s="1" t="n">
        <f aca="false">$B$12/N56</f>
        <v>-0.139473037542662</v>
      </c>
      <c r="Q56" s="1" t="n">
        <f aca="false">$B$13/N56^2</f>
        <v>0.0220672226816853</v>
      </c>
      <c r="R56" s="1" t="n">
        <f aca="false">$B$14/N56^3</f>
        <v>-0.00163368732551563</v>
      </c>
      <c r="S56" s="1" t="n">
        <f aca="false">$B$15/N56^4</f>
        <v>5.22224337921494E-005</v>
      </c>
      <c r="T56" s="1" t="n">
        <f aca="false">$B$16/N56^5</f>
        <v>-6.2160110755176E-007</v>
      </c>
      <c r="U56" s="1" t="n">
        <f aca="false">$B$19*$F56^2*($O56^2*H56+$O56*$P56*$H56^2+(2/3*$O56*$Q56+1/3*$P56^2)*$H56^3+(1/2*$O56*$R56+1/2*$P56*$Q56)*H56^4+(2/5*$O56*$S56+2/5*$P56*$R56+1/5*$Q56^2)*H56^5+(1/3*$O56*$T56+1/3*$P56*$S56+1/3*$Q56*$R56)*H56^6+(2/7*$P56*$T56+2/7*$Q56*$S56+1/7*$R56^2)*H56^7+(1/4*$Q56*$T56+1/4*$R56*$S56)*H56^8+(2/9*$R56*$T56+1/9*$S56^2)*H56^9+1/5*$S56*$T56*H56^10+1/11*$T56^2*H56^11)</f>
        <v>0.0282973250320876</v>
      </c>
      <c r="V56" s="1" t="n">
        <f aca="false">($B$19*$F56^2*($O56^2*I56+$O56*$P56*$H56^2+(2/3*$O56*$Q56+1/3*$P56^2)*$H56^3+(1/2*$O56*$R56+1/2*$P56*$Q56)*I56^4+(2/5*$O56*$S56+2/5*$P56*$R56+1/5*$Q56^2)*I56^5+(1/3*$O56*$T56+1/3*$P56*$S56+1/3*$Q56*$R56)*I56^6+(2/7*$P56*$T56+2/7*$Q56*$S56+1/7*$R56^2)*I56^7+(1/4*$Q56*$T56+1/4*$R56*$S56)*I56^8+(2/9*$R56*$T56+1/9*$S56^2)*I56^9+1/5*$S56*$T56*I56^10+1/11*$T56^2*I56^11))-U56</f>
        <v>-5.81869544580584</v>
      </c>
      <c r="W56" s="1" t="n">
        <f aca="false">($B$19*$F56^2*($O56^2*J56+$O56*$P56*$H56^2+(2/3*$O56*$Q56+1/3*$P56^2)*$H56^3+(1/2*$O56*$R56+1/2*$P56*$Q56)*J56^4+(2/5*$O56*$S56+2/5*$P56*$R56+1/5*$Q56^2)*J56^5+(1/3*$O56*$T56+1/3*$P56*$S56+1/3*$Q56*$R56)*J56^6+(2/7*$P56*$T56+2/7*$Q56*$S56+1/7*$R56^2)*J56^7+(1/4*$Q56*$T56+1/4*$R56*$S56)*J56^8+(2/9*$R56*$T56+1/9*$S56^2)*J56^9+1/5*$S56*$T56*J56^10+1/11*$T56^2*J56^11))-V56-U56</f>
        <v>-8.66102188353216</v>
      </c>
      <c r="X56" s="1" t="n">
        <f aca="false">($B$19*$F56^2*($O56^2*K56+$O56*$P56*$H56^2+(2/3*$O56*$Q56+1/3*$P56^2)*$H56^3+(1/2*$O56*$R56+1/2*$P56*$Q56)*K56^4+(2/5*$O56*$S56+2/5*$P56*$R56+1/5*$Q56^2)*K56^5+(1/3*$O56*$T56+1/3*$P56*$S56+1/3*$Q56*$R56)*K56^6+(2/7*$P56*$T56+2/7*$Q56*$S56+1/7*$R56^2)*K56^7+(1/4*$Q56*$T56+1/4*$R56*$S56)*K56^8+(2/9*$R56*$T56+1/9*$S56^2)*K56^9+1/5*$S56*$T56*K56^10+1/11*$T56^2*K56^11))-W56-V56-U56</f>
        <v>-27.3872353422429</v>
      </c>
      <c r="Y56" s="1" t="n">
        <f aca="false">($B$19*$F56^2*($O56^2*L56+$O56*$P56*$L56^2+(2/3*$O56*$Q56+1/3*$P56^2)*$L56^3+(1/2*$O56*$R56+1/2*$P56*$Q56)*L56^4+(2/5*$O56*$S56+2/5*$P56*$R56+1/5*$Q56^2)*L56^5+(1/3*$O56*$T56+1/3*$P56*$S56+1/3*$Q56*$R56)*L56^6+(2/7*$P56*$T56+2/7*$Q56*$S56+1/7*$R56^2)*L56^7+(1/4*$Q56*$T56+1/4*$R56*$S56)*L56^8+(2/9*$R56*$T56+1/9*$S56^2)*L56^9+1/5*$S56*$T56*L56^10+1/11*$T56^2*L56^11))-X56-W56-V56-U56</f>
        <v>44.6925622141921</v>
      </c>
      <c r="Z56" s="1" t="n">
        <f aca="false">$B$19*K56^2*($O$2^2*M56+$O$2*$P$2*M56^2+(2/3*$O$2*$Q$2+1/3*$P$2^2)*M56^3+(1/2*$O$2*$R$2+1/2*$P$2*$Q$2)*M56^4+(2/5*$O$2*$S$2+2/5*$P$2*$R$2+1/5*$Q$2^2)*M56^5+(1/3*$O$2*$T$2+1/3*$P$2*$S$2+1/3*$Q$2*$R$2)*M56^6+(2/7*$P$2*$T$2+2/7*$Q$2*$S$2+1/7*$R$2^2)*M56^7+(1/4*$Q$2*$T$2+1/4*$R$2*$S$2)*M56^8+(2/9*$R$2*$T$2+1/9*$S$2^2)*M56^9+1/5*$S$2*$T$2*M56^10+1/11*$T$2^2*M56^11)</f>
        <v>0.493332611144306</v>
      </c>
      <c r="AA56" s="1" t="n">
        <f aca="false">$B$19*L56^2*($O$2^2*N56+$O$2*$P$2*N56^2+(2/3*$O$2*$Q$2+1/3*$P$2^2)*N56^3+(1/2*$O$2*$R$2+1/2*$P$2*$Q$2)*N56^4+(2/5*$O$2*$S$2+2/5*$P$2*$R$2+1/5*$Q$2^2)*N56^5+(1/3*$O$2*$T$2+1/3*$P$2*$S$2+1/3*$Q$2*$R$2)*N56^6+(2/7*$P$2*$T$2+2/7*$Q$2*$S$2+1/7*$R$2^2)*N56^7+(1/4*$Q$2*$T$2+1/4*$R$2*$S$2)*N56^8+(2/9*$R$2*$T$2+1/9*$S$2^2)*N56^9+1/5*$S$2*$T$2*N56^10+1/11*$T$2^2*N56^11)</f>
        <v>0.719365711141178</v>
      </c>
    </row>
    <row r="57" customFormat="false" ht="15" hidden="false" customHeight="false" outlineLevel="0" collapsed="false">
      <c r="E57" s="1" t="n">
        <v>56</v>
      </c>
      <c r="F57" s="1" t="n">
        <v>52.3</v>
      </c>
      <c r="G57" s="1" t="n">
        <v>27.5</v>
      </c>
      <c r="H57" s="2" t="n">
        <v>0.1</v>
      </c>
      <c r="I57" s="1" t="n">
        <v>14.5</v>
      </c>
      <c r="J57" s="1" t="n">
        <v>17.7</v>
      </c>
      <c r="K57" s="1" t="n">
        <v>20.5</v>
      </c>
      <c r="L57" s="1" t="n">
        <v>24.1</v>
      </c>
      <c r="M57" s="1" t="n">
        <v>26.1</v>
      </c>
      <c r="N57" s="1" t="n">
        <v>27.5</v>
      </c>
      <c r="O57" s="1" t="n">
        <f aca="false">$B$11</f>
        <v>1.161209</v>
      </c>
      <c r="P57" s="1" t="n">
        <f aca="false">$B$12/N57</f>
        <v>-0.148602181818182</v>
      </c>
      <c r="Q57" s="1" t="n">
        <f aca="false">$B$13/N57^2</f>
        <v>0.0250505652892562</v>
      </c>
      <c r="R57" s="1" t="n">
        <f aca="false">$B$14/N57^3</f>
        <v>-0.00197593984673178</v>
      </c>
      <c r="S57" s="1" t="n">
        <f aca="false">$B$15/N57^4</f>
        <v>6.72971719418073E-005</v>
      </c>
      <c r="T57" s="1" t="n">
        <f aca="false">$B$16/N57^5</f>
        <v>-8.53466368790011E-007</v>
      </c>
      <c r="U57" s="1" t="n">
        <f aca="false">$B$19*$F57^2*($O57^2*H57+$O57*$P57*$H57^2+(2/3*$O57*$Q57+1/3*$P57^2)*$H57^3+(1/2*$O57*$R57+1/2*$P57*$Q57)*H57^4+(2/5*$O57*$S57+2/5*$P57*$R57+1/5*$Q57^2)*H57^5+(1/3*$O57*$T57+1/3*$P57*$S57+1/3*$Q57*$R57)*H57^6+(2/7*$P57*$T57+2/7*$Q57*$S57+1/7*$R57^2)*H57^7+(1/4*$Q57*$T57+1/4*$R57*$S57)*H57^8+(2/9*$R57*$T57+1/9*$S57^2)*H57^9+1/5*$S57*$T57*H57^10+1/11*$T57^2*H57^11)</f>
        <v>0.0286026741891473</v>
      </c>
      <c r="V57" s="1" t="n">
        <f aca="false">($B$19*$F57^2*($O57^2*I57+$O57*$P57*$H57^2+(2/3*$O57*$Q57+1/3*$P57^2)*$H57^3+(1/2*$O57*$R57+1/2*$P57*$Q57)*I57^4+(2/5*$O57*$S57+2/5*$P57*$R57+1/5*$Q57^2)*I57^5+(1/3*$O57*$T57+1/3*$P57*$S57+1/3*$Q57*$R57)*I57^6+(2/7*$P57*$T57+2/7*$Q57*$S57+1/7*$R57^2)*I57^7+(1/4*$Q57*$T57+1/4*$R57*$S57)*I57^8+(2/9*$R57*$T57+1/9*$S57^2)*I57^9+1/5*$S57*$T57*I57^10+1/11*$T57^2*I57^11))-U57</f>
        <v>-7.54102613257223</v>
      </c>
      <c r="W57" s="1" t="n">
        <f aca="false">($B$19*$F57^2*($O57^2*J57+$O57*$P57*$H57^2+(2/3*$O57*$Q57+1/3*$P57^2)*$H57^3+(1/2*$O57*$R57+1/2*$P57*$Q57)*J57^4+(2/5*$O57*$S57+2/5*$P57*$R57+1/5*$Q57^2)*J57^5+(1/3*$O57*$T57+1/3*$P57*$S57+1/3*$Q57*$R57)*J57^6+(2/7*$P57*$T57+2/7*$Q57*$S57+1/7*$R57^2)*J57^7+(1/4*$Q57*$T57+1/4*$R57*$S57)*J57^8+(2/9*$R57*$T57+1/9*$S57^2)*J57^9+1/5*$S57*$T57*J57^10+1/11*$T57^2*J57^11))-V57-U57</f>
        <v>-10.2698115339386</v>
      </c>
      <c r="X57" s="1" t="n">
        <f aca="false">($B$19*$F57^2*($O57^2*K57+$O57*$P57*$H57^2+(2/3*$O57*$Q57+1/3*$P57^2)*$H57^3+(1/2*$O57*$R57+1/2*$P57*$Q57)*K57^4+(2/5*$O57*$S57+2/5*$P57*$R57+1/5*$Q57^2)*K57^5+(1/3*$O57*$T57+1/3*$P57*$S57+1/3*$Q57*$R57)*K57^6+(2/7*$P57*$T57+2/7*$Q57*$S57+1/7*$R57^2)*K57^7+(1/4*$Q57*$T57+1/4*$R57*$S57)*K57^8+(2/9*$R57*$T57+1/9*$S57^2)*K57^9+1/5*$S57*$T57*K57^10+1/11*$T57^2*K57^11))-W57-V57-U57</f>
        <v>-13.5394068191201</v>
      </c>
      <c r="Y57" s="1" t="n">
        <f aca="false">($B$19*$F57^2*($O57^2*L57+$O57*$P57*$L57^2+(2/3*$O57*$Q57+1/3*$P57^2)*$L57^3+(1/2*$O57*$R57+1/2*$P57*$Q57)*L57^4+(2/5*$O57*$S57+2/5*$P57*$R57+1/5*$Q57^2)*L57^5+(1/3*$O57*$T57+1/3*$P57*$S57+1/3*$Q57*$R57)*L57^6+(2/7*$P57*$T57+2/7*$Q57*$S57+1/7*$R57^2)*L57^7+(1/4*$Q57*$T57+1/4*$R57*$S57)*L57^8+(2/9*$R57*$T57+1/9*$S57^2)*L57^9+1/5*$S57*$T57*L57^10+1/11*$T57^2*L57^11))-X57-W57-V57-U57</f>
        <v>34.02112741818</v>
      </c>
      <c r="Z57" s="1" t="n">
        <f aca="false">$B$19*K57^2*($O$2^2*M57+$O$2*$P$2*M57^2+(2/3*$O$2*$Q$2+1/3*$P$2^2)*M57^3+(1/2*$O$2*$R$2+1/2*$P$2*$Q$2)*M57^4+(2/5*$O$2*$S$2+2/5*$P$2*$R$2+1/5*$Q$2^2)*M57^5+(1/3*$O$2*$T$2+1/3*$P$2*$S$2+1/3*$Q$2*$R$2)*M57^6+(2/7*$P$2*$T$2+2/7*$Q$2*$S$2+1/7*$R$2^2)*M57^7+(1/4*$Q$2*$T$2+1/4*$R$2*$S$2)*M57^8+(2/9*$R$2*$T$2+1/9*$S$2^2)*M57^9+1/5*$S$2*$T$2*M57^10+1/11*$T$2^2*M57^11)</f>
        <v>0.369697313488871</v>
      </c>
      <c r="AA57" s="1" t="n">
        <f aca="false">$B$19*L57^2*($O$2^2*N57+$O$2*$P$2*N57^2+(2/3*$O$2*$Q$2+1/3*$P$2^2)*N57^3+(1/2*$O$2*$R$2+1/2*$P$2*$Q$2)*N57^4+(2/5*$O$2*$S$2+2/5*$P$2*$R$2+1/5*$Q$2^2)*N57^5+(1/3*$O$2*$T$2+1/3*$P$2*$S$2+1/3*$Q$2*$R$2)*N57^6+(2/7*$P$2*$T$2+2/7*$Q$2*$S$2+1/7*$R$2^2)*N57^7+(1/4*$Q$2*$T$2+1/4*$R$2*$S$2)*N57^8+(2/9*$R$2*$T$2+1/9*$S$2^2)*N57^9+1/5*$S$2*$T$2*N57^10+1/11*$T$2^2*N57^11)</f>
        <v>0.521235983654772</v>
      </c>
    </row>
    <row r="58" customFormat="false" ht="15" hidden="false" customHeight="false" outlineLevel="0" collapsed="false">
      <c r="E58" s="1" t="n">
        <v>57</v>
      </c>
      <c r="F58" s="1" t="n">
        <v>53.8</v>
      </c>
      <c r="G58" s="1" t="n">
        <v>31.5</v>
      </c>
      <c r="H58" s="2" t="n">
        <v>0.1</v>
      </c>
      <c r="I58" s="1" t="n">
        <v>16.9</v>
      </c>
      <c r="J58" s="1" t="n">
        <v>20.1</v>
      </c>
      <c r="K58" s="1" t="n">
        <v>22.9</v>
      </c>
      <c r="L58" s="1" t="n">
        <v>26.5</v>
      </c>
      <c r="M58" s="1" t="n">
        <v>30.5</v>
      </c>
      <c r="N58" s="1" t="n">
        <v>31.5</v>
      </c>
      <c r="O58" s="1" t="n">
        <f aca="false">$B$11</f>
        <v>1.161209</v>
      </c>
      <c r="P58" s="1" t="n">
        <f aca="false">$B$12/N58</f>
        <v>-0.129732063492064</v>
      </c>
      <c r="Q58" s="1" t="n">
        <f aca="false">$B$13/N58^2</f>
        <v>0.0190924565381708</v>
      </c>
      <c r="R58" s="1" t="n">
        <f aca="false">$B$14/N58^3</f>
        <v>-0.00131474079673021</v>
      </c>
      <c r="S58" s="1" t="n">
        <f aca="false">$B$15/N58^4</f>
        <v>3.90917735402252E-005</v>
      </c>
      <c r="T58" s="1" t="n">
        <f aca="false">$B$16/N58^5</f>
        <v>-4.32809826512001E-007</v>
      </c>
      <c r="U58" s="1" t="n">
        <f aca="false">$B$19*$F58^2*($O58^2*H58+$O58*$P58*$H58^2+(2/3*$O58*$Q58+1/3*$P58^2)*$H58^3+(1/2*$O58*$R58+1/2*$P58*$Q58)*H58^4+(2/5*$O58*$S58+2/5*$P58*$R58+1/5*$Q58^2)*H58^5+(1/3*$O58*$T58+1/3*$P58*$S58+1/3*$Q58*$R58)*H58^6+(2/7*$P58*$T58+2/7*$Q58*$S58+1/7*$R58^2)*H58^7+(1/4*$Q58*$T58+1/4*$R58*$S58)*H58^8+(2/9*$R58*$T58+1/9*$S58^2)*H58^9+1/5*$S58*$T58*H58^10+1/11*$T58^2*H58^11)</f>
        <v>0.0303152797180571</v>
      </c>
      <c r="V58" s="1" t="n">
        <f aca="false">($B$19*$F58^2*($O58^2*I58+$O58*$P58*$H58^2+(2/3*$O58*$Q58+1/3*$P58^2)*$H58^3+(1/2*$O58*$R58+1/2*$P58*$Q58)*I58^4+(2/5*$O58*$S58+2/5*$P58*$R58+1/5*$Q58^2)*I58^5+(1/3*$O58*$T58+1/3*$P58*$S58+1/3*$Q58*$R58)*I58^6+(2/7*$P58*$T58+2/7*$Q58*$S58+1/7*$R58^2)*I58^7+(1/4*$Q58*$T58+1/4*$R58*$S58)*I58^8+(2/9*$R58*$T58+1/9*$S58^2)*I58^9+1/5*$S58*$T58*I58^10+1/11*$T58^2*I58^11))-U58</f>
        <v>-9.90789938729675</v>
      </c>
      <c r="W58" s="1" t="n">
        <f aca="false">($B$19*$F58^2*($O58^2*J58+$O58*$P58*$H58^2+(2/3*$O58*$Q58+1/3*$P58^2)*$H58^3+(1/2*$O58*$R58+1/2*$P58*$Q58)*J58^4+(2/5*$O58*$S58+2/5*$P58*$R58+1/5*$Q58^2)*J58^5+(1/3*$O58*$T58+1/3*$P58*$S58+1/3*$Q58*$R58)*J58^6+(2/7*$P58*$T58+2/7*$Q58*$S58+1/7*$R58^2)*J58^7+(1/4*$Q58*$T58+1/4*$R58*$S58)*J58^8+(2/9*$R58*$T58+1/9*$S58^2)*J58^9+1/5*$S58*$T58*J58^10+1/11*$T58^2*J58^11))-V58-U58</f>
        <v>-10.9402809907201</v>
      </c>
      <c r="X58" s="1" t="n">
        <f aca="false">($B$19*$F58^2*($O58^2*K58+$O58*$P58*$H58^2+(2/3*$O58*$Q58+1/3*$P58^2)*$H58^3+(1/2*$O58*$R58+1/2*$P58*$Q58)*K58^4+(2/5*$O58*$S58+2/5*$P58*$R58+1/5*$Q58^2)*K58^5+(1/3*$O58*$T58+1/3*$P58*$S58+1/3*$Q58*$R58)*K58^6+(2/7*$P58*$T58+2/7*$Q58*$S58+1/7*$R58^2)*K58^7+(1/4*$Q58*$T58+1/4*$R58*$S58)*K58^8+(2/9*$R58*$T58+1/9*$S58^2)*K58^9+1/5*$S58*$T58*K58^10+1/11*$T58^2*K58^11))-W58-V58-U58</f>
        <v>-13.7437259099201</v>
      </c>
      <c r="Y58" s="1" t="n">
        <f aca="false">($B$19*$F58^2*($O58^2*L58+$O58*$P58*$L58^2+(2/3*$O58*$Q58+1/3*$P58^2)*$L58^3+(1/2*$O58*$R58+1/2*$P58*$Q58)*L58^4+(2/5*$O58*$S58+2/5*$P58*$R58+1/5*$Q58^2)*L58^5+(1/3*$O58*$T58+1/3*$P58*$S58+1/3*$Q58*$R58)*L58^6+(2/7*$P58*$T58+2/7*$Q58*$S58+1/7*$R58^2)*L58^7+(1/4*$Q58*$T58+1/4*$R58*$S58)*L58^8+(2/9*$R58*$T58+1/9*$S58^2)*L58^9+1/5*$S58*$T58*L58^10+1/11*$T58^2*L58^11))-X58-W58-V58-U58</f>
        <v>37.8164927271293</v>
      </c>
      <c r="Z58" s="1" t="n">
        <f aca="false">$B$19*K58^2*($O$2^2*M58+$O$2*$P$2*M58^2+(2/3*$O$2*$Q$2+1/3*$P$2^2)*M58^3+(1/2*$O$2*$R$2+1/2*$P$2*$Q$2)*M58^4+(2/5*$O$2*$S$2+2/5*$P$2*$R$2+1/5*$Q$2^2)*M58^5+(1/3*$O$2*$T$2+1/3*$P$2*$S$2+1/3*$Q$2*$R$2)*M58^6+(2/7*$P$2*$T$2+2/7*$Q$2*$S$2+1/7*$R$2^2)*M58^7+(1/4*$Q$2*$T$2+1/4*$R$2*$S$2)*M58^8+(2/9*$R$2*$T$2+1/9*$S$2^2)*M58^9+1/5*$S$2*$T$2*M58^10+1/11*$T$2^2*M58^11)</f>
        <v>0.616818023846965</v>
      </c>
      <c r="AA58" s="1" t="n">
        <f aca="false">$B$19*L58^2*($O$2^2*N58+$O$2*$P$2*N58^2+(2/3*$O$2*$Q$2+1/3*$P$2^2)*N58^3+(1/2*$O$2*$R$2+1/2*$P$2*$Q$2)*N58^4+(2/5*$O$2*$S$2+2/5*$P$2*$R$2+1/5*$Q$2^2)*N58^5+(1/3*$O$2*$T$2+1/3*$P$2*$S$2+1/3*$Q$2*$R$2)*N58^6+(2/7*$P$2*$T$2+2/7*$Q$2*$S$2+1/7*$R$2^2)*N58^7+(1/4*$Q$2*$T$2+1/4*$R$2*$S$2)*N58^8+(2/9*$R$2*$T$2+1/9*$S$2^2)*N58^9+1/5*$S$2*$T$2*N58^10+1/11*$T$2^2*N58^11)</f>
        <v>1.03910372086645</v>
      </c>
    </row>
    <row r="59" customFormat="false" ht="15" hidden="false" customHeight="false" outlineLevel="0" collapsed="false">
      <c r="E59" s="1" t="n">
        <v>58</v>
      </c>
      <c r="F59" s="1" t="n">
        <v>54.5</v>
      </c>
      <c r="G59" s="1" t="n">
        <v>27.8</v>
      </c>
      <c r="H59" s="2" t="n">
        <v>0.1</v>
      </c>
      <c r="I59" s="1" t="n">
        <v>14.5</v>
      </c>
      <c r="J59" s="1" t="n">
        <v>17.7</v>
      </c>
      <c r="K59" s="1" t="n">
        <v>20.5</v>
      </c>
      <c r="L59" s="1" t="n">
        <v>24.1</v>
      </c>
      <c r="M59" s="1" t="n">
        <v>26.1</v>
      </c>
      <c r="N59" s="1" t="n">
        <v>27.8</v>
      </c>
      <c r="O59" s="1" t="n">
        <f aca="false">$B$11</f>
        <v>1.161209</v>
      </c>
      <c r="P59" s="1" t="n">
        <f aca="false">$B$12/N59</f>
        <v>-0.146998561151079</v>
      </c>
      <c r="Q59" s="1" t="n">
        <f aca="false">$B$13/N59^2</f>
        <v>0.024512822835257</v>
      </c>
      <c r="R59" s="1" t="n">
        <f aca="false">$B$14/N59^3</f>
        <v>-0.00191265840389124</v>
      </c>
      <c r="S59" s="1" t="n">
        <f aca="false">$B$15/N59^4</f>
        <v>6.44389426575427E-005</v>
      </c>
      <c r="T59" s="1" t="n">
        <f aca="false">$B$16/N59^5</f>
        <v>-8.08399249748731E-007</v>
      </c>
      <c r="U59" s="1" t="n">
        <f aca="false">$B$19*$F59^2*($O59^2*H59+$O59*$P59*$H59^2+(2/3*$O59*$Q59+1/3*$P59^2)*$H59^3+(1/2*$O59*$R59+1/2*$P59*$Q59)*H59^4+(2/5*$O59*$S59+2/5*$P59*$R59+1/5*$Q59^2)*H59^5+(1/3*$O59*$T59+1/3*$P59*$S59+1/3*$Q59*$R59)*H59^6+(2/7*$P59*$T59+2/7*$Q59*$S59+1/7*$R59^2)*H59^7+(1/4*$Q59*$T59+1/4*$R59*$S59)*H59^8+(2/9*$R59*$T59+1/9*$S59^2)*H59^9+1/5*$S59*$T59*H59^10+1/11*$T59^2*H59^11)</f>
        <v>0.0310638414443749</v>
      </c>
      <c r="V59" s="1" t="n">
        <f aca="false">($B$19*$F59^2*($O59^2*I59+$O59*$P59*$H59^2+(2/3*$O59*$Q59+1/3*$P59^2)*$H59^3+(1/2*$O59*$R59+1/2*$P59*$Q59)*I59^4+(2/5*$O59*$S59+2/5*$P59*$R59+1/5*$Q59^2)*I59^5+(1/3*$O59*$T59+1/3*$P59*$S59+1/3*$Q59*$R59)*I59^6+(2/7*$P59*$T59+2/7*$Q59*$S59+1/7*$R59^2)*I59^7+(1/4*$Q59*$T59+1/4*$R59*$S59)*I59^8+(2/9*$R59*$T59+1/9*$S59^2)*I59^9+1/5*$S59*$T59*I59^10+1/11*$T59^2*I59^11))-U59</f>
        <v>-7.8625164287139</v>
      </c>
      <c r="W59" s="1" t="n">
        <f aca="false">($B$19*$F59^2*($O59^2*J59+$O59*$P59*$H59^2+(2/3*$O59*$Q59+1/3*$P59^2)*$H59^3+(1/2*$O59*$R59+1/2*$P59*$Q59)*J59^4+(2/5*$O59*$S59+2/5*$P59*$R59+1/5*$Q59^2)*J59^5+(1/3*$O59*$T59+1/3*$P59*$S59+1/3*$Q59*$R59)*J59^6+(2/7*$P59*$T59+2/7*$Q59*$S59+1/7*$R59^2)*J59^7+(1/4*$Q59*$T59+1/4*$R59*$S59)*J59^8+(2/9*$R59*$T59+1/9*$S59^2)*J59^9+1/5*$S59*$T59*J59^10+1/11*$T59^2*J59^11))-V59-U59</f>
        <v>-10.8556898118475</v>
      </c>
      <c r="X59" s="1" t="n">
        <f aca="false">($B$19*$F59^2*($O59^2*K59+$O59*$P59*$H59^2+(2/3*$O59*$Q59+1/3*$P59^2)*$H59^3+(1/2*$O59*$R59+1/2*$P59*$Q59)*K59^4+(2/5*$O59*$S59+2/5*$P59*$R59+1/5*$Q59^2)*K59^5+(1/3*$O59*$T59+1/3*$P59*$S59+1/3*$Q59*$R59)*K59^6+(2/7*$P59*$T59+2/7*$Q59*$S59+1/7*$R59^2)*K59^7+(1/4*$Q59*$T59+1/4*$R59*$S59)*K59^8+(2/9*$R59*$T59+1/9*$S59^2)*K59^9+1/5*$S59*$T59*K59^10+1/11*$T59^2*K59^11))-W59-V59-U59</f>
        <v>-14.3315943380934</v>
      </c>
      <c r="Y59" s="1" t="n">
        <f aca="false">($B$19*$F59^2*($O59^2*L59+$O59*$P59*$L59^2+(2/3*$O59*$Q59+1/3*$P59^2)*$L59^3+(1/2*$O59*$R59+1/2*$P59*$Q59)*L59^4+(2/5*$O59*$S59+2/5*$P59*$R59+1/5*$Q59^2)*L59^5+(1/3*$O59*$T59+1/3*$P59*$S59+1/3*$Q59*$R59)*L59^6+(2/7*$P59*$T59+2/7*$Q59*$S59+1/7*$R59^2)*L59^7+(1/4*$Q59*$T59+1/4*$R59*$S59)*L59^8+(2/9*$R59*$T59+1/9*$S59^2)*L59^9+1/5*$S59*$T59*L59^10+1/11*$T59^2*L59^11))-X59-W59-V59-U59</f>
        <v>35.9784958991688</v>
      </c>
      <c r="Z59" s="1" t="n">
        <f aca="false">$B$19*K59^2*($O$2^2*M59+$O$2*$P$2*M59^2+(2/3*$O$2*$Q$2+1/3*$P$2^2)*M59^3+(1/2*$O$2*$R$2+1/2*$P$2*$Q$2)*M59^4+(2/5*$O$2*$S$2+2/5*$P$2*$R$2+1/5*$Q$2^2)*M59^5+(1/3*$O$2*$T$2+1/3*$P$2*$S$2+1/3*$Q$2*$R$2)*M59^6+(2/7*$P$2*$T$2+2/7*$Q$2*$S$2+1/7*$R$2^2)*M59^7+(1/4*$Q$2*$T$2+1/4*$R$2*$S$2)*M59^8+(2/9*$R$2*$T$2+1/9*$S$2^2)*M59^9+1/5*$S$2*$T$2*M59^10+1/11*$T$2^2*M59^11)</f>
        <v>0.369697313488871</v>
      </c>
      <c r="AA59" s="1" t="n">
        <f aca="false">$B$19*L59^2*($O$2^2*N59+$O$2*$P$2*N59^2+(2/3*$O$2*$Q$2+1/3*$P$2^2)*N59^3+(1/2*$O$2*$R$2+1/2*$P$2*$Q$2)*N59^4+(2/5*$O$2*$S$2+2/5*$P$2*$R$2+1/5*$Q$2^2)*N59^5+(1/3*$O$2*$T$2+1/3*$P$2*$S$2+1/3*$Q$2*$R$2)*N59^6+(2/7*$P$2*$T$2+2/7*$Q$2*$S$2+1/7*$R$2^2)*N59^7+(1/4*$Q$2*$T$2+1/4*$R$2*$S$2)*N59^8+(2/9*$R$2*$T$2+1/9*$S$2^2)*N59^9+1/5*$S$2*$T$2*N59^10+1/11*$T$2^2*N59^11)</f>
        <v>0.525932313116736</v>
      </c>
    </row>
  </sheetData>
  <mergeCells count="1">
    <mergeCell ref="A10:B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T6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9" activeCellId="0" sqref="C19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11.77"/>
    <col collapsed="false" customWidth="true" hidden="false" outlineLevel="0" max="3" min="3" style="1" width="14.88"/>
    <col collapsed="false" customWidth="false" hidden="false" outlineLevel="0" max="4" min="4" style="1" width="11.56"/>
    <col collapsed="false" customWidth="true" hidden="false" outlineLevel="0" max="5" min="5" style="1" width="3.99"/>
    <col collapsed="false" customWidth="true" hidden="false" outlineLevel="0" max="7" min="6" style="1" width="5.1"/>
    <col collapsed="false" customWidth="true" hidden="false" outlineLevel="0" max="8" min="8" style="2" width="6.44"/>
    <col collapsed="false" customWidth="true" hidden="false" outlineLevel="0" max="15" min="9" style="1" width="7"/>
    <col collapsed="false" customWidth="true" hidden="false" outlineLevel="0" max="16" min="16" style="1" width="8.33"/>
    <col collapsed="false" customWidth="true" hidden="false" outlineLevel="0" max="24" min="17" style="1" width="13.33"/>
    <col collapsed="false" customWidth="true" hidden="false" outlineLevel="0" max="25" min="25" style="1" width="12.1"/>
    <col collapsed="false" customWidth="true" hidden="false" outlineLevel="0" max="26" min="26" style="1" width="12.56"/>
    <col collapsed="false" customWidth="true" hidden="false" outlineLevel="0" max="34" min="27" style="1" width="6.44"/>
    <col collapsed="false" customWidth="true" hidden="false" outlineLevel="0" max="39" min="35" style="1" width="13.33"/>
    <col collapsed="false" customWidth="true" hidden="false" outlineLevel="0" max="40" min="40" style="1" width="14.11"/>
    <col collapsed="false" customWidth="true" hidden="false" outlineLevel="0" max="42" min="41" style="1" width="13.33"/>
    <col collapsed="false" customWidth="true" hidden="false" outlineLevel="0" max="43" min="43" style="1" width="12.1"/>
    <col collapsed="false" customWidth="true" hidden="false" outlineLevel="0" max="44" min="44" style="1" width="18.11"/>
    <col collapsed="false" customWidth="true" hidden="false" outlineLevel="0" max="52" min="45" style="1" width="7"/>
    <col collapsed="false" customWidth="true" hidden="false" outlineLevel="0" max="60" min="53" style="1" width="13.33"/>
    <col collapsed="false" customWidth="true" hidden="false" outlineLevel="0" max="61" min="61" style="1" width="12.1"/>
    <col collapsed="false" customWidth="true" hidden="false" outlineLevel="0" max="62" min="62" style="1" width="24.44"/>
    <col collapsed="false" customWidth="true" hidden="false" outlineLevel="0" max="70" min="63" style="1" width="6.22"/>
    <col collapsed="false" customWidth="true" hidden="false" outlineLevel="0" max="75" min="71" style="1" width="13.33"/>
    <col collapsed="false" customWidth="false" hidden="false" outlineLevel="0" max="76" min="76" style="1" width="11.56"/>
    <col collapsed="false" customWidth="true" hidden="false" outlineLevel="0" max="78" min="77" style="1" width="13.33"/>
    <col collapsed="false" customWidth="true" hidden="false" outlineLevel="0" max="79" min="79" style="1" width="12.1"/>
    <col collapsed="false" customWidth="true" hidden="false" outlineLevel="0" max="80" min="80" style="1" width="29.89"/>
    <col collapsed="false" customWidth="true" hidden="false" outlineLevel="0" max="88" min="81" style="1" width="6.78"/>
    <col collapsed="false" customWidth="true" hidden="false" outlineLevel="0" max="93" min="89" style="1" width="13.33"/>
    <col collapsed="false" customWidth="true" hidden="false" outlineLevel="0" max="94" min="94" style="1" width="14.11"/>
    <col collapsed="false" customWidth="true" hidden="false" outlineLevel="0" max="96" min="95" style="1" width="13.33"/>
    <col collapsed="false" customWidth="true" hidden="false" outlineLevel="0" max="97" min="97" style="1" width="12.1"/>
    <col collapsed="false" customWidth="true" hidden="false" outlineLevel="0" max="98" min="98" style="1" width="35.89"/>
    <col collapsed="false" customWidth="false" hidden="false" outlineLevel="0" max="1024" min="99" style="1" width="11.56"/>
  </cols>
  <sheetData>
    <row r="1" s="3" customFormat="true" ht="15" hidden="false" customHeight="false" outlineLevel="0" collapsed="false">
      <c r="E1" s="4" t="s">
        <v>0</v>
      </c>
      <c r="F1" s="4" t="s">
        <v>1</v>
      </c>
      <c r="G1" s="4" t="s">
        <v>2</v>
      </c>
      <c r="H1" s="5" t="s">
        <v>3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6" t="s">
        <v>54</v>
      </c>
      <c r="Y1" s="6" t="s">
        <v>55</v>
      </c>
      <c r="Z1" s="6" t="s">
        <v>56</v>
      </c>
      <c r="AA1" s="7" t="s">
        <v>57</v>
      </c>
      <c r="AB1" s="7" t="s">
        <v>58</v>
      </c>
      <c r="AC1" s="7" t="s">
        <v>59</v>
      </c>
      <c r="AD1" s="7" t="s">
        <v>60</v>
      </c>
      <c r="AE1" s="7" t="s">
        <v>61</v>
      </c>
      <c r="AF1" s="7" t="s">
        <v>62</v>
      </c>
      <c r="AG1" s="7" t="s">
        <v>63</v>
      </c>
      <c r="AH1" s="7" t="s">
        <v>64</v>
      </c>
      <c r="AI1" s="7" t="s">
        <v>65</v>
      </c>
      <c r="AJ1" s="7" t="s">
        <v>66</v>
      </c>
      <c r="AK1" s="7" t="s">
        <v>67</v>
      </c>
      <c r="AL1" s="7" t="s">
        <v>68</v>
      </c>
      <c r="AM1" s="7" t="s">
        <v>69</v>
      </c>
      <c r="AN1" s="7" t="s">
        <v>70</v>
      </c>
      <c r="AO1" s="7" t="s">
        <v>71</v>
      </c>
      <c r="AP1" s="7" t="s">
        <v>72</v>
      </c>
      <c r="AQ1" s="7" t="s">
        <v>55</v>
      </c>
      <c r="AR1" s="7" t="s">
        <v>73</v>
      </c>
      <c r="AS1" s="8" t="s">
        <v>74</v>
      </c>
      <c r="AT1" s="8" t="s">
        <v>75</v>
      </c>
      <c r="AU1" s="8" t="s">
        <v>76</v>
      </c>
      <c r="AV1" s="8" t="s">
        <v>77</v>
      </c>
      <c r="AW1" s="8" t="s">
        <v>78</v>
      </c>
      <c r="AX1" s="8" t="s">
        <v>79</v>
      </c>
      <c r="AY1" s="8" t="s">
        <v>80</v>
      </c>
      <c r="AZ1" s="8" t="s">
        <v>81</v>
      </c>
      <c r="BA1" s="8" t="s">
        <v>82</v>
      </c>
      <c r="BB1" s="8" t="s">
        <v>83</v>
      </c>
      <c r="BC1" s="8" t="s">
        <v>84</v>
      </c>
      <c r="BD1" s="8" t="s">
        <v>85</v>
      </c>
      <c r="BE1" s="8" t="s">
        <v>86</v>
      </c>
      <c r="BF1" s="8" t="s">
        <v>87</v>
      </c>
      <c r="BG1" s="8" t="s">
        <v>88</v>
      </c>
      <c r="BH1" s="8" t="s">
        <v>89</v>
      </c>
      <c r="BI1" s="8" t="s">
        <v>90</v>
      </c>
      <c r="BJ1" s="8" t="s">
        <v>91</v>
      </c>
      <c r="BK1" s="9" t="s">
        <v>92</v>
      </c>
      <c r="BL1" s="9" t="s">
        <v>93</v>
      </c>
      <c r="BM1" s="9" t="s">
        <v>94</v>
      </c>
      <c r="BN1" s="9" t="s">
        <v>95</v>
      </c>
      <c r="BO1" s="9" t="s">
        <v>96</v>
      </c>
      <c r="BP1" s="9" t="s">
        <v>97</v>
      </c>
      <c r="BQ1" s="9" t="s">
        <v>98</v>
      </c>
      <c r="BR1" s="9" t="s">
        <v>99</v>
      </c>
      <c r="BS1" s="9" t="s">
        <v>100</v>
      </c>
      <c r="BT1" s="9" t="s">
        <v>101</v>
      </c>
      <c r="BU1" s="9" t="s">
        <v>102</v>
      </c>
      <c r="BV1" s="9" t="s">
        <v>103</v>
      </c>
      <c r="BW1" s="9" t="s">
        <v>104</v>
      </c>
      <c r="BX1" s="9" t="s">
        <v>105</v>
      </c>
      <c r="BY1" s="9" t="s">
        <v>106</v>
      </c>
      <c r="BZ1" s="9" t="s">
        <v>107</v>
      </c>
      <c r="CA1" s="9" t="s">
        <v>90</v>
      </c>
      <c r="CB1" s="9" t="s">
        <v>108</v>
      </c>
      <c r="CC1" s="7" t="s">
        <v>109</v>
      </c>
      <c r="CD1" s="7" t="s">
        <v>110</v>
      </c>
      <c r="CE1" s="7" t="s">
        <v>111</v>
      </c>
      <c r="CF1" s="7" t="s">
        <v>112</v>
      </c>
      <c r="CG1" s="7" t="s">
        <v>113</v>
      </c>
      <c r="CH1" s="7" t="s">
        <v>114</v>
      </c>
      <c r="CI1" s="7" t="s">
        <v>115</v>
      </c>
      <c r="CJ1" s="7" t="s">
        <v>116</v>
      </c>
      <c r="CK1" s="7" t="s">
        <v>117</v>
      </c>
      <c r="CL1" s="7" t="s">
        <v>118</v>
      </c>
      <c r="CM1" s="7" t="s">
        <v>119</v>
      </c>
      <c r="CN1" s="7" t="s">
        <v>120</v>
      </c>
      <c r="CO1" s="7" t="s">
        <v>121</v>
      </c>
      <c r="CP1" s="7" t="s">
        <v>122</v>
      </c>
      <c r="CQ1" s="7" t="s">
        <v>123</v>
      </c>
      <c r="CR1" s="7" t="s">
        <v>124</v>
      </c>
      <c r="CS1" s="7" t="s">
        <v>90</v>
      </c>
      <c r="CT1" s="7" t="s">
        <v>125</v>
      </c>
    </row>
    <row r="2" customFormat="false" ht="15" hidden="false" customHeight="false" outlineLevel="0" collapsed="false">
      <c r="A2" s="3" t="s">
        <v>22</v>
      </c>
      <c r="B2" s="3" t="s">
        <v>23</v>
      </c>
      <c r="C2" s="3" t="s">
        <v>24</v>
      </c>
      <c r="E2" s="1" t="n">
        <v>1</v>
      </c>
      <c r="F2" s="1" t="n">
        <v>15.5</v>
      </c>
      <c r="G2" s="1" t="n">
        <v>24.3</v>
      </c>
      <c r="H2" s="2" t="n">
        <v>0.1</v>
      </c>
      <c r="I2" s="1" t="n">
        <f aca="false">H2+$C$3</f>
        <v>2.5</v>
      </c>
      <c r="J2" s="1" t="n">
        <f aca="false">I2+$C$3</f>
        <v>4.9</v>
      </c>
      <c r="K2" s="1" t="n">
        <f aca="false">J2+$C$3</f>
        <v>7.3</v>
      </c>
      <c r="L2" s="1" t="n">
        <f aca="false">K2+$C$3</f>
        <v>9.7</v>
      </c>
      <c r="M2" s="1" t="n">
        <f aca="false">L2+$C$3</f>
        <v>12.1</v>
      </c>
      <c r="N2" s="1" t="n">
        <f aca="false">M2+$C$3</f>
        <v>14.5</v>
      </c>
      <c r="O2" s="1" t="n">
        <f aca="false">N2+$C$3</f>
        <v>16.9</v>
      </c>
      <c r="P2" s="1" t="n">
        <f aca="false">O2+$C$3</f>
        <v>19.3</v>
      </c>
      <c r="Q2" s="1" t="n">
        <f aca="false">IF(I2&gt;=$G2,0,$F2*($B$11+$B$12*I2/$G2+$B$13*((I2/$G2)^2)+$B$14*((I2/$G2)^3)+$B$15*((I2/$G2)^4)+$B$16*((I2/$G2)^5)))</f>
        <v>13.9609559516507</v>
      </c>
      <c r="R2" s="1" t="n">
        <f aca="false">IF(J2&gt;=$G2,0,$F2*($B$11+$B$12*J2/$G2+$B$13*((J2/$G2)^2)+$B$14*((J2/$G2)^3)+$B$15*((J2/$G2)^4)+$B$16*((J2/$G2)^5)))</f>
        <v>12.8603843493685</v>
      </c>
      <c r="S2" s="1" t="n">
        <f aca="false">IF(K2&gt;=$G2,0,$F2*($B$11+$B$12*K2/$G2+$B$13*((K2/$G2)^2)+$B$14*((K2/$G2)^3)+$B$15*((K2/$G2)^4)+$B$16*((K2/$G2)^5)))</f>
        <v>12.5515470924545</v>
      </c>
      <c r="T2" s="1" t="n">
        <f aca="false">IF(L2&gt;=$G2,0,$F2*($B$11+$B$12*L2/$G2+$B$13*((L2/$G2)^2)+$B$14*((L2/$G2)^3)+$B$15*((L2/$G2)^4)+$B$16*((L2/$G2)^5)))</f>
        <v>12.0280178866581</v>
      </c>
      <c r="U2" s="1" t="n">
        <f aca="false">IF(M2&gt;=$G2,0,$F2*($B$11+$B$12*M2/$G2+$B$13*((M2/$G2)^2)+$B$14*((M2/$G2)^3)+$B$15*((M2/$G2)^4)+$B$16*((M2/$G2)^5)))</f>
        <v>10.9320527587397</v>
      </c>
      <c r="V2" s="1" t="n">
        <f aca="false">IF(N2&gt;=$G2,0,$F2*($B$11+$B$12*N2/$G2+$B$13*((N2/$G2)^2)+$B$14*((N2/$G2)^3)+$B$15*((N2/$G2)^4)+$B$16*((N2/$G2)^5)))</f>
        <v>9.31995782760592</v>
      </c>
      <c r="W2" s="1" t="n">
        <f aca="false">IF(O2&gt;=$G2,0,$F2*($B$11+$B$12*O2/$G2+$B$13*((O2/$G2)^2)+$B$14*((O2/$G2)^3)+$B$15*((O2/$G2)^4)+$B$16*((O2/$G2)^5)))</f>
        <v>7.42745707544551</v>
      </c>
      <c r="X2" s="1" t="n">
        <f aca="false">IF(P2&gt;=$G2,0,$F2*($B$11+$B$12*P2/$G2+$B$13*((P2/$G2)^2)+$B$14*((P2/$G2)^3)+$B$15*((P2/$G2)^4)+$B$16*((P2/$G2)^5)))</f>
        <v>5.43506011886477</v>
      </c>
      <c r="Y2" s="1" t="n">
        <f aca="false">COUNTIF(Q2:X2,"&gt;="&amp;$B$3)</f>
        <v>0</v>
      </c>
      <c r="Z2" s="1" t="n">
        <f aca="false">H2+Y2*$C$3</f>
        <v>0.1</v>
      </c>
      <c r="AA2" s="1" t="n">
        <f aca="false">Z2+$C$4</f>
        <v>3.3</v>
      </c>
      <c r="AB2" s="1" t="n">
        <f aca="false">AA2+$C$4</f>
        <v>6.5</v>
      </c>
      <c r="AC2" s="1" t="n">
        <f aca="false">AB2+$C$4</f>
        <v>9.7</v>
      </c>
      <c r="AD2" s="1" t="n">
        <f aca="false">AC2+$C$4</f>
        <v>12.9</v>
      </c>
      <c r="AE2" s="1" t="n">
        <f aca="false">AD2+$C$4</f>
        <v>16.1</v>
      </c>
      <c r="AF2" s="1" t="n">
        <f aca="false">AE2+$C$4</f>
        <v>19.3</v>
      </c>
      <c r="AG2" s="1" t="n">
        <f aca="false">AF2+$C$4</f>
        <v>22.5</v>
      </c>
      <c r="AH2" s="1" t="n">
        <f aca="false">AG2+$C$4</f>
        <v>25.7</v>
      </c>
      <c r="AI2" s="1" t="n">
        <f aca="false">IF(AA2&gt;=$G2,0,$F2*($B$11+$B$12*AA2/$G2+$B$13*((AA2/$G2)^2)+$B$14*((AA2/$G2)^3)+$B$15*((AA2/$G2)^4)+$B$16*((AA2/$G2)^5)))</f>
        <v>13.4102276344545</v>
      </c>
      <c r="AJ2" s="1" t="n">
        <f aca="false">IF(AB2&gt;=$G2,0,$F2*($B$11+$B$12*AB2/$G2+$B$13*((AB2/$G2)^2)+$B$14*((AB2/$G2)^3)+$B$15*((AB2/$G2)^4)+$B$16*((AB2/$G2)^5)))</f>
        <v>12.6442477990577</v>
      </c>
      <c r="AK2" s="1" t="n">
        <f aca="false">IF(AC2&gt;=$G2,0,$F2*($B$11+$B$12*AC2/$G2+$B$13*((AC2/$G2)^2)+$B$14*((AC2/$G2)^3)+$B$15*((AC2/$G2)^4)+$B$16*((AC2/$G2)^5)))</f>
        <v>12.0280178866581</v>
      </c>
      <c r="AL2" s="1" t="n">
        <f aca="false">IF(AD2&gt;=$G2,0,$F2*($B$11+$B$12*AD2/$G2+$B$13*((AD2/$G2)^2)+$B$14*((AD2/$G2)^3)+$B$15*((AD2/$G2)^4)+$B$16*((AD2/$G2)^5)))</f>
        <v>10.4418335883464</v>
      </c>
      <c r="AM2" s="1" t="n">
        <f aca="false">IF(AE2&gt;=$G2,0,$F2*($B$11+$B$12*AE2/$G2+$B$13*((AE2/$G2)^2)+$B$14*((AE2/$G2)^3)+$B$15*((AE2/$G2)^4)+$B$16*((AE2/$G2)^5)))</f>
        <v>8.07459335557745</v>
      </c>
      <c r="AN2" s="1" t="n">
        <f aca="false">IF(AF2&gt;=$G2,0,$F2*($B$11+$B$12*AF2/$G2+$B$13*((AF2/$G2)^2)+$B$14*((AF2/$G2)^3)+$B$15*((AF2/$G2)^4)+$B$16*((AF2/$G2)^5)))</f>
        <v>5.43506011886479</v>
      </c>
      <c r="AO2" s="1" t="n">
        <f aca="false">IF(AG2&gt;=$G2,0,$F2*($B$11+$B$12*AG2/$G2+$B$13*((AG2/$G2)^2)+$B$14*((AG2/$G2)^3)+$B$15*((AG2/$G2)^4)+$B$16*((AG2/$G2)^5)))</f>
        <v>2.36312300647549</v>
      </c>
      <c r="AP2" s="1" t="n">
        <f aca="false">IF(AH2&gt;=$G2,0,$F2*($B$11+$B$12*AH2/$G2+$B$13*((AH2/$G2)^2)+$B$14*((AH2/$G2)^3)+$B$15*((AH2/$G2)^4)+$B$16*((AH2/$G2)^5)))</f>
        <v>0</v>
      </c>
      <c r="AQ2" s="1" t="n">
        <f aca="false">COUNTIF(AI2:AP2,"&gt;="&amp;$B$4)</f>
        <v>0</v>
      </c>
      <c r="AR2" s="1" t="n">
        <f aca="false">Z2+AQ2*$C$4</f>
        <v>0.1</v>
      </c>
      <c r="AS2" s="1" t="n">
        <f aca="false">AR2+$C$5</f>
        <v>2.9</v>
      </c>
      <c r="AT2" s="1" t="n">
        <f aca="false">AS2+$C$5</f>
        <v>5.7</v>
      </c>
      <c r="AU2" s="1" t="n">
        <f aca="false">AT2+$C$5</f>
        <v>8.5</v>
      </c>
      <c r="AV2" s="1" t="n">
        <f aca="false">AU2+$C$5</f>
        <v>11.3</v>
      </c>
      <c r="AW2" s="1" t="n">
        <f aca="false">AV2+$C$5</f>
        <v>14.1</v>
      </c>
      <c r="AX2" s="1" t="n">
        <f aca="false">AW2+$C$5</f>
        <v>16.9</v>
      </c>
      <c r="AY2" s="1" t="n">
        <f aca="false">AX2+$C$5</f>
        <v>19.7</v>
      </c>
      <c r="AZ2" s="1" t="n">
        <f aca="false">AY2+$C$5</f>
        <v>22.5</v>
      </c>
      <c r="BA2" s="1" t="n">
        <f aca="false">IF(AS2&gt;=$G2,0,$F2*($B$11+$B$12*AS2/$G2+$B$13*((AS2/$G2)^2)+$B$14*((AS2/$G2)^3)+$B$15*((AS2/$G2)^4)+$B$16*((AS2/$G2)^5)))</f>
        <v>13.6549277156198</v>
      </c>
      <c r="BB2" s="1" t="n">
        <f aca="false">IF(AT2&gt;=$G2,0,$F2*($B$11+$B$12*AT2/$G2+$B$13*((AT2/$G2)^2)+$B$14*((AT2/$G2)^3)+$B$15*((AT2/$G2)^4)+$B$16*((AT2/$G2)^5)))</f>
        <v>12.7350903902933</v>
      </c>
      <c r="BC2" s="1" t="n">
        <f aca="false">IF(AU2&gt;=$G2,0,$F2*($B$11+$B$12*AU2/$G2+$B$13*((AU2/$G2)^2)+$B$14*((AU2/$G2)^3)+$B$15*((AU2/$G2)^4)+$B$16*((AU2/$G2)^5)))</f>
        <v>12.3514318769607</v>
      </c>
      <c r="BD2" s="1" t="n">
        <f aca="false">IF(AV2&gt;=$G2,0,$F2*($B$11+$B$12*AV2/$G2+$B$13*((AV2/$G2)^2)+$B$14*((AV2/$G2)^3)+$B$15*((AV2/$G2)^4)+$B$16*((AV2/$G2)^5)))</f>
        <v>11.3634474829873</v>
      </c>
      <c r="BE2" s="1" t="n">
        <f aca="false">IF(AW2&gt;=$G2,0,$F2*($B$11+$B$12*AW2/$G2+$B$13*((AW2/$G2)^2)+$B$14*((AW2/$G2)^3)+$B$15*((AW2/$G2)^4)+$B$16*((AW2/$G2)^5)))</f>
        <v>9.61505401419132</v>
      </c>
      <c r="BF2" s="1" t="n">
        <f aca="false">IF(AX2&gt;=$G2,0,$F2*($B$11+$B$12*AX2/$G2+$B$13*((AX2/$G2)^2)+$B$14*((AX2/$G2)^3)+$B$15*((AX2/$G2)^4)+$B$16*((AX2/$G2)^5)))</f>
        <v>7.42745707544551</v>
      </c>
      <c r="BG2" s="1" t="n">
        <f aca="false">IF(AY2&gt;=$G2,0,$F2*($B$11+$B$12*AY2/$G2+$B$13*((AY2/$G2)^2)+$B$14*((AY2/$G2)^3)+$B$15*((AY2/$G2)^4)+$B$16*((AY2/$G2)^5)))</f>
        <v>5.09201837127834</v>
      </c>
      <c r="BH2" s="1" t="n">
        <f aca="false">IF(AZ2&gt;=$G2,0,$F2*($B$11+$B$12*AZ2/$G2+$B$13*((AZ2/$G2)^2)+$B$14*((AZ2/$G2)^3)+$B$15*((AZ2/$G2)^4)+$B$16*((AZ2/$G2)^5)))</f>
        <v>2.36312300647546</v>
      </c>
      <c r="BI2" s="1" t="n">
        <f aca="false">COUNTIF(BA2:BH2,"&gt;="&amp;$B$5)</f>
        <v>0</v>
      </c>
      <c r="BJ2" s="1" t="n">
        <f aca="false">AR2+BI2*$C$5</f>
        <v>0.1</v>
      </c>
      <c r="BK2" s="1" t="n">
        <f aca="false">BJ2+$C$6</f>
        <v>3.7</v>
      </c>
      <c r="BL2" s="1" t="n">
        <f aca="false">BK2+$C$6</f>
        <v>7.3</v>
      </c>
      <c r="BM2" s="1" t="n">
        <f aca="false">BL2+$C$6</f>
        <v>10.9</v>
      </c>
      <c r="BN2" s="1" t="n">
        <f aca="false">BM2+$C$6</f>
        <v>14.5</v>
      </c>
      <c r="BO2" s="1" t="n">
        <f aca="false">BN2+$C$6</f>
        <v>18.1</v>
      </c>
      <c r="BP2" s="1" t="n">
        <f aca="false">BO2+$C$6</f>
        <v>21.7</v>
      </c>
      <c r="BQ2" s="1" t="n">
        <f aca="false">BP2+$C$6</f>
        <v>25.3</v>
      </c>
      <c r="BR2" s="1" t="n">
        <f aca="false">BQ2+$C$6</f>
        <v>28.9</v>
      </c>
      <c r="BS2" s="1" t="n">
        <f aca="false">IF(BK2&gt;=$G2,0,$F2*($B$11+$B$12*BK2/$G2+$B$13*((BK2/$G2)^2)+$B$14*((BK2/$G2)^3)+$B$15*((BK2/$G2)^4)+$B$16*((BK2/$G2)^5)))</f>
        <v>13.2170468357754</v>
      </c>
      <c r="BT2" s="1" t="n">
        <f aca="false">IF(BL2&gt;=$G2,0,$F2*($B$11+$B$12*BL2/$G2+$B$13*((BL2/$G2)^2)+$B$14*((BL2/$G2)^3)+$B$15*((BL2/$G2)^4)+$B$16*((BL2/$G2)^5)))</f>
        <v>12.5515470924545</v>
      </c>
      <c r="BU2" s="1" t="n">
        <f aca="false">IF(BM2&gt;=$G2,0,$F2*($B$11+$B$12*BM2/$G2+$B$13*((BM2/$G2)^2)+$B$14*((BM2/$G2)^3)+$B$15*((BM2/$G2)^4)+$B$16*((BM2/$G2)^5)))</f>
        <v>11.5550253831352</v>
      </c>
      <c r="BV2" s="1" t="n">
        <f aca="false">IF(BN2&gt;=$G2,0,$F2*($B$11+$B$12*BN2/$G2+$B$13*((BN2/$G2)^2)+$B$14*((BN2/$G2)^3)+$B$15*((BN2/$G2)^4)+$B$16*((BN2/$G2)^5)))</f>
        <v>9.3199578276059</v>
      </c>
      <c r="BW2" s="1" t="n">
        <f aca="false">IF(BO2&gt;=$G2,0,$F2*($B$11+$B$12*BO2/$G2+$B$13*((BO2/$G2)^2)+$B$14*((BO2/$G2)^3)+$B$15*((BO2/$G2)^4)+$B$16*((BO2/$G2)^5)))</f>
        <v>6.44103630783337</v>
      </c>
      <c r="BX2" s="1" t="n">
        <f aca="false">IF(BP2&gt;=$G2,0,$F2*($B$11+$B$12*BP2/$G2+$B$13*((BP2/$G2)^2)+$B$14*((BP2/$G2)^3)+$B$15*((BP2/$G2)^4)+$B$16*((BP2/$G2)^5)))</f>
        <v>3.23342998002307</v>
      </c>
      <c r="BY2" s="1" t="n">
        <f aca="false">IF(BQ2&gt;=$G2,0,$F2*($B$11+$B$12*BQ2/$G2+$B$13*((BQ2/$G2)^2)+$B$14*((BQ2/$G2)^3)+$B$15*((BQ2/$G2)^4)+$B$16*((BQ2/$G2)^5)))</f>
        <v>0</v>
      </c>
      <c r="BZ2" s="1" t="n">
        <f aca="false">IF(BR2&gt;=$G2,0,$F2*($B$11+$B$12*BR2/$G2+$B$13*((BR2/$G2)^2)+$B$14*((BR2/$G2)^3)+$B$15*((BR2/$G2)^4)+$B$16*((BR2/$G2)^5)))</f>
        <v>0</v>
      </c>
      <c r="CA2" s="1" t="n">
        <f aca="false">COUNTIF(BS2:BZ2,"&gt;="&amp;$B$6)</f>
        <v>4</v>
      </c>
      <c r="CB2" s="1" t="n">
        <f aca="false">BJ2+CA2*$C$6</f>
        <v>14.5</v>
      </c>
      <c r="CC2" s="1" t="n">
        <f aca="false">CB2+$C$7</f>
        <v>15.5</v>
      </c>
      <c r="CD2" s="1" t="n">
        <f aca="false">CC2+$C$7</f>
        <v>16.5</v>
      </c>
      <c r="CE2" s="1" t="n">
        <f aca="false">CD2+$C$7</f>
        <v>17.5</v>
      </c>
      <c r="CF2" s="1" t="n">
        <f aca="false">CE2+$C$7</f>
        <v>18.5</v>
      </c>
      <c r="CG2" s="1" t="n">
        <f aca="false">CF2+$C$7</f>
        <v>19.5</v>
      </c>
      <c r="CH2" s="1" t="n">
        <f aca="false">CG2+$C$7</f>
        <v>20.5</v>
      </c>
      <c r="CI2" s="1" t="n">
        <f aca="false">CH2+$C$7</f>
        <v>21.5</v>
      </c>
      <c r="CJ2" s="1" t="n">
        <f aca="false">CI2+$C$7</f>
        <v>22.5</v>
      </c>
      <c r="CK2" s="1" t="n">
        <f aca="false">IF(CC2&gt;=$G2,0,$F2*($B$11+$B$12*CC2/$G2+$B$13*((CC2/$G2)^2)+$B$14*((CC2/$G2)^3)+$B$15*((CC2/$G2)^4)+$B$16*((CC2/$G2)^5)))</f>
        <v>8.55130344429369</v>
      </c>
      <c r="CL2" s="1" t="n">
        <f aca="false">IF(CD2&gt;=$G2,0,$F2*($B$11+$B$12*CD2/$G2+$B$13*((CD2/$G2)^2)+$B$14*((CD2/$G2)^3)+$B$15*((CD2/$G2)^4)+$B$16*((CD2/$G2)^5)))</f>
        <v>7.75235680913521</v>
      </c>
      <c r="CM2" s="1" t="n">
        <f aca="false">IF(CE2&gt;=$G2,0,$F2*($B$11+$B$12*CE2/$G2+$B$13*((CE2/$G2)^2)+$B$14*((CE2/$G2)^3)+$B$15*((CE2/$G2)^4)+$B$16*((CE2/$G2)^5)))</f>
        <v>6.93623622549255</v>
      </c>
      <c r="CN2" s="1" t="n">
        <f aca="false">IF(CF2&gt;=$G2,0,$F2*($B$11+$B$12*CF2/$G2+$B$13*((CF2/$G2)^2)+$B$14*((CF2/$G2)^3)+$B$15*((CF2/$G2)^4)+$B$16*((CF2/$G2)^5)))</f>
        <v>6.10850245118626</v>
      </c>
      <c r="CO2" s="1" t="n">
        <f aca="false">IF(CG2&gt;=$G2,0,$F2*($B$11+$B$12*CG2/$G2+$B$13*((CG2/$G2)^2)+$B$14*((CG2/$G2)^3)+$B$15*((CG2/$G2)^4)+$B$16*((CG2/$G2)^5)))</f>
        <v>5.2642120287932</v>
      </c>
      <c r="CP2" s="1" t="n">
        <f aca="false">IF(CH2&gt;=$G2,0,$F2*($B$11+$B$12*CH2/$G2+$B$13*((CH2/$G2)^2)+$B$14*((CH2/$G2)^3)+$B$15*((CH2/$G2)^4)+$B$16*((CH2/$G2)^5)))</f>
        <v>4.38497061594514</v>
      </c>
      <c r="CQ2" s="1" t="n">
        <f aca="false">IF(CI2&gt;=$G2,0,$F2*($B$11+$B$12*CI2/$G2+$B$13*((CI2/$G2)^2)+$B$14*((CI2/$G2)^3)+$B$15*((CI2/$G2)^4)+$B$16*((CI2/$G2)^5)))</f>
        <v>3.43598631562714</v>
      </c>
      <c r="CR2" s="1" t="n">
        <f aca="false">IF(CJ2&gt;=$G2,0,$F2*($B$11+$B$12*CJ2/$G2+$B$13*((CJ2/$G2)^2)+$B$14*((CJ2/$G2)^3)+$B$15*((CJ2/$G2)^4)+$B$16*((CJ2/$G2)^5)))</f>
        <v>2.36312300647549</v>
      </c>
      <c r="CS2" s="1" t="n">
        <f aca="false">COUNTIF(CK2:CR2,"&gt;="&amp;$B$7)</f>
        <v>7</v>
      </c>
      <c r="CT2" s="1" t="n">
        <f aca="false">CB2+CS2*$C$7</f>
        <v>21.5</v>
      </c>
    </row>
    <row r="3" customFormat="false" ht="15" hidden="false" customHeight="false" outlineLevel="0" collapsed="false">
      <c r="A3" s="1" t="s">
        <v>25</v>
      </c>
      <c r="B3" s="1" t="n">
        <v>35</v>
      </c>
      <c r="C3" s="1" t="n">
        <v>2.4</v>
      </c>
      <c r="E3" s="1" t="n">
        <v>2</v>
      </c>
      <c r="F3" s="1" t="n">
        <v>17.9</v>
      </c>
      <c r="G3" s="1" t="n">
        <v>20</v>
      </c>
      <c r="H3" s="2" t="n">
        <v>0.1</v>
      </c>
      <c r="I3" s="2" t="n">
        <f aca="false">H3+$C$3</f>
        <v>2.5</v>
      </c>
      <c r="J3" s="1" t="n">
        <f aca="false">I3+$C$3</f>
        <v>4.9</v>
      </c>
      <c r="K3" s="1" t="n">
        <f aca="false">J3+$C$3</f>
        <v>7.3</v>
      </c>
      <c r="L3" s="1" t="n">
        <f aca="false">K3+$C$3</f>
        <v>9.7</v>
      </c>
      <c r="M3" s="1" t="n">
        <f aca="false">L3+$C$3</f>
        <v>12.1</v>
      </c>
      <c r="N3" s="1" t="n">
        <f aca="false">M3+$C$3</f>
        <v>14.5</v>
      </c>
      <c r="O3" s="1" t="n">
        <f aca="false">N3+$C$3</f>
        <v>16.9</v>
      </c>
      <c r="P3" s="1" t="n">
        <f aca="false">O3+$C$3</f>
        <v>19.3</v>
      </c>
      <c r="Q3" s="1" t="n">
        <f aca="false">IF(I3&gt;=$G3,0,$F3*($B$11+$B$12*I3/$G3+$B$13*((I3/$G3)^2)+$B$14*((I3/$G3)^3)+$B$15*((I3/$G3)^4)+$B$16*((I3/$G3)^5)))</f>
        <v>15.6647026914703</v>
      </c>
      <c r="R3" s="1" t="n">
        <f aca="false">IF(J3&gt;=$G3,0,$F3*($B$11+$B$12*J3/$G3+$B$13*((J3/$G3)^2)+$B$14*((J3/$G3)^3)+$B$15*((J3/$G3)^4)+$B$16*((J3/$G3)^5)))</f>
        <v>14.6716376361964</v>
      </c>
      <c r="S3" s="1" t="n">
        <f aca="false">IF(K3&gt;=$G3,0,$F3*($B$11+$B$12*K3/$G3+$B$13*((K3/$G3)^2)+$B$14*((K3/$G3)^3)+$B$15*((K3/$G3)^4)+$B$16*((K3/$G3)^5)))</f>
        <v>14.1661661842985</v>
      </c>
      <c r="T3" s="1" t="n">
        <f aca="false">IF(L3&gt;=$G3,0,$F3*($B$11+$B$12*L3/$G3+$B$13*((L3/$G3)^2)+$B$14*((L3/$G3)^3)+$B$15*((L3/$G3)^4)+$B$16*((L3/$G3)^5)))</f>
        <v>12.8291802345676</v>
      </c>
      <c r="U3" s="1" t="n">
        <f aca="false">IF(M3&gt;=$G3,0,$F3*($B$11+$B$12*M3/$G3+$B$13*((M3/$G3)^2)+$B$14*((M3/$G3)^3)+$B$15*((M3/$G3)^4)+$B$16*((M3/$G3)^5)))</f>
        <v>10.5879344242569</v>
      </c>
      <c r="V3" s="1" t="n">
        <f aca="false">IF(N3&gt;=$G3,0,$F3*($B$11+$B$12*N3/$G3+$B$13*((N3/$G3)^2)+$B$14*((N3/$G3)^3)+$B$15*((N3/$G3)^4)+$B$16*((N3/$G3)^5)))</f>
        <v>7.8985981961871</v>
      </c>
      <c r="W3" s="1" t="n">
        <f aca="false">IF(O3&gt;=$G3,0,$F3*($B$11+$B$12*O3/$G3+$B$13*((O3/$G3)^2)+$B$14*((O3/$G3)^3)+$B$15*((O3/$G3)^4)+$B$16*((O3/$G3)^5)))</f>
        <v>5.02880786585127</v>
      </c>
      <c r="X3" s="1" t="n">
        <f aca="false">IF(P3&gt;=$G3,0,$F3*($B$11+$B$12*P3/$G3+$B$13*((P3/$G3)^2)+$B$14*((P3/$G3)^3)+$B$15*((P3/$G3)^4)+$B$16*((P3/$G3)^5)))</f>
        <v>1.34021868852081</v>
      </c>
      <c r="Y3" s="1" t="n">
        <f aca="false">COUNTIF(Q3:X3,"&gt;="&amp;$B$3)</f>
        <v>0</v>
      </c>
      <c r="Z3" s="1" t="n">
        <f aca="false">H3+Y3*$C$3</f>
        <v>0.1</v>
      </c>
      <c r="AA3" s="1" t="n">
        <f aca="false">Z3+$C$4</f>
        <v>3.3</v>
      </c>
      <c r="AB3" s="1" t="n">
        <f aca="false">AA3+$C$4</f>
        <v>6.5</v>
      </c>
      <c r="AC3" s="1" t="n">
        <f aca="false">AB3+$C$4</f>
        <v>9.7</v>
      </c>
      <c r="AD3" s="1" t="n">
        <f aca="false">AC3+$C$4</f>
        <v>12.9</v>
      </c>
      <c r="AE3" s="1" t="n">
        <f aca="false">AD3+$C$4</f>
        <v>16.1</v>
      </c>
      <c r="AF3" s="1" t="n">
        <f aca="false">AE3+$C$4</f>
        <v>19.3</v>
      </c>
      <c r="AG3" s="1" t="n">
        <f aca="false">AF3+$C$4</f>
        <v>22.5</v>
      </c>
      <c r="AH3" s="1" t="n">
        <f aca="false">AG3+$C$4</f>
        <v>25.7</v>
      </c>
      <c r="AI3" s="1" t="n">
        <f aca="false">IF(AA3&gt;=$G3,0,$F3*($B$11+$B$12*AA3/$G3+$B$13*((AA3/$G3)^2)+$B$14*((AA3/$G3)^3)+$B$15*((AA3/$G3)^4)+$B$16*((AA3/$G3)^5)))</f>
        <v>15.1251354877159</v>
      </c>
      <c r="AJ3" s="1" t="n">
        <f aca="false">IF(AB3&gt;=$G3,0,$F3*($B$11+$B$12*AB3/$G3+$B$13*((AB3/$G3)^2)+$B$14*((AB3/$G3)^3)+$B$15*((AB3/$G3)^4)+$B$16*((AB3/$G3)^5)))</f>
        <v>14.3944404258613</v>
      </c>
      <c r="AK3" s="1" t="n">
        <f aca="false">IF(AC3&gt;=$G3,0,$F3*($B$11+$B$12*AC3/$G3+$B$13*((AC3/$G3)^2)+$B$14*((AC3/$G3)^3)+$B$15*((AC3/$G3)^4)+$B$16*((AC3/$G3)^5)))</f>
        <v>12.8291802345676</v>
      </c>
      <c r="AL3" s="1" t="n">
        <f aca="false">IF(AD3&gt;=$G3,0,$F3*($B$11+$B$12*AD3/$G3+$B$13*((AD3/$G3)^2)+$B$14*((AD3/$G3)^3)+$B$15*((AD3/$G3)^4)+$B$16*((AD3/$G3)^5)))</f>
        <v>9.71729187366651</v>
      </c>
      <c r="AM3" s="1" t="n">
        <f aca="false">IF(AE3&gt;=$G3,0,$F3*($B$11+$B$12*AE3/$G3+$B$13*((AE3/$G3)^2)+$B$14*((AE3/$G3)^3)+$B$15*((AE3/$G3)^4)+$B$16*((AE3/$G3)^5)))</f>
        <v>6.01834428107963</v>
      </c>
      <c r="AN3" s="1" t="n">
        <f aca="false">IF(AF3&gt;=$G3,0,$F3*($B$11+$B$12*AF3/$G3+$B$13*((AF3/$G3)^2)+$B$14*((AF3/$G3)^3)+$B$15*((AF3/$G3)^4)+$B$16*((AF3/$G3)^5)))</f>
        <v>1.34021868852084</v>
      </c>
      <c r="AO3" s="1" t="n">
        <f aca="false">IF(AG3&gt;=$G3,0,$F3*($B$11+$B$12*AG3/$G3+$B$13*((AG3/$G3)^2)+$B$14*((AG3/$G3)^3)+$B$15*((AG3/$G3)^4)+$B$16*((AG3/$G3)^5)))</f>
        <v>0</v>
      </c>
      <c r="AP3" s="1" t="n">
        <f aca="false">IF(AH3&gt;=$G3,0,$F3*($B$11+$B$12*AH3/$G3+$B$13*((AH3/$G3)^2)+$B$14*((AH3/$G3)^3)+$B$15*((AH3/$G3)^4)+$B$16*((AH3/$G3)^5)))</f>
        <v>0</v>
      </c>
      <c r="AQ3" s="1" t="n">
        <f aca="false">COUNTIF(AI3:AP3,"&gt;="&amp;$B$4)</f>
        <v>0</v>
      </c>
      <c r="AR3" s="1" t="n">
        <f aca="false">Z3+AQ3*$C$4</f>
        <v>0.1</v>
      </c>
      <c r="AS3" s="1" t="n">
        <f aca="false">AR3+$C$5</f>
        <v>2.9</v>
      </c>
      <c r="AT3" s="1" t="n">
        <f aca="false">AS3+$C$5</f>
        <v>5.7</v>
      </c>
      <c r="AU3" s="1" t="n">
        <f aca="false">AT3+$C$5</f>
        <v>8.5</v>
      </c>
      <c r="AV3" s="1" t="n">
        <f aca="false">AU3+$C$5</f>
        <v>11.3</v>
      </c>
      <c r="AW3" s="1" t="n">
        <f aca="false">AV3+$C$5</f>
        <v>14.1</v>
      </c>
      <c r="AX3" s="1" t="n">
        <f aca="false">AW3+$C$5</f>
        <v>16.9</v>
      </c>
      <c r="AY3" s="1" t="n">
        <f aca="false">AX3+$C$5</f>
        <v>19.7</v>
      </c>
      <c r="AZ3" s="1" t="n">
        <f aca="false">AY3+$C$5</f>
        <v>22.5</v>
      </c>
      <c r="BA3" s="1" t="n">
        <f aca="false">IF(AS3&gt;=$G3,0,$F3*($B$11+$B$12*AS3/$G3+$B$13*((AS3/$G3)^2)+$B$14*((AS3/$G3)^3)+$B$15*((AS3/$G3)^4)+$B$16*((AS3/$G3)^5)))</f>
        <v>15.3553497504621</v>
      </c>
      <c r="BB3" s="1" t="n">
        <f aca="false">IF(AT3&gt;=$G3,0,$F3*($B$11+$B$12*AT3/$G3+$B$13*((AT3/$G3)^2)+$B$14*((AT3/$G3)^3)+$B$15*((AT3/$G3)^4)+$B$16*((AT3/$G3)^5)))</f>
        <v>14.5476297781703</v>
      </c>
      <c r="BC3" s="1" t="n">
        <f aca="false">IF(AU3&gt;=$G3,0,$F3*($B$11+$B$12*AU3/$G3+$B$13*((AU3/$G3)^2)+$B$14*((AU3/$G3)^3)+$B$15*((AU3/$G3)^4)+$B$16*((AU3/$G3)^5)))</f>
        <v>13.6269631405529</v>
      </c>
      <c r="BD3" s="1" t="n">
        <f aca="false">IF(AV3&gt;=$G3,0,$F3*($B$11+$B$12*AV3/$G3+$B$13*((AV3/$G3)^2)+$B$14*((AV3/$G3)^3)+$B$15*((AV3/$G3)^4)+$B$16*((AV3/$G3)^5)))</f>
        <v>11.410340863634</v>
      </c>
      <c r="BE3" s="1" t="n">
        <f aca="false">IF(AW3&gt;=$G3,0,$F3*($B$11+$B$12*AW3/$G3+$B$13*((AW3/$G3)^2)+$B$14*((AW3/$G3)^3)+$B$15*((AW3/$G3)^4)+$B$16*((AW3/$G3)^5)))</f>
        <v>8.35921438362849</v>
      </c>
      <c r="BF3" s="1" t="n">
        <f aca="false">IF(AX3&gt;=$G3,0,$F3*($B$11+$B$12*AX3/$G3+$B$13*((AX3/$G3)^2)+$B$14*((AX3/$G3)^3)+$B$15*((AX3/$G3)^4)+$B$16*((AX3/$G3)^5)))</f>
        <v>5.02880786585127</v>
      </c>
      <c r="BG3" s="1" t="n">
        <f aca="false">IF(AY3&gt;=$G3,0,$F3*($B$11+$B$12*AY3/$G3+$B$13*((AY3/$G3)^2)+$B$14*((AY3/$G3)^3)+$B$15*((AY3/$G3)^4)+$B$16*((AY3/$G3)^5)))</f>
        <v>0.517430523627044</v>
      </c>
      <c r="BH3" s="1" t="n">
        <f aca="false">IF(AZ3&gt;=$G3,0,$F3*($B$11+$B$12*AZ3/$G3+$B$13*((AZ3/$G3)^2)+$B$14*((AZ3/$G3)^3)+$B$15*((AZ3/$G3)^4)+$B$16*((AZ3/$G3)^5)))</f>
        <v>0</v>
      </c>
      <c r="BI3" s="1" t="n">
        <f aca="false">COUNTIF(BA3:BH3,"&gt;="&amp;$B$5)</f>
        <v>0</v>
      </c>
      <c r="BJ3" s="1" t="n">
        <f aca="false">AR3+BI3*$C$5</f>
        <v>0.1</v>
      </c>
      <c r="BK3" s="1" t="n">
        <f aca="false">BJ3+$C$6</f>
        <v>3.7</v>
      </c>
      <c r="BL3" s="1" t="n">
        <f aca="false">BK3+$C$6</f>
        <v>7.3</v>
      </c>
      <c r="BM3" s="1" t="n">
        <f aca="false">BL3+$C$6</f>
        <v>10.9</v>
      </c>
      <c r="BN3" s="1" t="n">
        <f aca="false">BM3+$C$6</f>
        <v>14.5</v>
      </c>
      <c r="BO3" s="1" t="n">
        <f aca="false">BN3+$C$6</f>
        <v>18.1</v>
      </c>
      <c r="BP3" s="1" t="n">
        <f aca="false">BO3+$C$6</f>
        <v>21.7</v>
      </c>
      <c r="BQ3" s="1" t="n">
        <f aca="false">BP3+$C$6</f>
        <v>25.3</v>
      </c>
      <c r="BR3" s="1" t="n">
        <f aca="false">BQ3+$C$6</f>
        <v>28.9</v>
      </c>
      <c r="BS3" s="1" t="n">
        <f aca="false">IF(BK3&gt;=$G3,0,$F3*($B$11+$B$12*BK3/$G3+$B$13*((BK3/$G3)^2)+$B$14*((BK3/$G3)^3)+$B$15*((BK3/$G3)^4)+$B$16*((BK3/$G3)^5)))</f>
        <v>14.9564729456995</v>
      </c>
      <c r="BT3" s="1" t="n">
        <f aca="false">IF(BL3&gt;=$G3,0,$F3*($B$11+$B$12*BL3/$G3+$B$13*((BL3/$G3)^2)+$B$14*((BL3/$G3)^3)+$B$15*((BL3/$G3)^4)+$B$16*((BL3/$G3)^5)))</f>
        <v>14.1661661842985</v>
      </c>
      <c r="BU3" s="1" t="n">
        <f aca="false">IF(BM3&gt;=$G3,0,$F3*($B$11+$B$12*BM3/$G3+$B$13*((BM3/$G3)^2)+$B$14*((BM3/$G3)^3)+$B$15*((BM3/$G3)^4)+$B$16*((BM3/$G3)^5)))</f>
        <v>11.7970680696004</v>
      </c>
      <c r="BV3" s="1" t="n">
        <f aca="false">IF(BN3&gt;=$G3,0,$F3*($B$11+$B$12*BN3/$G3+$B$13*((BN3/$G3)^2)+$B$14*((BN3/$G3)^3)+$B$15*((BN3/$G3)^4)+$B$16*((BN3/$G3)^5)))</f>
        <v>7.8985981961871</v>
      </c>
      <c r="BW3" s="1" t="n">
        <f aca="false">IF(BO3&gt;=$G3,0,$F3*($B$11+$B$12*BO3/$G3+$B$13*((BO3/$G3)^2)+$B$14*((BO3/$G3)^3)+$B$15*((BO3/$G3)^4)+$B$16*((BO3/$G3)^5)))</f>
        <v>3.3817672816858</v>
      </c>
      <c r="BX3" s="1" t="n">
        <f aca="false">IF(BP3&gt;=$G3,0,$F3*($B$11+$B$12*BP3/$G3+$B$13*((BP3/$G3)^2)+$B$14*((BP3/$G3)^3)+$B$15*((BP3/$G3)^4)+$B$16*((BP3/$G3)^5)))</f>
        <v>0</v>
      </c>
      <c r="BY3" s="1" t="n">
        <f aca="false">IF(BQ3&gt;=$G3,0,$F3*($B$11+$B$12*BQ3/$G3+$B$13*((BQ3/$G3)^2)+$B$14*((BQ3/$G3)^3)+$B$15*((BQ3/$G3)^4)+$B$16*((BQ3/$G3)^5)))</f>
        <v>0</v>
      </c>
      <c r="BZ3" s="1" t="n">
        <f aca="false">IF(BR3&gt;=$G3,0,$F3*($B$11+$B$12*BR3/$G3+$B$13*((BR3/$G3)^2)+$B$14*((BR3/$G3)^3)+$B$15*((BR3/$G3)^4)+$B$16*((BR3/$G3)^5)))</f>
        <v>0</v>
      </c>
      <c r="CA3" s="1" t="n">
        <f aca="false">COUNTIF(BS3:BZ3,"&gt;="&amp;$B$6)</f>
        <v>4</v>
      </c>
      <c r="CB3" s="1" t="n">
        <f aca="false">BJ3+CA3*$C$6</f>
        <v>14.5</v>
      </c>
      <c r="CC3" s="1" t="n">
        <f aca="false">CB3+$C$7</f>
        <v>15.5</v>
      </c>
      <c r="CD3" s="1" t="n">
        <f aca="false">CC3+$C$7</f>
        <v>16.5</v>
      </c>
      <c r="CE3" s="1" t="n">
        <f aca="false">CD3+$C$7</f>
        <v>17.5</v>
      </c>
      <c r="CF3" s="1" t="n">
        <f aca="false">CE3+$C$7</f>
        <v>18.5</v>
      </c>
      <c r="CG3" s="1" t="n">
        <f aca="false">CF3+$C$7</f>
        <v>19.5</v>
      </c>
      <c r="CH3" s="1" t="n">
        <f aca="false">CG3+$C$7</f>
        <v>20.5</v>
      </c>
      <c r="CI3" s="1" t="n">
        <f aca="false">CH3+$C$7</f>
        <v>21.5</v>
      </c>
      <c r="CJ3" s="1" t="n">
        <f aca="false">CI3+$C$7</f>
        <v>22.5</v>
      </c>
      <c r="CK3" s="1" t="n">
        <f aca="false">IF(CC3&gt;=$G3,0,$F3*($B$11+$B$12*CC3/$G3+$B$13*((CC3/$G3)^2)+$B$14*((CC3/$G3)^3)+$B$15*((CC3/$G3)^4)+$B$16*((CC3/$G3)^5)))</f>
        <v>6.7329582381785</v>
      </c>
      <c r="CL3" s="1" t="n">
        <f aca="false">IF(CD3&gt;=$G3,0,$F3*($B$11+$B$12*CD3/$G3+$B$13*((CD3/$G3)^2)+$B$14*((CD3/$G3)^3)+$B$15*((CD3/$G3)^4)+$B$16*((CD3/$G3)^5)))</f>
        <v>5.53048170407745</v>
      </c>
      <c r="CM3" s="1" t="n">
        <f aca="false">IF(CE3&gt;=$G3,0,$F3*($B$11+$B$12*CE3/$G3+$B$13*((CE3/$G3)^2)+$B$14*((CE3/$G3)^3)+$B$15*((CE3/$G3)^4)+$B$16*((CE3/$G3)^5)))</f>
        <v>4.23851186934514</v>
      </c>
      <c r="CN3" s="1" t="n">
        <f aca="false">IF(CF3&gt;=$G3,0,$F3*($B$11+$B$12*CF3/$G3+$B$13*((CF3/$G3)^2)+$B$14*((CF3/$G3)^3)+$B$15*((CF3/$G3)^4)+$B$16*((CF3/$G3)^5)))</f>
        <v>2.75906460970193</v>
      </c>
      <c r="CO3" s="1" t="n">
        <f aca="false">IF(CG3&gt;=$G3,0,$F3*($B$11+$B$12*CG3/$G3+$B$13*((CG3/$G3)^2)+$B$14*((CG3/$G3)^3)+$B$15*((CG3/$G3)^4)+$B$16*((CG3/$G3)^5)))</f>
        <v>0.939818206336332</v>
      </c>
      <c r="CP3" s="1" t="n">
        <f aca="false">IF(CH3&gt;=$G3,0,$F3*($B$11+$B$12*CH3/$G3+$B$13*((CH3/$G3)^2)+$B$14*((CH3/$G3)^3)+$B$15*((CH3/$G3)^4)+$B$16*((CH3/$G3)^5)))</f>
        <v>0</v>
      </c>
      <c r="CQ3" s="1" t="n">
        <f aca="false">IF(CI3&gt;=$G3,0,$F3*($B$11+$B$12*CI3/$G3+$B$13*((CI3/$G3)^2)+$B$14*((CI3/$G3)^3)+$B$15*((CI3/$G3)^4)+$B$16*((CI3/$G3)^5)))</f>
        <v>0</v>
      </c>
      <c r="CR3" s="1" t="n">
        <f aca="false">IF(CJ3&gt;=$G3,0,$F3*($B$11+$B$12*CJ3/$G3+$B$13*((CJ3/$G3)^2)+$B$14*((CJ3/$G3)^3)+$B$15*((CJ3/$G3)^4)+$B$16*((CJ3/$G3)^5)))</f>
        <v>0</v>
      </c>
      <c r="CS3" s="1" t="n">
        <f aca="false">COUNTIF(CK3:CR3,"&gt;="&amp;$B$7)</f>
        <v>3</v>
      </c>
      <c r="CT3" s="1" t="n">
        <f aca="false">CB3+CS3*$C$7</f>
        <v>17.5</v>
      </c>
    </row>
    <row r="4" customFormat="false" ht="15" hidden="false" customHeight="false" outlineLevel="0" collapsed="false">
      <c r="A4" s="1" t="s">
        <v>26</v>
      </c>
      <c r="B4" s="1" t="n">
        <v>25</v>
      </c>
      <c r="C4" s="1" t="n">
        <v>3.2</v>
      </c>
      <c r="E4" s="1" t="n">
        <v>3</v>
      </c>
      <c r="F4" s="1" t="n">
        <v>19.5</v>
      </c>
      <c r="G4" s="1" t="n">
        <v>23.6</v>
      </c>
      <c r="H4" s="2" t="n">
        <v>0.1</v>
      </c>
      <c r="I4" s="1" t="n">
        <f aca="false">H4+$C$3</f>
        <v>2.5</v>
      </c>
      <c r="J4" s="1" t="n">
        <f aca="false">I4+$C$3</f>
        <v>4.9</v>
      </c>
      <c r="K4" s="1" t="n">
        <f aca="false">J4+$C$3</f>
        <v>7.3</v>
      </c>
      <c r="L4" s="1" t="n">
        <f aca="false">K4+$C$3</f>
        <v>9.7</v>
      </c>
      <c r="M4" s="1" t="n">
        <f aca="false">L4+$C$3</f>
        <v>12.1</v>
      </c>
      <c r="N4" s="1" t="n">
        <f aca="false">M4+$C$3</f>
        <v>14.5</v>
      </c>
      <c r="O4" s="1" t="n">
        <f aca="false">N4+$C$3</f>
        <v>16.9</v>
      </c>
      <c r="P4" s="1" t="n">
        <f aca="false">O4+$C$3</f>
        <v>19.3</v>
      </c>
      <c r="Q4" s="1" t="n">
        <f aca="false">IF(I4&gt;=$G4,0,$F4*($B$11+$B$12*I4/$G4+$B$13*((I4/$G4)^2)+$B$14*((I4/$G4)^3)+$B$15*((I4/$G4)^4)+$B$16*((I4/$G4)^5)))</f>
        <v>17.485988123857</v>
      </c>
      <c r="R4" s="1" t="n">
        <f aca="false">IF(J4&gt;=$G4,0,$F4*($B$11+$B$12*J4/$G4+$B$13*((J4/$G4)^2)+$B$14*((J4/$G4)^3)+$B$15*((J4/$G4)^4)+$B$16*((J4/$G4)^5)))</f>
        <v>16.1448886522598</v>
      </c>
      <c r="S4" s="1" t="n">
        <f aca="false">IF(K4&gt;=$G4,0,$F4*($B$11+$B$12*K4/$G4+$B$13*((K4/$G4)^2)+$B$14*((K4/$G4)^3)+$B$15*((K4/$G4)^4)+$B$16*((K4/$G4)^5)))</f>
        <v>15.7539641848994</v>
      </c>
      <c r="T4" s="1" t="n">
        <f aca="false">IF(L4&gt;=$G4,0,$F4*($B$11+$B$12*L4/$G4+$B$13*((L4/$G4)^2)+$B$14*((L4/$G4)^3)+$B$15*((L4/$G4)^4)+$B$16*((L4/$G4)^5)))</f>
        <v>15.0069925029955</v>
      </c>
      <c r="U4" s="1" t="n">
        <f aca="false">IF(M4&gt;=$G4,0,$F4*($B$11+$B$12*M4/$G4+$B$13*((M4/$G4)^2)+$B$14*((M4/$G4)^3)+$B$15*((M4/$G4)^4)+$B$16*((M4/$G4)^5)))</f>
        <v>13.4851187517778</v>
      </c>
      <c r="V4" s="1" t="n">
        <f aca="false">IF(N4&gt;=$G4,0,$F4*($B$11+$B$12*N4/$G4+$B$13*((N4/$G4)^2)+$B$14*((N4/$G4)^3)+$B$15*((N4/$G4)^4)+$B$16*((N4/$G4)^5)))</f>
        <v>11.3152207745159</v>
      </c>
      <c r="W4" s="1" t="n">
        <f aca="false">IF(O4&gt;=$G4,0,$F4*($B$11+$B$12*O4/$G4+$B$13*((O4/$G4)^2)+$B$14*((O4/$G4)^3)+$B$15*((O4/$G4)^4)+$B$16*((O4/$G4)^5)))</f>
        <v>8.82827444654952</v>
      </c>
      <c r="X4" s="1" t="n">
        <f aca="false">IF(P4&gt;=$G4,0,$F4*($B$11+$B$12*P4/$G4+$B$13*((P4/$G4)^2)+$B$14*((P4/$G4)^3)+$B$15*((P4/$G4)^4)+$B$16*((P4/$G4)^5)))</f>
        <v>6.2177190093186</v>
      </c>
      <c r="Y4" s="1" t="n">
        <f aca="false">COUNTIF(Q4:X4,"&gt;="&amp;$B$3)</f>
        <v>0</v>
      </c>
      <c r="Z4" s="1" t="n">
        <f aca="false">H4+Y4*$C$3</f>
        <v>0.1</v>
      </c>
      <c r="AA4" s="1" t="n">
        <f aca="false">Z4+$C$4</f>
        <v>3.3</v>
      </c>
      <c r="AB4" s="1" t="n">
        <f aca="false">AA4+$C$4</f>
        <v>6.5</v>
      </c>
      <c r="AC4" s="1" t="n">
        <f aca="false">AB4+$C$4</f>
        <v>9.7</v>
      </c>
      <c r="AD4" s="1" t="n">
        <f aca="false">AC4+$C$4</f>
        <v>12.9</v>
      </c>
      <c r="AE4" s="1" t="n">
        <f aca="false">AD4+$C$4</f>
        <v>16.1</v>
      </c>
      <c r="AF4" s="1" t="n">
        <f aca="false">AE4+$C$4</f>
        <v>19.3</v>
      </c>
      <c r="AG4" s="1" t="n">
        <f aca="false">AF4+$C$4</f>
        <v>22.5</v>
      </c>
      <c r="AH4" s="1" t="n">
        <f aca="false">AG4+$C$4</f>
        <v>25.7</v>
      </c>
      <c r="AI4" s="1" t="n">
        <f aca="false">IF(AA4&gt;=$G4,0,$F4*($B$11+$B$12*AA4/$G4+$B$13*((AA4/$G4)^2)+$B$14*((AA4/$G4)^3)+$B$15*((AA4/$G4)^4)+$B$16*((AA4/$G4)^5)))</f>
        <v>16.8059218270696</v>
      </c>
      <c r="AJ4" s="1" t="n">
        <f aca="false">IF(AB4&gt;=$G4,0,$F4*($B$11+$B$12*AB4/$G4+$B$13*((AB4/$G4)^2)+$B$14*((AB4/$G4)^3)+$B$15*((AB4/$G4)^4)+$B$16*((AB4/$G4)^5)))</f>
        <v>15.8808673717203</v>
      </c>
      <c r="AK4" s="1" t="n">
        <f aca="false">IF(AC4&gt;=$G4,0,$F4*($B$11+$B$12*AC4/$G4+$B$13*((AC4/$G4)^2)+$B$14*((AC4/$G4)^3)+$B$15*((AC4/$G4)^4)+$B$16*((AC4/$G4)^5)))</f>
        <v>15.0069925029955</v>
      </c>
      <c r="AL4" s="1" t="n">
        <f aca="false">IF(AD4&gt;=$G4,0,$F4*($B$11+$B$12*AD4/$G4+$B$13*((AD4/$G4)^2)+$B$14*((AD4/$G4)^3)+$B$15*((AD4/$G4)^4)+$B$16*((AD4/$G4)^5)))</f>
        <v>12.8183967355117</v>
      </c>
      <c r="AM4" s="1" t="n">
        <f aca="false">IF(AE4&gt;=$G4,0,$F4*($B$11+$B$12*AE4/$G4+$B$13*((AE4/$G4)^2)+$B$14*((AE4/$G4)^3)+$B$15*((AE4/$G4)^4)+$B$16*((AE4/$G4)^5)))</f>
        <v>9.67396440732024</v>
      </c>
      <c r="AN4" s="1" t="n">
        <f aca="false">IF(AF4&gt;=$G4,0,$F4*($B$11+$B$12*AF4/$G4+$B$13*((AF4/$G4)^2)+$B$14*((AF4/$G4)^3)+$B$15*((AF4/$G4)^4)+$B$16*((AF4/$G4)^5)))</f>
        <v>6.21771900931864</v>
      </c>
      <c r="AO4" s="1" t="n">
        <f aca="false">IF(AG4&gt;=$G4,0,$F4*($B$11+$B$12*AG4/$G4+$B$13*((AG4/$G4)^2)+$B$14*((AG4/$G4)^3)+$B$15*((AG4/$G4)^4)+$B$16*((AG4/$G4)^5)))</f>
        <v>1.93917751466124</v>
      </c>
      <c r="AP4" s="1" t="n">
        <f aca="false">IF(AH4&gt;=$G4,0,$F4*($B$11+$B$12*AH4/$G4+$B$13*((AH4/$G4)^2)+$B$14*((AH4/$G4)^3)+$B$15*((AH4/$G4)^4)+$B$16*((AH4/$G4)^5)))</f>
        <v>0</v>
      </c>
      <c r="AQ4" s="1" t="n">
        <f aca="false">COUNTIF(AI4:AP4,"&gt;="&amp;$B$4)</f>
        <v>0</v>
      </c>
      <c r="AR4" s="1" t="n">
        <f aca="false">Z4+AQ4*$C$4</f>
        <v>0.1</v>
      </c>
      <c r="AS4" s="1" t="n">
        <f aca="false">AR4+$C$5</f>
        <v>2.9</v>
      </c>
      <c r="AT4" s="1" t="n">
        <f aca="false">AS4+$C$5</f>
        <v>5.7</v>
      </c>
      <c r="AU4" s="1" t="n">
        <f aca="false">AT4+$C$5</f>
        <v>8.5</v>
      </c>
      <c r="AV4" s="1" t="n">
        <f aca="false">AU4+$C$5</f>
        <v>11.3</v>
      </c>
      <c r="AW4" s="1" t="n">
        <f aca="false">AV4+$C$5</f>
        <v>14.1</v>
      </c>
      <c r="AX4" s="1" t="n">
        <f aca="false">AW4+$C$5</f>
        <v>16.9</v>
      </c>
      <c r="AY4" s="1" t="n">
        <f aca="false">AX4+$C$5</f>
        <v>19.7</v>
      </c>
      <c r="AZ4" s="1" t="n">
        <f aca="false">AY4+$C$5</f>
        <v>22.5</v>
      </c>
      <c r="BA4" s="1" t="n">
        <f aca="false">IF(AS4&gt;=$G4,0,$F4*($B$11+$B$12*AS4/$G4+$B$13*((AS4/$G4)^2)+$B$14*((AS4/$G4)^3)+$B$15*((AS4/$G4)^4)+$B$16*((AS4/$G4)^5)))</f>
        <v>17.1065052727626</v>
      </c>
      <c r="BB4" s="1" t="n">
        <f aca="false">IF(AT4&gt;=$G4,0,$F4*($B$11+$B$12*AT4/$G4+$B$13*((AT4/$G4)^2)+$B$14*((AT4/$G4)^3)+$B$15*((AT4/$G4)^4)+$B$16*((AT4/$G4)^5)))</f>
        <v>15.9955179619337</v>
      </c>
      <c r="BC4" s="1" t="n">
        <f aca="false">IF(AU4&gt;=$G4,0,$F4*($B$11+$B$12*AU4/$G4+$B$13*((AU4/$G4)^2)+$B$14*((AU4/$G4)^3)+$B$15*((AU4/$G4)^4)+$B$16*((AU4/$G4)^5)))</f>
        <v>15.4679568155406</v>
      </c>
      <c r="BD4" s="1" t="n">
        <f aca="false">IF(AV4&gt;=$G4,0,$F4*($B$11+$B$12*AV4/$G4+$B$13*((AV4/$G4)^2)+$B$14*((AV4/$G4)^3)+$B$15*((AV4/$G4)^4)+$B$16*((AV4/$G4)^5)))</f>
        <v>14.0781582570673</v>
      </c>
      <c r="BE4" s="1" t="n">
        <f aca="false">IF(AW4&gt;=$G4,0,$F4*($B$11+$B$12*AW4/$G4+$B$13*((AW4/$G4)^2)+$B$14*((AW4/$G4)^3)+$B$15*((AW4/$G4)^4)+$B$16*((AW4/$G4)^5)))</f>
        <v>11.7079561054376</v>
      </c>
      <c r="BF4" s="1" t="n">
        <f aca="false">IF(AX4&gt;=$G4,0,$F4*($B$11+$B$12*AX4/$G4+$B$13*((AX4/$G4)^2)+$B$14*((AX4/$G4)^3)+$B$15*((AX4/$G4)^4)+$B$16*((AX4/$G4)^5)))</f>
        <v>8.82827444654952</v>
      </c>
      <c r="BG4" s="1" t="n">
        <f aca="false">IF(AY4&gt;=$G4,0,$F4*($B$11+$B$12*AY4/$G4+$B$13*((AY4/$G4)^2)+$B$14*((AY4/$G4)^3)+$B$15*((AY4/$G4)^4)+$B$16*((AY4/$G4)^5)))</f>
        <v>5.76072050480858</v>
      </c>
      <c r="BH4" s="1" t="n">
        <f aca="false">IF(AZ4&gt;=$G4,0,$F4*($B$11+$B$12*AZ4/$G4+$B$13*((AZ4/$G4)^2)+$B$14*((AZ4/$G4)^3)+$B$15*((AZ4/$G4)^4)+$B$16*((AZ4/$G4)^5)))</f>
        <v>1.93917751466145</v>
      </c>
      <c r="BI4" s="1" t="n">
        <f aca="false">COUNTIF(BA4:BH4,"&gt;="&amp;$B$5)</f>
        <v>0</v>
      </c>
      <c r="BJ4" s="1" t="n">
        <f aca="false">AR4+BI4*$C$5</f>
        <v>0.1</v>
      </c>
      <c r="BK4" s="1" t="n">
        <f aca="false">BJ4+$C$6</f>
        <v>3.7</v>
      </c>
      <c r="BL4" s="1" t="n">
        <f aca="false">BK4+$C$6</f>
        <v>7.3</v>
      </c>
      <c r="BM4" s="1" t="n">
        <f aca="false">BL4+$C$6</f>
        <v>10.9</v>
      </c>
      <c r="BN4" s="1" t="n">
        <f aca="false">BM4+$C$6</f>
        <v>14.5</v>
      </c>
      <c r="BO4" s="1" t="n">
        <f aca="false">BN4+$C$6</f>
        <v>18.1</v>
      </c>
      <c r="BP4" s="1" t="n">
        <f aca="false">BO4+$C$6</f>
        <v>21.7</v>
      </c>
      <c r="BQ4" s="1" t="n">
        <f aca="false">BP4+$C$6</f>
        <v>25.3</v>
      </c>
      <c r="BR4" s="1" t="n">
        <f aca="false">BQ4+$C$6</f>
        <v>28.9</v>
      </c>
      <c r="BS4" s="1" t="n">
        <f aca="false">IF(BK4&gt;=$G4,0,$F4*($B$11+$B$12*BK4/$G4+$B$13*((BK4/$G4)^2)+$B$14*((BK4/$G4)^3)+$B$15*((BK4/$G4)^4)+$B$16*((BK4/$G4)^5)))</f>
        <v>16.5710232633008</v>
      </c>
      <c r="BT4" s="1" t="n">
        <f aca="false">IF(BL4&gt;=$G4,0,$F4*($B$11+$B$12*BL4/$G4+$B$13*((BL4/$G4)^2)+$B$14*((BL4/$G4)^3)+$B$15*((BL4/$G4)^4)+$B$16*((BL4/$G4)^5)))</f>
        <v>15.7539641848994</v>
      </c>
      <c r="BU4" s="1" t="n">
        <f aca="false">IF(BM4&gt;=$G4,0,$F4*($B$11+$B$12*BM4/$G4+$B$13*((BM4/$G4)^2)+$B$14*((BM4/$G4)^3)+$B$15*((BM4/$G4)^4)+$B$16*((BM4/$G4)^5)))</f>
        <v>14.343775599715</v>
      </c>
      <c r="BV4" s="1" t="n">
        <f aca="false">IF(BN4&gt;=$G4,0,$F4*($B$11+$B$12*BN4/$G4+$B$13*((BN4/$G4)^2)+$B$14*((BN4/$G4)^3)+$B$15*((BN4/$G4)^4)+$B$16*((BN4/$G4)^5)))</f>
        <v>11.3152207745159</v>
      </c>
      <c r="BW4" s="1" t="n">
        <f aca="false">IF(BO4&gt;=$G4,0,$F4*($B$11+$B$12*BO4/$G4+$B$13*((BO4/$G4)^2)+$B$14*((BO4/$G4)^3)+$B$15*((BO4/$G4)^4)+$B$16*((BO4/$G4)^5)))</f>
        <v>7.54107201166148</v>
      </c>
      <c r="BX4" s="1" t="n">
        <f aca="false">IF(BP4&gt;=$G4,0,$F4*($B$11+$B$12*BP4/$G4+$B$13*((BP4/$G4)^2)+$B$14*((BP4/$G4)^3)+$B$15*((BP4/$G4)^4)+$B$16*((BP4/$G4)^5)))</f>
        <v>3.19782240439368</v>
      </c>
      <c r="BY4" s="1" t="n">
        <f aca="false">IF(BQ4&gt;=$G4,0,$F4*($B$11+$B$12*BQ4/$G4+$B$13*((BQ4/$G4)^2)+$B$14*((BQ4/$G4)^3)+$B$15*((BQ4/$G4)^4)+$B$16*((BQ4/$G4)^5)))</f>
        <v>0</v>
      </c>
      <c r="BZ4" s="1" t="n">
        <f aca="false">IF(BR4&gt;=$G4,0,$F4*($B$11+$B$12*BR4/$G4+$B$13*((BR4/$G4)^2)+$B$14*((BR4/$G4)^3)+$B$15*((BR4/$G4)^4)+$B$16*((BR4/$G4)^5)))</f>
        <v>0</v>
      </c>
      <c r="CA4" s="1" t="n">
        <f aca="false">COUNTIF(BS4:BZ4,"&gt;="&amp;$B$6)</f>
        <v>5</v>
      </c>
      <c r="CB4" s="1" t="n">
        <f aca="false">BJ4+CA4*$C$6</f>
        <v>18.1</v>
      </c>
      <c r="CC4" s="1" t="n">
        <f aca="false">CB4+$C$7</f>
        <v>19.1</v>
      </c>
      <c r="CD4" s="1" t="n">
        <f aca="false">CC4+$C$7</f>
        <v>20.1</v>
      </c>
      <c r="CE4" s="1" t="n">
        <f aca="false">CD4+$C$7</f>
        <v>21.1</v>
      </c>
      <c r="CF4" s="1" t="n">
        <f aca="false">CE4+$C$7</f>
        <v>22.1</v>
      </c>
      <c r="CG4" s="1" t="n">
        <f aca="false">CF4+$C$7</f>
        <v>23.1</v>
      </c>
      <c r="CH4" s="1" t="n">
        <f aca="false">CG4+$C$7</f>
        <v>24.1</v>
      </c>
      <c r="CI4" s="1" t="n">
        <f aca="false">CH4+$C$7</f>
        <v>25.1</v>
      </c>
      <c r="CJ4" s="1" t="n">
        <f aca="false">CI4+$C$7</f>
        <v>26.1</v>
      </c>
      <c r="CK4" s="1" t="n">
        <f aca="false">IF(CC4&gt;=$G4,0,$F4*($B$11+$B$12*CC4/$G4+$B$13*((CC4/$G4)^2)+$B$14*((CC4/$G4)^3)+$B$15*((CC4/$G4)^4)+$B$16*((CC4/$G4)^5)))</f>
        <v>6.44247506597093</v>
      </c>
      <c r="CL4" s="1" t="n">
        <f aca="false">IF(CD4&gt;=$G4,0,$F4*($B$11+$B$12*CD4/$G4+$B$13*((CD4/$G4)^2)+$B$14*((CD4/$G4)^3)+$B$15*((CD4/$G4)^4)+$B$16*((CD4/$G4)^5)))</f>
        <v>5.2910435584417</v>
      </c>
      <c r="CM4" s="1" t="n">
        <f aca="false">IF(CE4&gt;=$G4,0,$F4*($B$11+$B$12*CE4/$G4+$B$13*((CE4/$G4)^2)+$B$14*((CE4/$G4)^3)+$B$15*((CE4/$G4)^4)+$B$16*((CE4/$G4)^5)))</f>
        <v>4.03444747690964</v>
      </c>
      <c r="CN4" s="1" t="n">
        <f aca="false">IF(CF4&gt;=$G4,0,$F4*($B$11+$B$12*CF4/$G4+$B$13*((CF4/$G4)^2)+$B$14*((CF4/$G4)^3)+$B$15*((CF4/$G4)^4)+$B$16*((CF4/$G4)^5)))</f>
        <v>2.5921846633096</v>
      </c>
      <c r="CO4" s="1" t="n">
        <f aca="false">IF(CG4&gt;=$G4,0,$F4*($B$11+$B$12*CG4/$G4+$B$13*((CG4/$G4)^2)+$B$14*((CG4/$G4)^3)+$B$15*((CG4/$G4)^4)+$B$16*((CG4/$G4)^5)))</f>
        <v>0.851290335237016</v>
      </c>
      <c r="CP4" s="1" t="n">
        <f aca="false">IF(CH4&gt;=$G4,0,$F4*($B$11+$B$12*CH4/$G4+$B$13*((CH4/$G4)^2)+$B$14*((CH4/$G4)^3)+$B$15*((CH4/$G4)^4)+$B$16*((CH4/$G4)^5)))</f>
        <v>0</v>
      </c>
      <c r="CQ4" s="1" t="n">
        <f aca="false">IF(CI4&gt;=$G4,0,$F4*($B$11+$B$12*CI4/$G4+$B$13*((CI4/$G4)^2)+$B$14*((CI4/$G4)^3)+$B$15*((CI4/$G4)^4)+$B$16*((CI4/$G4)^5)))</f>
        <v>0</v>
      </c>
      <c r="CR4" s="1" t="n">
        <f aca="false">IF(CJ4&gt;=$G4,0,$F4*($B$11+$B$12*CJ4/$G4+$B$13*((CJ4/$G4)^2)+$B$14*((CJ4/$G4)^3)+$B$15*((CJ4/$G4)^4)+$B$16*((CJ4/$G4)^5)))</f>
        <v>0</v>
      </c>
      <c r="CS4" s="1" t="n">
        <f aca="false">COUNTIF(CK4:CR4,"&gt;="&amp;$B$7)</f>
        <v>3</v>
      </c>
      <c r="CT4" s="1" t="n">
        <f aca="false">CB4+CS4*$C$7</f>
        <v>21.1</v>
      </c>
    </row>
    <row r="5" customFormat="false" ht="15" hidden="false" customHeight="false" outlineLevel="0" collapsed="false">
      <c r="A5" s="1" t="s">
        <v>27</v>
      </c>
      <c r="B5" s="1" t="n">
        <v>18</v>
      </c>
      <c r="C5" s="1" t="n">
        <v>2.8</v>
      </c>
      <c r="E5" s="1" t="n">
        <v>4</v>
      </c>
      <c r="F5" s="1" t="n">
        <v>19.6</v>
      </c>
      <c r="G5" s="1" t="n">
        <v>29.3</v>
      </c>
      <c r="H5" s="2" t="n">
        <v>0.1</v>
      </c>
      <c r="I5" s="1" t="n">
        <f aca="false">H5+$C$3</f>
        <v>2.5</v>
      </c>
      <c r="J5" s="1" t="n">
        <f aca="false">I5+$C$3</f>
        <v>4.9</v>
      </c>
      <c r="K5" s="1" t="n">
        <f aca="false">J5+$C$3</f>
        <v>7.3</v>
      </c>
      <c r="L5" s="1" t="n">
        <f aca="false">K5+$C$3</f>
        <v>9.7</v>
      </c>
      <c r="M5" s="1" t="n">
        <f aca="false">L5+$C$3</f>
        <v>12.1</v>
      </c>
      <c r="N5" s="1" t="n">
        <f aca="false">M5+$C$3</f>
        <v>14.5</v>
      </c>
      <c r="O5" s="1" t="n">
        <f aca="false">N5+$C$3</f>
        <v>16.9</v>
      </c>
      <c r="P5" s="1" t="n">
        <f aca="false">O5+$C$3</f>
        <v>19.3</v>
      </c>
      <c r="Q5" s="1" t="n">
        <f aca="false">IF(I5&gt;=$G5,0,$F5*($B$11+$B$12*I5/$G5+$B$13*((I5/$G5)^2)+$B$14*((I5/$G5)^3)+$B$15*((I5/$G5)^4)+$B$16*((I5/$G5)^5)))</f>
        <v>18.167228612979</v>
      </c>
      <c r="R5" s="1" t="n">
        <f aca="false">IF(J5&gt;=$G5,0,$F5*($B$11+$B$12*J5/$G5+$B$13*((J5/$G5)^2)+$B$14*((J5/$G5)^3)+$B$15*((J5/$G5)^4)+$B$16*((J5/$G5)^5)))</f>
        <v>16.5379464301218</v>
      </c>
      <c r="S5" s="1" t="n">
        <f aca="false">IF(K5&gt;=$G5,0,$F5*($B$11+$B$12*K5/$G5+$B$13*((K5/$G5)^2)+$B$14*((K5/$G5)^3)+$B$15*((K5/$G5)^4)+$B$16*((K5/$G5)^5)))</f>
        <v>16.050484499774</v>
      </c>
      <c r="T5" s="1" t="n">
        <f aca="false">IF(L5&gt;=$G5,0,$F5*($B$11+$B$12*L5/$G5+$B$13*((L5/$G5)^2)+$B$14*((L5/$G5)^3)+$B$15*((L5/$G5)^4)+$B$16*((L5/$G5)^5)))</f>
        <v>15.7298948367805</v>
      </c>
      <c r="U5" s="1" t="n">
        <f aca="false">IF(M5&gt;=$G5,0,$F5*($B$11+$B$12*M5/$G5+$B$13*((M5/$G5)^2)+$B$14*((M5/$G5)^3)+$B$15*((M5/$G5)^4)+$B$16*((M5/$G5)^5)))</f>
        <v>15.0621589014021</v>
      </c>
      <c r="V5" s="1" t="n">
        <f aca="false">IF(N5&gt;=$G5,0,$F5*($B$11+$B$12*N5/$G5+$B$13*((N5/$G5)^2)+$B$14*((N5/$G5)^3)+$B$15*((N5/$G5)^4)+$B$16*((N5/$G5)^5)))</f>
        <v>13.8777735742086</v>
      </c>
      <c r="W5" s="1" t="n">
        <f aca="false">IF(O5&gt;=$G5,0,$F5*($B$11+$B$12*O5/$G5+$B$13*((O5/$G5)^2)+$B$14*((O5/$G5)^3)+$B$15*((O5/$G5)^4)+$B$16*((O5/$G5)^5)))</f>
        <v>12.2353371309716</v>
      </c>
      <c r="X5" s="1" t="n">
        <f aca="false">IF(P5&gt;=$G5,0,$F5*($B$11+$B$12*P5/$G5+$B$13*((P5/$G5)^2)+$B$14*((P5/$G5)^3)+$B$15*((P5/$G5)^4)+$B$16*((P5/$G5)^5)))</f>
        <v>10.3051352175567</v>
      </c>
      <c r="Y5" s="1" t="n">
        <f aca="false">COUNTIF(Q5:X5,"&gt;="&amp;$B$3)</f>
        <v>0</v>
      </c>
      <c r="Z5" s="1" t="n">
        <f aca="false">H5+Y5*$C$3</f>
        <v>0.1</v>
      </c>
      <c r="AA5" s="1" t="n">
        <f aca="false">Z5+$C$4</f>
        <v>3.3</v>
      </c>
      <c r="AB5" s="1" t="n">
        <f aca="false">AA5+$C$4</f>
        <v>6.5</v>
      </c>
      <c r="AC5" s="1" t="n">
        <f aca="false">AB5+$C$4</f>
        <v>9.7</v>
      </c>
      <c r="AD5" s="1" t="n">
        <f aca="false">AC5+$C$4</f>
        <v>12.9</v>
      </c>
      <c r="AE5" s="1" t="n">
        <f aca="false">AD5+$C$4</f>
        <v>16.1</v>
      </c>
      <c r="AF5" s="1" t="n">
        <f aca="false">AE5+$C$4</f>
        <v>19.3</v>
      </c>
      <c r="AG5" s="1" t="n">
        <f aca="false">AF5+$C$4</f>
        <v>22.5</v>
      </c>
      <c r="AH5" s="1" t="n">
        <f aca="false">AG5+$C$4</f>
        <v>25.7</v>
      </c>
      <c r="AI5" s="1" t="n">
        <f aca="false">IF(AA5&gt;=$G5,0,$F5*($B$11+$B$12*AA5/$G5+$B$13*((AA5/$G5)^2)+$B$14*((AA5/$G5)^3)+$B$15*((AA5/$G5)^4)+$B$16*((AA5/$G5)^5)))</f>
        <v>17.4146021902981</v>
      </c>
      <c r="AJ5" s="1" t="n">
        <f aca="false">IF(AB5&gt;=$G5,0,$F5*($B$11+$B$12*AB5/$G5+$B$13*((AB5/$G5)^2)+$B$14*((AB5/$G5)^3)+$B$15*((AB5/$G5)^4)+$B$16*((AB5/$G5)^5)))</f>
        <v>16.1568868424492</v>
      </c>
      <c r="AK5" s="1" t="n">
        <f aca="false">IF(AC5&gt;=$G5,0,$F5*($B$11+$B$12*AC5/$G5+$B$13*((AC5/$G5)^2)+$B$14*((AC5/$G5)^3)+$B$15*((AC5/$G5)^4)+$B$16*((AC5/$G5)^5)))</f>
        <v>15.7298948367805</v>
      </c>
      <c r="AL5" s="1" t="n">
        <f aca="false">IF(AD5&gt;=$G5,0,$F5*($B$11+$B$12*AD5/$G5+$B$13*((AD5/$G5)^2)+$B$14*((AD5/$G5)^3)+$B$15*((AD5/$G5)^4)+$B$16*((AD5/$G5)^5)))</f>
        <v>14.7254511525043</v>
      </c>
      <c r="AM5" s="1" t="n">
        <f aca="false">IF(AE5&gt;=$G5,0,$F5*($B$11+$B$12*AE5/$G5+$B$13*((AE5/$G5)^2)+$B$14*((AE5/$G5)^3)+$B$15*((AE5/$G5)^4)+$B$16*((AE5/$G5)^5)))</f>
        <v>12.8242196280809</v>
      </c>
      <c r="AN5" s="1" t="n">
        <f aca="false">IF(AF5&gt;=$G5,0,$F5*($B$11+$B$12*AF5/$G5+$B$13*((AF5/$G5)^2)+$B$14*((AF5/$G5)^3)+$B$15*((AF5/$G5)^4)+$B$16*((AF5/$G5)^5)))</f>
        <v>10.3051352175567</v>
      </c>
      <c r="AO5" s="1" t="n">
        <f aca="false">IF(AG5&gt;=$G5,0,$F5*($B$11+$B$12*AG5/$G5+$B$13*((AG5/$G5)^2)+$B$14*((AG5/$G5)^3)+$B$15*((AG5/$G5)^4)+$B$16*((AG5/$G5)^5)))</f>
        <v>7.55483624690187</v>
      </c>
      <c r="AP5" s="1" t="n">
        <f aca="false">IF(AH5&gt;=$G5,0,$F5*($B$11+$B$12*AH5/$G5+$B$13*((AH5/$G5)^2)+$B$14*((AH5/$G5)^3)+$B$15*((AH5/$G5)^4)+$B$16*((AH5/$G5)^5)))</f>
        <v>4.57709667034898</v>
      </c>
      <c r="AQ5" s="1" t="n">
        <f aca="false">COUNTIF(AI5:AP5,"&gt;="&amp;$B$4)</f>
        <v>0</v>
      </c>
      <c r="AR5" s="1" t="n">
        <f aca="false">Z5+AQ5*$C$4</f>
        <v>0.1</v>
      </c>
      <c r="AS5" s="1" t="n">
        <f aca="false">AR5+$C$5</f>
        <v>2.9</v>
      </c>
      <c r="AT5" s="1" t="n">
        <f aca="false">AS5+$C$5</f>
        <v>5.7</v>
      </c>
      <c r="AU5" s="1" t="n">
        <f aca="false">AT5+$C$5</f>
        <v>8.5</v>
      </c>
      <c r="AV5" s="1" t="n">
        <f aca="false">AU5+$C$5</f>
        <v>11.3</v>
      </c>
      <c r="AW5" s="1" t="n">
        <f aca="false">AV5+$C$5</f>
        <v>14.1</v>
      </c>
      <c r="AX5" s="1" t="n">
        <f aca="false">AW5+$C$5</f>
        <v>16.9</v>
      </c>
      <c r="AY5" s="1" t="n">
        <f aca="false">AX5+$C$5</f>
        <v>19.7</v>
      </c>
      <c r="AZ5" s="1" t="n">
        <f aca="false">AY5+$C$5</f>
        <v>22.5</v>
      </c>
      <c r="BA5" s="1" t="n">
        <f aca="false">IF(AS5&gt;=$G5,0,$F5*($B$11+$B$12*AS5/$G5+$B$13*((AS5/$G5)^2)+$B$14*((AS5/$G5)^3)+$B$15*((AS5/$G5)^4)+$B$16*((AS5/$G5)^5)))</f>
        <v>17.7584747418729</v>
      </c>
      <c r="BB5" s="1" t="n">
        <f aca="false">IF(AT5&gt;=$G5,0,$F5*($B$11+$B$12*AT5/$G5+$B$13*((AT5/$G5)^2)+$B$14*((AT5/$G5)^3)+$B$15*((AT5/$G5)^4)+$B$16*((AT5/$G5)^5)))</f>
        <v>16.3074974477074</v>
      </c>
      <c r="BC5" s="1" t="n">
        <f aca="false">IF(AU5&gt;=$G5,0,$F5*($B$11+$B$12*AU5/$G5+$B$13*((AU5/$G5)^2)+$B$14*((AU5/$G5)^3)+$B$15*((AU5/$G5)^4)+$B$16*((AU5/$G5)^5)))</f>
        <v>15.9108956006119</v>
      </c>
      <c r="BD5" s="1" t="n">
        <f aca="false">IF(AV5&gt;=$G5,0,$F5*($B$11+$B$12*AV5/$G5+$B$13*((AV5/$G5)^2)+$B$14*((AV5/$G5)^3)+$B$15*((AV5/$G5)^4)+$B$16*((AV5/$G5)^5)))</f>
        <v>15.3395837845821</v>
      </c>
      <c r="BE5" s="1" t="n">
        <f aca="false">IF(AW5&gt;=$G5,0,$F5*($B$11+$B$12*AW5/$G5+$B$13*((AW5/$G5)^2)+$B$14*((AW5/$G5)^3)+$B$15*((AW5/$G5)^4)+$B$16*((AW5/$G5)^5)))</f>
        <v>14.1105696093107</v>
      </c>
      <c r="BF5" s="1" t="n">
        <f aca="false">IF(AX5&gt;=$G5,0,$F5*($B$11+$B$12*AX5/$G5+$B$13*((AX5/$G5)^2)+$B$14*((AX5/$G5)^3)+$B$15*((AX5/$G5)^4)+$B$16*((AX5/$G5)^5)))</f>
        <v>12.2353371309716</v>
      </c>
      <c r="BG5" s="1" t="n">
        <f aca="false">IF(AY5&gt;=$G5,0,$F5*($B$11+$B$12*AY5/$G5+$B$13*((AY5/$G5)^2)+$B$14*((AY5/$G5)^3)+$B$15*((AY5/$G5)^4)+$B$16*((AY5/$G5)^5)))</f>
        <v>9.96823027300491</v>
      </c>
      <c r="BH5" s="1" t="n">
        <f aca="false">IF(AZ5&gt;=$G5,0,$F5*($B$11+$B$12*AZ5/$G5+$B$13*((AZ5/$G5)^2)+$B$14*((AZ5/$G5)^3)+$B$15*((AZ5/$G5)^4)+$B$16*((AZ5/$G5)^5)))</f>
        <v>7.55483624690187</v>
      </c>
      <c r="BI5" s="1" t="n">
        <f aca="false">COUNTIF(BA5:BH5,"&gt;="&amp;$B$5)</f>
        <v>0</v>
      </c>
      <c r="BJ5" s="1" t="n">
        <f aca="false">AR5+BI5*$C$5</f>
        <v>0.1</v>
      </c>
      <c r="BK5" s="1" t="n">
        <f aca="false">BJ5+$C$6</f>
        <v>3.7</v>
      </c>
      <c r="BL5" s="1" t="n">
        <f aca="false">BK5+$C$6</f>
        <v>7.3</v>
      </c>
      <c r="BM5" s="1" t="n">
        <f aca="false">BL5+$C$6</f>
        <v>10.9</v>
      </c>
      <c r="BN5" s="1" t="n">
        <f aca="false">BM5+$C$6</f>
        <v>14.5</v>
      </c>
      <c r="BO5" s="1" t="n">
        <f aca="false">BN5+$C$6</f>
        <v>18.1</v>
      </c>
      <c r="BP5" s="1" t="n">
        <f aca="false">BO5+$C$6</f>
        <v>21.7</v>
      </c>
      <c r="BQ5" s="1" t="n">
        <f aca="false">BP5+$C$6</f>
        <v>25.3</v>
      </c>
      <c r="BR5" s="1" t="n">
        <f aca="false">BQ5+$C$6</f>
        <v>28.9</v>
      </c>
      <c r="BS5" s="1" t="n">
        <f aca="false">IF(BK5&gt;=$G5,0,$F5*($B$11+$B$12*BK5/$G5+$B$13*((BK5/$G5)^2)+$B$14*((BK5/$G5)^3)+$B$15*((BK5/$G5)^4)+$B$16*((BK5/$G5)^5)))</f>
        <v>17.1277374884539</v>
      </c>
      <c r="BT5" s="1" t="n">
        <f aca="false">IF(BL5&gt;=$G5,0,$F5*($B$11+$B$12*BL5/$G5+$B$13*((BL5/$G5)^2)+$B$14*((BL5/$G5)^3)+$B$15*((BL5/$G5)^4)+$B$16*((BL5/$G5)^5)))</f>
        <v>16.050484499774</v>
      </c>
      <c r="BU5" s="1" t="n">
        <f aca="false">IF(BM5&gt;=$G5,0,$F5*($B$11+$B$12*BM5/$G5+$B$13*((BM5/$G5)^2)+$B$14*((BM5/$G5)^3)+$B$15*((BM5/$G5)^4)+$B$16*((BM5/$G5)^5)))</f>
        <v>15.4567244514105</v>
      </c>
      <c r="BV5" s="1" t="n">
        <f aca="false">IF(BN5&gt;=$G5,0,$F5*($B$11+$B$12*BN5/$G5+$B$13*((BN5/$G5)^2)+$B$14*((BN5/$G5)^3)+$B$15*((BN5/$G5)^4)+$B$16*((BN5/$G5)^5)))</f>
        <v>13.8777735742086</v>
      </c>
      <c r="BW5" s="1" t="n">
        <f aca="false">IF(BO5&gt;=$G5,0,$F5*($B$11+$B$12*BO5/$G5+$B$13*((BO5/$G5)^2)+$B$14*((BO5/$G5)^3)+$B$15*((BO5/$G5)^4)+$B$16*((BO5/$G5)^5)))</f>
        <v>11.2943844132744</v>
      </c>
      <c r="BX5" s="1" t="n">
        <f aca="false">IF(BP5&gt;=$G5,0,$F5*($B$11+$B$12*BP5/$G5+$B$13*((BP5/$G5)^2)+$B$14*((BP5/$G5)^3)+$B$15*((BP5/$G5)^4)+$B$16*((BP5/$G5)^5)))</f>
        <v>8.25272682481692</v>
      </c>
      <c r="BY5" s="1" t="n">
        <f aca="false">IF(BQ5&gt;=$G5,0,$F5*($B$11+$B$12*BQ5/$G5+$B$13*((BQ5/$G5)^2)+$B$14*((BQ5/$G5)^3)+$B$15*((BQ5/$G5)^4)+$B$16*((BQ5/$G5)^5)))</f>
        <v>4.98036897298915</v>
      </c>
      <c r="BZ5" s="1" t="n">
        <f aca="false">IF(BR5&gt;=$G5,0,$F5*($B$11+$B$12*BR5/$G5+$B$13*((BR5/$G5)^2)+$B$14*((BR5/$G5)^3)+$B$15*((BR5/$G5)^4)+$B$16*((BR5/$G5)^5)))</f>
        <v>0.502258326730502</v>
      </c>
      <c r="CA5" s="1" t="n">
        <f aca="false">COUNTIF(BS5:BZ5,"&gt;="&amp;$B$6)</f>
        <v>6</v>
      </c>
      <c r="CB5" s="1" t="n">
        <f aca="false">BJ5+CA5*$C$6</f>
        <v>21.7</v>
      </c>
      <c r="CC5" s="1" t="n">
        <f aca="false">CB5+$C$7</f>
        <v>22.7</v>
      </c>
      <c r="CD5" s="1" t="n">
        <f aca="false">CC5+$C$7</f>
        <v>23.7</v>
      </c>
      <c r="CE5" s="1" t="n">
        <f aca="false">CD5+$C$7</f>
        <v>24.7</v>
      </c>
      <c r="CF5" s="1" t="n">
        <f aca="false">CE5+$C$7</f>
        <v>25.7</v>
      </c>
      <c r="CG5" s="1" t="n">
        <f aca="false">CF5+$C$7</f>
        <v>26.7</v>
      </c>
      <c r="CH5" s="1" t="n">
        <f aca="false">CG5+$C$7</f>
        <v>27.7</v>
      </c>
      <c r="CI5" s="1" t="n">
        <f aca="false">CH5+$C$7</f>
        <v>28.7</v>
      </c>
      <c r="CJ5" s="1" t="n">
        <f aca="false">CI5+$C$7</f>
        <v>29.7</v>
      </c>
      <c r="CK5" s="1" t="n">
        <f aca="false">IF(CC5&gt;=$G5,0,$F5*($B$11+$B$12*CC5/$G5+$B$13*((CC5/$G5)^2)+$B$14*((CC5/$G5)^3)+$B$15*((CC5/$G5)^4)+$B$16*((CC5/$G5)^5)))</f>
        <v>7.37900759463039</v>
      </c>
      <c r="CL5" s="1" t="n">
        <f aca="false">IF(CD5&gt;=$G5,0,$F5*($B$11+$B$12*CD5/$G5+$B$13*((CD5/$G5)^2)+$B$14*((CD5/$G5)^3)+$B$15*((CD5/$G5)^4)+$B$16*((CD5/$G5)^5)))</f>
        <v>6.48740440306544</v>
      </c>
      <c r="CM5" s="1" t="n">
        <f aca="false">IF(CE5&gt;=$G5,0,$F5*($B$11+$B$12*CE5/$G5+$B$13*((CE5/$G5)^2)+$B$14*((CE5/$G5)^3)+$B$15*((CE5/$G5)^4)+$B$16*((CE5/$G5)^5)))</f>
        <v>5.56207590993979</v>
      </c>
      <c r="CN5" s="1" t="n">
        <f aca="false">IF(CF5&gt;=$G5,0,$F5*($B$11+$B$12*CF5/$G5+$B$13*((CF5/$G5)^2)+$B$14*((CF5/$G5)^3)+$B$15*((CF5/$G5)^4)+$B$16*((CF5/$G5)^5)))</f>
        <v>4.57709667034898</v>
      </c>
      <c r="CO5" s="1" t="n">
        <f aca="false">IF(CG5&gt;=$G5,0,$F5*($B$11+$B$12*CG5/$G5+$B$13*((CG5/$G5)^2)+$B$14*((CG5/$G5)^3)+$B$15*((CG5/$G5)^4)+$B$16*((CG5/$G5)^5)))</f>
        <v>3.49499512886236</v>
      </c>
      <c r="CP5" s="1" t="n">
        <f aca="false">IF(CH5&gt;=$G5,0,$F5*($B$11+$B$12*CH5/$G5+$B$13*((CH5/$G5)^2)+$B$14*((CH5/$G5)^3)+$B$15*((CH5/$G5)^4)+$B$16*((CH5/$G5)^5)))</f>
        <v>2.26529161371741</v>
      </c>
      <c r="CQ5" s="1" t="n">
        <f aca="false">IF(CI5&gt;=$G5,0,$F5*($B$11+$B$12*CI5/$G5+$B$13*((CI5/$G5)^2)+$B$14*((CI5/$G5)^3)+$B$15*((CI5/$G5)^4)+$B$16*((CI5/$G5)^5)))</f>
        <v>0.823036331014811</v>
      </c>
      <c r="CR5" s="1" t="n">
        <f aca="false">IF(CJ5&gt;=$G5,0,$F5*($B$11+$B$12*CJ5/$G5+$B$13*((CJ5/$G5)^2)+$B$14*((CJ5/$G5)^3)+$B$15*((CJ5/$G5)^4)+$B$16*((CJ5/$G5)^5)))</f>
        <v>0</v>
      </c>
      <c r="CS5" s="1" t="n">
        <f aca="false">COUNTIF(CK5:CR5,"&gt;="&amp;$B$7)</f>
        <v>5</v>
      </c>
      <c r="CT5" s="1" t="n">
        <f aca="false">CB5+CS5*$C$7</f>
        <v>26.7</v>
      </c>
    </row>
    <row r="6" customFormat="false" ht="15" hidden="false" customHeight="false" outlineLevel="0" collapsed="false">
      <c r="A6" s="1" t="s">
        <v>28</v>
      </c>
      <c r="B6" s="1" t="n">
        <v>7</v>
      </c>
      <c r="C6" s="1" t="n">
        <v>3.6</v>
      </c>
      <c r="E6" s="1" t="n">
        <v>5</v>
      </c>
      <c r="F6" s="1" t="n">
        <v>21.5</v>
      </c>
      <c r="G6" s="1" t="n">
        <v>21.4</v>
      </c>
      <c r="H6" s="2" t="n">
        <v>0.1</v>
      </c>
      <c r="I6" s="1" t="n">
        <f aca="false">H6+$C$3</f>
        <v>2.5</v>
      </c>
      <c r="J6" s="1" t="n">
        <f aca="false">I6+$C$3</f>
        <v>4.9</v>
      </c>
      <c r="K6" s="1" t="n">
        <f aca="false">J6+$C$3</f>
        <v>7.3</v>
      </c>
      <c r="L6" s="1" t="n">
        <f aca="false">K6+$C$3</f>
        <v>9.7</v>
      </c>
      <c r="M6" s="1" t="n">
        <f aca="false">L6+$C$3</f>
        <v>12.1</v>
      </c>
      <c r="N6" s="1" t="n">
        <f aca="false">M6+$C$3</f>
        <v>14.5</v>
      </c>
      <c r="O6" s="1" t="n">
        <f aca="false">N6+$C$3</f>
        <v>16.9</v>
      </c>
      <c r="P6" s="1" t="n">
        <f aca="false">O6+$C$3</f>
        <v>19.3</v>
      </c>
      <c r="Q6" s="1" t="n">
        <f aca="false">IF(I6&gt;=$G6,0,$F6*($B$11+$B$12*I6/$G6+$B$13*((I6/$G6)^2)+$B$14*((I6/$G6)^3)+$B$15*((I6/$G6)^4)+$B$16*((I6/$G6)^5)))</f>
        <v>18.9998018312816</v>
      </c>
      <c r="R6" s="1" t="n">
        <f aca="false">IF(J6&gt;=$G6,0,$F6*($B$11+$B$12*J6/$G6+$B$13*((J6/$G6)^2)+$B$14*((J6/$G6)^3)+$B$15*((J6/$G6)^4)+$B$16*((J6/$G6)^5)))</f>
        <v>17.6893887989366</v>
      </c>
      <c r="S6" s="1" t="n">
        <f aca="false">IF(K6&gt;=$G6,0,$F6*($B$11+$B$12*K6/$G6+$B$13*((K6/$G6)^2)+$B$14*((K6/$G6)^3)+$B$15*((K6/$G6)^4)+$B$16*((K6/$G6)^5)))</f>
        <v>17.1920736625663</v>
      </c>
      <c r="T6" s="1" t="n">
        <f aca="false">IF(L6&gt;=$G6,0,$F6*($B$11+$B$12*L6/$G6+$B$13*((L6/$G6)^2)+$B$14*((L6/$G6)^3)+$B$15*((L6/$G6)^4)+$B$16*((L6/$G6)^5)))</f>
        <v>15.9542383267436</v>
      </c>
      <c r="U6" s="1" t="n">
        <f aca="false">IF(M6&gt;=$G6,0,$F6*($B$11+$B$12*M6/$G6+$B$13*((M6/$G6)^2)+$B$14*((M6/$G6)^3)+$B$15*((M6/$G6)^4)+$B$16*((M6/$G6)^5)))</f>
        <v>13.695157814137</v>
      </c>
      <c r="V6" s="1" t="n">
        <f aca="false">IF(N6&gt;=$G6,0,$F6*($B$11+$B$12*N6/$G6+$B$13*((N6/$G6)^2)+$B$14*((N6/$G6)^3)+$B$15*((N6/$G6)^4)+$B$16*((N6/$G6)^5)))</f>
        <v>10.7925921703121</v>
      </c>
      <c r="W6" s="1" t="n">
        <f aca="false">IF(O6&gt;=$G6,0,$F6*($B$11+$B$12*O6/$G6+$B$13*((O6/$G6)^2)+$B$14*((O6/$G6)^3)+$B$15*((O6/$G6)^4)+$B$16*((O6/$G6)^5)))</f>
        <v>7.66837836853359</v>
      </c>
      <c r="X6" s="1" t="n">
        <f aca="false">IF(P6&gt;=$G6,0,$F6*($B$11+$B$12*P6/$G6+$B$13*((P6/$G6)^2)+$B$14*((P6/$G6)^3)+$B$15*((P6/$G6)^4)+$B$16*((P6/$G6)^5)))</f>
        <v>4.17402221456793</v>
      </c>
      <c r="Y6" s="1" t="n">
        <f aca="false">COUNTIF(Q6:X6,"&gt;="&amp;$B$3)</f>
        <v>0</v>
      </c>
      <c r="Z6" s="1" t="n">
        <f aca="false">H6+Y6*$C$3</f>
        <v>0.1</v>
      </c>
      <c r="AA6" s="1" t="n">
        <f aca="false">Z6+$C$4</f>
        <v>3.3</v>
      </c>
      <c r="AB6" s="1" t="n">
        <f aca="false">AA6+$C$4</f>
        <v>6.5</v>
      </c>
      <c r="AC6" s="1" t="n">
        <f aca="false">AB6+$C$4</f>
        <v>9.7</v>
      </c>
      <c r="AD6" s="1" t="n">
        <f aca="false">AC6+$C$4</f>
        <v>12.9</v>
      </c>
      <c r="AE6" s="1" t="n">
        <f aca="false">AD6+$C$4</f>
        <v>16.1</v>
      </c>
      <c r="AF6" s="1" t="n">
        <f aca="false">AE6+$C$4</f>
        <v>19.3</v>
      </c>
      <c r="AG6" s="1" t="n">
        <f aca="false">AF6+$C$4</f>
        <v>22.5</v>
      </c>
      <c r="AH6" s="1" t="n">
        <f aca="false">AG6+$C$4</f>
        <v>25.7</v>
      </c>
      <c r="AI6" s="1" t="n">
        <f aca="false">IF(AA6&gt;=$G6,0,$F6*($B$11+$B$12*AA6/$G6+$B$13*((AA6/$G6)^2)+$B$14*((AA6/$G6)^3)+$B$15*((AA6/$G6)^4)+$B$16*((AA6/$G6)^5)))</f>
        <v>18.3058266840043</v>
      </c>
      <c r="AJ6" s="1" t="n">
        <f aca="false">IF(AB6&gt;=$G6,0,$F6*($B$11+$B$12*AB6/$G6+$B$13*((AB6/$G6)^2)+$B$14*((AB6/$G6)^3)+$B$15*((AB6/$G6)^4)+$B$16*((AB6/$G6)^5)))</f>
        <v>17.3954943982262</v>
      </c>
      <c r="AK6" s="1" t="n">
        <f aca="false">IF(AC6&gt;=$G6,0,$F6*($B$11+$B$12*AC6/$G6+$B$13*((AC6/$G6)^2)+$B$14*((AC6/$G6)^3)+$B$15*((AC6/$G6)^4)+$B$16*((AC6/$G6)^5)))</f>
        <v>15.9542383267436</v>
      </c>
      <c r="AL6" s="1" t="n">
        <f aca="false">IF(AD6&gt;=$G6,0,$F6*($B$11+$B$12*AD6/$G6+$B$13*((AD6/$G6)^2)+$B$14*((AD6/$G6)^3)+$B$15*((AD6/$G6)^4)+$B$16*((AD6/$G6)^5)))</f>
        <v>12.773310091765</v>
      </c>
      <c r="AM6" s="1" t="n">
        <f aca="false">IF(AE6&gt;=$G6,0,$F6*($B$11+$B$12*AE6/$G6+$B$13*((AE6/$G6)^2)+$B$14*((AE6/$G6)^3)+$B$15*((AE6/$G6)^4)+$B$16*((AE6/$G6)^5)))</f>
        <v>8.72509916564316</v>
      </c>
      <c r="AN6" s="1" t="n">
        <f aca="false">IF(AF6&gt;=$G6,0,$F6*($B$11+$B$12*AF6/$G6+$B$13*((AF6/$G6)^2)+$B$14*((AF6/$G6)^3)+$B$15*((AF6/$G6)^4)+$B$16*((AF6/$G6)^5)))</f>
        <v>4.17402221456782</v>
      </c>
      <c r="AO6" s="1" t="n">
        <f aca="false">IF(AG6&gt;=$G6,0,$F6*($B$11+$B$12*AG6/$G6+$B$13*((AG6/$G6)^2)+$B$14*((AG6/$G6)^3)+$B$15*((AG6/$G6)^4)+$B$16*((AG6/$G6)^5)))</f>
        <v>0</v>
      </c>
      <c r="AP6" s="1" t="n">
        <f aca="false">IF(AH6&gt;=$G6,0,$F6*($B$11+$B$12*AH6/$G6+$B$13*((AH6/$G6)^2)+$B$14*((AH6/$G6)^3)+$B$15*((AH6/$G6)^4)+$B$16*((AH6/$G6)^5)))</f>
        <v>0</v>
      </c>
      <c r="AQ6" s="1" t="n">
        <f aca="false">COUNTIF(AI6:AP6,"&gt;="&amp;$B$4)</f>
        <v>0</v>
      </c>
      <c r="AR6" s="1" t="n">
        <f aca="false">Z6+AQ6*$C$4</f>
        <v>0.1</v>
      </c>
      <c r="AS6" s="1" t="n">
        <f aca="false">AR6+$C$5</f>
        <v>2.9</v>
      </c>
      <c r="AT6" s="1" t="n">
        <f aca="false">AS6+$C$5</f>
        <v>5.7</v>
      </c>
      <c r="AU6" s="1" t="n">
        <f aca="false">AT6+$C$5</f>
        <v>8.5</v>
      </c>
      <c r="AV6" s="1" t="n">
        <f aca="false">AU6+$C$5</f>
        <v>11.3</v>
      </c>
      <c r="AW6" s="1" t="n">
        <f aca="false">AV6+$C$5</f>
        <v>14.1</v>
      </c>
      <c r="AX6" s="1" t="n">
        <f aca="false">AW6+$C$5</f>
        <v>16.9</v>
      </c>
      <c r="AY6" s="1" t="n">
        <f aca="false">AX6+$C$5</f>
        <v>19.7</v>
      </c>
      <c r="AZ6" s="1" t="n">
        <f aca="false">AY6+$C$5</f>
        <v>22.5</v>
      </c>
      <c r="BA6" s="1" t="n">
        <f aca="false">IF(AS6&gt;=$G6,0,$F6*($B$11+$B$12*AS6/$G6+$B$13*((AS6/$G6)^2)+$B$14*((AS6/$G6)^3)+$B$15*((AS6/$G6)^4)+$B$16*((AS6/$G6)^5)))</f>
        <v>18.6065780732675</v>
      </c>
      <c r="BB6" s="1" t="n">
        <f aca="false">IF(AT6&gt;=$G6,0,$F6*($B$11+$B$12*AT6/$G6+$B$13*((AT6/$G6)^2)+$B$14*((AT6/$G6)^3)+$B$15*((AT6/$G6)^4)+$B$16*((AT6/$G6)^5)))</f>
        <v>17.5429284494942</v>
      </c>
      <c r="BC6" s="1" t="n">
        <f aca="false">IF(AU6&gt;=$G6,0,$F6*($B$11+$B$12*AU6/$G6+$B$13*((AU6/$G6)^2)+$B$14*((AU6/$G6)^3)+$B$15*((AU6/$G6)^4)+$B$16*((AU6/$G6)^5)))</f>
        <v>16.7058996682595</v>
      </c>
      <c r="BD6" s="1" t="n">
        <f aca="false">IF(AV6&gt;=$G6,0,$F6*($B$11+$B$12*AV6/$G6+$B$13*((AV6/$G6)^2)+$B$14*((AV6/$G6)^3)+$B$15*((AV6/$G6)^4)+$B$16*((AV6/$G6)^5)))</f>
        <v>14.5451444155284</v>
      </c>
      <c r="BE6" s="1" t="n">
        <f aca="false">IF(AW6&gt;=$G6,0,$F6*($B$11+$B$12*AW6/$G6+$B$13*((AW6/$G6)^2)+$B$14*((AW6/$G6)^3)+$B$15*((AW6/$G6)^4)+$B$16*((AW6/$G6)^5)))</f>
        <v>11.2993736012333</v>
      </c>
      <c r="BF6" s="1" t="n">
        <f aca="false">IF(AX6&gt;=$G6,0,$F6*($B$11+$B$12*AX6/$G6+$B$13*((AX6/$G6)^2)+$B$14*((AX6/$G6)^3)+$B$15*((AX6/$G6)^4)+$B$16*((AX6/$G6)^5)))</f>
        <v>7.66837836853359</v>
      </c>
      <c r="BG6" s="1" t="n">
        <f aca="false">IF(AY6&gt;=$G6,0,$F6*($B$11+$B$12*AY6/$G6+$B$13*((AY6/$G6)^2)+$B$14*((AY6/$G6)^3)+$B$15*((AY6/$G6)^4)+$B$16*((AY6/$G6)^5)))</f>
        <v>3.485052103077</v>
      </c>
      <c r="BH6" s="1" t="n">
        <f aca="false">IF(AZ6&gt;=$G6,0,$F6*($B$11+$B$12*AZ6/$G6+$B$13*((AZ6/$G6)^2)+$B$14*((AZ6/$G6)^3)+$B$15*((AZ6/$G6)^4)+$B$16*((AZ6/$G6)^5)))</f>
        <v>0</v>
      </c>
      <c r="BI6" s="1" t="n">
        <f aca="false">COUNTIF(BA6:BH6,"&gt;="&amp;$B$5)</f>
        <v>1</v>
      </c>
      <c r="BJ6" s="1" t="n">
        <f aca="false">AR6+BI6*$C$5</f>
        <v>2.9</v>
      </c>
      <c r="BK6" s="1" t="n">
        <f aca="false">BJ6+$C$6</f>
        <v>6.5</v>
      </c>
      <c r="BL6" s="1" t="n">
        <f aca="false">BK6+$C$6</f>
        <v>10.1</v>
      </c>
      <c r="BM6" s="1" t="n">
        <f aca="false">BL6+$C$6</f>
        <v>13.7</v>
      </c>
      <c r="BN6" s="1" t="n">
        <f aca="false">BM6+$C$6</f>
        <v>17.3</v>
      </c>
      <c r="BO6" s="1" t="n">
        <f aca="false">BN6+$C$6</f>
        <v>20.9</v>
      </c>
      <c r="BP6" s="1" t="n">
        <f aca="false">BO6+$C$6</f>
        <v>24.5</v>
      </c>
      <c r="BQ6" s="1" t="n">
        <f aca="false">BP6+$C$6</f>
        <v>28.1</v>
      </c>
      <c r="BR6" s="1" t="n">
        <f aca="false">BQ6+$C$6</f>
        <v>31.7</v>
      </c>
      <c r="BS6" s="1" t="n">
        <f aca="false">IF(BK6&gt;=$G6,0,$F6*($B$11+$B$12*BK6/$G6+$B$13*((BK6/$G6)^2)+$B$14*((BK6/$G6)^3)+$B$15*((BK6/$G6)^4)+$B$16*((BK6/$G6)^5)))</f>
        <v>17.3954943982262</v>
      </c>
      <c r="BT6" s="1" t="n">
        <f aca="false">IF(BL6&gt;=$G6,0,$F6*($B$11+$B$12*BL6/$G6+$B$13*((BL6/$G6)^2)+$B$14*((BL6/$G6)^3)+$B$15*((BL6/$G6)^4)+$B$16*((BL6/$G6)^5)))</f>
        <v>15.6432979573214</v>
      </c>
      <c r="BU6" s="1" t="n">
        <f aca="false">IF(BM6&gt;=$G6,0,$F6*($B$11+$B$12*BM6/$G6+$B$13*((BM6/$G6)^2)+$B$14*((BM6/$G6)^3)+$B$15*((BM6/$G6)^4)+$B$16*((BM6/$G6)^5)))</f>
        <v>11.7997375371642</v>
      </c>
      <c r="BV6" s="1" t="n">
        <f aca="false">IF(BN6&gt;=$G6,0,$F6*($B$11+$B$12*BN6/$G6+$B$13*((BN6/$G6)^2)+$B$14*((BN6/$G6)^3)+$B$15*((BN6/$G6)^4)+$B$16*((BN6/$G6)^5)))</f>
        <v>7.1297355224591</v>
      </c>
      <c r="BW6" s="1" t="n">
        <f aca="false">IF(BO6&gt;=$G6,0,$F6*($B$11+$B$12*BO6/$G6+$B$13*((BO6/$G6)^2)+$B$14*((BO6/$G6)^3)+$B$15*((BO6/$G6)^4)+$B$16*((BO6/$G6)^5)))</f>
        <v>1.04772642309627</v>
      </c>
      <c r="BX6" s="1" t="n">
        <f aca="false">IF(BP6&gt;=$G6,0,$F6*($B$11+$B$12*BP6/$G6+$B$13*((BP6/$G6)^2)+$B$14*((BP6/$G6)^3)+$B$15*((BP6/$G6)^4)+$B$16*((BP6/$G6)^5)))</f>
        <v>0</v>
      </c>
      <c r="BY6" s="1" t="n">
        <f aca="false">IF(BQ6&gt;=$G6,0,$F6*($B$11+$B$12*BQ6/$G6+$B$13*((BQ6/$G6)^2)+$B$14*((BQ6/$G6)^3)+$B$15*((BQ6/$G6)^4)+$B$16*((BQ6/$G6)^5)))</f>
        <v>0</v>
      </c>
      <c r="BZ6" s="1" t="n">
        <f aca="false">IF(BR6&gt;=$G6,0,$F6*($B$11+$B$12*BR6/$G6+$B$13*((BR6/$G6)^2)+$B$14*((BR6/$G6)^3)+$B$15*((BR6/$G6)^4)+$B$16*((BR6/$G6)^5)))</f>
        <v>0</v>
      </c>
      <c r="CA6" s="1" t="n">
        <f aca="false">COUNTIF(BS6:BZ6,"&gt;="&amp;$B$6)</f>
        <v>4</v>
      </c>
      <c r="CB6" s="1" t="n">
        <f aca="false">BJ6+CA6*$C$6</f>
        <v>17.3</v>
      </c>
      <c r="CC6" s="1" t="n">
        <f aca="false">CB6+$C$7</f>
        <v>18.3</v>
      </c>
      <c r="CD6" s="1" t="n">
        <f aca="false">CC6+$C$7</f>
        <v>19.3</v>
      </c>
      <c r="CE6" s="1" t="n">
        <f aca="false">CD6+$C$7</f>
        <v>20.3</v>
      </c>
      <c r="CF6" s="1" t="n">
        <f aca="false">CE6+$C$7</f>
        <v>21.3</v>
      </c>
      <c r="CG6" s="1" t="n">
        <f aca="false">CF6+$C$7</f>
        <v>22.3</v>
      </c>
      <c r="CH6" s="1" t="n">
        <f aca="false">CG6+$C$7</f>
        <v>23.3</v>
      </c>
      <c r="CI6" s="1" t="n">
        <f aca="false">CH6+$C$7</f>
        <v>24.3</v>
      </c>
      <c r="CJ6" s="1" t="n">
        <f aca="false">CI6+$C$7</f>
        <v>25.3</v>
      </c>
      <c r="CK6" s="1" t="n">
        <f aca="false">IF(CC6&gt;=$G6,0,$F6*($B$11+$B$12*CC6/$G6+$B$13*((CC6/$G6)^2)+$B$14*((CC6/$G6)^3)+$B$15*((CC6/$G6)^4)+$B$16*((CC6/$G6)^5)))</f>
        <v>5.72637587013403</v>
      </c>
      <c r="CL6" s="1" t="n">
        <f aca="false">IF(CD6&gt;=$G6,0,$F6*($B$11+$B$12*CD6/$G6+$B$13*((CD6/$G6)^2)+$B$14*((CD6/$G6)^3)+$B$15*((CD6/$G6)^4)+$B$16*((CD6/$G6)^5)))</f>
        <v>4.17402221456793</v>
      </c>
      <c r="CM6" s="1" t="n">
        <f aca="false">IF(CE6&gt;=$G6,0,$F6*($B$11+$B$12*CE6/$G6+$B$13*((CE6/$G6)^2)+$B$14*((CE6/$G6)^3)+$B$15*((CE6/$G6)^4)+$B$16*((CE6/$G6)^5)))</f>
        <v>2.34745394205475</v>
      </c>
      <c r="CN6" s="1" t="n">
        <f aca="false">IF(CF6&gt;=$G6,0,$F6*($B$11+$B$12*CF6/$G6+$B$13*((CF6/$G6)^2)+$B$14*((CF6/$G6)^3)+$B$15*((CF6/$G6)^4)+$B$16*((CF6/$G6)^5)))</f>
        <v>0.0672226659969963</v>
      </c>
      <c r="CO6" s="1" t="n">
        <f aca="false">IF(CG6&gt;=$G6,0,$F6*($B$11+$B$12*CG6/$G6+$B$13*((CG6/$G6)^2)+$B$14*((CG6/$G6)^3)+$B$15*((CG6/$G6)^4)+$B$16*((CG6/$G6)^5)))</f>
        <v>0</v>
      </c>
      <c r="CP6" s="1" t="n">
        <f aca="false">IF(CH6&gt;=$G6,0,$F6*($B$11+$B$12*CH6/$G6+$B$13*((CH6/$G6)^2)+$B$14*((CH6/$G6)^3)+$B$15*((CH6/$G6)^4)+$B$16*((CH6/$G6)^5)))</f>
        <v>0</v>
      </c>
      <c r="CQ6" s="1" t="n">
        <f aca="false">IF(CI6&gt;=$G6,0,$F6*($B$11+$B$12*CI6/$G6+$B$13*((CI6/$G6)^2)+$B$14*((CI6/$G6)^3)+$B$15*((CI6/$G6)^4)+$B$16*((CI6/$G6)^5)))</f>
        <v>0</v>
      </c>
      <c r="CR6" s="1" t="n">
        <f aca="false">IF(CJ6&gt;=$G6,0,$F6*($B$11+$B$12*CJ6/$G6+$B$13*((CJ6/$G6)^2)+$B$14*((CJ6/$G6)^3)+$B$15*((CJ6/$G6)^4)+$B$16*((CJ6/$G6)^5)))</f>
        <v>0</v>
      </c>
      <c r="CS6" s="1" t="n">
        <f aca="false">COUNTIF(CK6:CR6,"&gt;="&amp;$B$7)</f>
        <v>2</v>
      </c>
      <c r="CT6" s="1" t="n">
        <f aca="false">CB6+CS6*$C$7</f>
        <v>19.3</v>
      </c>
    </row>
    <row r="7" customFormat="false" ht="15" hidden="false" customHeight="false" outlineLevel="0" collapsed="false">
      <c r="A7" s="1" t="s">
        <v>29</v>
      </c>
      <c r="B7" s="1" t="n">
        <v>3</v>
      </c>
      <c r="C7" s="1" t="n">
        <v>1</v>
      </c>
      <c r="E7" s="1" t="n">
        <v>6</v>
      </c>
      <c r="F7" s="1" t="n">
        <v>22</v>
      </c>
      <c r="G7" s="1" t="n">
        <v>28.9</v>
      </c>
      <c r="H7" s="2" t="n">
        <v>0.1</v>
      </c>
      <c r="I7" s="1" t="n">
        <f aca="false">H7+$C$3</f>
        <v>2.5</v>
      </c>
      <c r="J7" s="1" t="n">
        <f aca="false">I7+$C$3</f>
        <v>4.9</v>
      </c>
      <c r="K7" s="1" t="n">
        <f aca="false">J7+$C$3</f>
        <v>7.3</v>
      </c>
      <c r="L7" s="1" t="n">
        <f aca="false">K7+$C$3</f>
        <v>9.7</v>
      </c>
      <c r="M7" s="1" t="n">
        <f aca="false">L7+$C$3</f>
        <v>12.1</v>
      </c>
      <c r="N7" s="1" t="n">
        <f aca="false">M7+$C$3</f>
        <v>14.5</v>
      </c>
      <c r="O7" s="1" t="n">
        <f aca="false">N7+$C$3</f>
        <v>16.9</v>
      </c>
      <c r="P7" s="1" t="n">
        <f aca="false">O7+$C$3</f>
        <v>19.3</v>
      </c>
      <c r="Q7" s="1" t="n">
        <f aca="false">IF(I7&gt;=$G7,0,$F7*($B$11+$B$12*I7/$G7+$B$13*((I7/$G7)^2)+$B$14*((I7/$G7)^3)+$B$15*((I7/$G7)^4)+$B$16*((I7/$G7)^5)))</f>
        <v>20.3489873720024</v>
      </c>
      <c r="R7" s="1" t="n">
        <f aca="false">IF(J7&gt;=$G7,0,$F7*($B$11+$B$12*J7/$G7+$B$13*((J7/$G7)^2)+$B$14*((J7/$G7)^3)+$B$15*((J7/$G7)^4)+$B$16*((J7/$G7)^5)))</f>
        <v>18.5364729585682</v>
      </c>
      <c r="S7" s="1" t="n">
        <f aca="false">IF(K7&gt;=$G7,0,$F7*($B$11+$B$12*K7/$G7+$B$13*((K7/$G7)^2)+$B$14*((K7/$G7)^3)+$B$15*((K7/$G7)^4)+$B$16*((K7/$G7)^5)))</f>
        <v>18.0025558528408</v>
      </c>
      <c r="T7" s="1" t="n">
        <f aca="false">IF(L7&gt;=$G7,0,$F7*($B$11+$B$12*L7/$G7+$B$13*((L7/$G7)^2)+$B$14*((L7/$G7)^3)+$B$15*((L7/$G7)^4)+$B$16*((L7/$G7)^5)))</f>
        <v>17.6276387057534</v>
      </c>
      <c r="U7" s="1" t="n">
        <f aca="false">IF(M7&gt;=$G7,0,$F7*($B$11+$B$12*M7/$G7+$B$13*((M7/$G7)^2)+$B$14*((M7/$G7)^3)+$B$15*((M7/$G7)^4)+$B$16*((M7/$G7)^5)))</f>
        <v>16.8329254516665</v>
      </c>
      <c r="V7" s="1" t="n">
        <f aca="false">IF(N7&gt;=$G7,0,$F7*($B$11+$B$12*N7/$G7+$B$13*((N7/$G7)^2)+$B$14*((N7/$G7)^3)+$B$15*((N7/$G7)^4)+$B$16*((N7/$G7)^5)))</f>
        <v>15.4404558718244</v>
      </c>
      <c r="W7" s="1" t="n">
        <f aca="false">IF(O7&gt;=$G7,0,$F7*($B$11+$B$12*O7/$G7+$B$13*((O7/$G7)^2)+$B$14*((O7/$G7)^3)+$B$15*((O7/$G7)^4)+$B$16*((O7/$G7)^5)))</f>
        <v>13.5331401578115</v>
      </c>
      <c r="X7" s="1" t="n">
        <f aca="false">IF(P7&gt;=$G7,0,$F7*($B$11+$B$12*P7/$G7+$B$13*((P7/$G7)^2)+$B$14*((P7/$G7)^3)+$B$15*((P7/$G7)^4)+$B$16*((P7/$G7)^5)))</f>
        <v>11.3147934750094</v>
      </c>
      <c r="Y7" s="1" t="n">
        <f aca="false">COUNTIF(Q7:X7,"&gt;="&amp;$B$3)</f>
        <v>0</v>
      </c>
      <c r="Z7" s="1" t="n">
        <f aca="false">H7+Y7*$C$3</f>
        <v>0.1</v>
      </c>
      <c r="AA7" s="1" t="n">
        <f aca="false">Z7+$C$4</f>
        <v>3.3</v>
      </c>
      <c r="AB7" s="1" t="n">
        <f aca="false">AA7+$C$4</f>
        <v>6.5</v>
      </c>
      <c r="AC7" s="1" t="n">
        <f aca="false">AB7+$C$4</f>
        <v>9.7</v>
      </c>
      <c r="AD7" s="1" t="n">
        <f aca="false">AC7+$C$4</f>
        <v>12.9</v>
      </c>
      <c r="AE7" s="1" t="n">
        <f aca="false">AD7+$C$4</f>
        <v>16.1</v>
      </c>
      <c r="AF7" s="1" t="n">
        <f aca="false">AE7+$C$4</f>
        <v>19.3</v>
      </c>
      <c r="AG7" s="1" t="n">
        <f aca="false">AF7+$C$4</f>
        <v>22.5</v>
      </c>
      <c r="AH7" s="1" t="n">
        <f aca="false">AG7+$C$4</f>
        <v>25.7</v>
      </c>
      <c r="AI7" s="1" t="n">
        <f aca="false">IF(AA7&gt;=$G7,0,$F7*($B$11+$B$12*AA7/$G7+$B$13*((AA7/$G7)^2)+$B$14*((AA7/$G7)^3)+$B$15*((AA7/$G7)^4)+$B$16*((AA7/$G7)^5)))</f>
        <v>19.5071594663734</v>
      </c>
      <c r="AJ7" s="1" t="n">
        <f aca="false">IF(AB7&gt;=$G7,0,$F7*($B$11+$B$12*AB7/$G7+$B$13*((AB7/$G7)^2)+$B$14*((AB7/$G7)^3)+$B$15*((AB7/$G7)^4)+$B$16*((AB7/$G7)^5)))</f>
        <v>18.1200443751765</v>
      </c>
      <c r="AK7" s="1" t="n">
        <f aca="false">IF(AC7&gt;=$G7,0,$F7*($B$11+$B$12*AC7/$G7+$B$13*((AC7/$G7)^2)+$B$14*((AC7/$G7)^3)+$B$15*((AC7/$G7)^4)+$B$16*((AC7/$G7)^5)))</f>
        <v>17.6276387057534</v>
      </c>
      <c r="AL7" s="1" t="n">
        <f aca="false">IF(AD7&gt;=$G7,0,$F7*($B$11+$B$12*AD7/$G7+$B$13*((AD7/$G7)^2)+$B$14*((AD7/$G7)^3)+$B$15*((AD7/$G7)^4)+$B$16*((AD7/$G7)^5)))</f>
        <v>16.4351156926635</v>
      </c>
      <c r="AM7" s="1" t="n">
        <f aca="false">IF(AE7&gt;=$G7,0,$F7*($B$11+$B$12*AE7/$G7+$B$13*((AE7/$G7)^2)+$B$14*((AE7/$G7)^3)+$B$15*((AE7/$G7)^4)+$B$16*((AE7/$G7)^5)))</f>
        <v>14.2144877902469</v>
      </c>
      <c r="AN7" s="1" t="n">
        <f aca="false">IF(AF7&gt;=$G7,0,$F7*($B$11+$B$12*AF7/$G7+$B$13*((AF7/$G7)^2)+$B$14*((AF7/$G7)^3)+$B$15*((AF7/$G7)^4)+$B$16*((AF7/$G7)^5)))</f>
        <v>11.3147934750095</v>
      </c>
      <c r="AO7" s="1" t="n">
        <f aca="false">IF(AG7&gt;=$G7,0,$F7*($B$11+$B$12*AG7/$G7+$B$13*((AG7/$G7)^2)+$B$14*((AG7/$G7)^3)+$B$15*((AG7/$G7)^4)+$B$16*((AG7/$G7)^5)))</f>
        <v>8.17228404800781</v>
      </c>
      <c r="AP7" s="1" t="n">
        <f aca="false">IF(AH7&gt;=$G7,0,$F7*($B$11+$B$12*AH7/$G7+$B$13*((AH7/$G7)^2)+$B$14*((AH7/$G7)^3)+$B$15*((AH7/$G7)^4)+$B$16*((AH7/$G7)^5)))</f>
        <v>4.72061043723378</v>
      </c>
      <c r="AQ7" s="1" t="n">
        <f aca="false">COUNTIF(AI7:AP7,"&gt;="&amp;$B$4)</f>
        <v>0</v>
      </c>
      <c r="AR7" s="1" t="n">
        <f aca="false">Z7+AQ7*$C$4</f>
        <v>0.1</v>
      </c>
      <c r="AS7" s="1" t="n">
        <f aca="false">AR7+$C$5</f>
        <v>2.9</v>
      </c>
      <c r="AT7" s="1" t="n">
        <f aca="false">AS7+$C$5</f>
        <v>5.7</v>
      </c>
      <c r="AU7" s="1" t="n">
        <f aca="false">AT7+$C$5</f>
        <v>8.5</v>
      </c>
      <c r="AV7" s="1" t="n">
        <f aca="false">AU7+$C$5</f>
        <v>11.3</v>
      </c>
      <c r="AW7" s="1" t="n">
        <f aca="false">AV7+$C$5</f>
        <v>14.1</v>
      </c>
      <c r="AX7" s="1" t="n">
        <f aca="false">AW7+$C$5</f>
        <v>16.9</v>
      </c>
      <c r="AY7" s="1" t="n">
        <f aca="false">AX7+$C$5</f>
        <v>19.7</v>
      </c>
      <c r="AZ7" s="1" t="n">
        <f aca="false">AY7+$C$5</f>
        <v>22.5</v>
      </c>
      <c r="BA7" s="1" t="n">
        <f aca="false">IF(AS7&gt;=$G7,0,$F7*($B$11+$B$12*AS7/$G7+$B$13*((AS7/$G7)^2)+$B$14*((AS7/$G7)^3)+$B$15*((AS7/$G7)^4)+$B$16*((AS7/$G7)^5)))</f>
        <v>19.8911139635954</v>
      </c>
      <c r="BB7" s="1" t="n">
        <f aca="false">IF(AT7&gt;=$G7,0,$F7*($B$11+$B$12*AT7/$G7+$B$13*((AT7/$G7)^2)+$B$14*((AT7/$G7)^3)+$B$15*((AT7/$G7)^4)+$B$16*((AT7/$G7)^5)))</f>
        <v>18.2843865507413</v>
      </c>
      <c r="BC7" s="1" t="n">
        <f aca="false">IF(AU7&gt;=$G7,0,$F7*($B$11+$B$12*AU7/$G7+$B$13*((AU7/$G7)^2)+$B$14*((AU7/$G7)^3)+$B$15*((AU7/$G7)^4)+$B$16*((AU7/$G7)^5)))</f>
        <v>17.8424318486904</v>
      </c>
      <c r="BD7" s="1" t="n">
        <f aca="false">IF(AV7&gt;=$G7,0,$F7*($B$11+$B$12*AV7/$G7+$B$13*((AV7/$G7)^2)+$B$14*((AV7/$G7)^3)+$B$15*((AV7/$G7)^4)+$B$16*((AV7/$G7)^5)))</f>
        <v>17.1621707595746</v>
      </c>
      <c r="BE7" s="1" t="n">
        <f aca="false">IF(AW7&gt;=$G7,0,$F7*($B$11+$B$12*AW7/$G7+$B$13*((AW7/$G7)^2)+$B$14*((AW7/$G7)^3)+$B$15*((AW7/$G7)^4)+$B$16*((AW7/$G7)^5)))</f>
        <v>15.7127737032249</v>
      </c>
      <c r="BF7" s="1" t="n">
        <f aca="false">IF(AX7&gt;=$G7,0,$F7*($B$11+$B$12*AX7/$G7+$B$13*((AX7/$G7)^2)+$B$14*((AX7/$G7)^3)+$B$15*((AX7/$G7)^4)+$B$16*((AX7/$G7)^5)))</f>
        <v>13.5331401578115</v>
      </c>
      <c r="BG7" s="1" t="n">
        <f aca="false">IF(AY7&gt;=$G7,0,$F7*($B$11+$B$12*AY7/$G7+$B$13*((AY7/$G7)^2)+$B$14*((AY7/$G7)^3)+$B$15*((AY7/$G7)^4)+$B$16*((AY7/$G7)^5)))</f>
        <v>10.9293782004833</v>
      </c>
      <c r="BH7" s="1" t="n">
        <f aca="false">IF(AZ7&gt;=$G7,0,$F7*($B$11+$B$12*AZ7/$G7+$B$13*((AZ7/$G7)^2)+$B$14*((AZ7/$G7)^3)+$B$15*((AZ7/$G7)^4)+$B$16*((AZ7/$G7)^5)))</f>
        <v>8.17228404800778</v>
      </c>
      <c r="BI7" s="1" t="n">
        <f aca="false">COUNTIF(BA7:BH7,"&gt;="&amp;$B$5)</f>
        <v>2</v>
      </c>
      <c r="BJ7" s="1" t="n">
        <f aca="false">AR7+BI7*$C$5</f>
        <v>5.7</v>
      </c>
      <c r="BK7" s="1" t="n">
        <f aca="false">BJ7+$C$6</f>
        <v>9.3</v>
      </c>
      <c r="BL7" s="1" t="n">
        <f aca="false">BK7+$C$6</f>
        <v>12.9</v>
      </c>
      <c r="BM7" s="1" t="n">
        <f aca="false">BL7+$C$6</f>
        <v>16.5</v>
      </c>
      <c r="BN7" s="1" t="n">
        <f aca="false">BM7+$C$6</f>
        <v>20.1</v>
      </c>
      <c r="BO7" s="1" t="n">
        <f aca="false">BN7+$C$6</f>
        <v>23.7</v>
      </c>
      <c r="BP7" s="1" t="n">
        <f aca="false">BO7+$C$6</f>
        <v>27.3</v>
      </c>
      <c r="BQ7" s="1" t="n">
        <f aca="false">BP7+$C$6</f>
        <v>30.9</v>
      </c>
      <c r="BR7" s="1" t="n">
        <f aca="false">BQ7+$C$6</f>
        <v>34.5</v>
      </c>
      <c r="BS7" s="1" t="n">
        <f aca="false">IF(BK7&gt;=$G7,0,$F7*($B$11+$B$12*BK7/$G7+$B$13*((BK7/$G7)^2)+$B$14*((BK7/$G7)^3)+$B$15*((BK7/$G7)^4)+$B$16*((BK7/$G7)^5)))</f>
        <v>17.7093585516852</v>
      </c>
      <c r="BT7" s="1" t="n">
        <f aca="false">IF(BL7&gt;=$G7,0,$F7*($B$11+$B$12*BL7/$G7+$B$13*((BL7/$G7)^2)+$B$14*((BL7/$G7)^3)+$B$15*((BL7/$G7)^4)+$B$16*((BL7/$G7)^5)))</f>
        <v>16.4351156926635</v>
      </c>
      <c r="BU7" s="1" t="n">
        <f aca="false">IF(BM7&gt;=$G7,0,$F7*($B$11+$B$12*BM7/$G7+$B$13*((BM7/$G7)^2)+$B$14*((BM7/$G7)^3)+$B$15*((BM7/$G7)^4)+$B$16*((BM7/$G7)^5)))</f>
        <v>13.8786445596608</v>
      </c>
      <c r="BV7" s="1" t="n">
        <f aca="false">IF(BN7&gt;=$G7,0,$F7*($B$11+$B$12*BN7/$G7+$B$13*((BN7/$G7)^2)+$B$14*((BN7/$G7)^3)+$B$15*((BN7/$G7)^4)+$B$16*((BN7/$G7)^5)))</f>
        <v>10.5413965168429</v>
      </c>
      <c r="BW7" s="1" t="n">
        <f aca="false">IF(BO7&gt;=$G7,0,$F7*($B$11+$B$12*BO7/$G7+$B$13*((BO7/$G7)^2)+$B$14*((BO7/$G7)^3)+$B$15*((BO7/$G7)^4)+$B$16*((BO7/$G7)^5)))</f>
        <v>6.94642517280487</v>
      </c>
      <c r="BX7" s="1" t="n">
        <f aca="false">IF(BP7&gt;=$G7,0,$F7*($B$11+$B$12*BP7/$G7+$B$13*((BP7/$G7)^2)+$B$14*((BP7/$G7)^3)+$B$15*((BP7/$G7)^4)+$B$16*((BP7/$G7)^5)))</f>
        <v>2.57552384681941</v>
      </c>
      <c r="BY7" s="1" t="n">
        <f aca="false">IF(BQ7&gt;=$G7,0,$F7*($B$11+$B$12*BQ7/$G7+$B$13*((BQ7/$G7)^2)+$B$14*((BQ7/$G7)^3)+$B$15*((BQ7/$G7)^4)+$B$16*((BQ7/$G7)^5)))</f>
        <v>0</v>
      </c>
      <c r="BZ7" s="1" t="n">
        <f aca="false">IF(BR7&gt;=$G7,0,$F7*($B$11+$B$12*BR7/$G7+$B$13*((BR7/$G7)^2)+$B$14*((BR7/$G7)^3)+$B$15*((BR7/$G7)^4)+$B$16*((BR7/$G7)^5)))</f>
        <v>0</v>
      </c>
      <c r="CA7" s="1" t="n">
        <f aca="false">COUNTIF(BS7:BZ7,"&gt;="&amp;$B$6)</f>
        <v>4</v>
      </c>
      <c r="CB7" s="1" t="n">
        <f aca="false">BJ7+CA7*$C$6</f>
        <v>20.1</v>
      </c>
      <c r="CC7" s="1" t="n">
        <f aca="false">CB7+$C$7</f>
        <v>21.1</v>
      </c>
      <c r="CD7" s="1" t="n">
        <f aca="false">CC7+$C$7</f>
        <v>22.1</v>
      </c>
      <c r="CE7" s="1" t="n">
        <f aca="false">CD7+$C$7</f>
        <v>23.1</v>
      </c>
      <c r="CF7" s="1" t="n">
        <f aca="false">CE7+$C$7</f>
        <v>24.1</v>
      </c>
      <c r="CG7" s="1" t="n">
        <f aca="false">CF7+$C$7</f>
        <v>25.1</v>
      </c>
      <c r="CH7" s="1" t="n">
        <f aca="false">CG7+$C$7</f>
        <v>26.1</v>
      </c>
      <c r="CI7" s="1" t="n">
        <f aca="false">CH7+$C$7</f>
        <v>27.1</v>
      </c>
      <c r="CJ7" s="1" t="n">
        <f aca="false">CI7+$C$7</f>
        <v>28.1</v>
      </c>
      <c r="CK7" s="1" t="n">
        <f aca="false">IF(CC7&gt;=$G7,0,$F7*($B$11+$B$12*CC7/$G7+$B$13*((CC7/$G7)^2)+$B$14*((CC7/$G7)^3)+$B$15*((CC7/$G7)^4)+$B$16*((CC7/$G7)^5)))</f>
        <v>9.56272429844772</v>
      </c>
      <c r="CL7" s="1" t="n">
        <f aca="false">IF(CD7&gt;=$G7,0,$F7*($B$11+$B$12*CD7/$G7+$B$13*((CD7/$G7)^2)+$B$14*((CD7/$G7)^3)+$B$15*((CD7/$G7)^4)+$B$16*((CD7/$G7)^5)))</f>
        <v>8.57255276202748</v>
      </c>
      <c r="CM7" s="1" t="n">
        <f aca="false">IF(CE7&gt;=$G7,0,$F7*($B$11+$B$12*CE7/$G7+$B$13*((CE7/$G7)^2)+$B$14*((CE7/$G7)^3)+$B$15*((CE7/$G7)^4)+$B$16*((CE7/$G7)^5)))</f>
        <v>7.56513274125853</v>
      </c>
      <c r="CN7" s="1" t="n">
        <f aca="false">IF(CF7&gt;=$G7,0,$F7*($B$11+$B$12*CF7/$G7+$B$13*((CF7/$G7)^2)+$B$14*((CF7/$G7)^3)+$B$15*((CF7/$G7)^4)+$B$16*((CF7/$G7)^5)))</f>
        <v>6.52500011428795</v>
      </c>
      <c r="CO7" s="1" t="n">
        <f aca="false">IF(CG7&gt;=$G7,0,$F7*($B$11+$B$12*CG7/$G7+$B$13*((CG7/$G7)^2)+$B$14*((CG7/$G7)^3)+$B$15*((CG7/$G7)^4)+$B$16*((CG7/$G7)^5)))</f>
        <v>5.42521802342595</v>
      </c>
      <c r="CP7" s="1" t="n">
        <f aca="false">IF(CH7&gt;=$G7,0,$F7*($B$11+$B$12*CH7/$G7+$B$13*((CH7/$G7)^2)+$B$14*((CH7/$G7)^3)+$B$15*((CH7/$G7)^4)+$B$16*((CH7/$G7)^5)))</f>
        <v>4.22561909484008</v>
      </c>
      <c r="CQ7" s="1" t="n">
        <f aca="false">IF(CI7&gt;=$G7,0,$F7*($B$11+$B$12*CI7/$G7+$B$13*((CI7/$G7)^2)+$B$14*((CI7/$G7)^3)+$B$15*((CI7/$G7)^4)+$B$16*((CI7/$G7)^5)))</f>
        <v>2.87104765824921</v>
      </c>
      <c r="CR7" s="1" t="n">
        <f aca="false">IF(CJ7&gt;=$G7,0,$F7*($B$11+$B$12*CJ7/$G7+$B$13*((CJ7/$G7)^2)+$B$14*((CJ7/$G7)^3)+$B$15*((CJ7/$G7)^4)+$B$16*((CJ7/$G7)^5)))</f>
        <v>1.28960196661616</v>
      </c>
      <c r="CS7" s="1" t="n">
        <f aca="false">COUNTIF(CK7:CR7,"&gt;="&amp;$B$7)</f>
        <v>6</v>
      </c>
      <c r="CT7" s="1" t="n">
        <f aca="false">CB7+CS7*$C$7</f>
        <v>26.1</v>
      </c>
    </row>
    <row r="8" customFormat="false" ht="15" hidden="false" customHeight="false" outlineLevel="0" collapsed="false">
      <c r="A8" s="1" t="s">
        <v>30</v>
      </c>
      <c r="B8" s="1" t="n">
        <v>0</v>
      </c>
      <c r="E8" s="1" t="n">
        <v>7</v>
      </c>
      <c r="F8" s="1" t="n">
        <v>22.7</v>
      </c>
      <c r="G8" s="1" t="n">
        <v>24.5</v>
      </c>
      <c r="H8" s="2" t="n">
        <v>0.1</v>
      </c>
      <c r="I8" s="1" t="n">
        <f aca="false">H8+$C$3</f>
        <v>2.5</v>
      </c>
      <c r="J8" s="1" t="n">
        <f aca="false">I8+$C$3</f>
        <v>4.9</v>
      </c>
      <c r="K8" s="1" t="n">
        <f aca="false">J8+$C$3</f>
        <v>7.3</v>
      </c>
      <c r="L8" s="1" t="n">
        <f aca="false">K8+$C$3</f>
        <v>9.7</v>
      </c>
      <c r="M8" s="1" t="n">
        <f aca="false">L8+$C$3</f>
        <v>12.1</v>
      </c>
      <c r="N8" s="1" t="n">
        <f aca="false">M8+$C$3</f>
        <v>14.5</v>
      </c>
      <c r="O8" s="1" t="n">
        <f aca="false">N8+$C$3</f>
        <v>16.9</v>
      </c>
      <c r="P8" s="1" t="n">
        <f aca="false">O8+$C$3</f>
        <v>19.3</v>
      </c>
      <c r="Q8" s="1" t="n">
        <f aca="false">IF(I8&gt;=$G8,0,$F8*($B$11+$B$12*I8/$G8+$B$13*((I8/$G8)^2)+$B$14*((I8/$G8)^3)+$B$15*((I8/$G8)^4)+$B$16*((I8/$G8)^5)))</f>
        <v>20.4716000378139</v>
      </c>
      <c r="R8" s="1" t="n">
        <f aca="false">IF(J8&gt;=$G8,0,$F8*($B$11+$B$12*J8/$G8+$B$13*((J8/$G8)^2)+$B$14*((J8/$G8)^3)+$B$15*((J8/$G8)^4)+$B$16*((J8/$G8)^5)))</f>
        <v>18.845888751904</v>
      </c>
      <c r="S8" s="1" t="n">
        <f aca="false">IF(K8&gt;=$G8,0,$F8*($B$11+$B$12*K8/$G8+$B$13*((K8/$G8)^2)+$B$14*((K8/$G8)^3)+$B$15*((K8/$G8)^4)+$B$16*((K8/$G8)^5)))</f>
        <v>18.3931087285346</v>
      </c>
      <c r="T8" s="1" t="n">
        <f aca="false">IF(L8&gt;=$G8,0,$F8*($B$11+$B$12*L8/$G8+$B$13*((L8/$G8)^2)+$B$14*((L8/$G8)^3)+$B$15*((L8/$G8)^4)+$B$16*((L8/$G8)^5)))</f>
        <v>17.6530336105808</v>
      </c>
      <c r="U8" s="1" t="n">
        <f aca="false">IF(M8&gt;=$G8,0,$F8*($B$11+$B$12*M8/$G8+$B$13*((M8/$G8)^2)+$B$14*((M8/$G8)^3)+$B$15*((M8/$G8)^4)+$B$16*((M8/$G8)^5)))</f>
        <v>16.0930568693873</v>
      </c>
      <c r="V8" s="1" t="n">
        <f aca="false">IF(N8&gt;=$G8,0,$F8*($B$11+$B$12*N8/$G8+$B$13*((N8/$G8)^2)+$B$14*((N8/$G8)^3)+$B$15*((N8/$G8)^4)+$B$16*((N8/$G8)^5)))</f>
        <v>13.7783674121425</v>
      </c>
      <c r="W8" s="1" t="n">
        <f aca="false">IF(O8&gt;=$G8,0,$F8*($B$11+$B$12*O8/$G8+$B$13*((O8/$G8)^2)+$B$14*((O8/$G8)^3)+$B$15*((O8/$G8)^4)+$B$16*((O8/$G8)^5)))</f>
        <v>11.0421251892526</v>
      </c>
      <c r="X8" s="1" t="n">
        <f aca="false">IF(P8&gt;=$G8,0,$F8*($B$11+$B$12*P8/$G8+$B$13*((P8/$G8)^2)+$B$14*((P8/$G8)^3)+$B$15*((P8/$G8)^4)+$B$16*((P8/$G8)^5)))</f>
        <v>8.15563680171582</v>
      </c>
      <c r="Y8" s="1" t="n">
        <f aca="false">COUNTIF(Q8:X8,"&gt;="&amp;$B$3)</f>
        <v>0</v>
      </c>
      <c r="Z8" s="1" t="n">
        <f aca="false">H8+Y8*$C$3</f>
        <v>0.1</v>
      </c>
      <c r="AA8" s="1" t="n">
        <f aca="false">Z8+$C$4</f>
        <v>3.3</v>
      </c>
      <c r="AB8" s="1" t="n">
        <f aca="false">AA8+$C$4</f>
        <v>6.5</v>
      </c>
      <c r="AC8" s="1" t="n">
        <f aca="false">AB8+$C$4</f>
        <v>9.7</v>
      </c>
      <c r="AD8" s="1" t="n">
        <f aca="false">AC8+$C$4</f>
        <v>12.9</v>
      </c>
      <c r="AE8" s="1" t="n">
        <f aca="false">AD8+$C$4</f>
        <v>16.1</v>
      </c>
      <c r="AF8" s="1" t="n">
        <f aca="false">AE8+$C$4</f>
        <v>19.3</v>
      </c>
      <c r="AG8" s="1" t="n">
        <f aca="false">AF8+$C$4</f>
        <v>22.5</v>
      </c>
      <c r="AH8" s="1" t="n">
        <f aca="false">AG8+$C$4</f>
        <v>25.7</v>
      </c>
      <c r="AI8" s="1" t="n">
        <f aca="false">IF(AA8&gt;=$G8,0,$F8*($B$11+$B$12*AA8/$G8+$B$13*((AA8/$G8)^2)+$B$14*((AA8/$G8)^3)+$B$15*((AA8/$G8)^4)+$B$16*((AA8/$G8)^5)))</f>
        <v>19.6611059468614</v>
      </c>
      <c r="AJ8" s="1" t="n">
        <f aca="false">IF(AB8&gt;=$G8,0,$F8*($B$11+$B$12*AB8/$G8+$B$13*((AB8/$G8)^2)+$B$14*((AB8/$G8)^3)+$B$15*((AB8/$G8)^4)+$B$16*((AB8/$G8)^5)))</f>
        <v>18.5261010024153</v>
      </c>
      <c r="AK8" s="1" t="n">
        <f aca="false">IF(AC8&gt;=$G8,0,$F8*($B$11+$B$12*AC8/$G8+$B$13*((AC8/$G8)^2)+$B$14*((AC8/$G8)^3)+$B$15*((AC8/$G8)^4)+$B$16*((AC8/$G8)^5)))</f>
        <v>17.6530336105808</v>
      </c>
      <c r="AL8" s="1" t="n">
        <f aca="false">IF(AD8&gt;=$G8,0,$F8*($B$11+$B$12*AD8/$G8+$B$13*((AD8/$G8)^2)+$B$14*((AD8/$G8)^3)+$B$15*((AD8/$G8)^4)+$B$16*((AD8/$G8)^5)))</f>
        <v>15.3912451116026</v>
      </c>
      <c r="AM8" s="1" t="n">
        <f aca="false">IF(AE8&gt;=$G8,0,$F8*($B$11+$B$12*AE8/$G8+$B$13*((AE8/$G8)^2)+$B$14*((AE8/$G8)^3)+$B$15*((AE8/$G8)^4)+$B$16*((AE8/$G8)^5)))</f>
        <v>11.9794056306139</v>
      </c>
      <c r="AN8" s="1" t="n">
        <f aca="false">IF(AF8&gt;=$G8,0,$F8*($B$11+$B$12*AF8/$G8+$B$13*((AF8/$G8)^2)+$B$14*((AF8/$G8)^3)+$B$15*((AF8/$G8)^4)+$B$16*((AF8/$G8)^5)))</f>
        <v>8.15563680171566</v>
      </c>
      <c r="AO8" s="1" t="n">
        <f aca="false">IF(AG8&gt;=$G8,0,$F8*($B$11+$B$12*AG8/$G8+$B$13*((AG8/$G8)^2)+$B$14*((AG8/$G8)^3)+$B$15*((AG8/$G8)^4)+$B$16*((AG8/$G8)^5)))</f>
        <v>3.76763449205469</v>
      </c>
      <c r="AP8" s="1" t="n">
        <f aca="false">IF(AH8&gt;=$G8,0,$F8*($B$11+$B$12*AH8/$G8+$B$13*((AH8/$G8)^2)+$B$14*((AH8/$G8)^3)+$B$15*((AH8/$G8)^4)+$B$16*((AH8/$G8)^5)))</f>
        <v>0</v>
      </c>
      <c r="AQ8" s="1" t="n">
        <f aca="false">COUNTIF(AI8:AP8,"&gt;="&amp;$B$4)</f>
        <v>0</v>
      </c>
      <c r="AR8" s="1" t="n">
        <f aca="false">Z8+AQ8*$C$4</f>
        <v>0.1</v>
      </c>
      <c r="AS8" s="1" t="n">
        <f aca="false">AR8+$C$5</f>
        <v>2.9</v>
      </c>
      <c r="AT8" s="1" t="n">
        <f aca="false">AS8+$C$5</f>
        <v>5.7</v>
      </c>
      <c r="AU8" s="1" t="n">
        <f aca="false">AT8+$C$5</f>
        <v>8.5</v>
      </c>
      <c r="AV8" s="1" t="n">
        <f aca="false">AU8+$C$5</f>
        <v>11.3</v>
      </c>
      <c r="AW8" s="1" t="n">
        <f aca="false">AV8+$C$5</f>
        <v>14.1</v>
      </c>
      <c r="AX8" s="1" t="n">
        <f aca="false">AW8+$C$5</f>
        <v>16.9</v>
      </c>
      <c r="AY8" s="1" t="n">
        <f aca="false">AX8+$C$5</f>
        <v>19.7</v>
      </c>
      <c r="AZ8" s="1" t="n">
        <f aca="false">AY8+$C$5</f>
        <v>22.5</v>
      </c>
      <c r="BA8" s="1" t="n">
        <f aca="false">IF(AS8&gt;=$G8,0,$F8*($B$11+$B$12*AS8/$G8+$B$13*((AS8/$G8)^2)+$B$14*((AS8/$G8)^3)+$B$15*((AS8/$G8)^4)+$B$16*((AS8/$G8)^5)))</f>
        <v>20.0217392069546</v>
      </c>
      <c r="BB8" s="1" t="n">
        <f aca="false">IF(AT8&gt;=$G8,0,$F8*($B$11+$B$12*AT8/$G8+$B$13*((AT8/$G8)^2)+$B$14*((AT8/$G8)^3)+$B$15*((AT8/$G8)^4)+$B$16*((AT8/$G8)^5)))</f>
        <v>18.6594526249904</v>
      </c>
      <c r="BC8" s="1" t="n">
        <f aca="false">IF(AU8&gt;=$G8,0,$F8*($B$11+$B$12*AU8/$G8+$B$13*((AU8/$G8)^2)+$B$14*((AU8/$G8)^3)+$B$15*((AU8/$G8)^4)+$B$16*((AU8/$G8)^5)))</f>
        <v>18.1101469245504</v>
      </c>
      <c r="BD8" s="1" t="n">
        <f aca="false">IF(AV8&gt;=$G8,0,$F8*($B$11+$B$12*AV8/$G8+$B$13*((AV8/$G8)^2)+$B$14*((AV8/$G8)^3)+$B$15*((AV8/$G8)^4)+$B$16*((AV8/$G8)^5)))</f>
        <v>16.7088061357324</v>
      </c>
      <c r="BE8" s="1" t="n">
        <f aca="false">IF(AW8&gt;=$G8,0,$F8*($B$11+$B$12*AW8/$G8+$B$13*((AW8/$G8)^2)+$B$14*((AW8/$G8)^3)+$B$15*((AW8/$G8)^4)+$B$16*((AW8/$G8)^5)))</f>
        <v>14.2034243386409</v>
      </c>
      <c r="BF8" s="1" t="n">
        <f aca="false">IF(AX8&gt;=$G8,0,$F8*($B$11+$B$12*AX8/$G8+$B$13*((AX8/$G8)^2)+$B$14*((AX8/$G8)^3)+$B$15*((AX8/$G8)^4)+$B$16*((AX8/$G8)^5)))</f>
        <v>11.0421251892526</v>
      </c>
      <c r="BG8" s="1" t="n">
        <f aca="false">IF(AY8&gt;=$G8,0,$F8*($B$11+$B$12*AY8/$G8+$B$13*((AY8/$G8)^2)+$B$14*((AY8/$G8)^3)+$B$15*((AY8/$G8)^4)+$B$16*((AY8/$G8)^5)))</f>
        <v>7.66028144528323</v>
      </c>
      <c r="BH8" s="1" t="n">
        <f aca="false">IF(AZ8&gt;=$G8,0,$F8*($B$11+$B$12*AZ8/$G8+$B$13*((AZ8/$G8)^2)+$B$14*((AZ8/$G8)^3)+$B$15*((AZ8/$G8)^4)+$B$16*((AZ8/$G8)^5)))</f>
        <v>3.76763449205453</v>
      </c>
      <c r="BI8" s="1" t="n">
        <f aca="false">COUNTIF(BA8:BH8,"&gt;="&amp;$B$5)</f>
        <v>3</v>
      </c>
      <c r="BJ8" s="1" t="n">
        <f aca="false">AR8+BI8*$C$5</f>
        <v>8.5</v>
      </c>
      <c r="BK8" s="1" t="n">
        <f aca="false">BJ8+$C$6</f>
        <v>12.1</v>
      </c>
      <c r="BL8" s="1" t="n">
        <f aca="false">BK8+$C$6</f>
        <v>15.7</v>
      </c>
      <c r="BM8" s="1" t="n">
        <f aca="false">BL8+$C$6</f>
        <v>19.3</v>
      </c>
      <c r="BN8" s="1" t="n">
        <f aca="false">BM8+$C$6</f>
        <v>22.9</v>
      </c>
      <c r="BO8" s="1" t="n">
        <f aca="false">BN8+$C$6</f>
        <v>26.5</v>
      </c>
      <c r="BP8" s="1" t="n">
        <f aca="false">BO8+$C$6</f>
        <v>30.1</v>
      </c>
      <c r="BQ8" s="1" t="n">
        <f aca="false">BP8+$C$6</f>
        <v>33.7</v>
      </c>
      <c r="BR8" s="1" t="n">
        <f aca="false">BQ8+$C$6</f>
        <v>37.3</v>
      </c>
      <c r="BS8" s="1" t="n">
        <f aca="false">IF(BK8&gt;=$G8,0,$F8*($B$11+$B$12*BK8/$G8+$B$13*((BK8/$G8)^2)+$B$14*((BK8/$G8)^3)+$B$15*((BK8/$G8)^4)+$B$16*((BK8/$G8)^5)))</f>
        <v>16.0930568693873</v>
      </c>
      <c r="BT8" s="1" t="n">
        <f aca="false">IF(BL8&gt;=$G8,0,$F8*($B$11+$B$12*BL8/$G8+$B$13*((BL8/$G8)^2)+$B$14*((BL8/$G8)^3)+$B$15*((BL8/$G8)^4)+$B$16*((BL8/$G8)^5)))</f>
        <v>12.4406689163629</v>
      </c>
      <c r="BU8" s="1" t="n">
        <f aca="false">IF(BM8&gt;=$G8,0,$F8*($B$11+$B$12*BM8/$G8+$B$13*((BM8/$G8)^2)+$B$14*((BM8/$G8)^3)+$B$15*((BM8/$G8)^4)+$B$16*((BM8/$G8)^5)))</f>
        <v>8.15563680171566</v>
      </c>
      <c r="BV8" s="1" t="n">
        <f aca="false">IF(BN8&gt;=$G8,0,$F8*($B$11+$B$12*BN8/$G8+$B$13*((BN8/$G8)^2)+$B$14*((BN8/$G8)^3)+$B$15*((BN8/$G8)^4)+$B$16*((BN8/$G8)^5)))</f>
        <v>3.09261368647165</v>
      </c>
      <c r="BW8" s="1" t="n">
        <f aca="false">IF(BO8&gt;=$G8,0,$F8*($B$11+$B$12*BO8/$G8+$B$13*((BO8/$G8)^2)+$B$14*((BO8/$G8)^3)+$B$15*((BO8/$G8)^4)+$B$16*((BO8/$G8)^5)))</f>
        <v>0</v>
      </c>
      <c r="BX8" s="1" t="n">
        <f aca="false">IF(BP8&gt;=$G8,0,$F8*($B$11+$B$12*BP8/$G8+$B$13*((BP8/$G8)^2)+$B$14*((BP8/$G8)^3)+$B$15*((BP8/$G8)^4)+$B$16*((BP8/$G8)^5)))</f>
        <v>0</v>
      </c>
      <c r="BY8" s="1" t="n">
        <f aca="false">IF(BQ8&gt;=$G8,0,$F8*($B$11+$B$12*BQ8/$G8+$B$13*((BQ8/$G8)^2)+$B$14*((BQ8/$G8)^3)+$B$15*((BQ8/$G8)^4)+$B$16*((BQ8/$G8)^5)))</f>
        <v>0</v>
      </c>
      <c r="BZ8" s="1" t="n">
        <f aca="false">IF(BR8&gt;=$G8,0,$F8*($B$11+$B$12*BR8/$G8+$B$13*((BR8/$G8)^2)+$B$14*((BR8/$G8)^3)+$B$15*((BR8/$G8)^4)+$B$16*((BR8/$G8)^5)))</f>
        <v>0</v>
      </c>
      <c r="CA8" s="1" t="n">
        <f aca="false">COUNTIF(BS8:BZ8,"&gt;="&amp;$B$6)</f>
        <v>3</v>
      </c>
      <c r="CB8" s="1" t="n">
        <f aca="false">BJ8+CA8*$C$6</f>
        <v>19.3</v>
      </c>
      <c r="CC8" s="1" t="n">
        <f aca="false">CB8+$C$7</f>
        <v>20.3</v>
      </c>
      <c r="CD8" s="1" t="n">
        <f aca="false">CC8+$C$7</f>
        <v>21.3</v>
      </c>
      <c r="CE8" s="1" t="n">
        <f aca="false">CD8+$C$7</f>
        <v>22.3</v>
      </c>
      <c r="CF8" s="1" t="n">
        <f aca="false">CE8+$C$7</f>
        <v>23.3</v>
      </c>
      <c r="CG8" s="1" t="n">
        <f aca="false">CF8+$C$7</f>
        <v>24.3</v>
      </c>
      <c r="CH8" s="1" t="n">
        <f aca="false">CG8+$C$7</f>
        <v>25.3</v>
      </c>
      <c r="CI8" s="1" t="n">
        <f aca="false">CH8+$C$7</f>
        <v>26.3</v>
      </c>
      <c r="CJ8" s="1" t="n">
        <f aca="false">CI8+$C$7</f>
        <v>27.3</v>
      </c>
      <c r="CK8" s="1" t="n">
        <f aca="false">IF(CC8&gt;=$G8,0,$F8*($B$11+$B$12*CC8/$G8+$B$13*((CC8/$G8)^2)+$B$14*((CC8/$G8)^3)+$B$15*((CC8/$G8)^4)+$B$16*((CC8/$G8)^5)))</f>
        <v>6.9013661075457</v>
      </c>
      <c r="CL8" s="1" t="n">
        <f aca="false">IF(CD8&gt;=$G8,0,$F8*($B$11+$B$12*CD8/$G8+$B$13*((CD8/$G8)^2)+$B$14*((CD8/$G8)^3)+$B$15*((CD8/$G8)^4)+$B$16*((CD8/$G8)^5)))</f>
        <v>5.56799185334176</v>
      </c>
      <c r="CM8" s="1" t="n">
        <f aca="false">IF(CE8&gt;=$G8,0,$F8*($B$11+$B$12*CE8/$G8+$B$13*((CE8/$G8)^2)+$B$14*((CE8/$G8)^3)+$B$15*((CE8/$G8)^4)+$B$16*((CE8/$G8)^5)))</f>
        <v>4.08887765177277</v>
      </c>
      <c r="CN8" s="1" t="n">
        <f aca="false">IF(CF8&gt;=$G8,0,$F8*($B$11+$B$12*CF8/$G8+$B$13*((CF8/$G8)^2)+$B$14*((CF8/$G8)^3)+$B$15*((CF8/$G8)^4)+$B$16*((CF8/$G8)^5)))</f>
        <v>2.36735613692017</v>
      </c>
      <c r="CO8" s="1" t="n">
        <f aca="false">IF(CG8&gt;=$G8,0,$F8*($B$11+$B$12*CG8/$G8+$B$13*((CG8/$G8)^2)+$B$14*((CG8/$G8)^3)+$B$15*((CG8/$G8)^4)+$B$16*((CG8/$G8)^5)))</f>
        <v>0.272586807212681</v>
      </c>
      <c r="CP8" s="1" t="n">
        <f aca="false">IF(CH8&gt;=$G8,0,$F8*($B$11+$B$12*CH8/$G8+$B$13*((CH8/$G8)^2)+$B$14*((CH8/$G8)^3)+$B$15*((CH8/$G8)^4)+$B$16*((CH8/$G8)^5)))</f>
        <v>0</v>
      </c>
      <c r="CQ8" s="1" t="n">
        <f aca="false">IF(CI8&gt;=$G8,0,$F8*($B$11+$B$12*CI8/$G8+$B$13*((CI8/$G8)^2)+$B$14*((CI8/$G8)^3)+$B$15*((CI8/$G8)^4)+$B$16*((CI8/$G8)^5)))</f>
        <v>0</v>
      </c>
      <c r="CR8" s="1" t="n">
        <f aca="false">IF(CJ8&gt;=$G8,0,$F8*($B$11+$B$12*CJ8/$G8+$B$13*((CJ8/$G8)^2)+$B$14*((CJ8/$G8)^3)+$B$15*((CJ8/$G8)^4)+$B$16*((CJ8/$G8)^5)))</f>
        <v>0</v>
      </c>
      <c r="CS8" s="1" t="n">
        <f aca="false">COUNTIF(CK8:CR8,"&gt;="&amp;$B$7)</f>
        <v>3</v>
      </c>
      <c r="CT8" s="1" t="n">
        <f aca="false">CB8+CS8*$C$7</f>
        <v>22.3</v>
      </c>
    </row>
    <row r="9" customFormat="false" ht="15" hidden="false" customHeight="false" outlineLevel="0" collapsed="false">
      <c r="E9" s="1" t="n">
        <v>8</v>
      </c>
      <c r="F9" s="1" t="n">
        <v>24.5</v>
      </c>
      <c r="G9" s="1" t="n">
        <v>25</v>
      </c>
      <c r="H9" s="2" t="n">
        <v>0.1</v>
      </c>
      <c r="I9" s="1" t="n">
        <f aca="false">H9+$C$3</f>
        <v>2.5</v>
      </c>
      <c r="J9" s="1" t="n">
        <f aca="false">I9+$C$3</f>
        <v>4.9</v>
      </c>
      <c r="K9" s="1" t="n">
        <f aca="false">J9+$C$3</f>
        <v>7.3</v>
      </c>
      <c r="L9" s="1" t="n">
        <f aca="false">K9+$C$3</f>
        <v>9.7</v>
      </c>
      <c r="M9" s="1" t="n">
        <f aca="false">L9+$C$3</f>
        <v>12.1</v>
      </c>
      <c r="N9" s="1" t="n">
        <f aca="false">M9+$C$3</f>
        <v>14.5</v>
      </c>
      <c r="O9" s="1" t="n">
        <f aca="false">N9+$C$3</f>
        <v>16.9</v>
      </c>
      <c r="P9" s="1" t="n">
        <f aca="false">O9+$C$3</f>
        <v>19.3</v>
      </c>
      <c r="Q9" s="1" t="n">
        <f aca="false">IF(I9&gt;=$G9,0,$F9*($B$11+$B$12*I9/$G9+$B$13*((I9/$G9)^2)+$B$14*((I9/$G9)^3)+$B$15*((I9/$G9)^4)+$B$16*((I9/$G9)^5)))</f>
        <v>22.163168337345</v>
      </c>
      <c r="R9" s="1" t="n">
        <f aca="false">IF(J9&gt;=$G9,0,$F9*($B$11+$B$12*J9/$G9+$B$13*((J9/$G9)^2)+$B$14*((J9/$G9)^3)+$B$15*((J9/$G9)^4)+$B$16*((J9/$G9)^5)))</f>
        <v>20.3722038374574</v>
      </c>
      <c r="S9" s="1" t="n">
        <f aca="false">IF(K9&gt;=$G9,0,$F9*($B$11+$B$12*K9/$G9+$B$13*((K9/$G9)^2)+$B$14*((K9/$G9)^3)+$B$15*((K9/$G9)^4)+$B$16*((K9/$G9)^5)))</f>
        <v>19.8798805036524</v>
      </c>
      <c r="T9" s="1" t="n">
        <f aca="false">IF(L9&gt;=$G9,0,$F9*($B$11+$B$12*L9/$G9+$B$13*((L9/$G9)^2)+$B$14*((L9/$G9)^3)+$B$15*((L9/$G9)^4)+$B$16*((L9/$G9)^5)))</f>
        <v>19.1476751321133</v>
      </c>
      <c r="U9" s="1" t="n">
        <f aca="false">IF(M9&gt;=$G9,0,$F9*($B$11+$B$12*M9/$G9+$B$13*((M9/$G9)^2)+$B$14*((M9/$G9)^3)+$B$15*((M9/$G9)^4)+$B$16*((M9/$G9)^5)))</f>
        <v>17.580491179909</v>
      </c>
      <c r="V9" s="1" t="n">
        <f aca="false">IF(N9&gt;=$G9,0,$F9*($B$11+$B$12*N9/$G9+$B$13*((N9/$G9)^2)+$B$14*((N9/$G9)^3)+$B$15*((N9/$G9)^4)+$B$16*((N9/$G9)^5)))</f>
        <v>15.204882966283</v>
      </c>
      <c r="W9" s="1" t="n">
        <f aca="false">IF(O9&gt;=$G9,0,$F9*($B$11+$B$12*O9/$G9+$B$13*((O9/$G9)^2)+$B$14*((O9/$G9)^3)+$B$15*((O9/$G9)^4)+$B$16*((O9/$G9)^5)))</f>
        <v>12.3472798739399</v>
      </c>
      <c r="X9" s="1" t="n">
        <f aca="false">IF(P9&gt;=$G9,0,$F9*($B$11+$B$12*P9/$G9+$B$13*((P9/$G9)^2)+$B$14*((P9/$G9)^3)+$B$15*((P9/$G9)^4)+$B$16*((P9/$G9)^5)))</f>
        <v>9.31221055033438</v>
      </c>
      <c r="Y9" s="1" t="n">
        <f aca="false">COUNTIF(Q9:X9,"&gt;="&amp;$B$3)</f>
        <v>0</v>
      </c>
      <c r="Z9" s="1" t="n">
        <f aca="false">H9+Y9*$C$3</f>
        <v>0.1</v>
      </c>
      <c r="AA9" s="1" t="n">
        <f aca="false">Z9+$C$4</f>
        <v>3.3</v>
      </c>
      <c r="AB9" s="1" t="n">
        <f aca="false">AA9+$C$4</f>
        <v>6.5</v>
      </c>
      <c r="AC9" s="1" t="n">
        <f aca="false">AB9+$C$4</f>
        <v>9.7</v>
      </c>
      <c r="AD9" s="1" t="n">
        <f aca="false">AC9+$C$4</f>
        <v>12.9</v>
      </c>
      <c r="AE9" s="1" t="n">
        <f aca="false">AD9+$C$4</f>
        <v>16.1</v>
      </c>
      <c r="AF9" s="1" t="n">
        <f aca="false">AE9+$C$4</f>
        <v>19.3</v>
      </c>
      <c r="AG9" s="1" t="n">
        <f aca="false">AF9+$C$4</f>
        <v>22.5</v>
      </c>
      <c r="AH9" s="1" t="n">
        <f aca="false">AG9+$C$4</f>
        <v>25.7</v>
      </c>
      <c r="AI9" s="1" t="n">
        <f aca="false">IF(AA9&gt;=$G9,0,$F9*($B$11+$B$12*AA9/$G9+$B$13*((AA9/$G9)^2)+$B$14*((AA9/$G9)^3)+$B$15*((AA9/$G9)^4)+$B$16*((AA9/$G9)^5)))</f>
        <v>21.2783813421524</v>
      </c>
      <c r="AJ9" s="1" t="n">
        <f aca="false">IF(AB9&gt;=$G9,0,$F9*($B$11+$B$12*AB9/$G9+$B$13*((AB9/$G9)^2)+$B$14*((AB9/$G9)^3)+$B$15*((AB9/$G9)^4)+$B$16*((AB9/$G9)^5)))</f>
        <v>20.0171672119349</v>
      </c>
      <c r="AK9" s="1" t="n">
        <f aca="false">IF(AC9&gt;=$G9,0,$F9*($B$11+$B$12*AC9/$G9+$B$13*((AC9/$G9)^2)+$B$14*((AC9/$G9)^3)+$B$15*((AC9/$G9)^4)+$B$16*((AC9/$G9)^5)))</f>
        <v>19.1476751321133</v>
      </c>
      <c r="AL9" s="1" t="n">
        <f aca="false">IF(AD9&gt;=$G9,0,$F9*($B$11+$B$12*AD9/$G9+$B$13*((AD9/$G9)^2)+$B$14*((AD9/$G9)^3)+$B$15*((AD9/$G9)^4)+$B$16*((AD9/$G9)^5)))</f>
        <v>16.8654072386849</v>
      </c>
      <c r="AM9" s="1" t="n">
        <f aca="false">IF(AE9&gt;=$G9,0,$F9*($B$11+$B$12*AE9/$G9+$B$13*((AE9/$G9)^2)+$B$14*((AE9/$G9)^3)+$B$15*((AE9/$G9)^4)+$B$16*((AE9/$G9)^5)))</f>
        <v>13.3305893801971</v>
      </c>
      <c r="AN9" s="1" t="n">
        <f aca="false">IF(AF9&gt;=$G9,0,$F9*($B$11+$B$12*AF9/$G9+$B$13*((AF9/$G9)^2)+$B$14*((AF9/$G9)^3)+$B$15*((AF9/$G9)^4)+$B$16*((AF9/$G9)^5)))</f>
        <v>9.31221055033439</v>
      </c>
      <c r="AO9" s="1" t="n">
        <f aca="false">IF(AG9&gt;=$G9,0,$F9*($B$11+$B$12*AG9/$G9+$B$13*((AG9/$G9)^2)+$B$14*((AG9/$G9)^3)+$B$15*((AG9/$G9)^4)+$B$16*((AG9/$G9)^5)))</f>
        <v>4.83206232050506</v>
      </c>
      <c r="AP9" s="1" t="n">
        <f aca="false">IF(AH9&gt;=$G9,0,$F9*($B$11+$B$12*AH9/$G9+$B$13*((AH9/$G9)^2)+$B$14*((AH9/$G9)^3)+$B$15*((AH9/$G9)^4)+$B$16*((AH9/$G9)^5)))</f>
        <v>0</v>
      </c>
      <c r="AQ9" s="1" t="n">
        <f aca="false">COUNTIF(AI9:AP9,"&gt;="&amp;$B$4)</f>
        <v>0</v>
      </c>
      <c r="AR9" s="1" t="n">
        <f aca="false">Z9+AQ9*$C$4</f>
        <v>0.1</v>
      </c>
      <c r="AS9" s="1" t="n">
        <f aca="false">AR9+$C$5</f>
        <v>2.9</v>
      </c>
      <c r="AT9" s="1" t="n">
        <f aca="false">AS9+$C$5</f>
        <v>5.7</v>
      </c>
      <c r="AU9" s="1" t="n">
        <f aca="false">AT9+$C$5</f>
        <v>8.5</v>
      </c>
      <c r="AV9" s="1" t="n">
        <f aca="false">AU9+$C$5</f>
        <v>11.3</v>
      </c>
      <c r="AW9" s="1" t="n">
        <f aca="false">AV9+$C$5</f>
        <v>14.1</v>
      </c>
      <c r="AX9" s="1" t="n">
        <f aca="false">AW9+$C$5</f>
        <v>16.9</v>
      </c>
      <c r="AY9" s="1" t="n">
        <f aca="false">AX9+$C$5</f>
        <v>19.7</v>
      </c>
      <c r="AZ9" s="1" t="n">
        <f aca="false">AY9+$C$5</f>
        <v>22.5</v>
      </c>
      <c r="BA9" s="1" t="n">
        <f aca="false">IF(AS9&gt;=$G9,0,$F9*($B$11+$B$12*AS9/$G9+$B$13*((AS9/$G9)^2)+$B$14*((AS9/$G9)^3)+$B$15*((AS9/$G9)^4)+$B$16*((AS9/$G9)^5)))</f>
        <v>21.6734229971476</v>
      </c>
      <c r="BB9" s="1" t="n">
        <f aca="false">IF(AT9&gt;=$G9,0,$F9*($B$11+$B$12*AT9/$G9+$B$13*((AT9/$G9)^2)+$B$14*((AT9/$G9)^3)+$B$15*((AT9/$G9)^4)+$B$16*((AT9/$G9)^5)))</f>
        <v>20.1627222696564</v>
      </c>
      <c r="BC9" s="1" t="n">
        <f aca="false">IF(AU9&gt;=$G9,0,$F9*($B$11+$B$12*AU9/$G9+$B$13*((AU9/$G9)^2)+$B$14*((AU9/$G9)^3)+$B$15*((AU9/$G9)^4)+$B$16*((AU9/$G9)^5)))</f>
        <v>19.5992973587562</v>
      </c>
      <c r="BD9" s="1" t="n">
        <f aca="false">IF(AV9&gt;=$G9,0,$F9*($B$11+$B$12*AV9/$G9+$B$13*((AV9/$G9)^2)+$B$14*((AV9/$G9)^3)+$B$15*((AV9/$G9)^4)+$B$16*((AV9/$G9)^5)))</f>
        <v>18.2032820956792</v>
      </c>
      <c r="BE9" s="1" t="n">
        <f aca="false">IF(AW9&gt;=$G9,0,$F9*($B$11+$B$12*AW9/$G9+$B$13*((AW9/$G9)^2)+$B$14*((AW9/$G9)^3)+$B$15*((AW9/$G9)^4)+$B$16*((AW9/$G9)^5)))</f>
        <v>15.644559977116</v>
      </c>
      <c r="BF9" s="1" t="n">
        <f aca="false">IF(AX9&gt;=$G9,0,$F9*($B$11+$B$12*AX9/$G9+$B$13*((AX9/$G9)^2)+$B$14*((AX9/$G9)^3)+$B$15*((AX9/$G9)^4)+$B$16*((AX9/$G9)^5)))</f>
        <v>12.3472798739399</v>
      </c>
      <c r="BG9" s="1" t="n">
        <f aca="false">IF(AY9&gt;=$G9,0,$F9*($B$11+$B$12*AY9/$G9+$B$13*((AY9/$G9)^2)+$B$14*((AY9/$G9)^3)+$B$15*((AY9/$G9)^4)+$B$16*((AY9/$G9)^5)))</f>
        <v>8.79437173993188</v>
      </c>
      <c r="BH9" s="1" t="n">
        <f aca="false">IF(AZ9&gt;=$G9,0,$F9*($B$11+$B$12*AZ9/$G9+$B$13*((AZ9/$G9)^2)+$B$14*((AZ9/$G9)^3)+$B$15*((AZ9/$G9)^4)+$B$16*((AZ9/$G9)^5)))</f>
        <v>4.83206232050493</v>
      </c>
      <c r="BI9" s="1" t="n">
        <f aca="false">COUNTIF(BA9:BH9,"&gt;="&amp;$B$5)</f>
        <v>4</v>
      </c>
      <c r="BJ9" s="1" t="n">
        <f aca="false">AR9+BI9*$C$5</f>
        <v>11.3</v>
      </c>
      <c r="BK9" s="1" t="n">
        <f aca="false">BJ9+$C$6</f>
        <v>14.9</v>
      </c>
      <c r="BL9" s="1" t="n">
        <f aca="false">BK9+$C$6</f>
        <v>18.5</v>
      </c>
      <c r="BM9" s="1" t="n">
        <f aca="false">BL9+$C$6</f>
        <v>22.1</v>
      </c>
      <c r="BN9" s="1" t="n">
        <f aca="false">BM9+$C$6</f>
        <v>25.7</v>
      </c>
      <c r="BO9" s="1" t="n">
        <f aca="false">BN9+$C$6</f>
        <v>29.3</v>
      </c>
      <c r="BP9" s="1" t="n">
        <f aca="false">BO9+$C$6</f>
        <v>32.9</v>
      </c>
      <c r="BQ9" s="1" t="n">
        <f aca="false">BP9+$C$6</f>
        <v>36.5</v>
      </c>
      <c r="BR9" s="1" t="n">
        <f aca="false">BQ9+$C$6</f>
        <v>40.1</v>
      </c>
      <c r="BS9" s="1" t="n">
        <f aca="false">IF(BK9&gt;=$G9,0,$F9*($B$11+$B$12*BK9/$G9+$B$13*((BK9/$G9)^2)+$B$14*((BK9/$G9)^3)+$B$15*((BK9/$G9)^4)+$B$16*((BK9/$G9)^5)))</f>
        <v>14.7518664967389</v>
      </c>
      <c r="BT9" s="1" t="n">
        <f aca="false">IF(BL9&gt;=$G9,0,$F9*($B$11+$B$12*BL9/$G9+$B$13*((BL9/$G9)^2)+$B$14*((BL9/$G9)^3)+$B$15*((BL9/$G9)^4)+$B$16*((BL9/$G9)^5)))</f>
        <v>10.3354326502824</v>
      </c>
      <c r="BU9" s="1" t="n">
        <f aca="false">IF(BM9&gt;=$G9,0,$F9*($B$11+$B$12*BM9/$G9+$B$13*((BM9/$G9)^2)+$B$14*((BM9/$G9)^3)+$B$15*((BM9/$G9)^4)+$B$16*((BM9/$G9)^5)))</f>
        <v>5.46076151417166</v>
      </c>
      <c r="BV9" s="1" t="n">
        <f aca="false">IF(BN9&gt;=$G9,0,$F9*($B$11+$B$12*BN9/$G9+$B$13*((BN9/$G9)^2)+$B$14*((BN9/$G9)^3)+$B$15*((BN9/$G9)^4)+$B$16*((BN9/$G9)^5)))</f>
        <v>0</v>
      </c>
      <c r="BW9" s="1" t="n">
        <f aca="false">IF(BO9&gt;=$G9,0,$F9*($B$11+$B$12*BO9/$G9+$B$13*((BO9/$G9)^2)+$B$14*((BO9/$G9)^3)+$B$15*((BO9/$G9)^4)+$B$16*((BO9/$G9)^5)))</f>
        <v>0</v>
      </c>
      <c r="BX9" s="1" t="n">
        <f aca="false">IF(BP9&gt;=$G9,0,$F9*($B$11+$B$12*BP9/$G9+$B$13*((BP9/$G9)^2)+$B$14*((BP9/$G9)^3)+$B$15*((BP9/$G9)^4)+$B$16*((BP9/$G9)^5)))</f>
        <v>0</v>
      </c>
      <c r="BY9" s="1" t="n">
        <f aca="false">IF(BQ9&gt;=$G9,0,$F9*($B$11+$B$12*BQ9/$G9+$B$13*((BQ9/$G9)^2)+$B$14*((BQ9/$G9)^3)+$B$15*((BQ9/$G9)^4)+$B$16*((BQ9/$G9)^5)))</f>
        <v>0</v>
      </c>
      <c r="BZ9" s="1" t="n">
        <f aca="false">IF(BR9&gt;=$G9,0,$F9*($B$11+$B$12*BR9/$G9+$B$13*((BR9/$G9)^2)+$B$14*((BR9/$G9)^3)+$B$15*((BR9/$G9)^4)+$B$16*((BR9/$G9)^5)))</f>
        <v>0</v>
      </c>
      <c r="CA9" s="1" t="n">
        <f aca="false">COUNTIF(BS9:BZ9,"&gt;="&amp;$B$6)</f>
        <v>2</v>
      </c>
      <c r="CB9" s="1" t="n">
        <f aca="false">BJ9+CA9*$C$6</f>
        <v>18.5</v>
      </c>
      <c r="CC9" s="1" t="n">
        <f aca="false">CB9+$C$7</f>
        <v>19.5</v>
      </c>
      <c r="CD9" s="1" t="n">
        <f aca="false">CC9+$C$7</f>
        <v>20.5</v>
      </c>
      <c r="CE9" s="1" t="n">
        <f aca="false">CD9+$C$7</f>
        <v>21.5</v>
      </c>
      <c r="CF9" s="1" t="n">
        <f aca="false">CE9+$C$7</f>
        <v>22.5</v>
      </c>
      <c r="CG9" s="1" t="n">
        <f aca="false">CF9+$C$7</f>
        <v>23.5</v>
      </c>
      <c r="CH9" s="1" t="n">
        <f aca="false">CG9+$C$7</f>
        <v>24.5</v>
      </c>
      <c r="CI9" s="1" t="n">
        <f aca="false">CH9+$C$7</f>
        <v>25.5</v>
      </c>
      <c r="CJ9" s="1" t="n">
        <f aca="false">CI9+$C$7</f>
        <v>26.5</v>
      </c>
      <c r="CK9" s="1" t="n">
        <f aca="false">IF(CC9&gt;=$G9,0,$F9*($B$11+$B$12*CC9/$G9+$B$13*((CC9/$G9)^2)+$B$14*((CC9/$G9)^3)+$B$15*((CC9/$G9)^4)+$B$16*((CC9/$G9)^5)))</f>
        <v>9.05394457516773</v>
      </c>
      <c r="CL9" s="1" t="n">
        <f aca="false">IF(CD9&gt;=$G9,0,$F9*($B$11+$B$12*CD9/$G9+$B$13*((CD9/$G9)^2)+$B$14*((CD9/$G9)^3)+$B$15*((CD9/$G9)^4)+$B$16*((CD9/$G9)^5)))</f>
        <v>7.73811575887833</v>
      </c>
      <c r="CM9" s="1" t="n">
        <f aca="false">IF(CE9&gt;=$G9,0,$F9*($B$11+$B$12*CE9/$G9+$B$13*((CE9/$G9)^2)+$B$14*((CE9/$G9)^3)+$B$15*((CE9/$G9)^4)+$B$16*((CE9/$G9)^5)))</f>
        <v>6.35132944846113</v>
      </c>
      <c r="CN9" s="1" t="n">
        <f aca="false">IF(CF9&gt;=$G9,0,$F9*($B$11+$B$12*CF9/$G9+$B$13*((CF9/$G9)^2)+$B$14*((CF9/$G9)^3)+$B$15*((CF9/$G9)^4)+$B$16*((CF9/$G9)^5)))</f>
        <v>4.83206232050495</v>
      </c>
      <c r="CO9" s="1" t="n">
        <f aca="false">IF(CG9&gt;=$G9,0,$F9*($B$11+$B$12*CG9/$G9+$B$13*((CG9/$G9)^2)+$B$14*((CG9/$G9)^3)+$B$15*((CG9/$G9)^4)+$B$16*((CG9/$G9)^5)))</f>
        <v>3.08984340374309</v>
      </c>
      <c r="CP9" s="1" t="n">
        <f aca="false">IF(CH9&gt;=$G9,0,$F9*($B$11+$B$12*CH9/$G9+$B$13*((CH9/$G9)^2)+$B$14*((CH9/$G9)^3)+$B$15*((CH9/$G9)^4)+$B$16*((CH9/$G9)^5)))</f>
        <v>1.00121300165571</v>
      </c>
      <c r="CQ9" s="1" t="n">
        <f aca="false">IF(CI9&gt;=$G9,0,$F9*($B$11+$B$12*CI9/$G9+$B$13*((CI9/$G9)^2)+$B$14*((CI9/$G9)^3)+$B$15*((CI9/$G9)^4)+$B$16*((CI9/$G9)^5)))</f>
        <v>0</v>
      </c>
      <c r="CR9" s="1" t="n">
        <f aca="false">IF(CJ9&gt;=$G9,0,$F9*($B$11+$B$12*CJ9/$G9+$B$13*((CJ9/$G9)^2)+$B$14*((CJ9/$G9)^3)+$B$15*((CJ9/$G9)^4)+$B$16*((CJ9/$G9)^5)))</f>
        <v>0</v>
      </c>
      <c r="CS9" s="1" t="n">
        <f aca="false">COUNTIF(CK9:CR9,"&gt;="&amp;$B$7)</f>
        <v>5</v>
      </c>
      <c r="CT9" s="1" t="n">
        <f aca="false">CB9+CS9*$C$7</f>
        <v>23.5</v>
      </c>
    </row>
    <row r="10" customFormat="false" ht="15" hidden="false" customHeight="false" outlineLevel="0" collapsed="false">
      <c r="A10" s="18" t="s">
        <v>31</v>
      </c>
      <c r="B10" s="18"/>
      <c r="E10" s="1" t="n">
        <v>9</v>
      </c>
      <c r="F10" s="1" t="n">
        <v>26.8</v>
      </c>
      <c r="G10" s="1" t="n">
        <v>23.5</v>
      </c>
      <c r="H10" s="2" t="n">
        <v>0.1</v>
      </c>
      <c r="I10" s="1" t="n">
        <f aca="false">H10+$C$3</f>
        <v>2.5</v>
      </c>
      <c r="J10" s="1" t="n">
        <f aca="false">I10+$C$3</f>
        <v>4.9</v>
      </c>
      <c r="K10" s="1" t="n">
        <f aca="false">J10+$C$3</f>
        <v>7.3</v>
      </c>
      <c r="L10" s="1" t="n">
        <f aca="false">K10+$C$3</f>
        <v>9.7</v>
      </c>
      <c r="M10" s="1" t="n">
        <f aca="false">L10+$C$3</f>
        <v>12.1</v>
      </c>
      <c r="N10" s="1" t="n">
        <f aca="false">M10+$C$3</f>
        <v>14.5</v>
      </c>
      <c r="O10" s="1" t="n">
        <f aca="false">N10+$C$3</f>
        <v>16.9</v>
      </c>
      <c r="P10" s="1" t="n">
        <f aca="false">O10+$C$3</f>
        <v>19.3</v>
      </c>
      <c r="Q10" s="1" t="n">
        <f aca="false">IF(I10&gt;=$G10,0,$F10*($B$11+$B$12*I10/$G10+$B$13*((I10/$G10)^2)+$B$14*((I10/$G10)^3)+$B$15*((I10/$G10)^4)+$B$16*((I10/$G10)^5)))</f>
        <v>24.0165854673887</v>
      </c>
      <c r="R10" s="1" t="n">
        <f aca="false">IF(J10&gt;=$G10,0,$F10*($B$11+$B$12*J10/$G10+$B$13*((J10/$G10)^2)+$B$14*((J10/$G10)^3)+$B$15*((J10/$G10)^4)+$B$16*((J10/$G10)^5)))</f>
        <v>22.1822621950866</v>
      </c>
      <c r="S10" s="1" t="n">
        <f aca="false">IF(K10&gt;=$G10,0,$F10*($B$11+$B$12*K10/$G10+$B$13*((K10/$G10)^2)+$B$14*((K10/$G10)^3)+$B$15*((K10/$G10)^4)+$B$16*((K10/$G10)^5)))</f>
        <v>21.6437859965052</v>
      </c>
      <c r="T10" s="1" t="n">
        <f aca="false">IF(L10&gt;=$G10,0,$F10*($B$11+$B$12*L10/$G10+$B$13*((L10/$G10)^2)+$B$14*((L10/$G10)^3)+$B$15*((L10/$G10)^4)+$B$16*((L10/$G10)^5)))</f>
        <v>20.5983195750888</v>
      </c>
      <c r="U10" s="1" t="n">
        <f aca="false">IF(M10&gt;=$G10,0,$F10*($B$11+$B$12*M10/$G10+$B$13*((M10/$G10)^2)+$B$14*((M10/$G10)^3)+$B$15*((M10/$G10)^4)+$B$16*((M10/$G10)^5)))</f>
        <v>18.4772969648909</v>
      </c>
      <c r="V10" s="1" t="n">
        <f aca="false">IF(N10&gt;=$G10,0,$F10*($B$11+$B$12*N10/$G10+$B$13*((N10/$G10)^2)+$B$14*((N10/$G10)^3)+$B$15*((N10/$G10)^4)+$B$16*((N10/$G10)^5)))</f>
        <v>15.466819506165</v>
      </c>
      <c r="W10" s="1" t="n">
        <f aca="false">IF(O10&gt;=$G10,0,$F10*($B$11+$B$12*O10/$G10+$B$13*((O10/$G10)^2)+$B$14*((O10/$G10)^3)+$B$15*((O10/$G10)^4)+$B$16*((O10/$G10)^5)))</f>
        <v>12.028051820956</v>
      </c>
      <c r="X10" s="1" t="n">
        <f aca="false">IF(P10&gt;=$G10,0,$F10*($B$11+$B$12*P10/$G10+$B$13*((P10/$G10)^2)+$B$14*((P10/$G10)^3)+$B$15*((P10/$G10)^4)+$B$16*((P10/$G10)^5)))</f>
        <v>8.41761778869121</v>
      </c>
      <c r="Y10" s="1" t="n">
        <f aca="false">COUNTIF(Q10:X10,"&gt;="&amp;$B$3)</f>
        <v>0</v>
      </c>
      <c r="Z10" s="1" t="n">
        <f aca="false">H10+Y10*$C$3</f>
        <v>0.1</v>
      </c>
      <c r="AA10" s="1" t="n">
        <f aca="false">Z10+$C$4</f>
        <v>3.3</v>
      </c>
      <c r="AB10" s="1" t="n">
        <f aca="false">AA10+$C$4</f>
        <v>6.5</v>
      </c>
      <c r="AC10" s="1" t="n">
        <f aca="false">AB10+$C$4</f>
        <v>9.7</v>
      </c>
      <c r="AD10" s="1" t="n">
        <f aca="false">AC10+$C$4</f>
        <v>12.9</v>
      </c>
      <c r="AE10" s="1" t="n">
        <f aca="false">AD10+$C$4</f>
        <v>16.1</v>
      </c>
      <c r="AF10" s="1" t="n">
        <f aca="false">AE10+$C$4</f>
        <v>19.3</v>
      </c>
      <c r="AG10" s="1" t="n">
        <f aca="false">AF10+$C$4</f>
        <v>22.5</v>
      </c>
      <c r="AH10" s="1" t="n">
        <f aca="false">AG10+$C$4</f>
        <v>25.7</v>
      </c>
      <c r="AI10" s="1" t="n">
        <f aca="false">IF(AA10&gt;=$G10,0,$F10*($B$11+$B$12*AA10/$G10+$B$13*((AA10/$G10)^2)+$B$14*((AA10/$G10)^3)+$B$15*((AA10/$G10)^4)+$B$16*((AA10/$G10)^5)))</f>
        <v>23.0846084098564</v>
      </c>
      <c r="AJ10" s="1" t="n">
        <f aca="false">IF(AB10&gt;=$G10,0,$F10*($B$11+$B$12*AB10/$G10+$B$13*((AB10/$G10)^2)+$B$14*((AB10/$G10)^3)+$B$15*((AB10/$G10)^4)+$B$16*((AB10/$G10)^5)))</f>
        <v>21.8205830880812</v>
      </c>
      <c r="AK10" s="1" t="n">
        <f aca="false">IF(AC10&gt;=$G10,0,$F10*($B$11+$B$12*AC10/$G10+$B$13*((AC10/$G10)^2)+$B$14*((AC10/$G10)^3)+$B$15*((AC10/$G10)^4)+$B$16*((AC10/$G10)^5)))</f>
        <v>20.5983195750888</v>
      </c>
      <c r="AL10" s="1" t="n">
        <f aca="false">IF(AD10&gt;=$G10,0,$F10*($B$11+$B$12*AD10/$G10+$B$13*((AD10/$G10)^2)+$B$14*((AD10/$G10)^3)+$B$15*((AD10/$G10)^4)+$B$16*((AD10/$G10)^5)))</f>
        <v>17.5509137206148</v>
      </c>
      <c r="AM10" s="1" t="n">
        <f aca="false">IF(AE10&gt;=$G10,0,$F10*($B$11+$B$12*AE10/$G10+$B$13*((AE10/$G10)^2)+$B$14*((AE10/$G10)^3)+$B$15*((AE10/$G10)^4)+$B$16*((AE10/$G10)^5)))</f>
        <v>13.1965827372004</v>
      </c>
      <c r="AN10" s="1" t="n">
        <f aca="false">IF(AF10&gt;=$G10,0,$F10*($B$11+$B$12*AF10/$G10+$B$13*((AF10/$G10)^2)+$B$14*((AF10/$G10)^3)+$B$15*((AF10/$G10)^4)+$B$16*((AF10/$G10)^5)))</f>
        <v>8.41761778869135</v>
      </c>
      <c r="AO10" s="1" t="n">
        <f aca="false">IF(AG10&gt;=$G10,0,$F10*($B$11+$B$12*AG10/$G10+$B$13*((AG10/$G10)^2)+$B$14*((AG10/$G10)^3)+$B$15*((AG10/$G10)^4)+$B$16*((AG10/$G10)^5)))</f>
        <v>2.43933657873662</v>
      </c>
      <c r="AP10" s="1" t="n">
        <f aca="false">IF(AH10&gt;=$G10,0,$F10*($B$11+$B$12*AH10/$G10+$B$13*((AH10/$G10)^2)+$B$14*((AH10/$G10)^3)+$B$15*((AH10/$G10)^4)+$B$16*((AH10/$G10)^5)))</f>
        <v>0</v>
      </c>
      <c r="AQ10" s="1" t="n">
        <f aca="false">COUNTIF(AI10:AP10,"&gt;="&amp;$B$4)</f>
        <v>0</v>
      </c>
      <c r="AR10" s="1" t="n">
        <f aca="false">Z10+AQ10*$C$4</f>
        <v>0.1</v>
      </c>
      <c r="AS10" s="1" t="n">
        <f aca="false">AR10+$C$5</f>
        <v>2.9</v>
      </c>
      <c r="AT10" s="1" t="n">
        <f aca="false">AS10+$C$5</f>
        <v>5.7</v>
      </c>
      <c r="AU10" s="1" t="n">
        <f aca="false">AT10+$C$5</f>
        <v>8.5</v>
      </c>
      <c r="AV10" s="1" t="n">
        <f aca="false">AU10+$C$5</f>
        <v>11.3</v>
      </c>
      <c r="AW10" s="1" t="n">
        <f aca="false">AV10+$C$5</f>
        <v>14.1</v>
      </c>
      <c r="AX10" s="1" t="n">
        <f aca="false">AW10+$C$5</f>
        <v>16.9</v>
      </c>
      <c r="AY10" s="1" t="n">
        <f aca="false">AX10+$C$5</f>
        <v>19.7</v>
      </c>
      <c r="AZ10" s="1" t="n">
        <f aca="false">AY10+$C$5</f>
        <v>22.5</v>
      </c>
      <c r="BA10" s="1" t="n">
        <f aca="false">IF(AS10&gt;=$G10,0,$F10*($B$11+$B$12*AS10/$G10+$B$13*((AS10/$G10)^2)+$B$14*((AS10/$G10)^3)+$B$15*((AS10/$G10)^4)+$B$16*((AS10/$G10)^5)))</f>
        <v>23.4962103838007</v>
      </c>
      <c r="BB10" s="1" t="n">
        <f aca="false">IF(AT10&gt;=$G10,0,$F10*($B$11+$B$12*AT10/$G10+$B$13*((AT10/$G10)^2)+$B$14*((AT10/$G10)^3)+$B$15*((AT10/$G10)^4)+$B$16*((AT10/$G10)^5)))</f>
        <v>21.9784757967378</v>
      </c>
      <c r="BC10" s="1" t="n">
        <f aca="false">IF(AU10&gt;=$G10,0,$F10*($B$11+$B$12*AU10/$G10+$B$13*((AU10/$G10)^2)+$B$14*((AU10/$G10)^3)+$B$15*((AU10/$G10)^4)+$B$16*((AU10/$G10)^5)))</f>
        <v>21.2432698111732</v>
      </c>
      <c r="BD10" s="1" t="n">
        <f aca="false">IF(AV10&gt;=$G10,0,$F10*($B$11+$B$12*AV10/$G10+$B$13*((AV10/$G10)^2)+$B$14*((AV10/$G10)^3)+$B$15*((AV10/$G10)^4)+$B$16*((AV10/$G10)^5)))</f>
        <v>19.3025879973405</v>
      </c>
      <c r="BE10" s="1" t="n">
        <f aca="false">IF(AW10&gt;=$G10,0,$F10*($B$11+$B$12*AW10/$G10+$B$13*((AW10/$G10)^2)+$B$14*((AW10/$G10)^3)+$B$15*((AW10/$G10)^4)+$B$16*((AW10/$G10)^5)))</f>
        <v>16.010803111808</v>
      </c>
      <c r="BF10" s="1" t="n">
        <f aca="false">IF(AX10&gt;=$G10,0,$F10*($B$11+$B$12*AX10/$G10+$B$13*((AX10/$G10)^2)+$B$14*((AX10/$G10)^3)+$B$15*((AX10/$G10)^4)+$B$16*((AX10/$G10)^5)))</f>
        <v>12.028051820956</v>
      </c>
      <c r="BG10" s="1" t="n">
        <f aca="false">IF(AY10&gt;=$G10,0,$F10*($B$11+$B$12*AY10/$G10+$B$13*((AY10/$G10)^2)+$B$14*((AY10/$G10)^3)+$B$15*((AY10/$G10)^4)+$B$16*((AY10/$G10)^5)))</f>
        <v>7.78362142445369</v>
      </c>
      <c r="BH10" s="1" t="n">
        <f aca="false">IF(AZ10&gt;=$G10,0,$F10*($B$11+$B$12*AZ10/$G10+$B$13*((AZ10/$G10)^2)+$B$14*((AZ10/$G10)^3)+$B$15*((AZ10/$G10)^4)+$B$16*((AZ10/$G10)^5)))</f>
        <v>2.43933657873629</v>
      </c>
      <c r="BI10" s="1" t="n">
        <f aca="false">COUNTIF(BA10:BH10,"&gt;="&amp;$B$5)</f>
        <v>4</v>
      </c>
      <c r="BJ10" s="1" t="n">
        <f aca="false">AR10+BI10*$C$5</f>
        <v>11.3</v>
      </c>
      <c r="BK10" s="1" t="n">
        <f aca="false">BJ10+$C$6</f>
        <v>14.9</v>
      </c>
      <c r="BL10" s="1" t="n">
        <f aca="false">BK10+$C$6</f>
        <v>18.5</v>
      </c>
      <c r="BM10" s="1" t="n">
        <f aca="false">BL10+$C$6</f>
        <v>22.1</v>
      </c>
      <c r="BN10" s="1" t="n">
        <f aca="false">BM10+$C$6</f>
        <v>25.7</v>
      </c>
      <c r="BO10" s="1" t="n">
        <f aca="false">BN10+$C$6</f>
        <v>29.3</v>
      </c>
      <c r="BP10" s="1" t="n">
        <f aca="false">BO10+$C$6</f>
        <v>32.9</v>
      </c>
      <c r="BQ10" s="1" t="n">
        <f aca="false">BP10+$C$6</f>
        <v>36.5</v>
      </c>
      <c r="BR10" s="1" t="n">
        <f aca="false">BQ10+$C$6</f>
        <v>40.1</v>
      </c>
      <c r="BS10" s="1" t="n">
        <f aca="false">IF(BK10&gt;=$G10,0,$F10*($B$11+$B$12*BK10/$G10+$B$13*((BK10/$G10)^2)+$B$14*((BK10/$G10)^3)+$B$15*((BK10/$G10)^4)+$B$16*((BK10/$G10)^5)))</f>
        <v>14.9113992716736</v>
      </c>
      <c r="BT10" s="1" t="n">
        <f aca="false">IF(BL10&gt;=$G10,0,$F10*($B$11+$B$12*BL10/$G10+$B$13*((BL10/$G10)^2)+$B$14*((BL10/$G10)^3)+$B$15*((BL10/$G10)^4)+$B$16*((BL10/$G10)^5)))</f>
        <v>9.64721981913456</v>
      </c>
      <c r="BU10" s="1" t="n">
        <f aca="false">IF(BM10&gt;=$G10,0,$F10*($B$11+$B$12*BM10/$G10+$B$13*((BM10/$G10)^2)+$B$14*((BM10/$G10)^3)+$B$15*((BM10/$G10)^4)+$B$16*((BM10/$G10)^5)))</f>
        <v>3.35787305754823</v>
      </c>
      <c r="BV10" s="1" t="n">
        <f aca="false">IF(BN10&gt;=$G10,0,$F10*($B$11+$B$12*BN10/$G10+$B$13*((BN10/$G10)^2)+$B$14*((BN10/$G10)^3)+$B$15*((BN10/$G10)^4)+$B$16*((BN10/$G10)^5)))</f>
        <v>0</v>
      </c>
      <c r="BW10" s="1" t="n">
        <f aca="false">IF(BO10&gt;=$G10,0,$F10*($B$11+$B$12*BO10/$G10+$B$13*((BO10/$G10)^2)+$B$14*((BO10/$G10)^3)+$B$15*((BO10/$G10)^4)+$B$16*((BO10/$G10)^5)))</f>
        <v>0</v>
      </c>
      <c r="BX10" s="1" t="n">
        <f aca="false">IF(BP10&gt;=$G10,0,$F10*($B$11+$B$12*BP10/$G10+$B$13*((BP10/$G10)^2)+$B$14*((BP10/$G10)^3)+$B$15*((BP10/$G10)^4)+$B$16*((BP10/$G10)^5)))</f>
        <v>0</v>
      </c>
      <c r="BY10" s="1" t="n">
        <f aca="false">IF(BQ10&gt;=$G10,0,$F10*($B$11+$B$12*BQ10/$G10+$B$13*((BQ10/$G10)^2)+$B$14*((BQ10/$G10)^3)+$B$15*((BQ10/$G10)^4)+$B$16*((BQ10/$G10)^5)))</f>
        <v>0</v>
      </c>
      <c r="BZ10" s="1" t="n">
        <f aca="false">IF(BR10&gt;=$G10,0,$F10*($B$11+$B$12*BR10/$G10+$B$13*((BR10/$G10)^2)+$B$14*((BR10/$G10)^3)+$B$15*((BR10/$G10)^4)+$B$16*((BR10/$G10)^5)))</f>
        <v>0</v>
      </c>
      <c r="CA10" s="1" t="n">
        <f aca="false">COUNTIF(BS10:BZ10,"&gt;="&amp;$B$6)</f>
        <v>2</v>
      </c>
      <c r="CB10" s="1" t="n">
        <f aca="false">BJ10+CA10*$C$6</f>
        <v>18.5</v>
      </c>
      <c r="CC10" s="1" t="n">
        <f aca="false">CB10+$C$7</f>
        <v>19.5</v>
      </c>
      <c r="CD10" s="1" t="n">
        <f aca="false">CC10+$C$7</f>
        <v>20.5</v>
      </c>
      <c r="CE10" s="1" t="n">
        <f aca="false">CD10+$C$7</f>
        <v>21.5</v>
      </c>
      <c r="CF10" s="1" t="n">
        <f aca="false">CE10+$C$7</f>
        <v>22.5</v>
      </c>
      <c r="CG10" s="1" t="n">
        <f aca="false">CF10+$C$7</f>
        <v>23.5</v>
      </c>
      <c r="CH10" s="1" t="n">
        <f aca="false">CG10+$C$7</f>
        <v>24.5</v>
      </c>
      <c r="CI10" s="1" t="n">
        <f aca="false">CH10+$C$7</f>
        <v>25.5</v>
      </c>
      <c r="CJ10" s="1" t="n">
        <f aca="false">CI10+$C$7</f>
        <v>26.5</v>
      </c>
      <c r="CK10" s="1" t="n">
        <f aca="false">IF(CC10&gt;=$G10,0,$F10*($B$11+$B$12*CC10/$G10+$B$13*((CC10/$G10)^2)+$B$14*((CC10/$G10)^3)+$B$15*((CC10/$G10)^4)+$B$16*((CC10/$G10)^5)))</f>
        <v>8.10263737163883</v>
      </c>
      <c r="CL10" s="1" t="n">
        <f aca="false">IF(CD10&gt;=$G10,0,$F10*($B$11+$B$12*CD10/$G10+$B$13*((CD10/$G10)^2)+$B$14*((CD10/$G10)^3)+$B$15*((CD10/$G10)^4)+$B$16*((CD10/$G10)^5)))</f>
        <v>6.45426419254265</v>
      </c>
      <c r="CM10" s="1" t="n">
        <f aca="false">IF(CE10&gt;=$G10,0,$F10*($B$11+$B$12*CE10/$G10+$B$13*((CE10/$G10)^2)+$B$14*((CE10/$G10)^3)+$B$15*((CE10/$G10)^4)+$B$16*((CE10/$G10)^5)))</f>
        <v>4.61097405893958</v>
      </c>
      <c r="CN10" s="1" t="n">
        <f aca="false">IF(CF10&gt;=$G10,0,$F10*($B$11+$B$12*CF10/$G10+$B$13*((CF10/$G10)^2)+$B$14*((CF10/$G10)^3)+$B$15*((CF10/$G10)^4)+$B$16*((CF10/$G10)^5)))</f>
        <v>2.43933657873648</v>
      </c>
      <c r="CO10" s="1" t="n">
        <f aca="false">IF(CG10&gt;=$G10,0,$F10*($B$11+$B$12*CG10/$G10+$B$13*((CG10/$G10)^2)+$B$14*((CG10/$G10)^3)+$B$15*((CG10/$G10)^4)+$B$16*((CG10/$G10)^5)))</f>
        <v>0</v>
      </c>
      <c r="CP10" s="1" t="n">
        <f aca="false">IF(CH10&gt;=$G10,0,$F10*($B$11+$B$12*CH10/$G10+$B$13*((CH10/$G10)^2)+$B$14*((CH10/$G10)^3)+$B$15*((CH10/$G10)^4)+$B$16*((CH10/$G10)^5)))</f>
        <v>0</v>
      </c>
      <c r="CQ10" s="1" t="n">
        <f aca="false">IF(CI10&gt;=$G10,0,$F10*($B$11+$B$12*CI10/$G10+$B$13*((CI10/$G10)^2)+$B$14*((CI10/$G10)^3)+$B$15*((CI10/$G10)^4)+$B$16*((CI10/$G10)^5)))</f>
        <v>0</v>
      </c>
      <c r="CR10" s="1" t="n">
        <f aca="false">IF(CJ10&gt;=$G10,0,$F10*($B$11+$B$12*CJ10/$G10+$B$13*((CJ10/$G10)^2)+$B$14*((CJ10/$G10)^3)+$B$15*((CJ10/$G10)^4)+$B$16*((CJ10/$G10)^5)))</f>
        <v>0</v>
      </c>
      <c r="CS10" s="1" t="n">
        <f aca="false">COUNTIF(CK10:CR10,"&gt;="&amp;$B$7)</f>
        <v>3</v>
      </c>
      <c r="CT10" s="1" t="n">
        <f aca="false">CB10+CS10*$C$7</f>
        <v>21.5</v>
      </c>
    </row>
    <row r="11" customFormat="false" ht="15" hidden="false" customHeight="false" outlineLevel="0" collapsed="false">
      <c r="A11" s="1" t="s">
        <v>32</v>
      </c>
      <c r="B11" s="1" t="n">
        <v>1.161209</v>
      </c>
      <c r="E11" s="1" t="n">
        <v>10</v>
      </c>
      <c r="F11" s="1" t="n">
        <v>27.8</v>
      </c>
      <c r="G11" s="1" t="n">
        <v>26.9</v>
      </c>
      <c r="H11" s="2" t="n">
        <v>0.1</v>
      </c>
      <c r="I11" s="1" t="n">
        <f aca="false">H11+$C$3</f>
        <v>2.5</v>
      </c>
      <c r="J11" s="1" t="n">
        <f aca="false">I11+$C$3</f>
        <v>4.9</v>
      </c>
      <c r="K11" s="1" t="n">
        <f aca="false">J11+$C$3</f>
        <v>7.3</v>
      </c>
      <c r="L11" s="1" t="n">
        <f aca="false">K11+$C$3</f>
        <v>9.7</v>
      </c>
      <c r="M11" s="1" t="n">
        <f aca="false">L11+$C$3</f>
        <v>12.1</v>
      </c>
      <c r="N11" s="1" t="n">
        <f aca="false">M11+$C$3</f>
        <v>14.5</v>
      </c>
      <c r="O11" s="1" t="n">
        <f aca="false">N11+$C$3</f>
        <v>16.9</v>
      </c>
      <c r="P11" s="1" t="n">
        <f aca="false">O11+$C$3</f>
        <v>19.3</v>
      </c>
      <c r="Q11" s="1" t="n">
        <f aca="false">IF(I11&gt;=$G11,0,$F11*($B$11+$B$12*I11/$G11+$B$13*((I11/$G11)^2)+$B$14*((I11/$G11)^3)+$B$15*((I11/$G11)^4)+$B$16*((I11/$G11)^5)))</f>
        <v>25.4324767015926</v>
      </c>
      <c r="R11" s="1" t="n">
        <f aca="false">IF(J11&gt;=$G11,0,$F11*($B$11+$B$12*J11/$G11+$B$13*((J11/$G11)^2)+$B$14*((J11/$G11)^3)+$B$15*((J11/$G11)^4)+$B$16*((J11/$G11)^5)))</f>
        <v>23.2608572576518</v>
      </c>
      <c r="S11" s="1" t="n">
        <f aca="false">IF(K11&gt;=$G11,0,$F11*($B$11+$B$12*K11/$G11+$B$13*((K11/$G11)^2)+$B$14*((K11/$G11)^3)+$B$15*((K11/$G11)^4)+$B$16*((K11/$G11)^5)))</f>
        <v>22.6597109167305</v>
      </c>
      <c r="T11" s="1" t="n">
        <f aca="false">IF(L11&gt;=$G11,0,$F11*($B$11+$B$12*L11/$G11+$B$13*((L11/$G11)^2)+$B$14*((L11/$G11)^3)+$B$15*((L11/$G11)^4)+$B$16*((L11/$G11)^5)))</f>
        <v>22.0473857738093</v>
      </c>
      <c r="U11" s="1" t="n">
        <f aca="false">IF(M11&gt;=$G11,0,$F11*($B$11+$B$12*M11/$G11+$B$13*((M11/$G11)^2)+$B$14*((M11/$G11)^3)+$B$15*((M11/$G11)^4)+$B$16*((M11/$G11)^5)))</f>
        <v>20.699364362199</v>
      </c>
      <c r="V11" s="1" t="n">
        <f aca="false">IF(N11&gt;=$G11,0,$F11*($B$11+$B$12*N11/$G11+$B$13*((N11/$G11)^2)+$B$14*((N11/$G11)^3)+$B$15*((N11/$G11)^4)+$B$16*((N11/$G11)^5)))</f>
        <v>18.4951178502843</v>
      </c>
      <c r="W11" s="1" t="n">
        <f aca="false">IF(O11&gt;=$G11,0,$F11*($B$11+$B$12*O11/$G11+$B$13*((O11/$G11)^2)+$B$14*((O11/$G11)^3)+$B$15*((O11/$G11)^4)+$B$16*((O11/$G11)^5)))</f>
        <v>15.6649602382676</v>
      </c>
      <c r="X11" s="1" t="n">
        <f aca="false">IF(P11&gt;=$G11,0,$F11*($B$11+$B$12*P11/$G11+$B$13*((P11/$G11)^2)+$B$14*((P11/$G11)^3)+$B$15*((P11/$G11)^4)+$B$16*((P11/$G11)^5)))</f>
        <v>12.5369025549126</v>
      </c>
      <c r="Y11" s="1" t="n">
        <f aca="false">COUNTIF(Q11:X11,"&gt;="&amp;$B$3)</f>
        <v>0</v>
      </c>
      <c r="Z11" s="1" t="n">
        <f aca="false">H11+Y11*$C$3</f>
        <v>0.1</v>
      </c>
      <c r="AA11" s="1" t="n">
        <f aca="false">Z11+$C$4</f>
        <v>3.3</v>
      </c>
      <c r="AB11" s="1" t="n">
        <f aca="false">AA11+$C$4</f>
        <v>6.5</v>
      </c>
      <c r="AC11" s="1" t="n">
        <f aca="false">AB11+$C$4</f>
        <v>9.7</v>
      </c>
      <c r="AD11" s="1" t="n">
        <f aca="false">AC11+$C$4</f>
        <v>12.9</v>
      </c>
      <c r="AE11" s="1" t="n">
        <f aca="false">AD11+$C$4</f>
        <v>16.1</v>
      </c>
      <c r="AF11" s="1" t="n">
        <f aca="false">AE11+$C$4</f>
        <v>19.3</v>
      </c>
      <c r="AG11" s="1" t="n">
        <f aca="false">AF11+$C$4</f>
        <v>22.5</v>
      </c>
      <c r="AH11" s="1" t="n">
        <f aca="false">AG11+$C$4</f>
        <v>25.7</v>
      </c>
      <c r="AI11" s="1" t="n">
        <f aca="false">IF(AA11&gt;=$G11,0,$F11*($B$11+$B$12*AA11/$G11+$B$13*((AA11/$G11)^2)+$B$14*((AA11/$G11)^3)+$B$15*((AA11/$G11)^4)+$B$16*((AA11/$G11)^5)))</f>
        <v>24.3935611696727</v>
      </c>
      <c r="AJ11" s="1" t="n">
        <f aca="false">IF(AB11&gt;=$G11,0,$F11*($B$11+$B$12*AB11/$G11+$B$13*((AB11/$G11)^2)+$B$14*((AB11/$G11)^3)+$B$15*((AB11/$G11)^4)+$B$16*((AB11/$G11)^5)))</f>
        <v>22.8032961189567</v>
      </c>
      <c r="AK11" s="1" t="n">
        <f aca="false">IF(AC11&gt;=$G11,0,$F11*($B$11+$B$12*AC11/$G11+$B$13*((AC11/$G11)^2)+$B$14*((AC11/$G11)^3)+$B$15*((AC11/$G11)^4)+$B$16*((AC11/$G11)^5)))</f>
        <v>22.0473857738093</v>
      </c>
      <c r="AL11" s="1" t="n">
        <f aca="false">IF(AD11&gt;=$G11,0,$F11*($B$11+$B$12*AD11/$G11+$B$13*((AD11/$G11)^2)+$B$14*((AD11/$G11)^3)+$B$15*((AD11/$G11)^4)+$B$16*((AD11/$G11)^5)))</f>
        <v>20.0531663492725</v>
      </c>
      <c r="AM11" s="1" t="n">
        <f aca="false">IF(AE11&gt;=$G11,0,$F11*($B$11+$B$12*AE11/$G11+$B$13*((AE11/$G11)^2)+$B$14*((AE11/$G11)^3)+$B$15*((AE11/$G11)^4)+$B$16*((AE11/$G11)^5)))</f>
        <v>16.6568764132146</v>
      </c>
      <c r="AN11" s="1" t="n">
        <f aca="false">IF(AF11&gt;=$G11,0,$F11*($B$11+$B$12*AF11/$G11+$B$13*((AF11/$G11)^2)+$B$14*((AF11/$G11)^3)+$B$15*((AF11/$G11)^4)+$B$16*((AF11/$G11)^5)))</f>
        <v>12.5369025549127</v>
      </c>
      <c r="AO11" s="1" t="n">
        <f aca="false">IF(AG11&gt;=$G11,0,$F11*($B$11+$B$12*AG11/$G11+$B$13*((AG11/$G11)^2)+$B$14*((AG11/$G11)^3)+$B$15*((AG11/$G11)^4)+$B$16*((AG11/$G11)^5)))</f>
        <v>8.14702505363533</v>
      </c>
      <c r="AP11" s="1" t="n">
        <f aca="false">IF(AH11&gt;=$G11,0,$F11*($B$11+$B$12*AH11/$G11+$B$13*((AH11/$G11)^2)+$B$14*((AH11/$G11)^3)+$B$15*((AH11/$G11)^4)+$B$16*((AH11/$G11)^5)))</f>
        <v>2.64966354722529</v>
      </c>
      <c r="AQ11" s="1" t="n">
        <f aca="false">COUNTIF(AI11:AP11,"&gt;="&amp;$B$4)</f>
        <v>0</v>
      </c>
      <c r="AR11" s="1" t="n">
        <f aca="false">Z11+AQ11*$C$4</f>
        <v>0.1</v>
      </c>
      <c r="AS11" s="1" t="n">
        <f aca="false">AR11+$C$5</f>
        <v>2.9</v>
      </c>
      <c r="AT11" s="1" t="n">
        <f aca="false">AS11+$C$5</f>
        <v>5.7</v>
      </c>
      <c r="AU11" s="1" t="n">
        <f aca="false">AT11+$C$5</f>
        <v>8.5</v>
      </c>
      <c r="AV11" s="1" t="n">
        <f aca="false">AU11+$C$5</f>
        <v>11.3</v>
      </c>
      <c r="AW11" s="1" t="n">
        <f aca="false">AV11+$C$5</f>
        <v>14.1</v>
      </c>
      <c r="AX11" s="1" t="n">
        <f aca="false">AW11+$C$5</f>
        <v>16.9</v>
      </c>
      <c r="AY11" s="1" t="n">
        <f aca="false">AX11+$C$5</f>
        <v>19.7</v>
      </c>
      <c r="AZ11" s="1" t="n">
        <f aca="false">AY11+$C$5</f>
        <v>22.5</v>
      </c>
      <c r="BA11" s="1" t="n">
        <f aca="false">IF(AS11&gt;=$G11,0,$F11*($B$11+$B$12*AS11/$G11+$B$13*((AS11/$G11)^2)+$B$14*((AS11/$G11)^3)+$B$15*((AS11/$G11)^4)+$B$16*((AS11/$G11)^5)))</f>
        <v>24.8627569978779</v>
      </c>
      <c r="BB11" s="1" t="n">
        <f aca="false">IF(AT11&gt;=$G11,0,$F11*($B$11+$B$12*AT11/$G11+$B$13*((AT11/$G11)^2)+$B$14*((AT11/$G11)^3)+$B$15*((AT11/$G11)^4)+$B$16*((AT11/$G11)^5)))</f>
        <v>22.9844989166274</v>
      </c>
      <c r="BC11" s="1" t="n">
        <f aca="false">IF(AU11&gt;=$G11,0,$F11*($B$11+$B$12*AU11/$G11+$B$13*((AU11/$G11)^2)+$B$14*((AU11/$G11)^3)+$B$15*((AU11/$G11)^4)+$B$16*((AU11/$G11)^5)))</f>
        <v>22.4173505732044</v>
      </c>
      <c r="BD11" s="1" t="n">
        <f aca="false">IF(AV11&gt;=$G11,0,$F11*($B$11+$B$12*AV11/$G11+$B$13*((AV11/$G11)^2)+$B$14*((AV11/$G11)^3)+$B$15*((AV11/$G11)^4)+$B$16*((AV11/$G11)^5)))</f>
        <v>21.2475386575459</v>
      </c>
      <c r="BE11" s="1" t="n">
        <f aca="false">IF(AW11&gt;=$G11,0,$F11*($B$11+$B$12*AW11/$G11+$B$13*((AW11/$G11)^2)+$B$14*((AW11/$G11)^3)+$B$15*((AW11/$G11)^4)+$B$16*((AW11/$G11)^5)))</f>
        <v>18.9147452991117</v>
      </c>
      <c r="BF11" s="1" t="n">
        <f aca="false">IF(AX11&gt;=$G11,0,$F11*($B$11+$B$12*AX11/$G11+$B$13*((AX11/$G11)^2)+$B$14*((AX11/$G11)^3)+$B$15*((AX11/$G11)^4)+$B$16*((AX11/$G11)^5)))</f>
        <v>15.6649602382676</v>
      </c>
      <c r="BG11" s="1" t="n">
        <f aca="false">IF(AY11&gt;=$G11,0,$F11*($B$11+$B$12*AY11/$G11+$B$13*((AY11/$G11)^2)+$B$14*((AY11/$G11)^3)+$B$15*((AY11/$G11)^4)+$B$16*((AY11/$G11)^5)))</f>
        <v>12.0033329976673</v>
      </c>
      <c r="BH11" s="1" t="n">
        <f aca="false">IF(AZ11&gt;=$G11,0,$F11*($B$11+$B$12*AZ11/$G11+$B$13*((AZ11/$G11)^2)+$B$14*((AZ11/$G11)^3)+$B$15*((AZ11/$G11)^4)+$B$16*((AZ11/$G11)^5)))</f>
        <v>8.14702505363508</v>
      </c>
      <c r="BI11" s="1" t="n">
        <f aca="false">COUNTIF(BA11:BH11,"&gt;="&amp;$B$5)</f>
        <v>5</v>
      </c>
      <c r="BJ11" s="1" t="n">
        <f aca="false">AR11+BI11*$C$5</f>
        <v>14.1</v>
      </c>
      <c r="BK11" s="1" t="n">
        <f aca="false">BJ11+$C$6</f>
        <v>17.7</v>
      </c>
      <c r="BL11" s="1" t="n">
        <f aca="false">BK11+$C$6</f>
        <v>21.3</v>
      </c>
      <c r="BM11" s="1" t="n">
        <f aca="false">BL11+$C$6</f>
        <v>24.9</v>
      </c>
      <c r="BN11" s="1" t="n">
        <f aca="false">BM11+$C$6</f>
        <v>28.5</v>
      </c>
      <c r="BO11" s="1" t="n">
        <f aca="false">BN11+$C$6</f>
        <v>32.1</v>
      </c>
      <c r="BP11" s="1" t="n">
        <f aca="false">BO11+$C$6</f>
        <v>35.7</v>
      </c>
      <c r="BQ11" s="1" t="n">
        <f aca="false">BP11+$C$6</f>
        <v>39.3</v>
      </c>
      <c r="BR11" s="1" t="n">
        <f aca="false">BQ11+$C$6</f>
        <v>42.9</v>
      </c>
      <c r="BS11" s="1" t="n">
        <f aca="false">IF(BK11&gt;=$G11,0,$F11*($B$11+$B$12*BK11/$G11+$B$13*((BK11/$G11)^2)+$B$14*((BK11/$G11)^3)+$B$15*((BK11/$G11)^4)+$B$16*((BK11/$G11)^5)))</f>
        <v>14.6412234691777</v>
      </c>
      <c r="BT11" s="1" t="n">
        <f aca="false">IF(BL11&gt;=$G11,0,$F11*($B$11+$B$12*BL11/$G11+$B$13*((BL11/$G11)^2)+$B$14*((BL11/$G11)^3)+$B$15*((BL11/$G11)^4)+$B$16*((BL11/$G11)^5)))</f>
        <v>9.8376273519823</v>
      </c>
      <c r="BU11" s="1" t="n">
        <f aca="false">IF(BM11&gt;=$G11,0,$F11*($B$11+$B$12*BM11/$G11+$B$13*((BM11/$G11)^2)+$B$14*((BM11/$G11)^3)+$B$15*((BM11/$G11)^4)+$B$16*((BM11/$G11)^5)))</f>
        <v>4.25226845584728</v>
      </c>
      <c r="BV11" s="1" t="n">
        <f aca="false">IF(BN11&gt;=$G11,0,$F11*($B$11+$B$12*BN11/$G11+$B$13*((BN11/$G11)^2)+$B$14*((BN11/$G11)^3)+$B$15*((BN11/$G11)^4)+$B$16*((BN11/$G11)^5)))</f>
        <v>0</v>
      </c>
      <c r="BW11" s="1" t="n">
        <f aca="false">IF(BO11&gt;=$G11,0,$F11*($B$11+$B$12*BO11/$G11+$B$13*((BO11/$G11)^2)+$B$14*((BO11/$G11)^3)+$B$15*((BO11/$G11)^4)+$B$16*((BO11/$G11)^5)))</f>
        <v>0</v>
      </c>
      <c r="BX11" s="1" t="n">
        <f aca="false">IF(BP11&gt;=$G11,0,$F11*($B$11+$B$12*BP11/$G11+$B$13*((BP11/$G11)^2)+$B$14*((BP11/$G11)^3)+$B$15*((BP11/$G11)^4)+$B$16*((BP11/$G11)^5)))</f>
        <v>0</v>
      </c>
      <c r="BY11" s="1" t="n">
        <f aca="false">IF(BQ11&gt;=$G11,0,$F11*($B$11+$B$12*BQ11/$G11+$B$13*((BQ11/$G11)^2)+$B$14*((BQ11/$G11)^3)+$B$15*((BQ11/$G11)^4)+$B$16*((BQ11/$G11)^5)))</f>
        <v>0</v>
      </c>
      <c r="BZ11" s="1" t="n">
        <f aca="false">IF(BR11&gt;=$G11,0,$F11*($B$11+$B$12*BR11/$G11+$B$13*((BR11/$G11)^2)+$B$14*((BR11/$G11)^3)+$B$15*((BR11/$G11)^4)+$B$16*((BR11/$G11)^5)))</f>
        <v>0</v>
      </c>
      <c r="CA11" s="1" t="n">
        <f aca="false">COUNTIF(BS11:BZ11,"&gt;="&amp;$B$6)</f>
        <v>2</v>
      </c>
      <c r="CB11" s="1" t="n">
        <f aca="false">BJ11+CA11*$C$6</f>
        <v>21.3</v>
      </c>
      <c r="CC11" s="1" t="n">
        <f aca="false">CB11+$C$7</f>
        <v>22.3</v>
      </c>
      <c r="CD11" s="1" t="n">
        <f aca="false">CC11+$C$7</f>
        <v>23.3</v>
      </c>
      <c r="CE11" s="1" t="n">
        <f aca="false">CD11+$C$7</f>
        <v>24.3</v>
      </c>
      <c r="CF11" s="1" t="n">
        <f aca="false">CE11+$C$7</f>
        <v>25.3</v>
      </c>
      <c r="CG11" s="1" t="n">
        <f aca="false">CF11+$C$7</f>
        <v>26.3</v>
      </c>
      <c r="CH11" s="1" t="n">
        <f aca="false">CG11+$C$7</f>
        <v>27.3</v>
      </c>
      <c r="CI11" s="1" t="n">
        <f aca="false">CH11+$C$7</f>
        <v>28.3</v>
      </c>
      <c r="CJ11" s="1" t="n">
        <f aca="false">CI11+$C$7</f>
        <v>29.3</v>
      </c>
      <c r="CK11" s="1" t="n">
        <f aca="false">IF(CC11&gt;=$G11,0,$F11*($B$11+$B$12*CC11/$G11+$B$13*((CC11/$G11)^2)+$B$14*((CC11/$G11)^3)+$B$15*((CC11/$G11)^4)+$B$16*((CC11/$G11)^5)))</f>
        <v>8.43550750115106</v>
      </c>
      <c r="CL11" s="1" t="n">
        <f aca="false">IF(CD11&gt;=$G11,0,$F11*($B$11+$B$12*CD11/$G11+$B$13*((CD11/$G11)^2)+$B$14*((CD11/$G11)^3)+$B$15*((CD11/$G11)^4)+$B$16*((CD11/$G11)^5)))</f>
        <v>6.95283953592724</v>
      </c>
      <c r="CM11" s="1" t="n">
        <f aca="false">IF(CE11&gt;=$G11,0,$F11*($B$11+$B$12*CE11/$G11+$B$13*((CE11/$G11)^2)+$B$14*((CE11/$G11)^3)+$B$15*((CE11/$G11)^4)+$B$16*((CE11/$G11)^5)))</f>
        <v>5.3289321619647</v>
      </c>
      <c r="CN11" s="1" t="n">
        <f aca="false">IF(CF11&gt;=$G11,0,$F11*($B$11+$B$12*CF11/$G11+$B$13*((CF11/$G11)^2)+$B$14*((CF11/$G11)^3)+$B$15*((CF11/$G11)^4)+$B$16*((CF11/$G11)^5)))</f>
        <v>3.47806200755004</v>
      </c>
      <c r="CO11" s="1" t="n">
        <f aca="false">IF(CG11&gt;=$G11,0,$F11*($B$11+$B$12*CG11/$G11+$B$13*((CG11/$G11)^2)+$B$14*((CG11/$G11)^3)+$B$15*((CG11/$G11)^4)+$B$16*((CG11/$G11)^5)))</f>
        <v>1.28629444795489</v>
      </c>
      <c r="CP11" s="1" t="n">
        <f aca="false">IF(CH11&gt;=$G11,0,$F11*($B$11+$B$12*CH11/$G11+$B$13*((CH11/$G11)^2)+$B$14*((CH11/$G11)^3)+$B$15*((CH11/$G11)^4)+$B$16*((CH11/$G11)^5)))</f>
        <v>0</v>
      </c>
      <c r="CQ11" s="1" t="n">
        <f aca="false">IF(CI11&gt;=$G11,0,$F11*($B$11+$B$12*CI11/$G11+$B$13*((CI11/$G11)^2)+$B$14*((CI11/$G11)^3)+$B$15*((CI11/$G11)^4)+$B$16*((CI11/$G11)^5)))</f>
        <v>0</v>
      </c>
      <c r="CR11" s="1" t="n">
        <f aca="false">IF(CJ11&gt;=$G11,0,$F11*($B$11+$B$12*CJ11/$G11+$B$13*((CJ11/$G11)^2)+$B$14*((CJ11/$G11)^3)+$B$15*((CJ11/$G11)^4)+$B$16*((CJ11/$G11)^5)))</f>
        <v>0</v>
      </c>
      <c r="CS11" s="1" t="n">
        <f aca="false">COUNTIF(CK11:CR11,"&gt;="&amp;$B$7)</f>
        <v>4</v>
      </c>
      <c r="CT11" s="1" t="n">
        <f aca="false">CB11+CS11*$C$7</f>
        <v>25.3</v>
      </c>
    </row>
    <row r="12" customFormat="false" ht="15" hidden="false" customHeight="false" outlineLevel="0" collapsed="false">
      <c r="A12" s="1" t="s">
        <v>33</v>
      </c>
      <c r="B12" s="1" t="n">
        <v>-4.08656</v>
      </c>
      <c r="E12" s="1" t="n">
        <v>11</v>
      </c>
      <c r="F12" s="1" t="n">
        <v>27.8</v>
      </c>
      <c r="G12" s="1" t="n">
        <v>28.3</v>
      </c>
      <c r="H12" s="2" t="n">
        <v>0.1</v>
      </c>
      <c r="I12" s="1" t="n">
        <f aca="false">H12+$C$3</f>
        <v>2.5</v>
      </c>
      <c r="J12" s="1" t="n">
        <f aca="false">I12+$C$3</f>
        <v>4.9</v>
      </c>
      <c r="K12" s="1" t="n">
        <f aca="false">J12+$C$3</f>
        <v>7.3</v>
      </c>
      <c r="L12" s="1" t="n">
        <f aca="false">K12+$C$3</f>
        <v>9.7</v>
      </c>
      <c r="M12" s="1" t="n">
        <f aca="false">L12+$C$3</f>
        <v>12.1</v>
      </c>
      <c r="N12" s="1" t="n">
        <f aca="false">M12+$C$3</f>
        <v>14.5</v>
      </c>
      <c r="O12" s="1" t="n">
        <f aca="false">N12+$C$3</f>
        <v>16.9</v>
      </c>
      <c r="P12" s="1" t="n">
        <f aca="false">O12+$C$3</f>
        <v>19.3</v>
      </c>
      <c r="Q12" s="1" t="n">
        <f aca="false">IF(I12&gt;=$G12,0,$F12*($B$11+$B$12*I12/$G12+$B$13*((I12/$G12)^2)+$B$14*((I12/$G12)^3)+$B$15*((I12/$G12)^4)+$B$16*((I12/$G12)^5)))</f>
        <v>25.6312508816389</v>
      </c>
      <c r="R12" s="1" t="n">
        <f aca="false">IF(J12&gt;=$G12,0,$F12*($B$11+$B$12*J12/$G12+$B$13*((J12/$G12)^2)+$B$14*((J12/$G12)^3)+$B$15*((J12/$G12)^4)+$B$16*((J12/$G12)^5)))</f>
        <v>23.3736654415119</v>
      </c>
      <c r="S12" s="1" t="n">
        <f aca="false">IF(K12&gt;=$G12,0,$F12*($B$11+$B$12*K12/$G12+$B$13*((K12/$G12)^2)+$B$14*((K12/$G12)^3)+$B$15*((K12/$G12)^4)+$B$16*((K12/$G12)^5)))</f>
        <v>22.7230612849138</v>
      </c>
      <c r="T12" s="1" t="n">
        <f aca="false">IF(L12&gt;=$G12,0,$F12*($B$11+$B$12*L12/$G12+$B$13*((L12/$G12)^2)+$B$14*((L12/$G12)^3)+$B$15*((L12/$G12)^4)+$B$16*((L12/$G12)^5)))</f>
        <v>22.21577802378</v>
      </c>
      <c r="U12" s="1" t="n">
        <f aca="false">IF(M12&gt;=$G12,0,$F12*($B$11+$B$12*M12/$G12+$B$13*((M12/$G12)^2)+$B$14*((M12/$G12)^3)+$B$15*((M12/$G12)^4)+$B$16*((M12/$G12)^5)))</f>
        <v>21.1189507615423</v>
      </c>
      <c r="V12" s="1" t="n">
        <f aca="false">IF(N12&gt;=$G12,0,$F12*($B$11+$B$12*N12/$G12+$B$13*((N12/$G12)^2)+$B$14*((N12/$G12)^3)+$B$15*((N12/$G12)^4)+$B$16*((N12/$G12)^5)))</f>
        <v>19.2340836492193</v>
      </c>
      <c r="W12" s="1" t="n">
        <f aca="false">IF(O12&gt;=$G12,0,$F12*($B$11+$B$12*O12/$G12+$B$13*((O12/$G12)^2)+$B$14*((O12/$G12)^3)+$B$15*((O12/$G12)^4)+$B$16*((O12/$G12)^5)))</f>
        <v>16.7006234415067</v>
      </c>
      <c r="X12" s="1" t="n">
        <f aca="false">IF(P12&gt;=$G12,0,$F12*($B$11+$B$12*P12/$G12+$B$13*((P12/$G12)^2)+$B$14*((P12/$G12)^3)+$B$15*((P12/$G12)^4)+$B$16*((P12/$G12)^5)))</f>
        <v>13.7995330528682</v>
      </c>
      <c r="Y12" s="1" t="n">
        <f aca="false">COUNTIF(Q12:X12,"&gt;="&amp;$B$3)</f>
        <v>0</v>
      </c>
      <c r="Z12" s="1" t="n">
        <f aca="false">H12+Y12*$C$3</f>
        <v>0.1</v>
      </c>
      <c r="AA12" s="1" t="n">
        <f aca="false">Z12+$C$4</f>
        <v>3.3</v>
      </c>
      <c r="AB12" s="1" t="n">
        <f aca="false">AA12+$C$4</f>
        <v>6.5</v>
      </c>
      <c r="AC12" s="1" t="n">
        <f aca="false">AB12+$C$4</f>
        <v>9.7</v>
      </c>
      <c r="AD12" s="1" t="n">
        <f aca="false">AC12+$C$4</f>
        <v>12.9</v>
      </c>
      <c r="AE12" s="1" t="n">
        <f aca="false">AD12+$C$4</f>
        <v>16.1</v>
      </c>
      <c r="AF12" s="1" t="n">
        <f aca="false">AE12+$C$4</f>
        <v>19.3</v>
      </c>
      <c r="AG12" s="1" t="n">
        <f aca="false">AF12+$C$4</f>
        <v>22.5</v>
      </c>
      <c r="AH12" s="1" t="n">
        <f aca="false">AG12+$C$4</f>
        <v>25.7</v>
      </c>
      <c r="AI12" s="1" t="n">
        <f aca="false">IF(AA12&gt;=$G12,0,$F12*($B$11+$B$12*AA12/$G12+$B$13*((AA12/$G12)^2)+$B$14*((AA12/$G12)^3)+$B$15*((AA12/$G12)^4)+$B$16*((AA12/$G12)^5)))</f>
        <v>24.5738178090868</v>
      </c>
      <c r="AJ12" s="1" t="n">
        <f aca="false">IF(AB12&gt;=$G12,0,$F12*($B$11+$B$12*AB12/$G12+$B$13*((AB12/$G12)^2)+$B$14*((AB12/$G12)^3)+$B$15*((AB12/$G12)^4)+$B$16*((AB12/$G12)^5)))</f>
        <v>22.8686483370815</v>
      </c>
      <c r="AK12" s="1" t="n">
        <f aca="false">IF(AC12&gt;=$G12,0,$F12*($B$11+$B$12*AC12/$G12+$B$13*((AC12/$G12)^2)+$B$14*((AC12/$G12)^3)+$B$15*((AC12/$G12)^4)+$B$16*((AC12/$G12)^5)))</f>
        <v>22.21577802378</v>
      </c>
      <c r="AL12" s="1" t="n">
        <f aca="false">IF(AD12&gt;=$G12,0,$F12*($B$11+$B$12*AD12/$G12+$B$13*((AD12/$G12)^2)+$B$14*((AD12/$G12)^3)+$B$15*((AD12/$G12)^4)+$B$16*((AD12/$G12)^5)))</f>
        <v>20.5764028744931</v>
      </c>
      <c r="AM12" s="1" t="n">
        <f aca="false">IF(AE12&gt;=$G12,0,$F12*($B$11+$B$12*AE12/$G12+$B$13*((AE12/$G12)^2)+$B$14*((AE12/$G12)^3)+$B$15*((AE12/$G12)^4)+$B$16*((AE12/$G12)^5)))</f>
        <v>17.6005889708553</v>
      </c>
      <c r="AN12" s="1" t="n">
        <f aca="false">IF(AF12&gt;=$G12,0,$F12*($B$11+$B$12*AF12/$G12+$B$13*((AF12/$G12)^2)+$B$14*((AF12/$G12)^3)+$B$15*((AF12/$G12)^4)+$B$16*((AF12/$G12)^5)))</f>
        <v>13.7995330528681</v>
      </c>
      <c r="AO12" s="1" t="n">
        <f aca="false">IF(AG12&gt;=$G12,0,$F12*($B$11+$B$12*AG12/$G12+$B$13*((AG12/$G12)^2)+$B$14*((AG12/$G12)^3)+$B$15*((AG12/$G12)^4)+$B$16*((AG12/$G12)^5)))</f>
        <v>9.71782310094514</v>
      </c>
      <c r="AP12" s="1" t="n">
        <f aca="false">IF(AH12&gt;=$G12,0,$F12*($B$11+$B$12*AH12/$G12+$B$13*((AH12/$G12)^2)+$B$14*((AH12/$G12)^3)+$B$15*((AH12/$G12)^4)+$B$16*((AH12/$G12)^5)))</f>
        <v>5.10569891795445</v>
      </c>
      <c r="AQ12" s="1" t="n">
        <f aca="false">COUNTIF(AI12:AP12,"&gt;="&amp;$B$4)</f>
        <v>0</v>
      </c>
      <c r="AR12" s="1" t="n">
        <f aca="false">Z12+AQ12*$C$4</f>
        <v>0.1</v>
      </c>
      <c r="AS12" s="1" t="n">
        <f aca="false">AR12+$C$5</f>
        <v>2.9</v>
      </c>
      <c r="AT12" s="1" t="n">
        <f aca="false">AS12+$C$5</f>
        <v>5.7</v>
      </c>
      <c r="AU12" s="1" t="n">
        <f aca="false">AT12+$C$5</f>
        <v>8.5</v>
      </c>
      <c r="AV12" s="1" t="n">
        <f aca="false">AU12+$C$5</f>
        <v>11.3</v>
      </c>
      <c r="AW12" s="1" t="n">
        <f aca="false">AV12+$C$5</f>
        <v>14.1</v>
      </c>
      <c r="AX12" s="1" t="n">
        <f aca="false">AW12+$C$5</f>
        <v>16.9</v>
      </c>
      <c r="AY12" s="1" t="n">
        <f aca="false">AX12+$C$5</f>
        <v>19.7</v>
      </c>
      <c r="AZ12" s="1" t="n">
        <f aca="false">AY12+$C$5</f>
        <v>22.5</v>
      </c>
      <c r="BA12" s="1" t="n">
        <f aca="false">IF(AS12&gt;=$G12,0,$F12*($B$11+$B$12*AS12/$G12+$B$13*((AS12/$G12)^2)+$B$14*((AS12/$G12)^3)+$B$15*((AS12/$G12)^4)+$B$16*((AS12/$G12)^5)))</f>
        <v>25.0547805558488</v>
      </c>
      <c r="BB12" s="1" t="n">
        <f aca="false">IF(AT12&gt;=$G12,0,$F12*($B$11+$B$12*AT12/$G12+$B$13*((AT12/$G12)^2)+$B$14*((AT12/$G12)^3)+$B$15*((AT12/$G12)^4)+$B$16*((AT12/$G12)^5)))</f>
        <v>23.0677159543718</v>
      </c>
      <c r="BC12" s="1" t="n">
        <f aca="false">IF(AU12&gt;=$G12,0,$F12*($B$11+$B$12*AU12/$G12+$B$13*((AU12/$G12)^2)+$B$14*((AU12/$G12)^3)+$B$15*((AU12/$G12)^4)+$B$16*((AU12/$G12)^5)))</f>
        <v>22.5121347453917</v>
      </c>
      <c r="BD12" s="1" t="n">
        <f aca="false">IF(AV12&gt;=$G12,0,$F12*($B$11+$B$12*AV12/$G12+$B$13*((AV12/$G12)^2)+$B$14*((AV12/$G12)^3)+$B$15*((AV12/$G12)^4)+$B$16*((AV12/$G12)^5)))</f>
        <v>21.5711572446423</v>
      </c>
      <c r="BE12" s="1" t="n">
        <f aca="false">IF(AW12&gt;=$G12,0,$F12*($B$11+$B$12*AW12/$G12+$B$13*((AW12/$G12)^2)+$B$14*((AW12/$G12)^3)+$B$15*((AW12/$G12)^4)+$B$16*((AW12/$G12)^5)))</f>
        <v>19.5998405187592</v>
      </c>
      <c r="BF12" s="1" t="n">
        <f aca="false">IF(AX12&gt;=$G12,0,$F12*($B$11+$B$12*AX12/$G12+$B$13*((AX12/$G12)^2)+$B$14*((AX12/$G12)^3)+$B$15*((AX12/$G12)^4)+$B$16*((AX12/$G12)^5)))</f>
        <v>16.7006234415067</v>
      </c>
      <c r="BG12" s="1" t="n">
        <f aca="false">IF(AY12&gt;=$G12,0,$F12*($B$11+$B$12*AY12/$G12+$B$13*((AY12/$G12)^2)+$B$14*((AY12/$G12)^3)+$B$15*((AY12/$G12)^4)+$B$16*((AY12/$G12)^5)))</f>
        <v>13.2987717500027</v>
      </c>
      <c r="BH12" s="1" t="n">
        <f aca="false">IF(AZ12&gt;=$G12,0,$F12*($B$11+$B$12*AZ12/$G12+$B$13*((AZ12/$G12)^2)+$B$14*((AZ12/$G12)^3)+$B$15*((AZ12/$G12)^4)+$B$16*((AZ12/$G12)^5)))</f>
        <v>9.71782310094516</v>
      </c>
      <c r="BI12" s="1" t="n">
        <f aca="false">COUNTIF(BA12:BH12,"&gt;="&amp;$B$5)</f>
        <v>5</v>
      </c>
      <c r="BJ12" s="1" t="n">
        <f aca="false">AR12+BI12*$C$5</f>
        <v>14.1</v>
      </c>
      <c r="BK12" s="1" t="n">
        <f aca="false">BJ12+$C$6</f>
        <v>17.7</v>
      </c>
      <c r="BL12" s="1" t="n">
        <f aca="false">BK12+$C$6</f>
        <v>21.3</v>
      </c>
      <c r="BM12" s="1" t="n">
        <f aca="false">BL12+$C$6</f>
        <v>24.9</v>
      </c>
      <c r="BN12" s="1" t="n">
        <f aca="false">BM12+$C$6</f>
        <v>28.5</v>
      </c>
      <c r="BO12" s="1" t="n">
        <f aca="false">BN12+$C$6</f>
        <v>32.1</v>
      </c>
      <c r="BP12" s="1" t="n">
        <f aca="false">BO12+$C$6</f>
        <v>35.7</v>
      </c>
      <c r="BQ12" s="1" t="n">
        <f aca="false">BP12+$C$6</f>
        <v>39.3</v>
      </c>
      <c r="BR12" s="1" t="n">
        <f aca="false">BQ12+$C$6</f>
        <v>42.9</v>
      </c>
      <c r="BS12" s="1" t="n">
        <f aca="false">IF(BK12&gt;=$G12,0,$F12*($B$11+$B$12*BK12/$G12+$B$13*((BK12/$G12)^2)+$B$14*((BK12/$G12)^3)+$B$15*((BK12/$G12)^4)+$B$16*((BK12/$G12)^5)))</f>
        <v>15.7602620507725</v>
      </c>
      <c r="BT12" s="1" t="n">
        <f aca="false">IF(BL12&gt;=$G12,0,$F12*($B$11+$B$12*BL12/$G12+$B$13*((BL12/$G12)^2)+$B$14*((BL12/$G12)^3)+$B$15*((BL12/$G12)^4)+$B$16*((BL12/$G12)^5)))</f>
        <v>11.2703924661373</v>
      </c>
      <c r="BU12" s="1" t="n">
        <f aca="false">IF(BM12&gt;=$G12,0,$F12*($B$11+$B$12*BM12/$G12+$B$13*((BM12/$G12)^2)+$B$14*((BM12/$G12)^3)+$B$15*((BM12/$G12)^4)+$B$16*((BM12/$G12)^5)))</f>
        <v>6.37532148494311</v>
      </c>
      <c r="BV12" s="1" t="n">
        <f aca="false">IF(BN12&gt;=$G12,0,$F12*($B$11+$B$12*BN12/$G12+$B$13*((BN12/$G12)^2)+$B$14*((BN12/$G12)^3)+$B$15*((BN12/$G12)^4)+$B$16*((BN12/$G12)^5)))</f>
        <v>0</v>
      </c>
      <c r="BW12" s="1" t="n">
        <f aca="false">IF(BO12&gt;=$G12,0,$F12*($B$11+$B$12*BO12/$G12+$B$13*((BO12/$G12)^2)+$B$14*((BO12/$G12)^3)+$B$15*((BO12/$G12)^4)+$B$16*((BO12/$G12)^5)))</f>
        <v>0</v>
      </c>
      <c r="BX12" s="1" t="n">
        <f aca="false">IF(BP12&gt;=$G12,0,$F12*($B$11+$B$12*BP12/$G12+$B$13*((BP12/$G12)^2)+$B$14*((BP12/$G12)^3)+$B$15*((BP12/$G12)^4)+$B$16*((BP12/$G12)^5)))</f>
        <v>0</v>
      </c>
      <c r="BY12" s="1" t="n">
        <f aca="false">IF(BQ12&gt;=$G12,0,$F12*($B$11+$B$12*BQ12/$G12+$B$13*((BQ12/$G12)^2)+$B$14*((BQ12/$G12)^3)+$B$15*((BQ12/$G12)^4)+$B$16*((BQ12/$G12)^5)))</f>
        <v>0</v>
      </c>
      <c r="BZ12" s="1" t="n">
        <f aca="false">IF(BR12&gt;=$G12,0,$F12*($B$11+$B$12*BR12/$G12+$B$13*((BR12/$G12)^2)+$B$14*((BR12/$G12)^3)+$B$15*((BR12/$G12)^4)+$B$16*((BR12/$G12)^5)))</f>
        <v>0</v>
      </c>
      <c r="CA12" s="1" t="n">
        <f aca="false">COUNTIF(BS12:BZ12,"&gt;="&amp;$B$6)</f>
        <v>2</v>
      </c>
      <c r="CB12" s="1" t="n">
        <f aca="false">BJ12+CA12*$C$6</f>
        <v>21.3</v>
      </c>
      <c r="CC12" s="1" t="n">
        <f aca="false">CB12+$C$7</f>
        <v>22.3</v>
      </c>
      <c r="CD12" s="1" t="n">
        <f aca="false">CC12+$C$7</f>
        <v>23.3</v>
      </c>
      <c r="CE12" s="1" t="n">
        <f aca="false">CD12+$C$7</f>
        <v>24.3</v>
      </c>
      <c r="CF12" s="1" t="n">
        <f aca="false">CE12+$C$7</f>
        <v>25.3</v>
      </c>
      <c r="CG12" s="1" t="n">
        <f aca="false">CF12+$C$7</f>
        <v>26.3</v>
      </c>
      <c r="CH12" s="1" t="n">
        <f aca="false">CG12+$C$7</f>
        <v>27.3</v>
      </c>
      <c r="CI12" s="1" t="n">
        <f aca="false">CH12+$C$7</f>
        <v>28.3</v>
      </c>
      <c r="CJ12" s="1" t="n">
        <f aca="false">CI12+$C$7</f>
        <v>29.3</v>
      </c>
      <c r="CK12" s="1" t="n">
        <f aca="false">IF(CC12&gt;=$G12,0,$F12*($B$11+$B$12*CC12/$G12+$B$13*((CC12/$G12)^2)+$B$14*((CC12/$G12)^3)+$B$15*((CC12/$G12)^4)+$B$16*((CC12/$G12)^5)))</f>
        <v>9.97944159883342</v>
      </c>
      <c r="CL12" s="1" t="n">
        <f aca="false">IF(CD12&gt;=$G12,0,$F12*($B$11+$B$12*CD12/$G12+$B$13*((CD12/$G12)^2)+$B$14*((CD12/$G12)^3)+$B$15*((CD12/$G12)^4)+$B$16*((CD12/$G12)^5)))</f>
        <v>8.65355054841039</v>
      </c>
      <c r="CM12" s="1" t="n">
        <f aca="false">IF(CE12&gt;=$G12,0,$F12*($B$11+$B$12*CE12/$G12+$B$13*((CE12/$G12)^2)+$B$14*((CE12/$G12)^3)+$B$15*((CE12/$G12)^4)+$B$16*((CE12/$G12)^5)))</f>
        <v>7.26160110136266</v>
      </c>
      <c r="CN12" s="1" t="n">
        <f aca="false">IF(CF12&gt;=$G12,0,$F12*($B$11+$B$12*CF12/$G12+$B$13*((CF12/$G12)^2)+$B$14*((CF12/$G12)^3)+$B$15*((CF12/$G12)^4)+$B$16*((CF12/$G12)^5)))</f>
        <v>5.7550321268379</v>
      </c>
      <c r="CO12" s="1" t="n">
        <f aca="false">IF(CG12&gt;=$G12,0,$F12*($B$11+$B$12*CG12/$G12+$B$13*((CG12/$G12)^2)+$B$14*((CG12/$G12)^3)+$B$15*((CG12/$G12)^4)+$B$16*((CG12/$G12)^5)))</f>
        <v>4.06537272093798</v>
      </c>
      <c r="CP12" s="1" t="n">
        <f aca="false">IF(CH12&gt;=$G12,0,$F12*($B$11+$B$12*CH12/$G12+$B$13*((CH12/$G12)^2)+$B$14*((CH12/$G12)^3)+$B$15*((CH12/$G12)^4)+$B$16*((CH12/$G12)^5)))</f>
        <v>2.10177535102037</v>
      </c>
      <c r="CQ12" s="1" t="n">
        <f aca="false">IF(CI12&gt;=$G12,0,$F12*($B$11+$B$12*CI12/$G12+$B$13*((CI12/$G12)^2)+$B$14*((CI12/$G12)^3)+$B$15*((CI12/$G12)^4)+$B$16*((CI12/$G12)^5)))</f>
        <v>0</v>
      </c>
      <c r="CR12" s="1" t="n">
        <f aca="false">IF(CJ12&gt;=$G12,0,$F12*($B$11+$B$12*CJ12/$G12+$B$13*((CJ12/$G12)^2)+$B$14*((CJ12/$G12)^3)+$B$15*((CJ12/$G12)^4)+$B$16*((CJ12/$G12)^5)))</f>
        <v>0</v>
      </c>
      <c r="CS12" s="1" t="n">
        <f aca="false">COUNTIF(CK12:CR12,"&gt;="&amp;$B$7)</f>
        <v>5</v>
      </c>
      <c r="CT12" s="1" t="n">
        <f aca="false">CB12+CS12*$C$7</f>
        <v>26.3</v>
      </c>
    </row>
    <row r="13" customFormat="false" ht="15" hidden="false" customHeight="false" outlineLevel="0" collapsed="false">
      <c r="A13" s="1" t="s">
        <v>34</v>
      </c>
      <c r="B13" s="1" t="n">
        <v>18.94449</v>
      </c>
      <c r="E13" s="1" t="n">
        <v>12</v>
      </c>
      <c r="F13" s="1" t="n">
        <v>28</v>
      </c>
      <c r="G13" s="1" t="n">
        <v>25</v>
      </c>
      <c r="H13" s="2" t="n">
        <v>0.1</v>
      </c>
      <c r="I13" s="1" t="n">
        <f aca="false">H13+$C$3</f>
        <v>2.5</v>
      </c>
      <c r="J13" s="1" t="n">
        <f aca="false">I13+$C$3</f>
        <v>4.9</v>
      </c>
      <c r="K13" s="1" t="n">
        <f aca="false">J13+$C$3</f>
        <v>7.3</v>
      </c>
      <c r="L13" s="1" t="n">
        <f aca="false">K13+$C$3</f>
        <v>9.7</v>
      </c>
      <c r="M13" s="1" t="n">
        <f aca="false">L13+$C$3</f>
        <v>12.1</v>
      </c>
      <c r="N13" s="1" t="n">
        <f aca="false">M13+$C$3</f>
        <v>14.5</v>
      </c>
      <c r="O13" s="1" t="n">
        <f aca="false">N13+$C$3</f>
        <v>16.9</v>
      </c>
      <c r="P13" s="1" t="n">
        <f aca="false">O13+$C$3</f>
        <v>19.3</v>
      </c>
      <c r="Q13" s="1" t="n">
        <f aca="false">IF(I13&gt;=$G13,0,$F13*($B$11+$B$12*I13/$G13+$B$13*((I13/$G13)^2)+$B$14*((I13/$G13)^3)+$B$15*((I13/$G13)^4)+$B$16*((I13/$G13)^5)))</f>
        <v>25.32933524268</v>
      </c>
      <c r="R13" s="1" t="n">
        <f aca="false">IF(J13&gt;=$G13,0,$F13*($B$11+$B$12*J13/$G13+$B$13*((J13/$G13)^2)+$B$14*((J13/$G13)^3)+$B$15*((J13/$G13)^4)+$B$16*((J13/$G13)^5)))</f>
        <v>23.2825186713798</v>
      </c>
      <c r="S13" s="1" t="n">
        <f aca="false">IF(K13&gt;=$G13,0,$F13*($B$11+$B$12*K13/$G13+$B$13*((K13/$G13)^2)+$B$14*((K13/$G13)^3)+$B$15*((K13/$G13)^4)+$B$16*((K13/$G13)^5)))</f>
        <v>22.7198634327457</v>
      </c>
      <c r="T13" s="1" t="n">
        <f aca="false">IF(L13&gt;=$G13,0,$F13*($B$11+$B$12*L13/$G13+$B$13*((L13/$G13)^2)+$B$14*((L13/$G13)^3)+$B$15*((L13/$G13)^4)+$B$16*((L13/$G13)^5)))</f>
        <v>21.8830572938437</v>
      </c>
      <c r="U13" s="1" t="n">
        <f aca="false">IF(M13&gt;=$G13,0,$F13*($B$11+$B$12*M13/$G13+$B$13*((M13/$G13)^2)+$B$14*((M13/$G13)^3)+$B$15*((M13/$G13)^4)+$B$16*((M13/$G13)^5)))</f>
        <v>20.091989919896</v>
      </c>
      <c r="V13" s="1" t="n">
        <f aca="false">IF(N13&gt;=$G13,0,$F13*($B$11+$B$12*N13/$G13+$B$13*((N13/$G13)^2)+$B$14*((N13/$G13)^3)+$B$15*((N13/$G13)^4)+$B$16*((N13/$G13)^5)))</f>
        <v>17.3770091043234</v>
      </c>
      <c r="W13" s="1" t="n">
        <f aca="false">IF(O13&gt;=$G13,0,$F13*($B$11+$B$12*O13/$G13+$B$13*((O13/$G13)^2)+$B$14*((O13/$G13)^3)+$B$15*((O13/$G13)^4)+$B$16*((O13/$G13)^5)))</f>
        <v>14.1111769987884</v>
      </c>
      <c r="X13" s="1" t="n">
        <f aca="false">IF(P13&gt;=$G13,0,$F13*($B$11+$B$12*P13/$G13+$B$13*((P13/$G13)^2)+$B$14*((P13/$G13)^3)+$B$15*((P13/$G13)^4)+$B$16*((P13/$G13)^5)))</f>
        <v>10.6425263432393</v>
      </c>
      <c r="Y13" s="1" t="n">
        <f aca="false">COUNTIF(Q13:X13,"&gt;="&amp;$B$3)</f>
        <v>0</v>
      </c>
      <c r="Z13" s="1" t="n">
        <f aca="false">H13+Y13*$C$3</f>
        <v>0.1</v>
      </c>
      <c r="AA13" s="1" t="n">
        <f aca="false">Z13+$C$4</f>
        <v>3.3</v>
      </c>
      <c r="AB13" s="1" t="n">
        <f aca="false">AA13+$C$4</f>
        <v>6.5</v>
      </c>
      <c r="AC13" s="1" t="n">
        <f aca="false">AB13+$C$4</f>
        <v>9.7</v>
      </c>
      <c r="AD13" s="1" t="n">
        <f aca="false">AC13+$C$4</f>
        <v>12.9</v>
      </c>
      <c r="AE13" s="1" t="n">
        <f aca="false">AD13+$C$4</f>
        <v>16.1</v>
      </c>
      <c r="AF13" s="1" t="n">
        <f aca="false">AE13+$C$4</f>
        <v>19.3</v>
      </c>
      <c r="AG13" s="1" t="n">
        <f aca="false">AF13+$C$4</f>
        <v>22.5</v>
      </c>
      <c r="AH13" s="1" t="n">
        <f aca="false">AG13+$C$4</f>
        <v>25.7</v>
      </c>
      <c r="AI13" s="1" t="n">
        <f aca="false">IF(AA13&gt;=$G13,0,$F13*($B$11+$B$12*AA13/$G13+$B$13*((AA13/$G13)^2)+$B$14*((AA13/$G13)^3)+$B$15*((AA13/$G13)^4)+$B$16*((AA13/$G13)^5)))</f>
        <v>24.318150105317</v>
      </c>
      <c r="AJ13" s="1" t="n">
        <f aca="false">IF(AB13&gt;=$G13,0,$F13*($B$11+$B$12*AB13/$G13+$B$13*((AB13/$G13)^2)+$B$14*((AB13/$G13)^3)+$B$15*((AB13/$G13)^4)+$B$16*((AB13/$G13)^5)))</f>
        <v>22.8767625279256</v>
      </c>
      <c r="AK13" s="1" t="n">
        <f aca="false">IF(AC13&gt;=$G13,0,$F13*($B$11+$B$12*AC13/$G13+$B$13*((AC13/$G13)^2)+$B$14*((AC13/$G13)^3)+$B$15*((AC13/$G13)^4)+$B$16*((AC13/$G13)^5)))</f>
        <v>21.8830572938437</v>
      </c>
      <c r="AL13" s="1" t="n">
        <f aca="false">IF(AD13&gt;=$G13,0,$F13*($B$11+$B$12*AD13/$G13+$B$13*((AD13/$G13)^2)+$B$14*((AD13/$G13)^3)+$B$15*((AD13/$G13)^4)+$B$16*((AD13/$G13)^5)))</f>
        <v>19.2747511299256</v>
      </c>
      <c r="AM13" s="1" t="n">
        <f aca="false">IF(AE13&gt;=$G13,0,$F13*($B$11+$B$12*AE13/$G13+$B$13*((AE13/$G13)^2)+$B$14*((AE13/$G13)^3)+$B$15*((AE13/$G13)^4)+$B$16*((AE13/$G13)^5)))</f>
        <v>15.2349592916539</v>
      </c>
      <c r="AN13" s="1" t="n">
        <f aca="false">IF(AF13&gt;=$G13,0,$F13*($B$11+$B$12*AF13/$G13+$B$13*((AF13/$G13)^2)+$B$14*((AF13/$G13)^3)+$B$15*((AF13/$G13)^4)+$B$16*((AF13/$G13)^5)))</f>
        <v>10.6425263432393</v>
      </c>
      <c r="AO13" s="1" t="n">
        <f aca="false">IF(AG13&gt;=$G13,0,$F13*($B$11+$B$12*AG13/$G13+$B$13*((AG13/$G13)^2)+$B$14*((AG13/$G13)^3)+$B$15*((AG13/$G13)^4)+$B$16*((AG13/$G13)^5)))</f>
        <v>5.52235693772007</v>
      </c>
      <c r="AP13" s="1" t="n">
        <f aca="false">IF(AH13&gt;=$G13,0,$F13*($B$11+$B$12*AH13/$G13+$B$13*((AH13/$G13)^2)+$B$14*((AH13/$G13)^3)+$B$15*((AH13/$G13)^4)+$B$16*((AH13/$G13)^5)))</f>
        <v>0</v>
      </c>
      <c r="AQ13" s="1" t="n">
        <f aca="false">COUNTIF(AI13:AP13,"&gt;="&amp;$B$4)</f>
        <v>0</v>
      </c>
      <c r="AR13" s="1" t="n">
        <f aca="false">Z13+AQ13*$C$4</f>
        <v>0.1</v>
      </c>
      <c r="AS13" s="1" t="n">
        <f aca="false">AR13+$C$5</f>
        <v>2.9</v>
      </c>
      <c r="AT13" s="1" t="n">
        <f aca="false">AS13+$C$5</f>
        <v>5.7</v>
      </c>
      <c r="AU13" s="1" t="n">
        <f aca="false">AT13+$C$5</f>
        <v>8.5</v>
      </c>
      <c r="AV13" s="1" t="n">
        <f aca="false">AU13+$C$5</f>
        <v>11.3</v>
      </c>
      <c r="AW13" s="1" t="n">
        <f aca="false">AV13+$C$5</f>
        <v>14.1</v>
      </c>
      <c r="AX13" s="1" t="n">
        <f aca="false">AW13+$C$5</f>
        <v>16.9</v>
      </c>
      <c r="AY13" s="1" t="n">
        <f aca="false">AX13+$C$5</f>
        <v>19.7</v>
      </c>
      <c r="AZ13" s="1" t="n">
        <f aca="false">AY13+$C$5</f>
        <v>22.5</v>
      </c>
      <c r="BA13" s="1" t="n">
        <f aca="false">IF(AS13&gt;=$G13,0,$F13*($B$11+$B$12*AS13/$G13+$B$13*((AS13/$G13)^2)+$B$14*((AS13/$G13)^3)+$B$15*((AS13/$G13)^4)+$B$16*((AS13/$G13)^5)))</f>
        <v>24.7696262824544</v>
      </c>
      <c r="BB13" s="1" t="n">
        <f aca="false">IF(AT13&gt;=$G13,0,$F13*($B$11+$B$12*AT13/$G13+$B$13*((AT13/$G13)^2)+$B$14*((AT13/$G13)^3)+$B$15*((AT13/$G13)^4)+$B$16*((AT13/$G13)^5)))</f>
        <v>23.0431111653216</v>
      </c>
      <c r="BC13" s="1" t="n">
        <f aca="false">IF(AU13&gt;=$G13,0,$F13*($B$11+$B$12*AU13/$G13+$B$13*((AU13/$G13)^2)+$B$14*((AU13/$G13)^3)+$B$15*((AU13/$G13)^4)+$B$16*((AU13/$G13)^5)))</f>
        <v>22.3991969814356</v>
      </c>
      <c r="BD13" s="1" t="n">
        <f aca="false">IF(AV13&gt;=$G13,0,$F13*($B$11+$B$12*AV13/$G13+$B$13*((AV13/$G13)^2)+$B$14*((AV13/$G13)^3)+$B$15*((AV13/$G13)^4)+$B$16*((AV13/$G13)^5)))</f>
        <v>20.8037509664906</v>
      </c>
      <c r="BE13" s="1" t="n">
        <f aca="false">IF(AW13&gt;=$G13,0,$F13*($B$11+$B$12*AW13/$G13+$B$13*((AW13/$G13)^2)+$B$14*((AW13/$G13)^3)+$B$15*((AW13/$G13)^4)+$B$16*((AW13/$G13)^5)))</f>
        <v>17.8794971167041</v>
      </c>
      <c r="BF13" s="1" t="n">
        <f aca="false">IF(AX13&gt;=$G13,0,$F13*($B$11+$B$12*AX13/$G13+$B$13*((AX13/$G13)^2)+$B$14*((AX13/$G13)^3)+$B$15*((AX13/$G13)^4)+$B$16*((AX13/$G13)^5)))</f>
        <v>14.1111769987884</v>
      </c>
      <c r="BG13" s="1" t="n">
        <f aca="false">IF(AY13&gt;=$G13,0,$F13*($B$11+$B$12*AY13/$G13+$B$13*((AY13/$G13)^2)+$B$14*((AY13/$G13)^3)+$B$15*((AY13/$G13)^4)+$B$16*((AY13/$G13)^5)))</f>
        <v>10.0507105599222</v>
      </c>
      <c r="BH13" s="1" t="n">
        <f aca="false">IF(AZ13&gt;=$G13,0,$F13*($B$11+$B$12*AZ13/$G13+$B$13*((AZ13/$G13)^2)+$B$14*((AZ13/$G13)^3)+$B$15*((AZ13/$G13)^4)+$B$16*((AZ13/$G13)^5)))</f>
        <v>5.52235693771992</v>
      </c>
      <c r="BI13" s="1" t="n">
        <f aca="false">COUNTIF(BA13:BH13,"&gt;="&amp;$B$5)</f>
        <v>4</v>
      </c>
      <c r="BJ13" s="1" t="n">
        <f aca="false">AR13+BI13*$C$5</f>
        <v>11.3</v>
      </c>
      <c r="BK13" s="1" t="n">
        <f aca="false">BJ13+$C$6</f>
        <v>14.9</v>
      </c>
      <c r="BL13" s="1" t="n">
        <f aca="false">BK13+$C$6</f>
        <v>18.5</v>
      </c>
      <c r="BM13" s="1" t="n">
        <f aca="false">BL13+$C$6</f>
        <v>22.1</v>
      </c>
      <c r="BN13" s="1" t="n">
        <f aca="false">BM13+$C$6</f>
        <v>25.7</v>
      </c>
      <c r="BO13" s="1" t="n">
        <f aca="false">BN13+$C$6</f>
        <v>29.3</v>
      </c>
      <c r="BP13" s="1" t="n">
        <f aca="false">BO13+$C$6</f>
        <v>32.9</v>
      </c>
      <c r="BQ13" s="1" t="n">
        <f aca="false">BP13+$C$6</f>
        <v>36.5</v>
      </c>
      <c r="BR13" s="1" t="n">
        <f aca="false">BQ13+$C$6</f>
        <v>40.1</v>
      </c>
      <c r="BS13" s="1" t="n">
        <f aca="false">IF(BK13&gt;=$G13,0,$F13*($B$11+$B$12*BK13/$G13+$B$13*((BK13/$G13)^2)+$B$14*((BK13/$G13)^3)+$B$15*((BK13/$G13)^4)+$B$16*((BK13/$G13)^5)))</f>
        <v>16.8592759962731</v>
      </c>
      <c r="BT13" s="1" t="n">
        <f aca="false">IF(BL13&gt;=$G13,0,$F13*($B$11+$B$12*BL13/$G13+$B$13*((BL13/$G13)^2)+$B$14*((BL13/$G13)^3)+$B$15*((BL13/$G13)^4)+$B$16*((BL13/$G13)^5)))</f>
        <v>11.8119230288942</v>
      </c>
      <c r="BU13" s="1" t="n">
        <f aca="false">IF(BM13&gt;=$G13,0,$F13*($B$11+$B$12*BM13/$G13+$B$13*((BM13/$G13)^2)+$B$14*((BM13/$G13)^3)+$B$15*((BM13/$G13)^4)+$B$16*((BM13/$G13)^5)))</f>
        <v>6.24087030191047</v>
      </c>
      <c r="BV13" s="1" t="n">
        <f aca="false">IF(BN13&gt;=$G13,0,$F13*($B$11+$B$12*BN13/$G13+$B$13*((BN13/$G13)^2)+$B$14*((BN13/$G13)^3)+$B$15*((BN13/$G13)^4)+$B$16*((BN13/$G13)^5)))</f>
        <v>0</v>
      </c>
      <c r="BW13" s="1" t="n">
        <f aca="false">IF(BO13&gt;=$G13,0,$F13*($B$11+$B$12*BO13/$G13+$B$13*((BO13/$G13)^2)+$B$14*((BO13/$G13)^3)+$B$15*((BO13/$G13)^4)+$B$16*((BO13/$G13)^5)))</f>
        <v>0</v>
      </c>
      <c r="BX13" s="1" t="n">
        <f aca="false">IF(BP13&gt;=$G13,0,$F13*($B$11+$B$12*BP13/$G13+$B$13*((BP13/$G13)^2)+$B$14*((BP13/$G13)^3)+$B$15*((BP13/$G13)^4)+$B$16*((BP13/$G13)^5)))</f>
        <v>0</v>
      </c>
      <c r="BY13" s="1" t="n">
        <f aca="false">IF(BQ13&gt;=$G13,0,$F13*($B$11+$B$12*BQ13/$G13+$B$13*((BQ13/$G13)^2)+$B$14*((BQ13/$G13)^3)+$B$15*((BQ13/$G13)^4)+$B$16*((BQ13/$G13)^5)))</f>
        <v>0</v>
      </c>
      <c r="BZ13" s="1" t="n">
        <f aca="false">IF(BR13&gt;=$G13,0,$F13*($B$11+$B$12*BR13/$G13+$B$13*((BR13/$G13)^2)+$B$14*((BR13/$G13)^3)+$B$15*((BR13/$G13)^4)+$B$16*((BR13/$G13)^5)))</f>
        <v>0</v>
      </c>
      <c r="CA13" s="1" t="n">
        <f aca="false">COUNTIF(BS13:BZ13,"&gt;="&amp;$B$6)</f>
        <v>2</v>
      </c>
      <c r="CB13" s="1" t="n">
        <f aca="false">BJ13+CA13*$C$6</f>
        <v>18.5</v>
      </c>
      <c r="CC13" s="1" t="n">
        <f aca="false">CB13+$C$7</f>
        <v>19.5</v>
      </c>
      <c r="CD13" s="1" t="n">
        <f aca="false">CC13+$C$7</f>
        <v>20.5</v>
      </c>
      <c r="CE13" s="1" t="n">
        <f aca="false">CD13+$C$7</f>
        <v>21.5</v>
      </c>
      <c r="CF13" s="1" t="n">
        <f aca="false">CE13+$C$7</f>
        <v>22.5</v>
      </c>
      <c r="CG13" s="1" t="n">
        <f aca="false">CF13+$C$7</f>
        <v>23.5</v>
      </c>
      <c r="CH13" s="1" t="n">
        <f aca="false">CG13+$C$7</f>
        <v>24.5</v>
      </c>
      <c r="CI13" s="1" t="n">
        <f aca="false">CH13+$C$7</f>
        <v>25.5</v>
      </c>
      <c r="CJ13" s="1" t="n">
        <f aca="false">CI13+$C$7</f>
        <v>26.5</v>
      </c>
      <c r="CK13" s="1" t="n">
        <f aca="false">IF(CC13&gt;=$G13,0,$F13*($B$11+$B$12*CC13/$G13+$B$13*((CC13/$G13)^2)+$B$14*((CC13/$G13)^3)+$B$15*((CC13/$G13)^4)+$B$16*((CC13/$G13)^5)))</f>
        <v>10.3473652287631</v>
      </c>
      <c r="CL13" s="1" t="n">
        <f aca="false">IF(CD13&gt;=$G13,0,$F13*($B$11+$B$12*CD13/$G13+$B$13*((CD13/$G13)^2)+$B$14*((CD13/$G13)^3)+$B$15*((CD13/$G13)^4)+$B$16*((CD13/$G13)^5)))</f>
        <v>8.84356086728952</v>
      </c>
      <c r="CM13" s="1" t="n">
        <f aca="false">IF(CE13&gt;=$G13,0,$F13*($B$11+$B$12*CE13/$G13+$B$13*((CE13/$G13)^2)+$B$14*((CE13/$G13)^3)+$B$15*((CE13/$G13)^4)+$B$16*((CE13/$G13)^5)))</f>
        <v>7.25866222681272</v>
      </c>
      <c r="CN13" s="1" t="n">
        <f aca="false">IF(CF13&gt;=$G13,0,$F13*($B$11+$B$12*CF13/$G13+$B$13*((CF13/$G13)^2)+$B$14*((CF13/$G13)^3)+$B$15*((CF13/$G13)^4)+$B$16*((CF13/$G13)^5)))</f>
        <v>5.52235693771995</v>
      </c>
      <c r="CO13" s="1" t="n">
        <f aca="false">IF(CG13&gt;=$G13,0,$F13*($B$11+$B$12*CG13/$G13+$B$13*((CG13/$G13)^2)+$B$14*((CG13/$G13)^3)+$B$15*((CG13/$G13)^4)+$B$16*((CG13/$G13)^5)))</f>
        <v>3.53124960427782</v>
      </c>
      <c r="CP13" s="1" t="n">
        <f aca="false">IF(CH13&gt;=$G13,0,$F13*($B$11+$B$12*CH13/$G13+$B$13*((CH13/$G13)^2)+$B$14*((CH13/$G13)^3)+$B$15*((CH13/$G13)^4)+$B$16*((CH13/$G13)^5)))</f>
        <v>1.14424343046367</v>
      </c>
      <c r="CQ13" s="1" t="n">
        <f aca="false">IF(CI13&gt;=$G13,0,$F13*($B$11+$B$12*CI13/$G13+$B$13*((CI13/$G13)^2)+$B$14*((CI13/$G13)^3)+$B$15*((CI13/$G13)^4)+$B$16*((CI13/$G13)^5)))</f>
        <v>0</v>
      </c>
      <c r="CR13" s="1" t="n">
        <f aca="false">IF(CJ13&gt;=$G13,0,$F13*($B$11+$B$12*CJ13/$G13+$B$13*((CJ13/$G13)^2)+$B$14*((CJ13/$G13)^3)+$B$15*((CJ13/$G13)^4)+$B$16*((CJ13/$G13)^5)))</f>
        <v>0</v>
      </c>
      <c r="CS13" s="1" t="n">
        <f aca="false">COUNTIF(CK13:CR13,"&gt;="&amp;$B$7)</f>
        <v>5</v>
      </c>
      <c r="CT13" s="1" t="n">
        <f aca="false">CB13+CS13*$C$7</f>
        <v>23.5</v>
      </c>
    </row>
    <row r="14" customFormat="false" ht="15" hidden="false" customHeight="false" outlineLevel="0" collapsed="false">
      <c r="A14" s="1" t="s">
        <v>35</v>
      </c>
      <c r="B14" s="1" t="n">
        <v>-41.093374</v>
      </c>
      <c r="E14" s="1" t="n">
        <v>13</v>
      </c>
      <c r="F14" s="1" t="n">
        <v>29</v>
      </c>
      <c r="G14" s="1" t="n">
        <v>27.1</v>
      </c>
      <c r="H14" s="2" t="n">
        <v>0.1</v>
      </c>
      <c r="I14" s="1" t="n">
        <f aca="false">H14+$C$3</f>
        <v>2.5</v>
      </c>
      <c r="J14" s="1" t="n">
        <f aca="false">I14+$C$3</f>
        <v>4.9</v>
      </c>
      <c r="K14" s="1" t="n">
        <f aca="false">J14+$C$3</f>
        <v>7.3</v>
      </c>
      <c r="L14" s="1" t="n">
        <f aca="false">K14+$C$3</f>
        <v>9.7</v>
      </c>
      <c r="M14" s="1" t="n">
        <f aca="false">L14+$C$3</f>
        <v>12.1</v>
      </c>
      <c r="N14" s="1" t="n">
        <f aca="false">M14+$C$3</f>
        <v>14.5</v>
      </c>
      <c r="O14" s="1" t="n">
        <f aca="false">N14+$C$3</f>
        <v>16.9</v>
      </c>
      <c r="P14" s="1" t="n">
        <f aca="false">O14+$C$3</f>
        <v>19.3</v>
      </c>
      <c r="Q14" s="1" t="n">
        <f aca="false">IF(I14&gt;=$G14,0,$F14*($B$11+$B$12*I14/$G14+$B$13*((I14/$G14)^2)+$B$14*((I14/$G14)^3)+$B$15*((I14/$G14)^4)+$B$16*((I14/$G14)^5)))</f>
        <v>26.5604742731367</v>
      </c>
      <c r="R14" s="1" t="n">
        <f aca="false">IF(J14&gt;=$G14,0,$F14*($B$11+$B$12*J14/$G14+$B$13*((J14/$G14)^2)+$B$14*((J14/$G14)^3)+$B$15*((J14/$G14)^4)+$B$16*((J14/$G14)^5)))</f>
        <v>24.2814254586408</v>
      </c>
      <c r="S14" s="1" t="n">
        <f aca="false">IF(K14&gt;=$G14,0,$F14*($B$11+$B$12*K14/$G14+$B$13*((K14/$G14)^2)+$B$14*((K14/$G14)^3)+$B$15*((K14/$G14)^4)+$B$16*((K14/$G14)^5)))</f>
        <v>23.6477134762371</v>
      </c>
      <c r="T14" s="1" t="n">
        <f aca="false">IF(L14&gt;=$G14,0,$F14*($B$11+$B$12*L14/$G14+$B$13*((L14/$G14)^2)+$B$14*((L14/$G14)^3)+$B$15*((L14/$G14)^4)+$B$16*((L14/$G14)^5)))</f>
        <v>23.027278225172</v>
      </c>
      <c r="U14" s="1" t="n">
        <f aca="false">IF(M14&gt;=$G14,0,$F14*($B$11+$B$12*M14/$G14+$B$13*((M14/$G14)^2)+$B$14*((M14/$G14)^3)+$B$15*((M14/$G14)^4)+$B$16*((M14/$G14)^5)))</f>
        <v>21.6618431149781</v>
      </c>
      <c r="V14" s="1" t="n">
        <f aca="false">IF(N14&gt;=$G14,0,$F14*($B$11+$B$12*N14/$G14+$B$13*((N14/$G14)^2)+$B$14*((N14/$G14)^3)+$B$15*((N14/$G14)^4)+$B$16*((N14/$G14)^5)))</f>
        <v>19.4124437238446</v>
      </c>
      <c r="W14" s="1" t="n">
        <f aca="false">IF(O14&gt;=$G14,0,$F14*($B$11+$B$12*O14/$G14+$B$13*((O14/$G14)^2)+$B$14*((O14/$G14)^3)+$B$15*((O14/$G14)^4)+$B$16*((O14/$G14)^5)))</f>
        <v>16.5049564569864</v>
      </c>
      <c r="X14" s="1" t="n">
        <f aca="false">IF(P14&gt;=$G14,0,$F14*($B$11+$B$12*P14/$G14+$B$13*((P14/$G14)^2)+$B$14*((P14/$G14)^3)+$B$15*((P14/$G14)^4)+$B$16*((P14/$G14)^5)))</f>
        <v>13.2756272050154</v>
      </c>
      <c r="Y14" s="1" t="n">
        <f aca="false">COUNTIF(Q14:X14,"&gt;="&amp;$B$3)</f>
        <v>0</v>
      </c>
      <c r="Z14" s="1" t="n">
        <f aca="false">H14+Y14*$C$3</f>
        <v>0.1</v>
      </c>
      <c r="AA14" s="1" t="n">
        <f aca="false">Z14+$C$4</f>
        <v>3.3</v>
      </c>
      <c r="AB14" s="1" t="n">
        <f aca="false">AA14+$C$4</f>
        <v>6.5</v>
      </c>
      <c r="AC14" s="1" t="n">
        <f aca="false">AB14+$C$4</f>
        <v>9.7</v>
      </c>
      <c r="AD14" s="1" t="n">
        <f aca="false">AC14+$C$4</f>
        <v>12.9</v>
      </c>
      <c r="AE14" s="1" t="n">
        <f aca="false">AD14+$C$4</f>
        <v>16.1</v>
      </c>
      <c r="AF14" s="1" t="n">
        <f aca="false">AE14+$C$4</f>
        <v>19.3</v>
      </c>
      <c r="AG14" s="1" t="n">
        <f aca="false">AF14+$C$4</f>
        <v>22.5</v>
      </c>
      <c r="AH14" s="1" t="n">
        <f aca="false">AG14+$C$4</f>
        <v>25.7</v>
      </c>
      <c r="AI14" s="1" t="n">
        <f aca="false">IF(AA14&gt;=$G14,0,$F14*($B$11+$B$12*AA14/$G14+$B$13*((AA14/$G14)^2)+$B$14*((AA14/$G14)^3)+$B$15*((AA14/$G14)^4)+$B$16*((AA14/$G14)^5)))</f>
        <v>25.473593992368</v>
      </c>
      <c r="AJ14" s="1" t="n">
        <f aca="false">IF(AB14&gt;=$G14,0,$F14*($B$11+$B$12*AB14/$G14+$B$13*((AB14/$G14)^2)+$B$14*((AB14/$G14)^3)+$B$15*((AB14/$G14)^4)+$B$16*((AB14/$G14)^5)))</f>
        <v>23.7973026187669</v>
      </c>
      <c r="AK14" s="1" t="n">
        <f aca="false">IF(AC14&gt;=$G14,0,$F14*($B$11+$B$12*AC14/$G14+$B$13*((AC14/$G14)^2)+$B$14*((AC14/$G14)^3)+$B$15*((AC14/$G14)^4)+$B$16*((AC14/$G14)^5)))</f>
        <v>23.027278225172</v>
      </c>
      <c r="AL14" s="1" t="n">
        <f aca="false">IF(AD14&gt;=$G14,0,$F14*($B$11+$B$12*AD14/$G14+$B$13*((AD14/$G14)^2)+$B$14*((AD14/$G14)^3)+$B$15*((AD14/$G14)^4)+$B$16*((AD14/$G14)^5)))</f>
        <v>21.004170710502</v>
      </c>
      <c r="AM14" s="1" t="n">
        <f aca="false">IF(AE14&gt;=$G14,0,$F14*($B$11+$B$12*AE14/$G14+$B$13*((AE14/$G14)^2)+$B$14*((AE14/$G14)^3)+$B$15*((AE14/$G14)^4)+$B$16*((AE14/$G14)^5)))</f>
        <v>17.5259622597992</v>
      </c>
      <c r="AN14" s="1" t="n">
        <f aca="false">IF(AF14&gt;=$G14,0,$F14*($B$11+$B$12*AF14/$G14+$B$13*((AF14/$G14)^2)+$B$14*((AF14/$G14)^3)+$B$15*((AF14/$G14)^4)+$B$16*((AF14/$G14)^5)))</f>
        <v>13.2756272050154</v>
      </c>
      <c r="AO14" s="1" t="n">
        <f aca="false">IF(AG14&gt;=$G14,0,$F14*($B$11+$B$12*AG14/$G14+$B$13*((AG14/$G14)^2)+$B$14*((AG14/$G14)^3)+$B$15*((AG14/$G14)^4)+$B$16*((AG14/$G14)^5)))</f>
        <v>8.74879188579628</v>
      </c>
      <c r="AP14" s="1" t="n">
        <f aca="false">IF(AH14&gt;=$G14,0,$F14*($B$11+$B$12*AH14/$G14+$B$13*((AH14/$G14)^2)+$B$14*((AH14/$G14)^3)+$B$15*((AH14/$G14)^4)+$B$16*((AH14/$G14)^5)))</f>
        <v>3.18139451026828</v>
      </c>
      <c r="AQ14" s="1" t="n">
        <f aca="false">COUNTIF(AI14:AP14,"&gt;="&amp;$B$4)</f>
        <v>1</v>
      </c>
      <c r="AR14" s="1" t="n">
        <f aca="false">Z14+AQ14*$C$4</f>
        <v>3.3</v>
      </c>
      <c r="AS14" s="1" t="n">
        <f aca="false">AR14+$C$5</f>
        <v>6.1</v>
      </c>
      <c r="AT14" s="1" t="n">
        <f aca="false">AS14+$C$5</f>
        <v>8.9</v>
      </c>
      <c r="AU14" s="1" t="n">
        <f aca="false">AT14+$C$5</f>
        <v>11.7</v>
      </c>
      <c r="AV14" s="1" t="n">
        <f aca="false">AU14+$C$5</f>
        <v>14.5</v>
      </c>
      <c r="AW14" s="1" t="n">
        <f aca="false">AV14+$C$5</f>
        <v>17.3</v>
      </c>
      <c r="AX14" s="1" t="n">
        <f aca="false">AW14+$C$5</f>
        <v>20.1</v>
      </c>
      <c r="AY14" s="1" t="n">
        <f aca="false">AX14+$C$5</f>
        <v>22.9</v>
      </c>
      <c r="AZ14" s="1" t="n">
        <f aca="false">AY14+$C$5</f>
        <v>25.7</v>
      </c>
      <c r="BA14" s="1" t="n">
        <f aca="false">IF(AS14&gt;=$G14,0,$F14*($B$11+$B$12*AS14/$G14+$B$13*((AS14/$G14)^2)+$B$14*((AS14/$G14)^3)+$B$15*((AS14/$G14)^4)+$B$16*((AS14/$G14)^5)))</f>
        <v>23.8843675067816</v>
      </c>
      <c r="BB14" s="1" t="n">
        <f aca="false">IF(AT14&gt;=$G14,0,$F14*($B$11+$B$12*AT14/$G14+$B$13*((AT14/$G14)^2)+$B$14*((AT14/$G14)^3)+$B$15*((AT14/$G14)^4)+$B$16*((AT14/$G14)^5)))</f>
        <v>23.2946085122264</v>
      </c>
      <c r="BC14" s="1" t="n">
        <f aca="false">IF(AU14&gt;=$G14,0,$F14*($B$11+$B$12*AU14/$G14+$B$13*((AU14/$G14)^2)+$B$14*((AU14/$G14)^3)+$B$15*((AU14/$G14)^4)+$B$16*((AU14/$G14)^5)))</f>
        <v>21.9529299965471</v>
      </c>
      <c r="BD14" s="1" t="n">
        <f aca="false">IF(AV14&gt;=$G14,0,$F14*($B$11+$B$12*AV14/$G14+$B$13*((AV14/$G14)^2)+$B$14*((AV14/$G14)^3)+$B$15*((AV14/$G14)^4)+$B$16*((AV14/$G14)^5)))</f>
        <v>19.4124437238445</v>
      </c>
      <c r="BE14" s="1" t="n">
        <f aca="false">IF(AW14&gt;=$G14,0,$F14*($B$11+$B$12*AW14/$G14+$B$13*((AW14/$G14)^2)+$B$14*((AW14/$G14)^3)+$B$15*((AW14/$G14)^4)+$B$16*((AW14/$G14)^5)))</f>
        <v>15.9807473951274</v>
      </c>
      <c r="BF14" s="1" t="n">
        <f aca="false">IF(AX14&gt;=$G14,0,$F14*($B$11+$B$12*AX14/$G14+$B$13*((AX14/$G14)^2)+$B$14*((AX14/$G14)^3)+$B$15*((AX14/$G14)^4)+$B$16*((AX14/$G14)^5)))</f>
        <v>12.1699118089634</v>
      </c>
      <c r="BG14" s="1" t="n">
        <f aca="false">IF(AY14&gt;=$G14,0,$F14*($B$11+$B$12*AY14/$G14+$B$13*((AY14/$G14)^2)+$B$14*((AY14/$G14)^3)+$B$15*((AY14/$G14)^4)+$B$16*((AY14/$G14)^5)))</f>
        <v>8.14646802213037</v>
      </c>
      <c r="BH14" s="1" t="n">
        <f aca="false">IF(AZ14&gt;=$G14,0,$F14*($B$11+$B$12*AZ14/$G14+$B$13*((AZ14/$G14)^2)+$B$14*((AZ14/$G14)^3)+$B$15*((AZ14/$G14)^4)+$B$16*((AZ14/$G14)^5)))</f>
        <v>3.18139451026808</v>
      </c>
      <c r="BI14" s="1" t="n">
        <f aca="false">COUNTIF(BA14:BH14,"&gt;="&amp;$B$5)</f>
        <v>4</v>
      </c>
      <c r="BJ14" s="1" t="n">
        <f aca="false">AR14+BI14*$C$5</f>
        <v>14.5</v>
      </c>
      <c r="BK14" s="1" t="n">
        <f aca="false">BJ14+$C$6</f>
        <v>18.1</v>
      </c>
      <c r="BL14" s="1" t="n">
        <f aca="false">BK14+$C$6</f>
        <v>21.7</v>
      </c>
      <c r="BM14" s="1" t="n">
        <f aca="false">BL14+$C$6</f>
        <v>25.3</v>
      </c>
      <c r="BN14" s="1" t="n">
        <f aca="false">BM14+$C$6</f>
        <v>28.9</v>
      </c>
      <c r="BO14" s="1" t="n">
        <f aca="false">BN14+$C$6</f>
        <v>32.5</v>
      </c>
      <c r="BP14" s="1" t="n">
        <f aca="false">BO14+$C$6</f>
        <v>36.1</v>
      </c>
      <c r="BQ14" s="1" t="n">
        <f aca="false">BP14+$C$6</f>
        <v>39.7</v>
      </c>
      <c r="BR14" s="1" t="n">
        <f aca="false">BQ14+$C$6</f>
        <v>43.3</v>
      </c>
      <c r="BS14" s="1" t="n">
        <f aca="false">IF(BK14&gt;=$G14,0,$F14*($B$11+$B$12*BK14/$G14+$B$13*((BK14/$G14)^2)+$B$14*((BK14/$G14)^3)+$B$15*((BK14/$G14)^4)+$B$16*((BK14/$G14)^5)))</f>
        <v>14.9121536037012</v>
      </c>
      <c r="BT14" s="1" t="n">
        <f aca="false">IF(BL14&gt;=$G14,0,$F14*($B$11+$B$12*BL14/$G14+$B$13*((BL14/$G14)^2)+$B$14*((BL14/$G14)^3)+$B$15*((BL14/$G14)^4)+$B$16*((BL14/$G14)^5)))</f>
        <v>9.91660000230923</v>
      </c>
      <c r="BU14" s="1" t="n">
        <f aca="false">IF(BM14&gt;=$G14,0,$F14*($B$11+$B$12*BM14/$G14+$B$13*((BM14/$G14)^2)+$B$14*((BM14/$G14)^3)+$B$15*((BM14/$G14)^4)+$B$16*((BM14/$G14)^5)))</f>
        <v>4.01170307997619</v>
      </c>
      <c r="BV14" s="1" t="n">
        <f aca="false">IF(BN14&gt;=$G14,0,$F14*($B$11+$B$12*BN14/$G14+$B$13*((BN14/$G14)^2)+$B$14*((BN14/$G14)^3)+$B$15*((BN14/$G14)^4)+$B$16*((BN14/$G14)^5)))</f>
        <v>0</v>
      </c>
      <c r="BW14" s="1" t="n">
        <f aca="false">IF(BO14&gt;=$G14,0,$F14*($B$11+$B$12*BO14/$G14+$B$13*((BO14/$G14)^2)+$B$14*((BO14/$G14)^3)+$B$15*((BO14/$G14)^4)+$B$16*((BO14/$G14)^5)))</f>
        <v>0</v>
      </c>
      <c r="BX14" s="1" t="n">
        <f aca="false">IF(BP14&gt;=$G14,0,$F14*($B$11+$B$12*BP14/$G14+$B$13*((BP14/$G14)^2)+$B$14*((BP14/$G14)^3)+$B$15*((BP14/$G14)^4)+$B$16*((BP14/$G14)^5)))</f>
        <v>0</v>
      </c>
      <c r="BY14" s="1" t="n">
        <f aca="false">IF(BQ14&gt;=$G14,0,$F14*($B$11+$B$12*BQ14/$G14+$B$13*((BQ14/$G14)^2)+$B$14*((BQ14/$G14)^3)+$B$15*((BQ14/$G14)^4)+$B$16*((BQ14/$G14)^5)))</f>
        <v>0</v>
      </c>
      <c r="BZ14" s="1" t="n">
        <f aca="false">IF(BR14&gt;=$G14,0,$F14*($B$11+$B$12*BR14/$G14+$B$13*((BR14/$G14)^2)+$B$14*((BR14/$G14)^3)+$B$15*((BR14/$G14)^4)+$B$16*((BR14/$G14)^5)))</f>
        <v>0</v>
      </c>
      <c r="CA14" s="1" t="n">
        <f aca="false">COUNTIF(BS14:BZ14,"&gt;="&amp;$B$6)</f>
        <v>2</v>
      </c>
      <c r="CB14" s="1" t="n">
        <f aca="false">BJ14+CA14*$C$6</f>
        <v>21.7</v>
      </c>
      <c r="CC14" s="1" t="n">
        <f aca="false">CB14+$C$7</f>
        <v>22.7</v>
      </c>
      <c r="CD14" s="1" t="n">
        <f aca="false">CC14+$C$7</f>
        <v>23.7</v>
      </c>
      <c r="CE14" s="1" t="n">
        <f aca="false">CD14+$C$7</f>
        <v>24.7</v>
      </c>
      <c r="CF14" s="1" t="n">
        <f aca="false">CE14+$C$7</f>
        <v>25.7</v>
      </c>
      <c r="CG14" s="1" t="n">
        <f aca="false">CF14+$C$7</f>
        <v>26.7</v>
      </c>
      <c r="CH14" s="1" t="n">
        <f aca="false">CG14+$C$7</f>
        <v>27.7</v>
      </c>
      <c r="CI14" s="1" t="n">
        <f aca="false">CH14+$C$7</f>
        <v>28.7</v>
      </c>
      <c r="CJ14" s="1" t="n">
        <f aca="false">CI14+$C$7</f>
        <v>29.7</v>
      </c>
      <c r="CK14" s="1" t="n">
        <f aca="false">IF(CC14&gt;=$G14,0,$F14*($B$11+$B$12*CC14/$G14+$B$13*((CC14/$G14)^2)+$B$14*((CC14/$G14)^3)+$B$15*((CC14/$G14)^4)+$B$16*((CC14/$G14)^5)))</f>
        <v>8.44949612606253</v>
      </c>
      <c r="CL14" s="1" t="n">
        <f aca="false">IF(CD14&gt;=$G14,0,$F14*($B$11+$B$12*CD14/$G14+$B$13*((CD14/$G14)^2)+$B$14*((CD14/$G14)^3)+$B$15*((CD14/$G14)^4)+$B$16*((CD14/$G14)^5)))</f>
        <v>6.88725331531825</v>
      </c>
      <c r="CM14" s="1" t="n">
        <f aca="false">IF(CE14&gt;=$G14,0,$F14*($B$11+$B$12*CE14/$G14+$B$13*((CE14/$G14)^2)+$B$14*((CE14/$G14)^3)+$B$15*((CE14/$G14)^4)+$B$16*((CE14/$G14)^5)))</f>
        <v>5.16240121052242</v>
      </c>
      <c r="CN14" s="1" t="n">
        <f aca="false">IF(CF14&gt;=$G14,0,$F14*($B$11+$B$12*CF14/$G14+$B$13*((CF14/$G14)^2)+$B$14*((CF14/$G14)^3)+$B$15*((CF14/$G14)^4)+$B$16*((CF14/$G14)^5)))</f>
        <v>3.18139451026823</v>
      </c>
      <c r="CO14" s="1" t="n">
        <f aca="false">IF(CG14&gt;=$G14,0,$F14*($B$11+$B$12*CG14/$G14+$B$13*((CG14/$G14)^2)+$B$14*((CG14/$G14)^3)+$B$15*((CG14/$G14)^4)+$B$16*((CG14/$G14)^5)))</f>
        <v>0.821417148640387</v>
      </c>
      <c r="CP14" s="1" t="n">
        <f aca="false">IF(CH14&gt;=$G14,0,$F14*($B$11+$B$12*CH14/$G14+$B$13*((CH14/$G14)^2)+$B$14*((CH14/$G14)^3)+$B$15*((CH14/$G14)^4)+$B$16*((CH14/$G14)^5)))</f>
        <v>0</v>
      </c>
      <c r="CQ14" s="1" t="n">
        <f aca="false">IF(CI14&gt;=$G14,0,$F14*($B$11+$B$12*CI14/$G14+$B$13*((CI14/$G14)^2)+$B$14*((CI14/$G14)^3)+$B$15*((CI14/$G14)^4)+$B$16*((CI14/$G14)^5)))</f>
        <v>0</v>
      </c>
      <c r="CR14" s="1" t="n">
        <f aca="false">IF(CJ14&gt;=$G14,0,$F14*($B$11+$B$12*CJ14/$G14+$B$13*((CJ14/$G14)^2)+$B$14*((CJ14/$G14)^3)+$B$15*((CJ14/$G14)^4)+$B$16*((CJ14/$G14)^5)))</f>
        <v>0</v>
      </c>
      <c r="CS14" s="1" t="n">
        <f aca="false">COUNTIF(CK14:CR14,"&gt;="&amp;$B$7)</f>
        <v>4</v>
      </c>
      <c r="CT14" s="1" t="n">
        <f aca="false">CB14+CS14*$C$7</f>
        <v>25.7</v>
      </c>
    </row>
    <row r="15" customFormat="false" ht="15" hidden="false" customHeight="false" outlineLevel="0" collapsed="false">
      <c r="A15" s="1" t="s">
        <v>36</v>
      </c>
      <c r="B15" s="1" t="n">
        <v>38.488199</v>
      </c>
      <c r="E15" s="1" t="n">
        <v>14</v>
      </c>
      <c r="F15" s="1" t="n">
        <v>30.6</v>
      </c>
      <c r="G15" s="1" t="n">
        <v>31</v>
      </c>
      <c r="H15" s="2" t="n">
        <v>0.1</v>
      </c>
      <c r="I15" s="1" t="n">
        <f aca="false">H15+$C$3</f>
        <v>2.5</v>
      </c>
      <c r="J15" s="1" t="n">
        <f aca="false">I15+$C$3</f>
        <v>4.9</v>
      </c>
      <c r="K15" s="1" t="n">
        <f aca="false">J15+$C$3</f>
        <v>7.3</v>
      </c>
      <c r="L15" s="1" t="n">
        <f aca="false">K15+$C$3</f>
        <v>9.7</v>
      </c>
      <c r="M15" s="1" t="n">
        <f aca="false">L15+$C$3</f>
        <v>12.1</v>
      </c>
      <c r="N15" s="1" t="n">
        <f aca="false">M15+$C$3</f>
        <v>14.5</v>
      </c>
      <c r="O15" s="1" t="n">
        <f aca="false">N15+$C$3</f>
        <v>16.9</v>
      </c>
      <c r="P15" s="1" t="n">
        <f aca="false">O15+$C$3</f>
        <v>19.3</v>
      </c>
      <c r="Q15" s="1" t="n">
        <f aca="false">IF(I15&gt;=$G15,0,$F15*($B$11+$B$12*I15/$G15+$B$13*((I15/$G15)^2)+$B$14*((I15/$G15)^3)+$B$15*((I15/$G15)^4)+$B$16*((I15/$G15)^5)))</f>
        <v>28.6074841319667</v>
      </c>
      <c r="R15" s="1" t="n">
        <f aca="false">IF(J15&gt;=$G15,0,$F15*($B$11+$B$12*J15/$G15+$B$13*((J15/$G15)^2)+$B$14*((J15/$G15)^3)+$B$15*((J15/$G15)^4)+$B$16*((J15/$G15)^5)))</f>
        <v>25.9794730594247</v>
      </c>
      <c r="S15" s="1" t="n">
        <f aca="false">IF(K15&gt;=$G15,0,$F15*($B$11+$B$12*K15/$G15+$B$13*((K15/$G15)^2)+$B$14*((K15/$G15)^3)+$B$15*((K15/$G15)^4)+$B$16*((K15/$G15)^5)))</f>
        <v>25.1359989288323</v>
      </c>
      <c r="T15" s="1" t="n">
        <f aca="false">IF(L15&gt;=$G15,0,$F15*($B$11+$B$12*L15/$G15+$B$13*((L15/$G15)^2)+$B$14*((L15/$G15)^3)+$B$15*((L15/$G15)^4)+$B$16*((L15/$G15)^5)))</f>
        <v>24.697052543975</v>
      </c>
      <c r="U15" s="1" t="n">
        <f aca="false">IF(M15&gt;=$G15,0,$F15*($B$11+$B$12*M15/$G15+$B$13*((M15/$G15)^2)+$B$14*((M15/$G15)^3)+$B$15*((M15/$G15)^4)+$B$16*((M15/$G15)^5)))</f>
        <v>23.8810976680682</v>
      </c>
      <c r="V15" s="1" t="n">
        <f aca="false">IF(N15&gt;=$G15,0,$F15*($B$11+$B$12*N15/$G15+$B$13*((N15/$G15)^2)+$B$14*((N15/$G15)^3)+$B$15*((N15/$G15)^4)+$B$16*((N15/$G15)^5)))</f>
        <v>22.3679827545597</v>
      </c>
      <c r="W15" s="1" t="n">
        <f aca="false">IF(O15&gt;=$G15,0,$F15*($B$11+$B$12*O15/$G15+$B$13*((O15/$G15)^2)+$B$14*((O15/$G15)^3)+$B$15*((O15/$G15)^4)+$B$16*((O15/$G15)^5)))</f>
        <v>20.1618526779335</v>
      </c>
      <c r="X15" s="1" t="n">
        <f aca="false">IF(P15&gt;=$G15,0,$F15*($B$11+$B$12*P15/$G15+$B$13*((P15/$G15)^2)+$B$14*((P15/$G15)^3)+$B$15*((P15/$G15)^4)+$B$16*((P15/$G15)^5)))</f>
        <v>17.4540604645125</v>
      </c>
      <c r="Y15" s="1" t="n">
        <f aca="false">COUNTIF(Q15:X15,"&gt;="&amp;$B$3)</f>
        <v>0</v>
      </c>
      <c r="Z15" s="1" t="n">
        <f aca="false">H15+Y15*$C$3</f>
        <v>0.1</v>
      </c>
      <c r="AA15" s="1" t="n">
        <f aca="false">Z15+$C$4</f>
        <v>3.3</v>
      </c>
      <c r="AB15" s="1" t="n">
        <f aca="false">AA15+$C$4</f>
        <v>6.5</v>
      </c>
      <c r="AC15" s="1" t="n">
        <f aca="false">AB15+$C$4</f>
        <v>9.7</v>
      </c>
      <c r="AD15" s="1" t="n">
        <f aca="false">AC15+$C$4</f>
        <v>12.9</v>
      </c>
      <c r="AE15" s="1" t="n">
        <f aca="false">AD15+$C$4</f>
        <v>16.1</v>
      </c>
      <c r="AF15" s="1" t="n">
        <f aca="false">AE15+$C$4</f>
        <v>19.3</v>
      </c>
      <c r="AG15" s="1" t="n">
        <f aca="false">AF15+$C$4</f>
        <v>22.5</v>
      </c>
      <c r="AH15" s="1" t="n">
        <f aca="false">AG15+$C$4</f>
        <v>25.7</v>
      </c>
      <c r="AI15" s="1" t="n">
        <f aca="false">IF(AA15&gt;=$G15,0,$F15*($B$11+$B$12*AA15/$G15+$B$13*((AA15/$G15)^2)+$B$14*((AA15/$G15)^3)+$B$15*((AA15/$G15)^4)+$B$16*((AA15/$G15)^5)))</f>
        <v>27.4192471944351</v>
      </c>
      <c r="AJ15" s="1" t="n">
        <f aca="false">IF(AB15&gt;=$G15,0,$F15*($B$11+$B$12*AB15/$G15+$B$13*((AB15/$G15)^2)+$B$14*((AB15/$G15)^3)+$B$15*((AB15/$G15)^4)+$B$16*((AB15/$G15)^5)))</f>
        <v>25.3176914494653</v>
      </c>
      <c r="AK15" s="1" t="n">
        <f aca="false">IF(AC15&gt;=$G15,0,$F15*($B$11+$B$12*AC15/$G15+$B$13*((AC15/$G15)^2)+$B$14*((AC15/$G15)^3)+$B$15*((AC15/$G15)^4)+$B$16*((AC15/$G15)^5)))</f>
        <v>24.697052543975</v>
      </c>
      <c r="AL15" s="1" t="n">
        <f aca="false">IF(AD15&gt;=$G15,0,$F15*($B$11+$B$12*AD15/$G15+$B$13*((AD15/$G15)^2)+$B$14*((AD15/$G15)^3)+$B$15*((AD15/$G15)^4)+$B$16*((AD15/$G15)^5)))</f>
        <v>23.4593399890736</v>
      </c>
      <c r="AM15" s="1" t="n">
        <f aca="false">IF(AE15&gt;=$G15,0,$F15*($B$11+$B$12*AE15/$G15+$B$13*((AE15/$G15)^2)+$B$14*((AE15/$G15)^3)+$B$15*((AE15/$G15)^4)+$B$16*((AE15/$G15)^5)))</f>
        <v>20.9647667612973</v>
      </c>
      <c r="AN15" s="1" t="n">
        <f aca="false">IF(AF15&gt;=$G15,0,$F15*($B$11+$B$12*AF15/$G15+$B$13*((AF15/$G15)^2)+$B$14*((AF15/$G15)^3)+$B$15*((AF15/$G15)^4)+$B$16*((AF15/$G15)^5)))</f>
        <v>17.4540604645125</v>
      </c>
      <c r="AO15" s="1" t="n">
        <f aca="false">IF(AG15&gt;=$G15,0,$F15*($B$11+$B$12*AG15/$G15+$B$13*((AG15/$G15)^2)+$B$14*((AG15/$G15)^3)+$B$15*((AG15/$G15)^4)+$B$16*((AG15/$G15)^5)))</f>
        <v>13.4707744918187</v>
      </c>
      <c r="AP15" s="1" t="n">
        <f aca="false">IF(AH15&gt;=$G15,0,$F15*($B$11+$B$12*AH15/$G15+$B$13*((AH15/$G15)^2)+$B$14*((AH15/$G15)^3)+$B$15*((AH15/$G15)^4)+$B$16*((AH15/$G15)^5)))</f>
        <v>9.28359918745144</v>
      </c>
      <c r="AQ15" s="1" t="n">
        <f aca="false">COUNTIF(AI15:AP15,"&gt;="&amp;$B$4)</f>
        <v>2</v>
      </c>
      <c r="AR15" s="1" t="n">
        <f aca="false">Z15+AQ15*$C$4</f>
        <v>6.5</v>
      </c>
      <c r="AS15" s="1" t="n">
        <f aca="false">AR15+$C$5</f>
        <v>9.3</v>
      </c>
      <c r="AT15" s="1" t="n">
        <f aca="false">AS15+$C$5</f>
        <v>12.1</v>
      </c>
      <c r="AU15" s="1" t="n">
        <f aca="false">AT15+$C$5</f>
        <v>14.9</v>
      </c>
      <c r="AV15" s="1" t="n">
        <f aca="false">AU15+$C$5</f>
        <v>17.7</v>
      </c>
      <c r="AW15" s="1" t="n">
        <f aca="false">AV15+$C$5</f>
        <v>20.5</v>
      </c>
      <c r="AX15" s="1" t="n">
        <f aca="false">AW15+$C$5</f>
        <v>23.3</v>
      </c>
      <c r="AY15" s="1" t="n">
        <f aca="false">AX15+$C$5</f>
        <v>26.1</v>
      </c>
      <c r="AZ15" s="1" t="n">
        <f aca="false">AY15+$C$5</f>
        <v>28.9</v>
      </c>
      <c r="BA15" s="1" t="n">
        <f aca="false">IF(AS15&gt;=$G15,0,$F15*($B$11+$B$12*AS15/$G15+$B$13*((AS15/$G15)^2)+$B$14*((AS15/$G15)^3)+$B$15*((AS15/$G15)^4)+$B$16*((AS15/$G15)^5)))</f>
        <v>24.781731362118</v>
      </c>
      <c r="BB15" s="1" t="n">
        <f aca="false">IF(AT15&gt;=$G15,0,$F15*($B$11+$B$12*AT15/$G15+$B$13*((AT15/$G15)^2)+$B$14*((AT15/$G15)^3)+$B$15*((AT15/$G15)^4)+$B$16*((AT15/$G15)^5)))</f>
        <v>23.8810976680682</v>
      </c>
      <c r="BC15" s="1" t="n">
        <f aca="false">IF(AU15&gt;=$G15,0,$F15*($B$11+$B$12*AU15/$G15+$B$13*((AU15/$G15)^2)+$B$14*((AU15/$G15)^3)+$B$15*((AU15/$G15)^4)+$B$16*((AU15/$G15)^5)))</f>
        <v>22.0448346751661</v>
      </c>
      <c r="BD15" s="1" t="n">
        <f aca="false">IF(AV15&gt;=$G15,0,$F15*($B$11+$B$12*AV15/$G15+$B$13*((AV15/$G15)^2)+$B$14*((AV15/$G15)^3)+$B$15*((AV15/$G15)^4)+$B$16*((AV15/$G15)^5)))</f>
        <v>19.302785847826</v>
      </c>
      <c r="BE15" s="1" t="n">
        <f aca="false">IF(AW15&gt;=$G15,0,$F15*($B$11+$B$12*AW15/$G15+$B$13*((AW15/$G15)^2)+$B$14*((AW15/$G15)^3)+$B$15*((AW15/$G15)^4)+$B$16*((AW15/$G15)^5)))</f>
        <v>15.9892920400007</v>
      </c>
      <c r="BF15" s="1" t="n">
        <f aca="false">IF(AX15&gt;=$G15,0,$F15*($B$11+$B$12*AX15/$G15+$B$13*((AX15/$G15)^2)+$B$14*((AX15/$G15)^3)+$B$15*((AX15/$G15)^4)+$B$16*((AX15/$G15)^5)))</f>
        <v>12.4468897281565</v>
      </c>
      <c r="BG15" s="1" t="n">
        <f aca="false">IF(AY15&gt;=$G15,0,$F15*($B$11+$B$12*AY15/$G15+$B$13*((AY15/$G15)^2)+$B$14*((AY15/$G15)^3)+$B$15*((AY15/$G15)^4)+$B$16*((AY15/$G15)^5)))</f>
        <v>8.73000924424622</v>
      </c>
      <c r="BH15" s="1" t="n">
        <f aca="false">IF(AZ15&gt;=$G15,0,$F15*($B$11+$B$12*AZ15/$G15+$B$13*((AZ15/$G15)^2)+$B$14*((AZ15/$G15)^3)+$B$15*((AZ15/$G15)^4)+$B$16*((AZ15/$G15)^5)))</f>
        <v>4.30867300868482</v>
      </c>
      <c r="BI15" s="1" t="n">
        <f aca="false">COUNTIF(BA15:BH15,"&gt;="&amp;$B$5)</f>
        <v>4</v>
      </c>
      <c r="BJ15" s="1" t="n">
        <f aca="false">AR15+BI15*$C$5</f>
        <v>17.7</v>
      </c>
      <c r="BK15" s="1" t="n">
        <f aca="false">BJ15+$C$6</f>
        <v>21.3</v>
      </c>
      <c r="BL15" s="1" t="n">
        <f aca="false">BK15+$C$6</f>
        <v>24.9</v>
      </c>
      <c r="BM15" s="1" t="n">
        <f aca="false">BL15+$C$6</f>
        <v>28.5</v>
      </c>
      <c r="BN15" s="1" t="n">
        <f aca="false">BM15+$C$6</f>
        <v>32.1</v>
      </c>
      <c r="BO15" s="1" t="n">
        <f aca="false">BN15+$C$6</f>
        <v>35.7</v>
      </c>
      <c r="BP15" s="1" t="n">
        <f aca="false">BO15+$C$6</f>
        <v>39.3</v>
      </c>
      <c r="BQ15" s="1" t="n">
        <f aca="false">BP15+$C$6</f>
        <v>42.9</v>
      </c>
      <c r="BR15" s="1" t="n">
        <f aca="false">BQ15+$C$6</f>
        <v>46.5</v>
      </c>
      <c r="BS15" s="1" t="n">
        <f aca="false">IF(BK15&gt;=$G15,0,$F15*($B$11+$B$12*BK15/$G15+$B$13*((BK15/$G15)^2)+$B$14*((BK15/$G15)^3)+$B$15*((BK15/$G15)^4)+$B$16*((BK15/$G15)^5)))</f>
        <v>14.9902163571875</v>
      </c>
      <c r="BT15" s="1" t="n">
        <f aca="false">IF(BL15&gt;=$G15,0,$F15*($B$11+$B$12*BL15/$G15+$B$13*((BL15/$G15)^2)+$B$14*((BL15/$G15)^3)+$B$15*((BL15/$G15)^4)+$B$16*((BL15/$G15)^5)))</f>
        <v>10.3614376513799</v>
      </c>
      <c r="BU15" s="1" t="n">
        <f aca="false">IF(BM15&gt;=$G15,0,$F15*($B$11+$B$12*BM15/$G15+$B$13*((BM15/$G15)^2)+$B$14*((BM15/$G15)^3)+$B$15*((BM15/$G15)^4)+$B$16*((BM15/$G15)^5)))</f>
        <v>5.02551816297801</v>
      </c>
      <c r="BV15" s="1" t="n">
        <f aca="false">IF(BN15&gt;=$G15,0,$F15*($B$11+$B$12*BN15/$G15+$B$13*((BN15/$G15)^2)+$B$14*((BN15/$G15)^3)+$B$15*((BN15/$G15)^4)+$B$16*((BN15/$G15)^5)))</f>
        <v>0</v>
      </c>
      <c r="BW15" s="1" t="n">
        <f aca="false">IF(BO15&gt;=$G15,0,$F15*($B$11+$B$12*BO15/$G15+$B$13*((BO15/$G15)^2)+$B$14*((BO15/$G15)^3)+$B$15*((BO15/$G15)^4)+$B$16*((BO15/$G15)^5)))</f>
        <v>0</v>
      </c>
      <c r="BX15" s="1" t="n">
        <f aca="false">IF(BP15&gt;=$G15,0,$F15*($B$11+$B$12*BP15/$G15+$B$13*((BP15/$G15)^2)+$B$14*((BP15/$G15)^3)+$B$15*((BP15/$G15)^4)+$B$16*((BP15/$G15)^5)))</f>
        <v>0</v>
      </c>
      <c r="BY15" s="1" t="n">
        <f aca="false">IF(BQ15&gt;=$G15,0,$F15*($B$11+$B$12*BQ15/$G15+$B$13*((BQ15/$G15)^2)+$B$14*((BQ15/$G15)^3)+$B$15*((BQ15/$G15)^4)+$B$16*((BQ15/$G15)^5)))</f>
        <v>0</v>
      </c>
      <c r="BZ15" s="1" t="n">
        <f aca="false">IF(BR15&gt;=$G15,0,$F15*($B$11+$B$12*BR15/$G15+$B$13*((BR15/$G15)^2)+$B$14*((BR15/$G15)^3)+$B$15*((BR15/$G15)^4)+$B$16*((BR15/$G15)^5)))</f>
        <v>0</v>
      </c>
      <c r="CA15" s="1" t="n">
        <f aca="false">COUNTIF(BS15:BZ15,"&gt;="&amp;$B$6)</f>
        <v>2</v>
      </c>
      <c r="CB15" s="1" t="n">
        <f aca="false">BJ15+CA15*$C$6</f>
        <v>24.9</v>
      </c>
      <c r="CC15" s="1" t="n">
        <f aca="false">CB15+$C$7</f>
        <v>25.9</v>
      </c>
      <c r="CD15" s="1" t="n">
        <f aca="false">CC15+$C$7</f>
        <v>26.9</v>
      </c>
      <c r="CE15" s="1" t="n">
        <f aca="false">CD15+$C$7</f>
        <v>27.9</v>
      </c>
      <c r="CF15" s="1" t="n">
        <f aca="false">CE15+$C$7</f>
        <v>28.9</v>
      </c>
      <c r="CG15" s="1" t="n">
        <f aca="false">CF15+$C$7</f>
        <v>29.9</v>
      </c>
      <c r="CH15" s="1" t="n">
        <f aca="false">CG15+$C$7</f>
        <v>30.9</v>
      </c>
      <c r="CI15" s="1" t="n">
        <f aca="false">CH15+$C$7</f>
        <v>31.9</v>
      </c>
      <c r="CJ15" s="1" t="n">
        <f aca="false">CI15+$C$7</f>
        <v>32.9</v>
      </c>
      <c r="CK15" s="1" t="n">
        <f aca="false">IF(CC15&gt;=$G15,0,$F15*($B$11+$B$12*CC15/$G15+$B$13*((CC15/$G15)^2)+$B$14*((CC15/$G15)^3)+$B$15*((CC15/$G15)^4)+$B$16*((CC15/$G15)^5)))</f>
        <v>9.00825737678568</v>
      </c>
      <c r="CL15" s="1" t="n">
        <f aca="false">IF(CD15&gt;=$G15,0,$F15*($B$11+$B$12*CD15/$G15+$B$13*((CD15/$G15)^2)+$B$14*((CD15/$G15)^3)+$B$15*((CD15/$G15)^4)+$B$16*((CD15/$G15)^5)))</f>
        <v>7.58130032191962</v>
      </c>
      <c r="CM15" s="1" t="n">
        <f aca="false">IF(CE15&gt;=$G15,0,$F15*($B$11+$B$12*CE15/$G15+$B$13*((CE15/$G15)^2)+$B$14*((CE15/$G15)^3)+$B$15*((CE15/$G15)^4)+$B$16*((CE15/$G15)^5)))</f>
        <v>6.03514722479408</v>
      </c>
      <c r="CN15" s="1" t="n">
        <f aca="false">IF(CF15&gt;=$G15,0,$F15*($B$11+$B$12*CF15/$G15+$B$13*((CF15/$G15)^2)+$B$14*((CF15/$G15)^3)+$B$15*((CF15/$G15)^4)+$B$16*((CF15/$G15)^5)))</f>
        <v>4.30867300868487</v>
      </c>
      <c r="CO15" s="1" t="n">
        <f aca="false">IF(CG15&gt;=$G15,0,$F15*($B$11+$B$12*CG15/$G15+$B$13*((CG15/$G15)^2)+$B$14*((CG15/$G15)^3)+$B$15*((CG15/$G15)^4)+$B$16*((CG15/$G15)^5)))</f>
        <v>2.32332513523162</v>
      </c>
      <c r="CP15" s="1" t="n">
        <f aca="false">IF(CH15&gt;=$G15,0,$F15*($B$11+$B$12*CH15/$G15+$B$13*((CH15/$G15)^2)+$B$14*((CH15/$G15)^3)+$B$15*((CH15/$G15)^4)+$B$16*((CH15/$G15)^5)))</f>
        <v>-0.0185980424617632</v>
      </c>
      <c r="CQ15" s="1" t="n">
        <f aca="false">IF(CI15&gt;=$G15,0,$F15*($B$11+$B$12*CI15/$G15+$B$13*((CI15/$G15)^2)+$B$14*((CI15/$G15)^3)+$B$15*((CI15/$G15)^4)+$B$16*((CI15/$G15)^5)))</f>
        <v>0</v>
      </c>
      <c r="CR15" s="1" t="n">
        <f aca="false">IF(CJ15&gt;=$G15,0,$F15*($B$11+$B$12*CJ15/$G15+$B$13*((CJ15/$G15)^2)+$B$14*((CJ15/$G15)^3)+$B$15*((CJ15/$G15)^4)+$B$16*((CJ15/$G15)^5)))</f>
        <v>0</v>
      </c>
      <c r="CS15" s="1" t="n">
        <f aca="false">COUNTIF(CK15:CR15,"&gt;="&amp;$B$7)</f>
        <v>4</v>
      </c>
      <c r="CT15" s="1" t="n">
        <f aca="false">CB15+CS15*$C$7</f>
        <v>28.9</v>
      </c>
    </row>
    <row r="16" customFormat="false" ht="15" hidden="false" customHeight="false" outlineLevel="0" collapsed="false">
      <c r="A16" s="1" t="s">
        <v>37</v>
      </c>
      <c r="B16" s="1" t="n">
        <v>-13.423009</v>
      </c>
      <c r="E16" s="1" t="n">
        <v>15</v>
      </c>
      <c r="F16" s="1" t="n">
        <v>31.3</v>
      </c>
      <c r="G16" s="1" t="n">
        <v>25.1</v>
      </c>
      <c r="H16" s="2" t="n">
        <v>0.1</v>
      </c>
      <c r="I16" s="1" t="n">
        <f aca="false">H16+$C$3</f>
        <v>2.5</v>
      </c>
      <c r="J16" s="1" t="n">
        <f aca="false">I16+$C$3</f>
        <v>4.9</v>
      </c>
      <c r="K16" s="1" t="n">
        <f aca="false">J16+$C$3</f>
        <v>7.3</v>
      </c>
      <c r="L16" s="1" t="n">
        <f aca="false">K16+$C$3</f>
        <v>9.7</v>
      </c>
      <c r="M16" s="1" t="n">
        <f aca="false">L16+$C$3</f>
        <v>12.1</v>
      </c>
      <c r="N16" s="1" t="n">
        <f aca="false">M16+$C$3</f>
        <v>14.5</v>
      </c>
      <c r="O16" s="1" t="n">
        <f aca="false">N16+$C$3</f>
        <v>16.9</v>
      </c>
      <c r="P16" s="1" t="n">
        <f aca="false">O16+$C$3</f>
        <v>19.3</v>
      </c>
      <c r="Q16" s="1" t="n">
        <f aca="false">IF(I16&gt;=$G16,0,$F16*($B$11+$B$12*I16/$G16+$B$13*((I16/$G16)^2)+$B$14*((I16/$G16)^3)+$B$15*((I16/$G16)^4)+$B$16*((I16/$G16)^5)))</f>
        <v>28.3318709990827</v>
      </c>
      <c r="R16" s="1" t="n">
        <f aca="false">IF(J16&gt;=$G16,0,$F16*($B$11+$B$12*J16/$G16+$B$13*((J16/$G16)^2)+$B$14*((J16/$G16)^3)+$B$15*((J16/$G16)^4)+$B$16*((J16/$G16)^5)))</f>
        <v>26.034795324528</v>
      </c>
      <c r="S16" s="1" t="n">
        <f aca="false">IF(K16&gt;=$G16,0,$F16*($B$11+$B$12*K16/$G16+$B$13*((K16/$G16)^2)+$B$14*((K16/$G16)^3)+$B$15*((K16/$G16)^4)+$B$16*((K16/$G16)^5)))</f>
        <v>25.4044243572233</v>
      </c>
      <c r="T16" s="1" t="n">
        <f aca="false">IF(L16&gt;=$G16,0,$F16*($B$11+$B$12*L16/$G16+$B$13*((L16/$G16)^2)+$B$14*((L16/$G16)^3)+$B$15*((L16/$G16)^4)+$B$16*((L16/$G16)^5)))</f>
        <v>24.4848821091111</v>
      </c>
      <c r="U16" s="1" t="n">
        <f aca="false">IF(M16&gt;=$G16,0,$F16*($B$11+$B$12*M16/$G16+$B$13*((M16/$G16)^2)+$B$14*((M16/$G16)^3)+$B$15*((M16/$G16)^4)+$B$16*((M16/$G16)^5)))</f>
        <v>22.5113778791624</v>
      </c>
      <c r="V16" s="1" t="n">
        <f aca="false">IF(N16&gt;=$G16,0,$F16*($B$11+$B$12*N16/$G16+$B$13*((N16/$G16)^2)+$B$14*((N16/$G16)^3)+$B$15*((N16/$G16)^4)+$B$16*((N16/$G16)^5)))</f>
        <v>19.507245206505</v>
      </c>
      <c r="W16" s="1" t="n">
        <f aca="false">IF(O16&gt;=$G16,0,$F16*($B$11+$B$12*O16/$G16+$B$13*((O16/$G16)^2)+$B$14*((O16/$G16)^3)+$B$15*((O16/$G16)^4)+$B$16*((O16/$G16)^5)))</f>
        <v>15.8809808235526</v>
      </c>
      <c r="X16" s="1" t="n">
        <f aca="false">IF(P16&gt;=$G16,0,$F16*($B$11+$B$12*P16/$G16+$B$13*((P16/$G16)^2)+$B$14*((P16/$G16)^3)+$B$15*((P16/$G16)^4)+$B$16*((P16/$G16)^5)))</f>
        <v>12.0232836091331</v>
      </c>
      <c r="Y16" s="1" t="n">
        <f aca="false">COUNTIF(Q16:X16,"&gt;="&amp;$B$3)</f>
        <v>0</v>
      </c>
      <c r="Z16" s="1" t="n">
        <f aca="false">H16+Y16*$C$3</f>
        <v>0.1</v>
      </c>
      <c r="AA16" s="1" t="n">
        <f aca="false">Z16+$C$4</f>
        <v>3.3</v>
      </c>
      <c r="AB16" s="1" t="n">
        <f aca="false">AA16+$C$4</f>
        <v>6.5</v>
      </c>
      <c r="AC16" s="1" t="n">
        <f aca="false">AB16+$C$4</f>
        <v>9.7</v>
      </c>
      <c r="AD16" s="1" t="n">
        <f aca="false">AC16+$C$4</f>
        <v>12.9</v>
      </c>
      <c r="AE16" s="1" t="n">
        <f aca="false">AD16+$C$4</f>
        <v>16.1</v>
      </c>
      <c r="AF16" s="1" t="n">
        <f aca="false">AE16+$C$4</f>
        <v>19.3</v>
      </c>
      <c r="AG16" s="1" t="n">
        <f aca="false">AF16+$C$4</f>
        <v>22.5</v>
      </c>
      <c r="AH16" s="1" t="n">
        <f aca="false">AG16+$C$4</f>
        <v>25.7</v>
      </c>
      <c r="AI16" s="1" t="n">
        <f aca="false">IF(AA16&gt;=$G16,0,$F16*($B$11+$B$12*AA16/$G16+$B$13*((AA16/$G16)^2)+$B$14*((AA16/$G16)^3)+$B$15*((AA16/$G16)^4)+$B$16*((AA16/$G16)^5)))</f>
        <v>27.199080064503</v>
      </c>
      <c r="AJ16" s="1" t="n">
        <f aca="false">IF(AB16&gt;=$G16,0,$F16*($B$11+$B$12*AB16/$G16+$B$13*((AB16/$G16)^2)+$B$14*((AB16/$G16)^3)+$B$15*((AB16/$G16)^4)+$B$16*((AB16/$G16)^5)))</f>
        <v>25.5784689249378</v>
      </c>
      <c r="AK16" s="1" t="n">
        <f aca="false">IF(AC16&gt;=$G16,0,$F16*($B$11+$B$12*AC16/$G16+$B$13*((AC16/$G16)^2)+$B$14*((AC16/$G16)^3)+$B$15*((AC16/$G16)^4)+$B$16*((AC16/$G16)^5)))</f>
        <v>24.4848821091111</v>
      </c>
      <c r="AL16" s="1" t="n">
        <f aca="false">IF(AD16&gt;=$G16,0,$F16*($B$11+$B$12*AD16/$G16+$B$13*((AD16/$G16)^2)+$B$14*((AD16/$G16)^3)+$B$15*((AD16/$G16)^4)+$B$16*((AD16/$G16)^5)))</f>
        <v>21.6083977730005</v>
      </c>
      <c r="AM16" s="1" t="n">
        <f aca="false">IF(AE16&gt;=$G16,0,$F16*($B$11+$B$12*AE16/$G16+$B$13*((AE16/$G16)^2)+$B$14*((AE16/$G16)^3)+$B$15*((AE16/$G16)^4)+$B$16*((AE16/$G16)^5)))</f>
        <v>17.1299558686354</v>
      </c>
      <c r="AN16" s="1" t="n">
        <f aca="false">IF(AF16&gt;=$G16,0,$F16*($B$11+$B$12*AF16/$G16+$B$13*((AF16/$G16)^2)+$B$14*((AF16/$G16)^3)+$B$15*((AF16/$G16)^4)+$B$16*((AF16/$G16)^5)))</f>
        <v>12.0232836091332</v>
      </c>
      <c r="AO16" s="1" t="n">
        <f aca="false">IF(AG16&gt;=$G16,0,$F16*($B$11+$B$12*AG16/$G16+$B$13*((AG16/$G16)^2)+$B$14*((AG16/$G16)^3)+$B$15*((AG16/$G16)^4)+$B$16*((AG16/$G16)^5)))</f>
        <v>6.35682093373597</v>
      </c>
      <c r="AP16" s="1" t="n">
        <f aca="false">IF(AH16&gt;=$G16,0,$F16*($B$11+$B$12*AH16/$G16+$B$13*((AH16/$G16)^2)+$B$14*((AH16/$G16)^3)+$B$15*((AH16/$G16)^4)+$B$16*((AH16/$G16)^5)))</f>
        <v>0</v>
      </c>
      <c r="AQ16" s="1" t="n">
        <f aca="false">COUNTIF(AI16:AP16,"&gt;="&amp;$B$4)</f>
        <v>2</v>
      </c>
      <c r="AR16" s="1" t="n">
        <f aca="false">Z16+AQ16*$C$4</f>
        <v>6.5</v>
      </c>
      <c r="AS16" s="1" t="n">
        <f aca="false">AR16+$C$5</f>
        <v>9.3</v>
      </c>
      <c r="AT16" s="1" t="n">
        <f aca="false">AS16+$C$5</f>
        <v>12.1</v>
      </c>
      <c r="AU16" s="1" t="n">
        <f aca="false">AT16+$C$5</f>
        <v>14.9</v>
      </c>
      <c r="AV16" s="1" t="n">
        <f aca="false">AU16+$C$5</f>
        <v>17.7</v>
      </c>
      <c r="AW16" s="1" t="n">
        <f aca="false">AV16+$C$5</f>
        <v>20.5</v>
      </c>
      <c r="AX16" s="1" t="n">
        <f aca="false">AW16+$C$5</f>
        <v>23.3</v>
      </c>
      <c r="AY16" s="1" t="n">
        <f aca="false">AX16+$C$5</f>
        <v>26.1</v>
      </c>
      <c r="AZ16" s="1" t="n">
        <f aca="false">AY16+$C$5</f>
        <v>28.9</v>
      </c>
      <c r="BA16" s="1" t="n">
        <f aca="false">IF(AS16&gt;=$G16,0,$F16*($B$11+$B$12*AS16/$G16+$B$13*((AS16/$G16)^2)+$B$14*((AS16/$G16)^3)+$B$15*((AS16/$G16)^4)+$B$16*((AS16/$G16)^5)))</f>
        <v>24.7025935247885</v>
      </c>
      <c r="BB16" s="1" t="n">
        <f aca="false">IF(AT16&gt;=$G16,0,$F16*($B$11+$B$12*AT16/$G16+$B$13*((AT16/$G16)^2)+$B$14*((AT16/$G16)^3)+$B$15*((AT16/$G16)^4)+$B$16*((AT16/$G16)^5)))</f>
        <v>22.5113778791624</v>
      </c>
      <c r="BC16" s="1" t="n">
        <f aca="false">IF(AU16&gt;=$G16,0,$F16*($B$11+$B$12*AU16/$G16+$B$13*((AU16/$G16)^2)+$B$14*((AU16/$G16)^3)+$B$15*((AU16/$G16)^4)+$B$16*((AU16/$G16)^5)))</f>
        <v>18.9331384474552</v>
      </c>
      <c r="BD16" s="1" t="n">
        <f aca="false">IF(AV16&gt;=$G16,0,$F16*($B$11+$B$12*AV16/$G16+$B$13*((AV16/$G16)^2)+$B$14*((AV16/$G16)^3)+$B$15*((AV16/$G16)^4)+$B$16*((AV16/$G16)^5)))</f>
        <v>14.6097540556357</v>
      </c>
      <c r="BE16" s="1" t="n">
        <f aca="false">IF(AW16&gt;=$G16,0,$F16*($B$11+$B$12*AW16/$G16+$B$13*((AW16/$G16)^2)+$B$14*((AW16/$G16)^3)+$B$15*((AW16/$G16)^4)+$B$16*((AW16/$G16)^5)))</f>
        <v>10.0257082940389</v>
      </c>
      <c r="BF16" s="1" t="n">
        <f aca="false">IF(AX16&gt;=$G16,0,$F16*($B$11+$B$12*AX16/$G16+$B$13*((AX16/$G16)^2)+$B$14*((AX16/$G16)^3)+$B$15*((AX16/$G16)^4)+$B$16*((AX16/$G16)^5)))</f>
        <v>4.63713191515765</v>
      </c>
      <c r="BG16" s="1" t="n">
        <f aca="false">IF(AY16&gt;=$G16,0,$F16*($B$11+$B$12*AY16/$G16+$B$13*((AY16/$G16)^2)+$B$14*((AY16/$G16)^3)+$B$15*((AY16/$G16)^4)+$B$16*((AY16/$G16)^5)))</f>
        <v>0</v>
      </c>
      <c r="BH16" s="1" t="n">
        <f aca="false">IF(AZ16&gt;=$G16,0,$F16*($B$11+$B$12*AZ16/$G16+$B$13*((AZ16/$G16)^2)+$B$14*((AZ16/$G16)^3)+$B$15*((AZ16/$G16)^4)+$B$16*((AZ16/$G16)^5)))</f>
        <v>0</v>
      </c>
      <c r="BI16" s="1" t="n">
        <f aca="false">COUNTIF(BA16:BH16,"&gt;="&amp;$B$5)</f>
        <v>3</v>
      </c>
      <c r="BJ16" s="1" t="n">
        <f aca="false">AR16+BI16*$C$5</f>
        <v>14.9</v>
      </c>
      <c r="BK16" s="1" t="n">
        <f aca="false">BJ16+$C$6</f>
        <v>18.5</v>
      </c>
      <c r="BL16" s="1" t="n">
        <f aca="false">BK16+$C$6</f>
        <v>22.1</v>
      </c>
      <c r="BM16" s="1" t="n">
        <f aca="false">BL16+$C$6</f>
        <v>25.7</v>
      </c>
      <c r="BN16" s="1" t="n">
        <f aca="false">BM16+$C$6</f>
        <v>29.3</v>
      </c>
      <c r="BO16" s="1" t="n">
        <f aca="false">BN16+$C$6</f>
        <v>32.9</v>
      </c>
      <c r="BP16" s="1" t="n">
        <f aca="false">BO16+$C$6</f>
        <v>36.5</v>
      </c>
      <c r="BQ16" s="1" t="n">
        <f aca="false">BP16+$C$6</f>
        <v>40.1</v>
      </c>
      <c r="BR16" s="1" t="n">
        <f aca="false">BQ16+$C$6</f>
        <v>43.7</v>
      </c>
      <c r="BS16" s="1" t="n">
        <f aca="false">IF(BK16&gt;=$G16,0,$F16*($B$11+$B$12*BK16/$G16+$B$13*((BK16/$G16)^2)+$B$14*((BK16/$G16)^3)+$B$15*((BK16/$G16)^4)+$B$16*((BK16/$G16)^5)))</f>
        <v>13.323673336903</v>
      </c>
      <c r="BT16" s="1" t="n">
        <f aca="false">IF(BL16&gt;=$G16,0,$F16*($B$11+$B$12*BL16/$G16+$B$13*((BL16/$G16)^2)+$B$14*((BL16/$G16)^3)+$B$15*((BL16/$G16)^4)+$B$16*((BL16/$G16)^5)))</f>
        <v>7.14797282941858</v>
      </c>
      <c r="BU16" s="1" t="n">
        <f aca="false">IF(BM16&gt;=$G16,0,$F16*($B$11+$B$12*BM16/$G16+$B$13*((BM16/$G16)^2)+$B$14*((BM16/$G16)^3)+$B$15*((BM16/$G16)^4)+$B$16*((BM16/$G16)^5)))</f>
        <v>0</v>
      </c>
      <c r="BV16" s="1" t="n">
        <f aca="false">IF(BN16&gt;=$G16,0,$F16*($B$11+$B$12*BN16/$G16+$B$13*((BN16/$G16)^2)+$B$14*((BN16/$G16)^3)+$B$15*((BN16/$G16)^4)+$B$16*((BN16/$G16)^5)))</f>
        <v>0</v>
      </c>
      <c r="BW16" s="1" t="n">
        <f aca="false">IF(BO16&gt;=$G16,0,$F16*($B$11+$B$12*BO16/$G16+$B$13*((BO16/$G16)^2)+$B$14*((BO16/$G16)^3)+$B$15*((BO16/$G16)^4)+$B$16*((BO16/$G16)^5)))</f>
        <v>0</v>
      </c>
      <c r="BX16" s="1" t="n">
        <f aca="false">IF(BP16&gt;=$G16,0,$F16*($B$11+$B$12*BP16/$G16+$B$13*((BP16/$G16)^2)+$B$14*((BP16/$G16)^3)+$B$15*((BP16/$G16)^4)+$B$16*((BP16/$G16)^5)))</f>
        <v>0</v>
      </c>
      <c r="BY16" s="1" t="n">
        <f aca="false">IF(BQ16&gt;=$G16,0,$F16*($B$11+$B$12*BQ16/$G16+$B$13*((BQ16/$G16)^2)+$B$14*((BQ16/$G16)^3)+$B$15*((BQ16/$G16)^4)+$B$16*((BQ16/$G16)^5)))</f>
        <v>0</v>
      </c>
      <c r="BZ16" s="1" t="n">
        <f aca="false">IF(BR16&gt;=$G16,0,$F16*($B$11+$B$12*BR16/$G16+$B$13*((BR16/$G16)^2)+$B$14*((BR16/$G16)^3)+$B$15*((BR16/$G16)^4)+$B$16*((BR16/$G16)^5)))</f>
        <v>0</v>
      </c>
      <c r="CA16" s="1" t="n">
        <f aca="false">COUNTIF(BS16:BZ16,"&gt;="&amp;$B$6)</f>
        <v>2</v>
      </c>
      <c r="CB16" s="1" t="n">
        <f aca="false">BJ16+CA16*$C$6</f>
        <v>22.1</v>
      </c>
      <c r="CC16" s="1" t="n">
        <f aca="false">CB16+$C$7</f>
        <v>23.1</v>
      </c>
      <c r="CD16" s="1" t="n">
        <f aca="false">CC16+$C$7</f>
        <v>24.1</v>
      </c>
      <c r="CE16" s="1" t="n">
        <f aca="false">CD16+$C$7</f>
        <v>25.1</v>
      </c>
      <c r="CF16" s="1" t="n">
        <f aca="false">CE16+$C$7</f>
        <v>26.1</v>
      </c>
      <c r="CG16" s="1" t="n">
        <f aca="false">CF16+$C$7</f>
        <v>27.1</v>
      </c>
      <c r="CH16" s="1" t="n">
        <f aca="false">CG16+$C$7</f>
        <v>28.1</v>
      </c>
      <c r="CI16" s="1" t="n">
        <f aca="false">CH16+$C$7</f>
        <v>29.1</v>
      </c>
      <c r="CJ16" s="1" t="n">
        <f aca="false">CI16+$C$7</f>
        <v>30.1</v>
      </c>
      <c r="CK16" s="1" t="n">
        <f aca="false">IF(CC16&gt;=$G16,0,$F16*($B$11+$B$12*CC16/$G16+$B$13*((CC16/$G16)^2)+$B$14*((CC16/$G16)^3)+$B$15*((CC16/$G16)^4)+$B$16*((CC16/$G16)^5)))</f>
        <v>5.08703867929028</v>
      </c>
      <c r="CL16" s="1" t="n">
        <f aca="false">IF(CD16&gt;=$G16,0,$F16*($B$11+$B$12*CD16/$G16+$B$13*((CD16/$G16)^2)+$B$14*((CD16/$G16)^3)+$B$15*((CD16/$G16)^4)+$B$16*((CD16/$G16)^5)))</f>
        <v>2.66963065205047</v>
      </c>
      <c r="CM16" s="1" t="n">
        <f aca="false">IF(CE16&gt;=$G16,0,$F16*($B$11+$B$12*CE16/$G16+$B$13*((CE16/$G16)^2)+$B$14*((CE16/$G16)^3)+$B$15*((CE16/$G16)^4)+$B$16*((CE16/$G16)^5)))</f>
        <v>0</v>
      </c>
      <c r="CN16" s="1" t="n">
        <f aca="false">IF(CF16&gt;=$G16,0,$F16*($B$11+$B$12*CF16/$G16+$B$13*((CF16/$G16)^2)+$B$14*((CF16/$G16)^3)+$B$15*((CF16/$G16)^4)+$B$16*((CF16/$G16)^5)))</f>
        <v>0</v>
      </c>
      <c r="CO16" s="1" t="n">
        <f aca="false">IF(CG16&gt;=$G16,0,$F16*($B$11+$B$12*CG16/$G16+$B$13*((CG16/$G16)^2)+$B$14*((CG16/$G16)^3)+$B$15*((CG16/$G16)^4)+$B$16*((CG16/$G16)^5)))</f>
        <v>0</v>
      </c>
      <c r="CP16" s="1" t="n">
        <f aca="false">IF(CH16&gt;=$G16,0,$F16*($B$11+$B$12*CH16/$G16+$B$13*((CH16/$G16)^2)+$B$14*((CH16/$G16)^3)+$B$15*((CH16/$G16)^4)+$B$16*((CH16/$G16)^5)))</f>
        <v>0</v>
      </c>
      <c r="CQ16" s="1" t="n">
        <f aca="false">IF(CI16&gt;=$G16,0,$F16*($B$11+$B$12*CI16/$G16+$B$13*((CI16/$G16)^2)+$B$14*((CI16/$G16)^3)+$B$15*((CI16/$G16)^4)+$B$16*((CI16/$G16)^5)))</f>
        <v>0</v>
      </c>
      <c r="CR16" s="1" t="n">
        <f aca="false">IF(CJ16&gt;=$G16,0,$F16*($B$11+$B$12*CJ16/$G16+$B$13*((CJ16/$G16)^2)+$B$14*((CJ16/$G16)^3)+$B$15*((CJ16/$G16)^4)+$B$16*((CJ16/$G16)^5)))</f>
        <v>0</v>
      </c>
      <c r="CS16" s="1" t="n">
        <f aca="false">COUNTIF(CK16:CR16,"&gt;="&amp;$B$7)</f>
        <v>1</v>
      </c>
      <c r="CT16" s="1" t="n">
        <f aca="false">CB16+CS16*$C$7</f>
        <v>23.1</v>
      </c>
    </row>
    <row r="17" customFormat="false" ht="15" hidden="false" customHeight="false" outlineLevel="0" collapsed="false">
      <c r="E17" s="1" t="n">
        <v>16</v>
      </c>
      <c r="F17" s="1" t="n">
        <v>31.5</v>
      </c>
      <c r="G17" s="1" t="n">
        <v>27</v>
      </c>
      <c r="H17" s="2" t="n">
        <v>0.1</v>
      </c>
      <c r="I17" s="1" t="n">
        <f aca="false">H17+$C$3</f>
        <v>2.5</v>
      </c>
      <c r="J17" s="1" t="n">
        <f aca="false">I17+$C$3</f>
        <v>4.9</v>
      </c>
      <c r="K17" s="1" t="n">
        <f aca="false">J17+$C$3</f>
        <v>7.3</v>
      </c>
      <c r="L17" s="1" t="n">
        <f aca="false">K17+$C$3</f>
        <v>9.7</v>
      </c>
      <c r="M17" s="1" t="n">
        <f aca="false">L17+$C$3</f>
        <v>12.1</v>
      </c>
      <c r="N17" s="1" t="n">
        <f aca="false">M17+$C$3</f>
        <v>14.5</v>
      </c>
      <c r="O17" s="1" t="n">
        <f aca="false">N17+$C$3</f>
        <v>16.9</v>
      </c>
      <c r="P17" s="1" t="n">
        <f aca="false">O17+$C$3</f>
        <v>19.3</v>
      </c>
      <c r="Q17" s="1" t="n">
        <f aca="false">IF(I17&gt;=$G17,0,$F17*($B$11+$B$12*I17/$G17+$B$13*((I17/$G17)^2)+$B$14*((I17/$G17)^3)+$B$15*((I17/$G17)^4)+$B$16*((I17/$G17)^5)))</f>
        <v>28.8337984042579</v>
      </c>
      <c r="R17" s="1" t="n">
        <f aca="false">IF(J17&gt;=$G17,0,$F17*($B$11+$B$12*J17/$G17+$B$13*((J17/$G17)^2)+$B$14*((J17/$G17)^3)+$B$15*((J17/$G17)^4)+$B$16*((J17/$G17)^5)))</f>
        <v>26.3656744355968</v>
      </c>
      <c r="S17" s="1" t="n">
        <f aca="false">IF(K17&gt;=$G17,0,$F17*($B$11+$B$12*K17/$G17+$B$13*((K17/$G17)^2)+$B$14*((K17/$G17)^3)+$B$15*((K17/$G17)^4)+$B$16*((K17/$G17)^5)))</f>
        <v>25.6809654956464</v>
      </c>
      <c r="T17" s="1" t="n">
        <f aca="false">IF(L17&gt;=$G17,0,$F17*($B$11+$B$12*L17/$G17+$B$13*((L17/$G17)^2)+$B$14*((L17/$G17)^3)+$B$15*((L17/$G17)^4)+$B$16*((L17/$G17)^5)))</f>
        <v>24.9972243431371</v>
      </c>
      <c r="U17" s="1" t="n">
        <f aca="false">IF(M17&gt;=$G17,0,$F17*($B$11+$B$12*M17/$G17+$B$13*((M17/$G17)^2)+$B$14*((M17/$G17)^3)+$B$15*((M17/$G17)^4)+$B$16*((M17/$G17)^5)))</f>
        <v>23.4920923552359</v>
      </c>
      <c r="V17" s="1" t="n">
        <f aca="false">IF(N17&gt;=$G17,0,$F17*($B$11+$B$12*N17/$G17+$B$13*((N17/$G17)^2)+$B$14*((N17/$G17)^3)+$B$15*((N17/$G17)^4)+$B$16*((N17/$G17)^5)))</f>
        <v>21.021734268069</v>
      </c>
      <c r="W17" s="1" t="n">
        <f aca="false">IF(O17&gt;=$G17,0,$F17*($B$11+$B$12*O17/$G17+$B$13*((O17/$G17)^2)+$B$14*((O17/$G17)^3)+$B$15*((O17/$G17)^4)+$B$16*((O17/$G17)^5)))</f>
        <v>17.8392729172445</v>
      </c>
      <c r="X17" s="1" t="n">
        <f aca="false">IF(P17&gt;=$G17,0,$F17*($B$11+$B$12*P17/$G17+$B$13*((P17/$G17)^2)+$B$14*((P17/$G17)^3)+$B$15*((P17/$G17)^4)+$B$16*((P17/$G17)^5)))</f>
        <v>14.3132239783749</v>
      </c>
      <c r="Y17" s="1" t="n">
        <f aca="false">COUNTIF(Q17:X17,"&gt;="&amp;$B$3)</f>
        <v>0</v>
      </c>
      <c r="Z17" s="1" t="n">
        <f aca="false">H17+Y17*$C$3</f>
        <v>0.1</v>
      </c>
      <c r="AA17" s="1" t="n">
        <f aca="false">Z17+$C$4</f>
        <v>3.3</v>
      </c>
      <c r="AB17" s="1" t="n">
        <f aca="false">AA17+$C$4</f>
        <v>6.5</v>
      </c>
      <c r="AC17" s="1" t="n">
        <f aca="false">AB17+$C$4</f>
        <v>9.7</v>
      </c>
      <c r="AD17" s="1" t="n">
        <f aca="false">AC17+$C$4</f>
        <v>12.9</v>
      </c>
      <c r="AE17" s="1" t="n">
        <f aca="false">AD17+$C$4</f>
        <v>16.1</v>
      </c>
      <c r="AF17" s="1" t="n">
        <f aca="false">AE17+$C$4</f>
        <v>19.3</v>
      </c>
      <c r="AG17" s="1" t="n">
        <f aca="false">AF17+$C$4</f>
        <v>22.5</v>
      </c>
      <c r="AH17" s="1" t="n">
        <f aca="false">AG17+$C$4</f>
        <v>25.7</v>
      </c>
      <c r="AI17" s="1" t="n">
        <f aca="false">IF(AA17&gt;=$G17,0,$F17*($B$11+$B$12*AA17/$G17+$B$13*((AA17/$G17)^2)+$B$14*((AA17/$G17)^3)+$B$15*((AA17/$G17)^4)+$B$16*((AA17/$G17)^5)))</f>
        <v>27.654898593793</v>
      </c>
      <c r="AJ17" s="1" t="n">
        <f aca="false">IF(AB17&gt;=$G17,0,$F17*($B$11+$B$12*AB17/$G17+$B$13*((AB17/$G17)^2)+$B$14*((AB17/$G17)^3)+$B$15*((AB17/$G17)^4)+$B$16*((AB17/$G17)^5)))</f>
        <v>25.8435307453479</v>
      </c>
      <c r="AK17" s="1" t="n">
        <f aca="false">IF(AC17&gt;=$G17,0,$F17*($B$11+$B$12*AC17/$G17+$B$13*((AC17/$G17)^2)+$B$14*((AC17/$G17)^3)+$B$15*((AC17/$G17)^4)+$B$16*((AC17/$G17)^5)))</f>
        <v>24.9972243431371</v>
      </c>
      <c r="AL17" s="1" t="n">
        <f aca="false">IF(AD17&gt;=$G17,0,$F17*($B$11+$B$12*AD17/$G17+$B$13*((AD17/$G17)^2)+$B$14*((AD17/$G17)^3)+$B$15*((AD17/$G17)^4)+$B$16*((AD17/$G17)^5)))</f>
        <v>22.7688513284224</v>
      </c>
      <c r="AM17" s="1" t="n">
        <f aca="false">IF(AE17&gt;=$G17,0,$F17*($B$11+$B$12*AE17/$G17+$B$13*((AE17/$G17)^2)+$B$14*((AE17/$G17)^3)+$B$15*((AE17/$G17)^4)+$B$16*((AE17/$G17)^5)))</f>
        <v>18.9557525300405</v>
      </c>
      <c r="AN17" s="1" t="n">
        <f aca="false">IF(AF17&gt;=$G17,0,$F17*($B$11+$B$12*AF17/$G17+$B$13*((AF17/$G17)^2)+$B$14*((AF17/$G17)^3)+$B$15*((AF17/$G17)^4)+$B$16*((AF17/$G17)^5)))</f>
        <v>14.3132239783749</v>
      </c>
      <c r="AO17" s="1" t="n">
        <f aca="false">IF(AG17&gt;=$G17,0,$F17*($B$11+$B$12*AG17/$G17+$B$13*((AG17/$G17)^2)+$B$14*((AG17/$G17)^3)+$B$15*((AG17/$G17)^4)+$B$16*((AG17/$G17)^5)))</f>
        <v>9.36800321932878</v>
      </c>
      <c r="AP17" s="1" t="n">
        <f aca="false">IF(AH17&gt;=$G17,0,$F17*($B$11+$B$12*AH17/$G17+$B$13*((AH17/$G17)^2)+$B$14*((AH17/$G17)^3)+$B$15*((AH17/$G17)^4)+$B$16*((AH17/$G17)^5)))</f>
        <v>3.23175562829649</v>
      </c>
      <c r="AQ17" s="1" t="n">
        <f aca="false">COUNTIF(AI17:AP17,"&gt;="&amp;$B$4)</f>
        <v>2</v>
      </c>
      <c r="AR17" s="1" t="n">
        <f aca="false">Z17+AQ17*$C$4</f>
        <v>6.5</v>
      </c>
      <c r="AS17" s="1" t="n">
        <f aca="false">AR17+$C$5</f>
        <v>9.3</v>
      </c>
      <c r="AT17" s="1" t="n">
        <f aca="false">AS17+$C$5</f>
        <v>12.1</v>
      </c>
      <c r="AU17" s="1" t="n">
        <f aca="false">AT17+$C$5</f>
        <v>14.9</v>
      </c>
      <c r="AV17" s="1" t="n">
        <f aca="false">AU17+$C$5</f>
        <v>17.7</v>
      </c>
      <c r="AW17" s="1" t="n">
        <f aca="false">AV17+$C$5</f>
        <v>20.5</v>
      </c>
      <c r="AX17" s="1" t="n">
        <f aca="false">AW17+$C$5</f>
        <v>23.3</v>
      </c>
      <c r="AY17" s="1" t="n">
        <f aca="false">AX17+$C$5</f>
        <v>26.1</v>
      </c>
      <c r="AZ17" s="1" t="n">
        <f aca="false">AY17+$C$5</f>
        <v>28.9</v>
      </c>
      <c r="BA17" s="1" t="n">
        <f aca="false">IF(AS17&gt;=$G17,0,$F17*($B$11+$B$12*AS17/$G17+$B$13*((AS17/$G17)^2)+$B$14*((AS17/$G17)^3)+$B$15*((AS17/$G17)^4)+$B$16*((AS17/$G17)^5)))</f>
        <v>25.155922358179</v>
      </c>
      <c r="BB17" s="1" t="n">
        <f aca="false">IF(AT17&gt;=$G17,0,$F17*($B$11+$B$12*AT17/$G17+$B$13*((AT17/$G17)^2)+$B$14*((AT17/$G17)^3)+$B$15*((AT17/$G17)^4)+$B$16*((AT17/$G17)^5)))</f>
        <v>23.4920923552359</v>
      </c>
      <c r="BC17" s="1" t="n">
        <f aca="false">IF(AU17&gt;=$G17,0,$F17*($B$11+$B$12*AU17/$G17+$B$13*((AU17/$G17)^2)+$B$14*((AU17/$G17)^3)+$B$15*((AU17/$G17)^4)+$B$16*((AU17/$G17)^5)))</f>
        <v>20.5307415343988</v>
      </c>
      <c r="BD17" s="1" t="n">
        <f aca="false">IF(AV17&gt;=$G17,0,$F17*($B$11+$B$12*AV17/$G17+$B$13*((AV17/$G17)^2)+$B$14*((AV17/$G17)^3)+$B$15*((AV17/$G17)^4)+$B$16*((AV17/$G17)^5)))</f>
        <v>16.685984580011</v>
      </c>
      <c r="BE17" s="1" t="n">
        <f aca="false">IF(AW17&gt;=$G17,0,$F17*($B$11+$B$12*AW17/$G17+$B$13*((AW17/$G17)^2)+$B$14*((AW17/$G17)^3)+$B$15*((AW17/$G17)^4)+$B$16*((AW17/$G17)^5)))</f>
        <v>12.4987765911666</v>
      </c>
      <c r="BF17" s="1" t="n">
        <f aca="false">IF(AX17&gt;=$G17,0,$F17*($B$11+$B$12*AX17/$G17+$B$13*((AX17/$G17)^2)+$B$14*((AX17/$G17)^3)+$B$15*((AX17/$G17)^4)+$B$16*((AX17/$G17)^5)))</f>
        <v>8.02833960999798</v>
      </c>
      <c r="BG17" s="1" t="n">
        <f aca="false">IF(AY17&gt;=$G17,0,$F17*($B$11+$B$12*AY17/$G17+$B$13*((AY17/$G17)^2)+$B$14*((AY17/$G17)^3)+$B$15*((AY17/$G17)^4)+$B$16*((AY17/$G17)^5)))</f>
        <v>2.24358914996342</v>
      </c>
      <c r="BH17" s="1" t="n">
        <f aca="false">IF(AZ17&gt;=$G17,0,$F17*($B$11+$B$12*AZ17/$G17+$B$13*((AZ17/$G17)^2)+$B$14*((AZ17/$G17)^3)+$B$15*((AZ17/$G17)^4)+$B$16*((AZ17/$G17)^5)))</f>
        <v>0</v>
      </c>
      <c r="BI17" s="1" t="n">
        <f aca="false">COUNTIF(BA17:BH17,"&gt;="&amp;$B$5)</f>
        <v>3</v>
      </c>
      <c r="BJ17" s="1" t="n">
        <f aca="false">AR17+BI17*$C$5</f>
        <v>14.9</v>
      </c>
      <c r="BK17" s="1" t="n">
        <f aca="false">BJ17+$C$6</f>
        <v>18.5</v>
      </c>
      <c r="BL17" s="1" t="n">
        <f aca="false">BK17+$C$6</f>
        <v>22.1</v>
      </c>
      <c r="BM17" s="1" t="n">
        <f aca="false">BL17+$C$6</f>
        <v>25.7</v>
      </c>
      <c r="BN17" s="1" t="n">
        <f aca="false">BM17+$C$6</f>
        <v>29.3</v>
      </c>
      <c r="BO17" s="1" t="n">
        <f aca="false">BN17+$C$6</f>
        <v>32.9</v>
      </c>
      <c r="BP17" s="1" t="n">
        <f aca="false">BO17+$C$6</f>
        <v>36.5</v>
      </c>
      <c r="BQ17" s="1" t="n">
        <f aca="false">BP17+$C$6</f>
        <v>40.1</v>
      </c>
      <c r="BR17" s="1" t="n">
        <f aca="false">BQ17+$C$6</f>
        <v>43.7</v>
      </c>
      <c r="BS17" s="1" t="n">
        <f aca="false">IF(BK17&gt;=$G17,0,$F17*($B$11+$B$12*BK17/$G17+$B$13*((BK17/$G17)^2)+$B$14*((BK17/$G17)^3)+$B$15*((BK17/$G17)^4)+$B$16*((BK17/$G17)^5)))</f>
        <v>15.5077506339069</v>
      </c>
      <c r="BT17" s="1" t="n">
        <f aca="false">IF(BL17&gt;=$G17,0,$F17*($B$11+$B$12*BL17/$G17+$B$13*((BL17/$G17)^2)+$B$14*((BL17/$G17)^3)+$B$15*((BL17/$G17)^4)+$B$16*((BL17/$G17)^5)))</f>
        <v>10.0129107028231</v>
      </c>
      <c r="BU17" s="1" t="n">
        <f aca="false">IF(BM17&gt;=$G17,0,$F17*($B$11+$B$12*BM17/$G17+$B$13*((BM17/$G17)^2)+$B$14*((BM17/$G17)^3)+$B$15*((BM17/$G17)^4)+$B$16*((BM17/$G17)^5)))</f>
        <v>3.23175562829632</v>
      </c>
      <c r="BV17" s="1" t="n">
        <f aca="false">IF(BN17&gt;=$G17,0,$F17*($B$11+$B$12*BN17/$G17+$B$13*((BN17/$G17)^2)+$B$14*((BN17/$G17)^3)+$B$15*((BN17/$G17)^4)+$B$16*((BN17/$G17)^5)))</f>
        <v>0</v>
      </c>
      <c r="BW17" s="1" t="n">
        <f aca="false">IF(BO17&gt;=$G17,0,$F17*($B$11+$B$12*BO17/$G17+$B$13*((BO17/$G17)^2)+$B$14*((BO17/$G17)^3)+$B$15*((BO17/$G17)^4)+$B$16*((BO17/$G17)^5)))</f>
        <v>0</v>
      </c>
      <c r="BX17" s="1" t="n">
        <f aca="false">IF(BP17&gt;=$G17,0,$F17*($B$11+$B$12*BP17/$G17+$B$13*((BP17/$G17)^2)+$B$14*((BP17/$G17)^3)+$B$15*((BP17/$G17)^4)+$B$16*((BP17/$G17)^5)))</f>
        <v>0</v>
      </c>
      <c r="BY17" s="1" t="n">
        <f aca="false">IF(BQ17&gt;=$G17,0,$F17*($B$11+$B$12*BQ17/$G17+$B$13*((BQ17/$G17)^2)+$B$14*((BQ17/$G17)^3)+$B$15*((BQ17/$G17)^4)+$B$16*((BQ17/$G17)^5)))</f>
        <v>0</v>
      </c>
      <c r="BZ17" s="1" t="n">
        <f aca="false">IF(BR17&gt;=$G17,0,$F17*($B$11+$B$12*BR17/$G17+$B$13*((BR17/$G17)^2)+$B$14*((BR17/$G17)^3)+$B$15*((BR17/$G17)^4)+$B$16*((BR17/$G17)^5)))</f>
        <v>0</v>
      </c>
      <c r="CA17" s="1" t="n">
        <f aca="false">COUNTIF(BS17:BZ17,"&gt;="&amp;$B$6)</f>
        <v>2</v>
      </c>
      <c r="CB17" s="1" t="n">
        <f aca="false">BJ17+CA17*$C$6</f>
        <v>22.1</v>
      </c>
      <c r="CC17" s="1" t="n">
        <f aca="false">CB17+$C$7</f>
        <v>23.1</v>
      </c>
      <c r="CD17" s="1" t="n">
        <f aca="false">CC17+$C$7</f>
        <v>24.1</v>
      </c>
      <c r="CE17" s="1" t="n">
        <f aca="false">CD17+$C$7</f>
        <v>25.1</v>
      </c>
      <c r="CF17" s="1" t="n">
        <f aca="false">CE17+$C$7</f>
        <v>26.1</v>
      </c>
      <c r="CG17" s="1" t="n">
        <f aca="false">CF17+$C$7</f>
        <v>27.1</v>
      </c>
      <c r="CH17" s="1" t="n">
        <f aca="false">CG17+$C$7</f>
        <v>28.1</v>
      </c>
      <c r="CI17" s="1" t="n">
        <f aca="false">CH17+$C$7</f>
        <v>29.1</v>
      </c>
      <c r="CJ17" s="1" t="n">
        <f aca="false">CI17+$C$7</f>
        <v>30.1</v>
      </c>
      <c r="CK17" s="1" t="n">
        <f aca="false">IF(CC17&gt;=$G17,0,$F17*($B$11+$B$12*CC17/$G17+$B$13*((CC17/$G17)^2)+$B$14*((CC17/$G17)^3)+$B$15*((CC17/$G17)^4)+$B$16*((CC17/$G17)^5)))</f>
        <v>8.3707695546792</v>
      </c>
      <c r="CL17" s="1" t="n">
        <f aca="false">IF(CD17&gt;=$G17,0,$F17*($B$11+$B$12*CD17/$G17+$B$13*((CD17/$G17)^2)+$B$14*((CD17/$G17)^3)+$B$15*((CD17/$G17)^4)+$B$16*((CD17/$G17)^5)))</f>
        <v>6.59199868211129</v>
      </c>
      <c r="CM17" s="1" t="n">
        <f aca="false">IF(CE17&gt;=$G17,0,$F17*($B$11+$B$12*CE17/$G17+$B$13*((CE17/$G17)^2)+$B$14*((CE17/$G17)^3)+$B$15*((CE17/$G17)^4)+$B$16*((CE17/$G17)^5)))</f>
        <v>4.58897053025321</v>
      </c>
      <c r="CN17" s="1" t="n">
        <f aca="false">IF(CF17&gt;=$G17,0,$F17*($B$11+$B$12*CF17/$G17+$B$13*((CF17/$G17)^2)+$B$14*((CF17/$G17)^3)+$B$15*((CF17/$G17)^4)+$B$16*((CF17/$G17)^5)))</f>
        <v>2.24358914996354</v>
      </c>
      <c r="CO17" s="1" t="n">
        <f aca="false">IF(CG17&gt;=$G17,0,$F17*($B$11+$B$12*CG17/$G17+$B$13*((CG17/$G17)^2)+$B$14*((CG17/$G17)^3)+$B$15*((CG17/$G17)^4)+$B$16*((CG17/$G17)^5)))</f>
        <v>0</v>
      </c>
      <c r="CP17" s="1" t="n">
        <f aca="false">IF(CH17&gt;=$G17,0,$F17*($B$11+$B$12*CH17/$G17+$B$13*((CH17/$G17)^2)+$B$14*((CH17/$G17)^3)+$B$15*((CH17/$G17)^4)+$B$16*((CH17/$G17)^5)))</f>
        <v>0</v>
      </c>
      <c r="CQ17" s="1" t="n">
        <f aca="false">IF(CI17&gt;=$G17,0,$F17*($B$11+$B$12*CI17/$G17+$B$13*((CI17/$G17)^2)+$B$14*((CI17/$G17)^3)+$B$15*((CI17/$G17)^4)+$B$16*((CI17/$G17)^5)))</f>
        <v>0</v>
      </c>
      <c r="CR17" s="1" t="n">
        <f aca="false">IF(CJ17&gt;=$G17,0,$F17*($B$11+$B$12*CJ17/$G17+$B$13*((CJ17/$G17)^2)+$B$14*((CJ17/$G17)^3)+$B$15*((CJ17/$G17)^4)+$B$16*((CJ17/$G17)^5)))</f>
        <v>0</v>
      </c>
      <c r="CS17" s="1" t="n">
        <f aca="false">COUNTIF(CK17:CR17,"&gt;="&amp;$B$7)</f>
        <v>3</v>
      </c>
      <c r="CT17" s="1" t="n">
        <f aca="false">CB17+CS17*$C$7</f>
        <v>25.1</v>
      </c>
    </row>
    <row r="18" customFormat="false" ht="15" hidden="false" customHeight="false" outlineLevel="0" collapsed="false">
      <c r="E18" s="1" t="n">
        <v>38.488199</v>
      </c>
      <c r="F18" s="1" t="n">
        <v>31.8</v>
      </c>
      <c r="G18" s="1" t="n">
        <v>27.3</v>
      </c>
      <c r="H18" s="2" t="n">
        <v>0.1</v>
      </c>
      <c r="I18" s="1" t="n">
        <f aca="false">H18+$C$3</f>
        <v>2.5</v>
      </c>
      <c r="J18" s="1" t="n">
        <f aca="false">I18+$C$3</f>
        <v>4.9</v>
      </c>
      <c r="K18" s="1" t="n">
        <f aca="false">J18+$C$3</f>
        <v>7.3</v>
      </c>
      <c r="L18" s="1" t="n">
        <f aca="false">K18+$C$3</f>
        <v>9.7</v>
      </c>
      <c r="M18" s="1" t="n">
        <f aca="false">L18+$C$3</f>
        <v>12.1</v>
      </c>
      <c r="N18" s="1" t="n">
        <f aca="false">M18+$C$3</f>
        <v>14.5</v>
      </c>
      <c r="O18" s="1" t="n">
        <f aca="false">N18+$C$3</f>
        <v>16.9</v>
      </c>
      <c r="P18" s="1" t="n">
        <f aca="false">O18+$C$3</f>
        <v>19.3</v>
      </c>
      <c r="Q18" s="1" t="n">
        <f aca="false">IF(I18&gt;=$G18,0,$F18*($B$11+$B$12*I18/$G18+$B$13*((I18/$G18)^2)+$B$14*((I18/$G18)^3)+$B$15*((I18/$G18)^4)+$B$16*((I18/$G18)^5)))</f>
        <v>29.1578327611797</v>
      </c>
      <c r="R18" s="1" t="n">
        <f aca="false">IF(J18&gt;=$G18,0,$F18*($B$11+$B$12*J18/$G18+$B$13*((J18/$G18)^2)+$B$14*((J18/$G18)^3)+$B$15*((J18/$G18)^4)+$B$16*((J18/$G18)^5)))</f>
        <v>26.6440529340225</v>
      </c>
      <c r="S18" s="1" t="n">
        <f aca="false">IF(K18&gt;=$G18,0,$F18*($B$11+$B$12*K18/$G18+$B$13*((K18/$G18)^2)+$B$14*((K18/$G18)^3)+$B$15*((K18/$G18)^4)+$B$16*((K18/$G18)^5)))</f>
        <v>25.9415894565452</v>
      </c>
      <c r="T18" s="1" t="n">
        <f aca="false">IF(L18&gt;=$G18,0,$F18*($B$11+$B$12*L18/$G18+$B$13*((L18/$G18)^2)+$B$14*((L18/$G18)^3)+$B$15*((L18/$G18)^4)+$B$16*((L18/$G18)^5)))</f>
        <v>25.2803070643069</v>
      </c>
      <c r="U18" s="1" t="n">
        <f aca="false">IF(M18&gt;=$G18,0,$F18*($B$11+$B$12*M18/$G18+$B$13*((M18/$G18)^2)+$B$14*((M18/$G18)^3)+$B$15*((M18/$G18)^4)+$B$16*((M18/$G18)^5)))</f>
        <v>23.8264864557561</v>
      </c>
      <c r="V18" s="1" t="n">
        <f aca="false">IF(N18&gt;=$G18,0,$F18*($B$11+$B$12*N18/$G18+$B$13*((N18/$G18)^2)+$B$14*((N18/$G18)^3)+$B$15*((N18/$G18)^4)+$B$16*((N18/$G18)^5)))</f>
        <v>21.4138559162281</v>
      </c>
      <c r="W18" s="1" t="n">
        <f aca="false">IF(O18&gt;=$G18,0,$F18*($B$11+$B$12*O18/$G18+$B$13*((O18/$G18)^2)+$B$14*((O18/$G18)^3)+$B$15*((O18/$G18)^4)+$B$16*((O18/$G18)^5)))</f>
        <v>18.2746229419427</v>
      </c>
      <c r="X18" s="1" t="n">
        <f aca="false">IF(P18&gt;=$G18,0,$F18*($B$11+$B$12*P18/$G18+$B$13*((P18/$G18)^2)+$B$14*((P18/$G18)^3)+$B$15*((P18/$G18)^4)+$B$16*((P18/$G18)^5)))</f>
        <v>14.7705058640022</v>
      </c>
      <c r="Y18" s="1" t="n">
        <f aca="false">COUNTIF(Q18:X18,"&gt;="&amp;$B$3)</f>
        <v>0</v>
      </c>
      <c r="Z18" s="1" t="n">
        <f aca="false">H18+Y18*$C$3</f>
        <v>0.1</v>
      </c>
      <c r="AA18" s="1" t="n">
        <f aca="false">Z18+$C$4</f>
        <v>3.3</v>
      </c>
      <c r="AB18" s="1" t="n">
        <f aca="false">AA18+$C$4</f>
        <v>6.5</v>
      </c>
      <c r="AC18" s="1" t="n">
        <f aca="false">AB18+$C$4</f>
        <v>9.7</v>
      </c>
      <c r="AD18" s="1" t="n">
        <f aca="false">AC18+$C$4</f>
        <v>12.9</v>
      </c>
      <c r="AE18" s="1" t="n">
        <f aca="false">AD18+$C$4</f>
        <v>16.1</v>
      </c>
      <c r="AF18" s="1" t="n">
        <f aca="false">AE18+$C$4</f>
        <v>19.3</v>
      </c>
      <c r="AG18" s="1" t="n">
        <f aca="false">AF18+$C$4</f>
        <v>22.5</v>
      </c>
      <c r="AH18" s="1" t="n">
        <f aca="false">AG18+$C$4</f>
        <v>25.7</v>
      </c>
      <c r="AI18" s="1" t="n">
        <f aca="false">IF(AA18&gt;=$G18,0,$F18*($B$11+$B$12*AA18/$G18+$B$13*((AA18/$G18)^2)+$B$14*((AA18/$G18)^3)+$B$15*((AA18/$G18)^4)+$B$16*((AA18/$G18)^5)))</f>
        <v>27.9627285192293</v>
      </c>
      <c r="AJ18" s="1" t="n">
        <f aca="false">IF(AB18&gt;=$G18,0,$F18*($B$11+$B$12*AB18/$G18+$B$13*((AB18/$G18)^2)+$B$14*((AB18/$G18)^3)+$B$15*((AB18/$G18)^4)+$B$16*((AB18/$G18)^5)))</f>
        <v>26.1056046906715</v>
      </c>
      <c r="AK18" s="1" t="n">
        <f aca="false">IF(AC18&gt;=$G18,0,$F18*($B$11+$B$12*AC18/$G18+$B$13*((AC18/$G18)^2)+$B$14*((AC18/$G18)^3)+$B$15*((AC18/$G18)^4)+$B$16*((AC18/$G18)^5)))</f>
        <v>25.2803070643069</v>
      </c>
      <c r="AL18" s="1" t="n">
        <f aca="false">IF(AD18&gt;=$G18,0,$F18*($B$11+$B$12*AD18/$G18+$B$13*((AD18/$G18)^2)+$B$14*((AD18/$G18)^3)+$B$15*((AD18/$G18)^4)+$B$16*((AD18/$G18)^5)))</f>
        <v>23.1229601498181</v>
      </c>
      <c r="AM18" s="1" t="n">
        <f aca="false">IF(AE18&gt;=$G18,0,$F18*($B$11+$B$12*AE18/$G18+$B$13*((AE18/$G18)^2)+$B$14*((AE18/$G18)^3)+$B$15*((AE18/$G18)^4)+$B$16*((AE18/$G18)^5)))</f>
        <v>19.379152435197</v>
      </c>
      <c r="AN18" s="1" t="n">
        <f aca="false">IF(AF18&gt;=$G18,0,$F18*($B$11+$B$12*AF18/$G18+$B$13*((AF18/$G18)^2)+$B$14*((AF18/$G18)^3)+$B$15*((AF18/$G18)^4)+$B$16*((AF18/$G18)^5)))</f>
        <v>14.7705058640023</v>
      </c>
      <c r="AO18" s="1" t="n">
        <f aca="false">IF(AG18&gt;=$G18,0,$F18*($B$11+$B$12*AG18/$G18+$B$13*((AG18/$G18)^2)+$B$14*((AG18/$G18)^3)+$B$15*((AG18/$G18)^4)+$B$16*((AG18/$G18)^5)))</f>
        <v>9.86124531261708</v>
      </c>
      <c r="AP18" s="1" t="n">
        <f aca="false">IF(AH18&gt;=$G18,0,$F18*($B$11+$B$12*AH18/$G18+$B$13*((AH18/$G18)^2)+$B$14*((AH18/$G18)^3)+$B$15*((AH18/$G18)^4)+$B$16*((AH18/$G18)^5)))</f>
        <v>3.92476806750639</v>
      </c>
      <c r="AQ18" s="1" t="n">
        <f aca="false">COUNTIF(AI18:AP18,"&gt;="&amp;$B$4)</f>
        <v>3</v>
      </c>
      <c r="AR18" s="1" t="n">
        <f aca="false">Z18+AQ18*$C$4</f>
        <v>9.7</v>
      </c>
      <c r="AS18" s="1" t="n">
        <f aca="false">AR18+$C$5</f>
        <v>12.5</v>
      </c>
      <c r="AT18" s="1" t="n">
        <f aca="false">AS18+$C$5</f>
        <v>15.3</v>
      </c>
      <c r="AU18" s="1" t="n">
        <f aca="false">AT18+$C$5</f>
        <v>18.1</v>
      </c>
      <c r="AV18" s="1" t="n">
        <f aca="false">AU18+$C$5</f>
        <v>20.9</v>
      </c>
      <c r="AW18" s="1" t="n">
        <f aca="false">AV18+$C$5</f>
        <v>23.7</v>
      </c>
      <c r="AX18" s="1" t="n">
        <f aca="false">AW18+$C$5</f>
        <v>26.5</v>
      </c>
      <c r="AY18" s="1" t="n">
        <f aca="false">AX18+$C$5</f>
        <v>29.3</v>
      </c>
      <c r="AZ18" s="1" t="n">
        <f aca="false">AY18+$C$5</f>
        <v>32.1</v>
      </c>
      <c r="BA18" s="1" t="n">
        <f aca="false">IF(AS18&gt;=$G18,0,$F18*($B$11+$B$12*AS18/$G18+$B$13*((AS18/$G18)^2)+$B$14*((AS18/$G18)^3)+$B$15*((AS18/$G18)^4)+$B$16*((AS18/$G18)^5)))</f>
        <v>23.488183987991</v>
      </c>
      <c r="BB18" s="1" t="n">
        <f aca="false">IF(AT18&gt;=$G18,0,$F18*($B$11+$B$12*AT18/$G18+$B$13*((AT18/$G18)^2)+$B$14*((AT18/$G18)^3)+$B$15*((AT18/$G18)^4)+$B$16*((AT18/$G18)^5)))</f>
        <v>20.4303980402824</v>
      </c>
      <c r="BC18" s="1" t="n">
        <f aca="false">IF(AU18&gt;=$G18,0,$F18*($B$11+$B$12*AU18/$G18+$B$13*((AU18/$G18)^2)+$B$14*((AU18/$G18)^3)+$B$15*((AU18/$G18)^4)+$B$16*((AU18/$G18)^5)))</f>
        <v>16.5478631072792</v>
      </c>
      <c r="BD18" s="1" t="n">
        <f aca="false">IF(AV18&gt;=$G18,0,$F18*($B$11+$B$12*AV18/$G18+$B$13*((AV18/$G18)^2)+$B$14*((AV18/$G18)^3)+$B$15*((AV18/$G18)^4)+$B$16*((AV18/$G18)^5)))</f>
        <v>12.3553288448523</v>
      </c>
      <c r="BE18" s="1" t="n">
        <f aca="false">IF(AW18&gt;=$G18,0,$F18*($B$11+$B$12*AW18/$G18+$B$13*((AW18/$G18)^2)+$B$14*((AW18/$G18)^3)+$B$15*((AW18/$G18)^4)+$B$16*((AW18/$G18)^5)))</f>
        <v>7.86003403570828</v>
      </c>
      <c r="BF18" s="1" t="n">
        <f aca="false">IF(AX18&gt;=$G18,0,$F18*($B$11+$B$12*AX18/$G18+$B$13*((AX18/$G18)^2)+$B$14*((AX18/$G18)^3)+$B$15*((AX18/$G18)^4)+$B$16*((AX18/$G18)^5)))</f>
        <v>1.98035994645381</v>
      </c>
      <c r="BG18" s="1" t="n">
        <f aca="false">IF(AY18&gt;=$G18,0,$F18*($B$11+$B$12*AY18/$G18+$B$13*((AY18/$G18)^2)+$B$14*((AY18/$G18)^3)+$B$15*((AY18/$G18)^4)+$B$16*((AY18/$G18)^5)))</f>
        <v>0</v>
      </c>
      <c r="BH18" s="1" t="n">
        <f aca="false">IF(AZ18&gt;=$G18,0,$F18*($B$11+$B$12*AZ18/$G18+$B$13*((AZ18/$G18)^2)+$B$14*((AZ18/$G18)^3)+$B$15*((AZ18/$G18)^4)+$B$16*((AZ18/$G18)^5)))</f>
        <v>0</v>
      </c>
      <c r="BI18" s="1" t="n">
        <f aca="false">COUNTIF(BA18:BH18,"&gt;="&amp;$B$5)</f>
        <v>2</v>
      </c>
      <c r="BJ18" s="1" t="n">
        <f aca="false">AR18+BI18*$C$5</f>
        <v>15.3</v>
      </c>
      <c r="BK18" s="1" t="n">
        <f aca="false">BJ18+$C$6</f>
        <v>18.9</v>
      </c>
      <c r="BL18" s="1" t="n">
        <f aca="false">BK18+$C$6</f>
        <v>22.5</v>
      </c>
      <c r="BM18" s="1" t="n">
        <f aca="false">BL18+$C$6</f>
        <v>26.1</v>
      </c>
      <c r="BN18" s="1" t="n">
        <f aca="false">BM18+$C$6</f>
        <v>29.7</v>
      </c>
      <c r="BO18" s="1" t="n">
        <f aca="false">BN18+$C$6</f>
        <v>33.3</v>
      </c>
      <c r="BP18" s="1" t="n">
        <f aca="false">BO18+$C$6</f>
        <v>36.9</v>
      </c>
      <c r="BQ18" s="1" t="n">
        <f aca="false">BP18+$C$6</f>
        <v>40.5</v>
      </c>
      <c r="BR18" s="1" t="n">
        <f aca="false">BQ18+$C$6</f>
        <v>44.1</v>
      </c>
      <c r="BS18" s="1" t="n">
        <f aca="false">IF(BK18&gt;=$G18,0,$F18*($B$11+$B$12*BK18/$G18+$B$13*((BK18/$G18)^2)+$B$14*((BK18/$G18)^3)+$B$15*((BK18/$G18)^4)+$B$16*((BK18/$G18)^5)))</f>
        <v>15.3668194335046</v>
      </c>
      <c r="BT18" s="1" t="n">
        <f aca="false">IF(BL18&gt;=$G18,0,$F18*($B$11+$B$12*BL18/$G18+$B$13*((BL18/$G18)^2)+$B$14*((BL18/$G18)^3)+$B$15*((BL18/$G18)^4)+$B$16*((BL18/$G18)^5)))</f>
        <v>9.86124531261711</v>
      </c>
      <c r="BU18" s="1" t="n">
        <f aca="false">IF(BM18&gt;=$G18,0,$F18*($B$11+$B$12*BM18/$G18+$B$13*((BM18/$G18)^2)+$B$14*((BM18/$G18)^3)+$B$15*((BM18/$G18)^4)+$B$16*((BM18/$G18)^5)))</f>
        <v>2.98768414126534</v>
      </c>
      <c r="BV18" s="1" t="n">
        <f aca="false">IF(BN18&gt;=$G18,0,$F18*($B$11+$B$12*BN18/$G18+$B$13*((BN18/$G18)^2)+$B$14*((BN18/$G18)^3)+$B$15*((BN18/$G18)^4)+$B$16*((BN18/$G18)^5)))</f>
        <v>0</v>
      </c>
      <c r="BW18" s="1" t="n">
        <f aca="false">IF(BO18&gt;=$G18,0,$F18*($B$11+$B$12*BO18/$G18+$B$13*((BO18/$G18)^2)+$B$14*((BO18/$G18)^3)+$B$15*((BO18/$G18)^4)+$B$16*((BO18/$G18)^5)))</f>
        <v>0</v>
      </c>
      <c r="BX18" s="1" t="n">
        <f aca="false">IF(BP18&gt;=$G18,0,$F18*($B$11+$B$12*BP18/$G18+$B$13*((BP18/$G18)^2)+$B$14*((BP18/$G18)^3)+$B$15*((BP18/$G18)^4)+$B$16*((BP18/$G18)^5)))</f>
        <v>0</v>
      </c>
      <c r="BY18" s="1" t="n">
        <f aca="false">IF(BQ18&gt;=$G18,0,$F18*($B$11+$B$12*BQ18/$G18+$B$13*((BQ18/$G18)^2)+$B$14*((BQ18/$G18)^3)+$B$15*((BQ18/$G18)^4)+$B$16*((BQ18/$G18)^5)))</f>
        <v>0</v>
      </c>
      <c r="BZ18" s="1" t="n">
        <f aca="false">IF(BR18&gt;=$G18,0,$F18*($B$11+$B$12*BR18/$G18+$B$13*((BR18/$G18)^2)+$B$14*((BR18/$G18)^3)+$B$15*((BR18/$G18)^4)+$B$16*((BR18/$G18)^5)))</f>
        <v>0</v>
      </c>
      <c r="CA18" s="1" t="n">
        <f aca="false">COUNTIF(BS18:BZ18,"&gt;="&amp;$B$6)</f>
        <v>2</v>
      </c>
      <c r="CB18" s="1" t="n">
        <f aca="false">BJ18+CA18*$C$6</f>
        <v>22.5</v>
      </c>
      <c r="CC18" s="1" t="n">
        <f aca="false">CB18+$C$7</f>
        <v>23.5</v>
      </c>
      <c r="CD18" s="1" t="n">
        <f aca="false">CC18+$C$7</f>
        <v>24.5</v>
      </c>
      <c r="CE18" s="1" t="n">
        <f aca="false">CD18+$C$7</f>
        <v>25.5</v>
      </c>
      <c r="CF18" s="1" t="n">
        <f aca="false">CE18+$C$7</f>
        <v>26.5</v>
      </c>
      <c r="CG18" s="1" t="n">
        <f aca="false">CF18+$C$7</f>
        <v>27.5</v>
      </c>
      <c r="CH18" s="1" t="n">
        <f aca="false">CG18+$C$7</f>
        <v>28.5</v>
      </c>
      <c r="CI18" s="1" t="n">
        <f aca="false">CH18+$C$7</f>
        <v>29.5</v>
      </c>
      <c r="CJ18" s="1" t="n">
        <f aca="false">CI18+$C$7</f>
        <v>30.5</v>
      </c>
      <c r="CK18" s="1" t="n">
        <f aca="false">IF(CC18&gt;=$G18,0,$F18*($B$11+$B$12*CC18/$G18+$B$13*((CC18/$G18)^2)+$B$14*((CC18/$G18)^3)+$B$15*((CC18/$G18)^4)+$B$16*((CC18/$G18)^5)))</f>
        <v>8.20606396242721</v>
      </c>
      <c r="CL18" s="1" t="n">
        <f aca="false">IF(CD18&gt;=$G18,0,$F18*($B$11+$B$12*CD18/$G18+$B$13*((CD18/$G18)^2)+$B$14*((CD18/$G18)^3)+$B$15*((CD18/$G18)^4)+$B$16*((CD18/$G18)^5)))</f>
        <v>6.405448273112</v>
      </c>
      <c r="CM18" s="1" t="n">
        <f aca="false">IF(CE18&gt;=$G18,0,$F18*($B$11+$B$12*CE18/$G18+$B$13*((CE18/$G18)^2)+$B$14*((CE18/$G18)^3)+$B$15*((CE18/$G18)^4)+$B$16*((CE18/$G18)^5)))</f>
        <v>4.36997858684652</v>
      </c>
      <c r="CN18" s="1" t="n">
        <f aca="false">IF(CF18&gt;=$G18,0,$F18*($B$11+$B$12*CF18/$G18+$B$13*((CF18/$G18)^2)+$B$14*((CF18/$G18)^3)+$B$15*((CF18/$G18)^4)+$B$16*((CF18/$G18)^5)))</f>
        <v>1.98035994645392</v>
      </c>
      <c r="CO18" s="1" t="n">
        <f aca="false">IF(CG18&gt;=$G18,0,$F18*($B$11+$B$12*CG18/$G18+$B$13*((CG18/$G18)^2)+$B$14*((CG18/$G18)^3)+$B$15*((CG18/$G18)^4)+$B$16*((CG18/$G18)^5)))</f>
        <v>0</v>
      </c>
      <c r="CP18" s="1" t="n">
        <f aca="false">IF(CH18&gt;=$G18,0,$F18*($B$11+$B$12*CH18/$G18+$B$13*((CH18/$G18)^2)+$B$14*((CH18/$G18)^3)+$B$15*((CH18/$G18)^4)+$B$16*((CH18/$G18)^5)))</f>
        <v>0</v>
      </c>
      <c r="CQ18" s="1" t="n">
        <f aca="false">IF(CI18&gt;=$G18,0,$F18*($B$11+$B$12*CI18/$G18+$B$13*((CI18/$G18)^2)+$B$14*((CI18/$G18)^3)+$B$15*((CI18/$G18)^4)+$B$16*((CI18/$G18)^5)))</f>
        <v>0</v>
      </c>
      <c r="CR18" s="1" t="n">
        <f aca="false">IF(CJ18&gt;=$G18,0,$F18*($B$11+$B$12*CJ18/$G18+$B$13*((CJ18/$G18)^2)+$B$14*((CJ18/$G18)^3)+$B$15*((CJ18/$G18)^4)+$B$16*((CJ18/$G18)^5)))</f>
        <v>0</v>
      </c>
      <c r="CS18" s="1" t="n">
        <f aca="false">COUNTIF(CK18:CR18,"&gt;="&amp;$B$7)</f>
        <v>3</v>
      </c>
      <c r="CT18" s="1" t="n">
        <f aca="false">CB18+CS18*$C$7</f>
        <v>25.5</v>
      </c>
    </row>
    <row r="19" customFormat="false" ht="15" hidden="false" customHeight="false" outlineLevel="0" collapsed="false">
      <c r="E19" s="1" t="n">
        <v>18</v>
      </c>
      <c r="F19" s="1" t="n">
        <v>32.9</v>
      </c>
      <c r="G19" s="1" t="n">
        <v>23.9</v>
      </c>
      <c r="H19" s="2" t="n">
        <v>0.1</v>
      </c>
      <c r="I19" s="1" t="n">
        <f aca="false">H19+$C$3</f>
        <v>2.5</v>
      </c>
      <c r="J19" s="1" t="n">
        <f aca="false">I19+$C$3</f>
        <v>4.9</v>
      </c>
      <c r="K19" s="1" t="n">
        <f aca="false">J19+$C$3</f>
        <v>7.3</v>
      </c>
      <c r="L19" s="1" t="n">
        <f aca="false">K19+$C$3</f>
        <v>9.7</v>
      </c>
      <c r="M19" s="1" t="n">
        <f aca="false">L19+$C$3</f>
        <v>12.1</v>
      </c>
      <c r="N19" s="1" t="n">
        <f aca="false">M19+$C$3</f>
        <v>14.5</v>
      </c>
      <c r="O19" s="1" t="n">
        <f aca="false">N19+$C$3</f>
        <v>16.9</v>
      </c>
      <c r="P19" s="1" t="n">
        <f aca="false">O19+$C$3</f>
        <v>19.3</v>
      </c>
      <c r="Q19" s="1" t="n">
        <f aca="false">IF(I19&gt;=$G19,0,$F19*($B$11+$B$12*I19/$G19+$B$13*((I19/$G19)^2)+$B$14*((I19/$G19)^3)+$B$15*((I19/$G19)^4)+$B$16*((I19/$G19)^5)))</f>
        <v>29.5585586265125</v>
      </c>
      <c r="R19" s="1" t="n">
        <f aca="false">IF(J19&gt;=$G19,0,$F19*($B$11+$B$12*J19/$G19+$B$13*((J19/$G19)^2)+$B$14*((J19/$G19)^3)+$B$15*((J19/$G19)^4)+$B$16*((J19/$G19)^5)))</f>
        <v>27.2638992354246</v>
      </c>
      <c r="S19" s="1" t="n">
        <f aca="false">IF(K19&gt;=$G19,0,$F19*($B$11+$B$12*K19/$G19+$B$13*((K19/$G19)^2)+$B$14*((K19/$G19)^3)+$B$15*((K19/$G19)^4)+$B$16*((K19/$G19)^5)))</f>
        <v>26.607371608472</v>
      </c>
      <c r="T19" s="1" t="n">
        <f aca="false">IF(L19&gt;=$G19,0,$F19*($B$11+$B$12*L19/$G19+$B$13*((L19/$G19)^2)+$B$14*((L19/$G19)^3)+$B$15*((L19/$G19)^4)+$B$16*((L19/$G19)^5)))</f>
        <v>25.4137034742753</v>
      </c>
      <c r="U19" s="1" t="n">
        <f aca="false">IF(M19&gt;=$G19,0,$F19*($B$11+$B$12*M19/$G19+$B$13*((M19/$G19)^2)+$B$14*((M19/$G19)^3)+$B$15*((M19/$G19)^4)+$B$16*((M19/$G19)^5)))</f>
        <v>22.9519260528001</v>
      </c>
      <c r="V19" s="1" t="n">
        <f aca="false">IF(N19&gt;=$G19,0,$F19*($B$11+$B$12*N19/$G19+$B$13*((N19/$G19)^2)+$B$14*((N19/$G19)^3)+$B$15*((N19/$G19)^4)+$B$16*((N19/$G19)^5)))</f>
        <v>19.3942538768389</v>
      </c>
      <c r="W19" s="1" t="n">
        <f aca="false">IF(O19&gt;=$G19,0,$F19*($B$11+$B$12*O19/$G19+$B$13*((O19/$G19)^2)+$B$14*((O19/$G19)^3)+$B$15*((O19/$G19)^4)+$B$16*((O19/$G19)^5)))</f>
        <v>15.2749646134939</v>
      </c>
      <c r="X19" s="1" t="n">
        <f aca="false">IF(P19&gt;=$G19,0,$F19*($B$11+$B$12*P19/$G19+$B$13*((P19/$G19)^2)+$B$14*((P19/$G19)^3)+$B$15*((P19/$G19)^4)+$B$16*((P19/$G19)^5)))</f>
        <v>10.9492788856596</v>
      </c>
      <c r="Y19" s="1" t="n">
        <f aca="false">COUNTIF(Q19:X19,"&gt;="&amp;$B$3)</f>
        <v>0</v>
      </c>
      <c r="Z19" s="1" t="n">
        <f aca="false">H19+Y19*$C$3</f>
        <v>0.1</v>
      </c>
      <c r="AA19" s="1" t="n">
        <f aca="false">Z19+$C$4</f>
        <v>3.3</v>
      </c>
      <c r="AB19" s="1" t="n">
        <f aca="false">AA19+$C$4</f>
        <v>6.5</v>
      </c>
      <c r="AC19" s="1" t="n">
        <f aca="false">AB19+$C$4</f>
        <v>9.7</v>
      </c>
      <c r="AD19" s="1" t="n">
        <f aca="false">AC19+$C$4</f>
        <v>12.9</v>
      </c>
      <c r="AE19" s="1" t="n">
        <f aca="false">AD19+$C$4</f>
        <v>16.1</v>
      </c>
      <c r="AF19" s="1" t="n">
        <f aca="false">AE19+$C$4</f>
        <v>19.3</v>
      </c>
      <c r="AG19" s="1" t="n">
        <f aca="false">AF19+$C$4</f>
        <v>22.5</v>
      </c>
      <c r="AH19" s="1" t="n">
        <f aca="false">AG19+$C$4</f>
        <v>25.7</v>
      </c>
      <c r="AI19" s="1" t="n">
        <f aca="false">IF(AA19&gt;=$G19,0,$F19*($B$11+$B$12*AA19/$G19+$B$13*((AA19/$G19)^2)+$B$14*((AA19/$G19)^3)+$B$15*((AA19/$G19)^4)+$B$16*((AA19/$G19)^5)))</f>
        <v>28.4016149971448</v>
      </c>
      <c r="AJ19" s="1" t="n">
        <f aca="false">IF(AB19&gt;=$G19,0,$F19*($B$11+$B$12*AB19/$G19+$B$13*((AB19/$G19)^2)+$B$14*((AB19/$G19)^3)+$B$15*((AB19/$G19)^4)+$B$16*((AB19/$G19)^5)))</f>
        <v>26.8133896966563</v>
      </c>
      <c r="AK19" s="1" t="n">
        <f aca="false">IF(AC19&gt;=$G19,0,$F19*($B$11+$B$12*AC19/$G19+$B$13*((AC19/$G19)^2)+$B$14*((AC19/$G19)^3)+$B$15*((AC19/$G19)^4)+$B$16*((AC19/$G19)^5)))</f>
        <v>25.4137034742753</v>
      </c>
      <c r="AL19" s="1" t="n">
        <f aca="false">IF(AD19&gt;=$G19,0,$F19*($B$11+$B$12*AD19/$G19+$B$13*((AD19/$G19)^2)+$B$14*((AD19/$G19)^3)+$B$15*((AD19/$G19)^4)+$B$16*((AD19/$G19)^5)))</f>
        <v>21.8636712463586</v>
      </c>
      <c r="AM19" s="1" t="n">
        <f aca="false">IF(AE19&gt;=$G19,0,$F19*($B$11+$B$12*AE19/$G19+$B$13*((AE19/$G19)^2)+$B$14*((AE19/$G19)^3)+$B$15*((AE19/$G19)^4)+$B$16*((AE19/$G19)^5)))</f>
        <v>16.6789132142476</v>
      </c>
      <c r="AN19" s="1" t="n">
        <f aca="false">IF(AF19&gt;=$G19,0,$F19*($B$11+$B$12*AF19/$G19+$B$13*((AF19/$G19)^2)+$B$14*((AF19/$G19)^3)+$B$15*((AF19/$G19)^4)+$B$16*((AF19/$G19)^5)))</f>
        <v>10.9492788856596</v>
      </c>
      <c r="AO19" s="1" t="n">
        <f aca="false">IF(AG19&gt;=$G19,0,$F19*($B$11+$B$12*AG19/$G19+$B$13*((AG19/$G19)^2)+$B$14*((AG19/$G19)^3)+$B$15*((AG19/$G19)^4)+$B$16*((AG19/$G19)^5)))</f>
        <v>4.05857109607914</v>
      </c>
      <c r="AP19" s="1" t="n">
        <f aca="false">IF(AH19&gt;=$G19,0,$F19*($B$11+$B$12*AH19/$G19+$B$13*((AH19/$G19)^2)+$B$14*((AH19/$G19)^3)+$B$15*((AH19/$G19)^4)+$B$16*((AH19/$G19)^5)))</f>
        <v>0</v>
      </c>
      <c r="AQ19" s="1" t="n">
        <f aca="false">COUNTIF(AI19:AP19,"&gt;="&amp;$B$4)</f>
        <v>3</v>
      </c>
      <c r="AR19" s="1" t="n">
        <f aca="false">Z19+AQ19*$C$4</f>
        <v>9.7</v>
      </c>
      <c r="AS19" s="1" t="n">
        <f aca="false">AR19+$C$5</f>
        <v>12.5</v>
      </c>
      <c r="AT19" s="1" t="n">
        <f aca="false">AS19+$C$5</f>
        <v>15.3</v>
      </c>
      <c r="AU19" s="1" t="n">
        <f aca="false">AT19+$C$5</f>
        <v>18.1</v>
      </c>
      <c r="AV19" s="1" t="n">
        <f aca="false">AU19+$C$5</f>
        <v>20.9</v>
      </c>
      <c r="AW19" s="1" t="n">
        <f aca="false">AV19+$C$5</f>
        <v>23.7</v>
      </c>
      <c r="AX19" s="1" t="n">
        <f aca="false">AW19+$C$5</f>
        <v>26.5</v>
      </c>
      <c r="AY19" s="1" t="n">
        <f aca="false">AX19+$C$5</f>
        <v>29.3</v>
      </c>
      <c r="AZ19" s="1" t="n">
        <f aca="false">AY19+$C$5</f>
        <v>32.1</v>
      </c>
      <c r="BA19" s="1" t="n">
        <f aca="false">IF(AS19&gt;=$G19,0,$F19*($B$11+$B$12*AS19/$G19+$B$13*((AS19/$G19)^2)+$B$14*((AS19/$G19)^3)+$B$15*((AS19/$G19)^4)+$B$16*((AS19/$G19)^5)))</f>
        <v>22.4222348327877</v>
      </c>
      <c r="BB19" s="1" t="n">
        <f aca="false">IF(AT19&gt;=$G19,0,$F19*($B$11+$B$12*AT19/$G19+$B$13*((AT19/$G19)^2)+$B$14*((AT19/$G19)^3)+$B$15*((AT19/$G19)^4)+$B$16*((AT19/$G19)^5)))</f>
        <v>18.0571373524882</v>
      </c>
      <c r="BC19" s="1" t="n">
        <f aca="false">IF(AU19&gt;=$G19,0,$F19*($B$11+$B$12*AU19/$G19+$B$13*((AU19/$G19)^2)+$B$14*((AU19/$G19)^3)+$B$15*((AU19/$G19)^4)+$B$16*((AU19/$G19)^5)))</f>
        <v>13.1375106893777</v>
      </c>
      <c r="BD19" s="1" t="n">
        <f aca="false">IF(AV19&gt;=$G19,0,$F19*($B$11+$B$12*AV19/$G19+$B$13*((AV19/$G19)^2)+$B$14*((AV19/$G19)^3)+$B$15*((AV19/$G19)^4)+$B$16*((AV19/$G19)^5)))</f>
        <v>7.81656524069987</v>
      </c>
      <c r="BE19" s="1" t="n">
        <f aca="false">IF(AW19&gt;=$G19,0,$F19*($B$11+$B$12*AW19/$G19+$B$13*((AW19/$G19)^2)+$B$14*((AW19/$G19)^3)+$B$15*((AW19/$G19)^4)+$B$16*((AW19/$G19)^5)))</f>
        <v>0.412048219998802</v>
      </c>
      <c r="BF19" s="1" t="n">
        <f aca="false">IF(AX19&gt;=$G19,0,$F19*($B$11+$B$12*AX19/$G19+$B$13*((AX19/$G19)^2)+$B$14*((AX19/$G19)^3)+$B$15*((AX19/$G19)^4)+$B$16*((AX19/$G19)^5)))</f>
        <v>0</v>
      </c>
      <c r="BG19" s="1" t="n">
        <f aca="false">IF(AY19&gt;=$G19,0,$F19*($B$11+$B$12*AY19/$G19+$B$13*((AY19/$G19)^2)+$B$14*((AY19/$G19)^3)+$B$15*((AY19/$G19)^4)+$B$16*((AY19/$G19)^5)))</f>
        <v>0</v>
      </c>
      <c r="BH19" s="1" t="n">
        <f aca="false">IF(AZ19&gt;=$G19,0,$F19*($B$11+$B$12*AZ19/$G19+$B$13*((AZ19/$G19)^2)+$B$14*((AZ19/$G19)^3)+$B$15*((AZ19/$G19)^4)+$B$16*((AZ19/$G19)^5)))</f>
        <v>0</v>
      </c>
      <c r="BI19" s="1" t="n">
        <f aca="false">COUNTIF(BA19:BH19,"&gt;="&amp;$B$5)</f>
        <v>2</v>
      </c>
      <c r="BJ19" s="1" t="n">
        <f aca="false">AR19+BI19*$C$5</f>
        <v>15.3</v>
      </c>
      <c r="BK19" s="1" t="n">
        <f aca="false">BJ19+$C$6</f>
        <v>18.9</v>
      </c>
      <c r="BL19" s="1" t="n">
        <f aca="false">BK19+$C$6</f>
        <v>22.5</v>
      </c>
      <c r="BM19" s="1" t="n">
        <f aca="false">BL19+$C$6</f>
        <v>26.1</v>
      </c>
      <c r="BN19" s="1" t="n">
        <f aca="false">BM19+$C$6</f>
        <v>29.7</v>
      </c>
      <c r="BO19" s="1" t="n">
        <f aca="false">BN19+$C$6</f>
        <v>33.3</v>
      </c>
      <c r="BP19" s="1" t="n">
        <f aca="false">BO19+$C$6</f>
        <v>36.9</v>
      </c>
      <c r="BQ19" s="1" t="n">
        <f aca="false">BP19+$C$6</f>
        <v>40.5</v>
      </c>
      <c r="BR19" s="1" t="n">
        <f aca="false">BQ19+$C$6</f>
        <v>44.1</v>
      </c>
      <c r="BS19" s="1" t="n">
        <f aca="false">IF(BK19&gt;=$G19,0,$F19*($B$11+$B$12*BK19/$G19+$B$13*((BK19/$G19)^2)+$B$14*((BK19/$G19)^3)+$B$15*((BK19/$G19)^4)+$B$16*((BK19/$G19)^5)))</f>
        <v>11.6873380186265</v>
      </c>
      <c r="BT19" s="1" t="n">
        <f aca="false">IF(BL19&gt;=$G19,0,$F19*($B$11+$B$12*BL19/$G19+$B$13*((BL19/$G19)^2)+$B$14*((BL19/$G19)^3)+$B$15*((BL19/$G19)^4)+$B$16*((BL19/$G19)^5)))</f>
        <v>4.0585710960792</v>
      </c>
      <c r="BU19" s="1" t="n">
        <f aca="false">IF(BM19&gt;=$G19,0,$F19*($B$11+$B$12*BM19/$G19+$B$13*((BM19/$G19)^2)+$B$14*((BM19/$G19)^3)+$B$15*((BM19/$G19)^4)+$B$16*((BM19/$G19)^5)))</f>
        <v>0</v>
      </c>
      <c r="BV19" s="1" t="n">
        <f aca="false">IF(BN19&gt;=$G19,0,$F19*($B$11+$B$12*BN19/$G19+$B$13*((BN19/$G19)^2)+$B$14*((BN19/$G19)^3)+$B$15*((BN19/$G19)^4)+$B$16*((BN19/$G19)^5)))</f>
        <v>0</v>
      </c>
      <c r="BW19" s="1" t="n">
        <f aca="false">IF(BO19&gt;=$G19,0,$F19*($B$11+$B$12*BO19/$G19+$B$13*((BO19/$G19)^2)+$B$14*((BO19/$G19)^3)+$B$15*((BO19/$G19)^4)+$B$16*((BO19/$G19)^5)))</f>
        <v>0</v>
      </c>
      <c r="BX19" s="1" t="n">
        <f aca="false">IF(BP19&gt;=$G19,0,$F19*($B$11+$B$12*BP19/$G19+$B$13*((BP19/$G19)^2)+$B$14*((BP19/$G19)^3)+$B$15*((BP19/$G19)^4)+$B$16*((BP19/$G19)^5)))</f>
        <v>0</v>
      </c>
      <c r="BY19" s="1" t="n">
        <f aca="false">IF(BQ19&gt;=$G19,0,$F19*($B$11+$B$12*BQ19/$G19+$B$13*((BQ19/$G19)^2)+$B$14*((BQ19/$G19)^3)+$B$15*((BQ19/$G19)^4)+$B$16*((BQ19/$G19)^5)))</f>
        <v>0</v>
      </c>
      <c r="BZ19" s="1" t="n">
        <f aca="false">IF(BR19&gt;=$G19,0,$F19*($B$11+$B$12*BR19/$G19+$B$13*((BR19/$G19)^2)+$B$14*((BR19/$G19)^3)+$B$15*((BR19/$G19)^4)+$B$16*((BR19/$G19)^5)))</f>
        <v>0</v>
      </c>
      <c r="CA19" s="1" t="n">
        <f aca="false">COUNTIF(BS19:BZ19,"&gt;="&amp;$B$6)</f>
        <v>1</v>
      </c>
      <c r="CB19" s="1" t="n">
        <f aca="false">BJ19+CA19*$C$6</f>
        <v>18.9</v>
      </c>
      <c r="CC19" s="1" t="n">
        <f aca="false">CB19+$C$7</f>
        <v>19.9</v>
      </c>
      <c r="CD19" s="1" t="n">
        <f aca="false">CC19+$C$7</f>
        <v>20.9</v>
      </c>
      <c r="CE19" s="1" t="n">
        <f aca="false">CD19+$C$7</f>
        <v>21.9</v>
      </c>
      <c r="CF19" s="1" t="n">
        <f aca="false">CE19+$C$7</f>
        <v>22.9</v>
      </c>
      <c r="CG19" s="1" t="n">
        <f aca="false">CF19+$C$7</f>
        <v>23.9</v>
      </c>
      <c r="CH19" s="1" t="n">
        <f aca="false">CG19+$C$7</f>
        <v>24.9</v>
      </c>
      <c r="CI19" s="1" t="n">
        <f aca="false">CH19+$C$7</f>
        <v>25.9</v>
      </c>
      <c r="CJ19" s="1" t="n">
        <f aca="false">CI19+$C$7</f>
        <v>26.9</v>
      </c>
      <c r="CK19" s="1" t="n">
        <f aca="false">IF(CC19&gt;=$G19,0,$F19*($B$11+$B$12*CC19/$G19+$B$13*((CC19/$G19)^2)+$B$14*((CC19/$G19)^3)+$B$15*((CC19/$G19)^4)+$B$16*((CC19/$G19)^5)))</f>
        <v>9.81639226212292</v>
      </c>
      <c r="CL19" s="1" t="n">
        <f aca="false">IF(CD19&gt;=$G19,0,$F19*($B$11+$B$12*CD19/$G19+$B$13*((CD19/$G19)^2)+$B$14*((CD19/$G19)^3)+$B$15*((CD19/$G19)^4)+$B$16*((CD19/$G19)^5)))</f>
        <v>7.81656524069987</v>
      </c>
      <c r="CM19" s="1" t="n">
        <f aca="false">IF(CE19&gt;=$G19,0,$F19*($B$11+$B$12*CE19/$G19+$B$13*((CE19/$G19)^2)+$B$14*((CE19/$G19)^3)+$B$15*((CE19/$G19)^4)+$B$16*((CE19/$G19)^5)))</f>
        <v>5.57884369009709</v>
      </c>
      <c r="CN19" s="1" t="n">
        <f aca="false">IF(CF19&gt;=$G19,0,$F19*($B$11+$B$12*CF19/$G19+$B$13*((CF19/$G19)^2)+$B$14*((CF19/$G19)^3)+$B$15*((CF19/$G19)^4)+$B$16*((CF19/$G19)^5)))</f>
        <v>2.945324607589</v>
      </c>
      <c r="CO19" s="1" t="n">
        <f aca="false">IF(CG19&gt;=$G19,0,$F19*($B$11+$B$12*CG19/$G19+$B$13*((CG19/$G19)^2)+$B$14*((CG19/$G19)^3)+$B$15*((CG19/$G19)^4)+$B$16*((CG19/$G19)^5)))</f>
        <v>0</v>
      </c>
      <c r="CP19" s="1" t="n">
        <f aca="false">IF(CH19&gt;=$G19,0,$F19*($B$11+$B$12*CH19/$G19+$B$13*((CH19/$G19)^2)+$B$14*((CH19/$G19)^3)+$B$15*((CH19/$G19)^4)+$B$16*((CH19/$G19)^5)))</f>
        <v>0</v>
      </c>
      <c r="CQ19" s="1" t="n">
        <f aca="false">IF(CI19&gt;=$G19,0,$F19*($B$11+$B$12*CI19/$G19+$B$13*((CI19/$G19)^2)+$B$14*((CI19/$G19)^3)+$B$15*((CI19/$G19)^4)+$B$16*((CI19/$G19)^5)))</f>
        <v>0</v>
      </c>
      <c r="CR19" s="1" t="n">
        <f aca="false">IF(CJ19&gt;=$G19,0,$F19*($B$11+$B$12*CJ19/$G19+$B$13*((CJ19/$G19)^2)+$B$14*((CJ19/$G19)^3)+$B$15*((CJ19/$G19)^4)+$B$16*((CJ19/$G19)^5)))</f>
        <v>0</v>
      </c>
      <c r="CS19" s="1" t="n">
        <f aca="false">COUNTIF(CK19:CR19,"&gt;="&amp;$B$7)</f>
        <v>3</v>
      </c>
      <c r="CT19" s="1" t="n">
        <f aca="false">CB19+CS19*$C$7</f>
        <v>21.9</v>
      </c>
    </row>
    <row r="20" customFormat="false" ht="15" hidden="false" customHeight="false" outlineLevel="0" collapsed="false">
      <c r="E20" s="1" t="n">
        <v>19</v>
      </c>
      <c r="F20" s="1" t="n">
        <v>34.3</v>
      </c>
      <c r="G20" s="1" t="n">
        <v>33</v>
      </c>
      <c r="H20" s="2" t="n">
        <v>0.1</v>
      </c>
      <c r="I20" s="1" t="n">
        <f aca="false">H20+$C$3</f>
        <v>2.5</v>
      </c>
      <c r="J20" s="1" t="n">
        <f aca="false">I20+$C$3</f>
        <v>4.9</v>
      </c>
      <c r="K20" s="1" t="n">
        <f aca="false">J20+$C$3</f>
        <v>7.3</v>
      </c>
      <c r="L20" s="1" t="n">
        <f aca="false">K20+$C$3</f>
        <v>9.7</v>
      </c>
      <c r="M20" s="1" t="n">
        <f aca="false">L20+$C$3</f>
        <v>12.1</v>
      </c>
      <c r="N20" s="1" t="n">
        <f aca="false">M20+$C$3</f>
        <v>14.5</v>
      </c>
      <c r="O20" s="1" t="n">
        <f aca="false">N20+$C$3</f>
        <v>16.9</v>
      </c>
      <c r="P20" s="1" t="n">
        <f aca="false">O20+$C$3</f>
        <v>19.3</v>
      </c>
      <c r="Q20" s="1" t="n">
        <f aca="false">IF(I20&gt;=$G20,0,$F20*($B$11+$B$12*I20/$G20+$B$13*((I20/$G20)^2)+$B$14*((I20/$G20)^3)+$B$15*((I20/$G20)^4)+$B$16*((I20/$G20)^5)))</f>
        <v>32.369419354514</v>
      </c>
      <c r="R20" s="1" t="n">
        <f aca="false">IF(J20&gt;=$G20,0,$F20*($B$11+$B$12*J20/$G20+$B$13*((J20/$G20)^2)+$B$14*((J20/$G20)^3)+$B$15*((J20/$G20)^4)+$B$16*((J20/$G20)^5)))</f>
        <v>29.33716070633</v>
      </c>
      <c r="S20" s="1" t="n">
        <f aca="false">IF(K20&gt;=$G20,0,$F20*($B$11+$B$12*K20/$G20+$B$13*((K20/$G20)^2)+$B$14*((K20/$G20)^3)+$B$15*((K20/$G20)^4)+$B$16*((K20/$G20)^5)))</f>
        <v>28.2795500541044</v>
      </c>
      <c r="T20" s="1" t="n">
        <f aca="false">IF(L20&gt;=$G20,0,$F20*($B$11+$B$12*L20/$G20+$B$13*((L20/$G20)^2)+$B$14*((L20/$G20)^3)+$B$15*((L20/$G20)^4)+$B$16*((L20/$G20)^5)))</f>
        <v>27.8191486339153</v>
      </c>
      <c r="U20" s="1" t="n">
        <f aca="false">IF(M20&gt;=$G20,0,$F20*($B$11+$B$12*M20/$G20+$B$13*((M20/$G20)^2)+$B$14*((M20/$G20)^3)+$B$15*((M20/$G20)^4)+$B$16*((M20/$G20)^5)))</f>
        <v>27.1229830823904</v>
      </c>
      <c r="V20" s="1" t="n">
        <f aca="false">IF(N20&gt;=$G20,0,$F20*($B$11+$B$12*N20/$G20+$B$13*((N20/$G20)^2)+$B$14*((N20/$G20)^3)+$B$15*((N20/$G20)^4)+$B$16*((N20/$G20)^5)))</f>
        <v>25.7901336743411</v>
      </c>
      <c r="W20" s="1" t="n">
        <f aca="false">IF(O20&gt;=$G20,0,$F20*($B$11+$B$12*O20/$G20+$B$13*((O20/$G20)^2)+$B$14*((O20/$G20)^3)+$B$15*((O20/$G20)^4)+$B$16*((O20/$G20)^5)))</f>
        <v>23.7393225603965</v>
      </c>
      <c r="X20" s="1" t="n">
        <f aca="false">IF(P20&gt;=$G20,0,$F20*($B$11+$B$12*P20/$G20+$B$13*((P20/$G20)^2)+$B$14*((P20/$G20)^3)+$B$15*((P20/$G20)^4)+$B$16*((P20/$G20)^5)))</f>
        <v>21.0965020046375</v>
      </c>
      <c r="Y20" s="1" t="n">
        <f aca="false">COUNTIF(Q20:X20,"&gt;="&amp;$B$3)</f>
        <v>0</v>
      </c>
      <c r="Z20" s="1" t="n">
        <f aca="false">H20+Y20*$C$3</f>
        <v>0.1</v>
      </c>
      <c r="AA20" s="1" t="n">
        <f aca="false">Z20+$C$4</f>
        <v>3.3</v>
      </c>
      <c r="AB20" s="1" t="n">
        <f aca="false">AA20+$C$4</f>
        <v>6.5</v>
      </c>
      <c r="AC20" s="1" t="n">
        <f aca="false">AB20+$C$4</f>
        <v>9.7</v>
      </c>
      <c r="AD20" s="1" t="n">
        <f aca="false">AC20+$C$4</f>
        <v>12.9</v>
      </c>
      <c r="AE20" s="1" t="n">
        <f aca="false">AD20+$C$4</f>
        <v>16.1</v>
      </c>
      <c r="AF20" s="1" t="n">
        <f aca="false">AE20+$C$4</f>
        <v>19.3</v>
      </c>
      <c r="AG20" s="1" t="n">
        <f aca="false">AF20+$C$4</f>
        <v>22.5</v>
      </c>
      <c r="AH20" s="1" t="n">
        <f aca="false">AG20+$C$4</f>
        <v>25.7</v>
      </c>
      <c r="AI20" s="1" t="n">
        <f aca="false">IF(AA20&gt;=$G20,0,$F20*($B$11+$B$12*AA20/$G20+$B$13*((AA20/$G20)^2)+$B$14*((AA20/$G20)^3)+$B$15*((AA20/$G20)^4)+$B$16*((AA20/$G20)^5)))</f>
        <v>31.028435672283</v>
      </c>
      <c r="AJ20" s="1" t="n">
        <f aca="false">IF(AB20&gt;=$G20,0,$F20*($B$11+$B$12*AB20/$G20+$B$13*((AB20/$G20)^2)+$B$14*((AB20/$G20)^3)+$B$15*((AB20/$G20)^4)+$B$16*((AB20/$G20)^5)))</f>
        <v>28.5099910809076</v>
      </c>
      <c r="AK20" s="1" t="n">
        <f aca="false">IF(AC20&gt;=$G20,0,$F20*($B$11+$B$12*AC20/$G20+$B$13*((AC20/$G20)^2)+$B$14*((AC20/$G20)^3)+$B$15*((AC20/$G20)^4)+$B$16*((AC20/$G20)^5)))</f>
        <v>27.8191486339154</v>
      </c>
      <c r="AL20" s="1" t="n">
        <f aca="false">IF(AD20&gt;=$G20,0,$F20*($B$11+$B$12*AD20/$G20+$B$13*((AD20/$G20)^2)+$B$14*((AD20/$G20)^3)+$B$15*((AD20/$G20)^4)+$B$16*((AD20/$G20)^5)))</f>
        <v>26.7589539117464</v>
      </c>
      <c r="AM20" s="1" t="n">
        <f aca="false">IF(AE20&gt;=$G20,0,$F20*($B$11+$B$12*AE20/$G20+$B$13*((AE20/$G20)^2)+$B$14*((AE20/$G20)^3)+$B$15*((AE20/$G20)^4)+$B$16*((AE20/$G20)^5)))</f>
        <v>24.4979553513228</v>
      </c>
      <c r="AN20" s="1" t="n">
        <f aca="false">IF(AF20&gt;=$G20,0,$F20*($B$11+$B$12*AF20/$G20+$B$13*((AF20/$G20)^2)+$B$14*((AF20/$G20)^3)+$B$15*((AF20/$G20)^4)+$B$16*((AF20/$G20)^5)))</f>
        <v>21.0965020046375</v>
      </c>
      <c r="AO20" s="1" t="n">
        <f aca="false">IF(AG20&gt;=$G20,0,$F20*($B$11+$B$12*AG20/$G20+$B$13*((AG20/$G20)^2)+$B$14*((AG20/$G20)^3)+$B$15*((AG20/$G20)^4)+$B$16*((AG20/$G20)^5)))</f>
        <v>17.0330412973436</v>
      </c>
      <c r="AP20" s="1" t="n">
        <f aca="false">IF(AH20&gt;=$G20,0,$F20*($B$11+$B$12*AH20/$G20+$B$13*((AH20/$G20)^2)+$B$14*((AH20/$G20)^3)+$B$15*((AH20/$G20)^4)+$B$16*((AH20/$G20)^5)))</f>
        <v>12.7304167873429</v>
      </c>
      <c r="AQ20" s="1" t="n">
        <f aca="false">COUNTIF(AI20:AP20,"&gt;="&amp;$B$4)</f>
        <v>4</v>
      </c>
      <c r="AR20" s="1" t="n">
        <f aca="false">Z20+AQ20*$C$4</f>
        <v>12.9</v>
      </c>
      <c r="AS20" s="1" t="n">
        <f aca="false">AR20+$C$5</f>
        <v>15.7</v>
      </c>
      <c r="AT20" s="1" t="n">
        <f aca="false">AS20+$C$5</f>
        <v>18.5</v>
      </c>
      <c r="AU20" s="1" t="n">
        <f aca="false">AT20+$C$5</f>
        <v>21.3</v>
      </c>
      <c r="AV20" s="1" t="n">
        <f aca="false">AU20+$C$5</f>
        <v>24.1</v>
      </c>
      <c r="AW20" s="1" t="n">
        <f aca="false">AV20+$C$5</f>
        <v>26.9</v>
      </c>
      <c r="AX20" s="1" t="n">
        <f aca="false">AW20+$C$5</f>
        <v>29.7</v>
      </c>
      <c r="AY20" s="1" t="n">
        <f aca="false">AX20+$C$5</f>
        <v>32.5</v>
      </c>
      <c r="AZ20" s="1" t="n">
        <f aca="false">AY20+$C$5</f>
        <v>35.3</v>
      </c>
      <c r="BA20" s="1" t="n">
        <f aca="false">IF(AS20&gt;=$G20,0,$F20*($B$11+$B$12*AS20/$G20+$B$13*((AS20/$G20)^2)+$B$14*((AS20/$G20)^3)+$B$15*((AS20/$G20)^4)+$B$16*((AS20/$G20)^5)))</f>
        <v>24.8501409445445</v>
      </c>
      <c r="BB20" s="1" t="n">
        <f aca="false">IF(AT20&gt;=$G20,0,$F20*($B$11+$B$12*AT20/$G20+$B$13*((AT20/$G20)^2)+$B$14*((AT20/$G20)^3)+$B$15*((AT20/$G20)^4)+$B$16*((AT20/$G20)^5)))</f>
        <v>22.0303105962991</v>
      </c>
      <c r="BC20" s="1" t="n">
        <f aca="false">IF(AU20&gt;=$G20,0,$F20*($B$11+$B$12*AU20/$G20+$B$13*((AU20/$G20)^2)+$B$14*((AU20/$G20)^3)+$B$15*((AU20/$G20)^4)+$B$16*((AU20/$G20)^5)))</f>
        <v>18.6009376013967</v>
      </c>
      <c r="BD20" s="1" t="n">
        <f aca="false">IF(AV20&gt;=$G20,0,$F20*($B$11+$B$12*AV20/$G20+$B$13*((AV20/$G20)^2)+$B$14*((AV20/$G20)^3)+$B$15*((AV20/$G20)^4)+$B$16*((AV20/$G20)^5)))</f>
        <v>14.9003216170603</v>
      </c>
      <c r="BE20" s="1" t="n">
        <f aca="false">IF(AW20&gt;=$G20,0,$F20*($B$11+$B$12*AW20/$G20+$B$13*((AW20/$G20)^2)+$B$14*((AW20/$G20)^3)+$B$15*((AW20/$G20)^4)+$B$16*((AW20/$G20)^5)))</f>
        <v>11.0606211109403</v>
      </c>
      <c r="BF20" s="1" t="n">
        <f aca="false">IF(AX20&gt;=$G20,0,$F20*($B$11+$B$12*AX20/$G20+$B$13*((AX20/$G20)^2)+$B$14*((AX20/$G20)^3)+$B$15*((AX20/$G20)^4)+$B$16*((AX20/$G20)^5)))</f>
        <v>6.76488724870691</v>
      </c>
      <c r="BG20" s="1" t="n">
        <f aca="false">IF(AY20&gt;=$G20,0,$F20*($B$11+$B$12*AY20/$G20+$B$13*((AY20/$G20)^2)+$B$14*((AY20/$G20)^3)+$B$15*((AY20/$G20)^4)+$B$16*((AY20/$G20)^5)))</f>
        <v>1.00409778164266</v>
      </c>
      <c r="BH20" s="1" t="n">
        <f aca="false">IF(AZ20&gt;=$G20,0,$F20*($B$11+$B$12*AZ20/$G20+$B$13*((AZ20/$G20)^2)+$B$14*((AZ20/$G20)^3)+$B$15*((AZ20/$G20)^4)+$B$16*((AZ20/$G20)^5)))</f>
        <v>0</v>
      </c>
      <c r="BI20" s="1" t="n">
        <f aca="false">COUNTIF(BA20:BH20,"&gt;="&amp;$B$5)</f>
        <v>3</v>
      </c>
      <c r="BJ20" s="1" t="n">
        <f aca="false">AR20+BI20*$C$5</f>
        <v>21.3</v>
      </c>
      <c r="BK20" s="1" t="n">
        <f aca="false">BJ20+$C$6</f>
        <v>24.9</v>
      </c>
      <c r="BL20" s="1" t="n">
        <f aca="false">BK20+$C$6</f>
        <v>28.5</v>
      </c>
      <c r="BM20" s="1" t="n">
        <f aca="false">BL20+$C$6</f>
        <v>32.1</v>
      </c>
      <c r="BN20" s="1" t="n">
        <f aca="false">BM20+$C$6</f>
        <v>35.7</v>
      </c>
      <c r="BO20" s="1" t="n">
        <f aca="false">BN20+$C$6</f>
        <v>39.3</v>
      </c>
      <c r="BP20" s="1" t="n">
        <f aca="false">BO20+$C$6</f>
        <v>42.9</v>
      </c>
      <c r="BQ20" s="1" t="n">
        <f aca="false">BP20+$C$6</f>
        <v>46.5</v>
      </c>
      <c r="BR20" s="1" t="n">
        <f aca="false">BQ20+$C$6</f>
        <v>50.1</v>
      </c>
      <c r="BS20" s="1" t="n">
        <f aca="false">IF(BK20&gt;=$G20,0,$F20*($B$11+$B$12*BK20/$G20+$B$13*((BK20/$G20)^2)+$B$14*((BK20/$G20)^3)+$B$15*((BK20/$G20)^4)+$B$16*((BK20/$G20)^5)))</f>
        <v>13.820818409908</v>
      </c>
      <c r="BT20" s="1" t="n">
        <f aca="false">IF(BL20&gt;=$G20,0,$F20*($B$11+$B$12*BL20/$G20+$B$13*((BL20/$G20)^2)+$B$14*((BL20/$G20)^3)+$B$15*((BL20/$G20)^4)+$B$16*((BL20/$G20)^5)))</f>
        <v>8.70775974741997</v>
      </c>
      <c r="BU20" s="1" t="n">
        <f aca="false">IF(BM20&gt;=$G20,0,$F20*($B$11+$B$12*BM20/$G20+$B$13*((BM20/$G20)^2)+$B$14*((BM20/$G20)^3)+$B$15*((BM20/$G20)^4)+$B$16*((BM20/$G20)^5)))</f>
        <v>1.97881780361128</v>
      </c>
      <c r="BV20" s="1" t="n">
        <f aca="false">IF(BN20&gt;=$G20,0,$F20*($B$11+$B$12*BN20/$G20+$B$13*((BN20/$G20)^2)+$B$14*((BN20/$G20)^3)+$B$15*((BN20/$G20)^4)+$B$16*((BN20/$G20)^5)))</f>
        <v>0</v>
      </c>
      <c r="BW20" s="1" t="n">
        <f aca="false">IF(BO20&gt;=$G20,0,$F20*($B$11+$B$12*BO20/$G20+$B$13*((BO20/$G20)^2)+$B$14*((BO20/$G20)^3)+$B$15*((BO20/$G20)^4)+$B$16*((BO20/$G20)^5)))</f>
        <v>0</v>
      </c>
      <c r="BX20" s="1" t="n">
        <f aca="false">IF(BP20&gt;=$G20,0,$F20*($B$11+$B$12*BP20/$G20+$B$13*((BP20/$G20)^2)+$B$14*((BP20/$G20)^3)+$B$15*((BP20/$G20)^4)+$B$16*((BP20/$G20)^5)))</f>
        <v>0</v>
      </c>
      <c r="BY20" s="1" t="n">
        <f aca="false">IF(BQ20&gt;=$G20,0,$F20*($B$11+$B$12*BQ20/$G20+$B$13*((BQ20/$G20)^2)+$B$14*((BQ20/$G20)^3)+$B$15*((BQ20/$G20)^4)+$B$16*((BQ20/$G20)^5)))</f>
        <v>0</v>
      </c>
      <c r="BZ20" s="1" t="n">
        <f aca="false">IF(BR20&gt;=$G20,0,$F20*($B$11+$B$12*BR20/$G20+$B$13*((BR20/$G20)^2)+$B$14*((BR20/$G20)^3)+$B$15*((BR20/$G20)^4)+$B$16*((BR20/$G20)^5)))</f>
        <v>0</v>
      </c>
      <c r="CA20" s="1" t="n">
        <f aca="false">COUNTIF(BS20:BZ20,"&gt;="&amp;$B$6)</f>
        <v>2</v>
      </c>
      <c r="CB20" s="1" t="n">
        <f aca="false">BJ20+CA20*$C$6</f>
        <v>28.5</v>
      </c>
      <c r="CC20" s="1" t="n">
        <f aca="false">CB20+$C$7</f>
        <v>29.5</v>
      </c>
      <c r="CD20" s="1" t="n">
        <f aca="false">CC20+$C$7</f>
        <v>30.5</v>
      </c>
      <c r="CE20" s="1" t="n">
        <f aca="false">CD20+$C$7</f>
        <v>31.5</v>
      </c>
      <c r="CF20" s="1" t="n">
        <f aca="false">CE20+$C$7</f>
        <v>32.5</v>
      </c>
      <c r="CG20" s="1" t="n">
        <f aca="false">CF20+$C$7</f>
        <v>33.5</v>
      </c>
      <c r="CH20" s="1" t="n">
        <f aca="false">CG20+$C$7</f>
        <v>34.5</v>
      </c>
      <c r="CI20" s="1" t="n">
        <f aca="false">CH20+$C$7</f>
        <v>35.5</v>
      </c>
      <c r="CJ20" s="1" t="n">
        <f aca="false">CI20+$C$7</f>
        <v>36.5</v>
      </c>
      <c r="CK20" s="1" t="n">
        <f aca="false">IF(CC20&gt;=$G20,0,$F20*($B$11+$B$12*CC20/$G20+$B$13*((CC20/$G20)^2)+$B$14*((CC20/$G20)^3)+$B$15*((CC20/$G20)^4)+$B$16*((CC20/$G20)^5)))</f>
        <v>7.10359577780883</v>
      </c>
      <c r="CL20" s="1" t="n">
        <f aca="false">IF(CD20&gt;=$G20,0,$F20*($B$11+$B$12*CD20/$G20+$B$13*((CD20/$G20)^2)+$B$14*((CD20/$G20)^3)+$B$15*((CD20/$G20)^4)+$B$16*((CD20/$G20)^5)))</f>
        <v>5.3338537611911</v>
      </c>
      <c r="CM20" s="1" t="n">
        <f aca="false">IF(CE20&gt;=$G20,0,$F20*($B$11+$B$12*CE20/$G20+$B$13*((CE20/$G20)^2)+$B$14*((CE20/$G20)^3)+$B$15*((CE20/$G20)^4)+$B$16*((CE20/$G20)^5)))</f>
        <v>3.32923469573091</v>
      </c>
      <c r="CN20" s="1" t="n">
        <f aca="false">IF(CF20&gt;=$G20,0,$F20*($B$11+$B$12*CF20/$G20+$B$13*((CF20/$G20)^2)+$B$14*((CF20/$G20)^3)+$B$15*((CF20/$G20)^4)+$B$16*((CF20/$G20)^5)))</f>
        <v>1.00409778164266</v>
      </c>
      <c r="CO20" s="1" t="n">
        <f aca="false">IF(CG20&gt;=$G20,0,$F20*($B$11+$B$12*CG20/$G20+$B$13*((CG20/$G20)^2)+$B$14*((CG20/$G20)^3)+$B$15*((CG20/$G20)^4)+$B$16*((CG20/$G20)^5)))</f>
        <v>0</v>
      </c>
      <c r="CP20" s="1" t="n">
        <f aca="false">IF(CH20&gt;=$G20,0,$F20*($B$11+$B$12*CH20/$G20+$B$13*((CH20/$G20)^2)+$B$14*((CH20/$G20)^3)+$B$15*((CH20/$G20)^4)+$B$16*((CH20/$G20)^5)))</f>
        <v>0</v>
      </c>
      <c r="CQ20" s="1" t="n">
        <f aca="false">IF(CI20&gt;=$G20,0,$F20*($B$11+$B$12*CI20/$G20+$B$13*((CI20/$G20)^2)+$B$14*((CI20/$G20)^3)+$B$15*((CI20/$G20)^4)+$B$16*((CI20/$G20)^5)))</f>
        <v>0</v>
      </c>
      <c r="CR20" s="1" t="n">
        <f aca="false">IF(CJ20&gt;=$G20,0,$F20*($B$11+$B$12*CJ20/$G20+$B$13*((CJ20/$G20)^2)+$B$14*((CJ20/$G20)^3)+$B$15*((CJ20/$G20)^4)+$B$16*((CJ20/$G20)^5)))</f>
        <v>0</v>
      </c>
      <c r="CS20" s="1" t="n">
        <f aca="false">COUNTIF(CK20:CR20,"&gt;="&amp;$B$7)</f>
        <v>3</v>
      </c>
      <c r="CT20" s="1" t="n">
        <f aca="false">CB20+CS20*$C$7</f>
        <v>31.5</v>
      </c>
    </row>
    <row r="21" customFormat="false" ht="15" hidden="false" customHeight="false" outlineLevel="0" collapsed="false">
      <c r="E21" s="1" t="n">
        <v>20</v>
      </c>
      <c r="F21" s="1" t="n">
        <v>34.8</v>
      </c>
      <c r="G21" s="1" t="n">
        <v>26.1</v>
      </c>
      <c r="H21" s="2" t="n">
        <v>0.1</v>
      </c>
      <c r="I21" s="1" t="n">
        <f aca="false">H21+$C$3</f>
        <v>2.5</v>
      </c>
      <c r="J21" s="1" t="n">
        <f aca="false">I21+$C$3</f>
        <v>4.9</v>
      </c>
      <c r="K21" s="1" t="n">
        <f aca="false">J21+$C$3</f>
        <v>7.3</v>
      </c>
      <c r="L21" s="1" t="n">
        <f aca="false">K21+$C$3</f>
        <v>9.7</v>
      </c>
      <c r="M21" s="1" t="n">
        <f aca="false">L21+$C$3</f>
        <v>12.1</v>
      </c>
      <c r="N21" s="1" t="n">
        <f aca="false">M21+$C$3</f>
        <v>14.5</v>
      </c>
      <c r="O21" s="1" t="n">
        <f aca="false">N21+$C$3</f>
        <v>16.9</v>
      </c>
      <c r="P21" s="1" t="n">
        <f aca="false">O21+$C$3</f>
        <v>19.3</v>
      </c>
      <c r="Q21" s="1" t="n">
        <f aca="false">IF(I21&gt;=$G21,0,$F21*($B$11+$B$12*I21/$G21+$B$13*((I21/$G21)^2)+$B$14*((I21/$G21)^3)+$B$15*((I21/$G21)^4)+$B$16*((I21/$G21)^5)))</f>
        <v>31.6891229356723</v>
      </c>
      <c r="R21" s="1" t="n">
        <f aca="false">IF(J21&gt;=$G21,0,$F21*($B$11+$B$12*J21/$G21+$B$13*((J21/$G21)^2)+$B$14*((J21/$G21)^3)+$B$15*((J21/$G21)^4)+$B$16*((J21/$G21)^5)))</f>
        <v>29.0400570847534</v>
      </c>
      <c r="S21" s="1" t="n">
        <f aca="false">IF(K21&gt;=$G21,0,$F21*($B$11+$B$12*K21/$G21+$B$13*((K21/$G21)^2)+$B$14*((K21/$G21)^3)+$B$15*((K21/$G21)^4)+$B$16*((K21/$G21)^5)))</f>
        <v>28.3153971120099</v>
      </c>
      <c r="T21" s="1" t="n">
        <f aca="false">IF(L21&gt;=$G21,0,$F21*($B$11+$B$12*L21/$G21+$B$13*((L21/$G21)^2)+$B$14*((L21/$G21)^3)+$B$15*((L21/$G21)^4)+$B$16*((L21/$G21)^5)))</f>
        <v>27.4488110400174</v>
      </c>
      <c r="U21" s="1" t="n">
        <f aca="false">IF(M21&gt;=$G21,0,$F21*($B$11+$B$12*M21/$G21+$B$13*((M21/$G21)^2)+$B$14*((M21/$G21)^3)+$B$15*((M21/$G21)^4)+$B$16*((M21/$G21)^5)))</f>
        <v>25.5513140096841</v>
      </c>
      <c r="V21" s="1" t="n">
        <f aca="false">IF(N21&gt;=$G21,0,$F21*($B$11+$B$12*N21/$G21+$B$13*((N21/$G21)^2)+$B$14*((N21/$G21)^3)+$B$15*((N21/$G21)^4)+$B$16*((N21/$G21)^5)))</f>
        <v>22.5427457509323</v>
      </c>
      <c r="W21" s="1" t="n">
        <f aca="false">IF(O21&gt;=$G21,0,$F21*($B$11+$B$12*O21/$G21+$B$13*((O21/$G21)^2)+$B$14*((O21/$G21)^3)+$B$15*((O21/$G21)^4)+$B$16*((O21/$G21)^5)))</f>
        <v>18.7832480533794</v>
      </c>
      <c r="X21" s="1" t="n">
        <f aca="false">IF(P21&gt;=$G21,0,$F21*($B$11+$B$12*P21/$G21+$B$13*((P21/$G21)^2)+$B$14*((P21/$G21)^3)+$B$15*((P21/$G21)^4)+$B$16*((P21/$G21)^5)))</f>
        <v>14.7047422370199</v>
      </c>
      <c r="Y21" s="1" t="n">
        <f aca="false">COUNTIF(Q21:X21,"&gt;="&amp;$B$3)</f>
        <v>0</v>
      </c>
      <c r="Z21" s="1" t="n">
        <f aca="false">H21+Y21*$C$3</f>
        <v>0.1</v>
      </c>
      <c r="AA21" s="1" t="n">
        <f aca="false">Z21+$C$4</f>
        <v>3.3</v>
      </c>
      <c r="AB21" s="1" t="n">
        <f aca="false">AA21+$C$4</f>
        <v>6.5</v>
      </c>
      <c r="AC21" s="1" t="n">
        <f aca="false">AB21+$C$4</f>
        <v>9.7</v>
      </c>
      <c r="AD21" s="1" t="n">
        <f aca="false">AC21+$C$4</f>
        <v>12.9</v>
      </c>
      <c r="AE21" s="1" t="n">
        <f aca="false">AD21+$C$4</f>
        <v>16.1</v>
      </c>
      <c r="AF21" s="1" t="n">
        <f aca="false">AE21+$C$4</f>
        <v>19.3</v>
      </c>
      <c r="AG21" s="1" t="n">
        <f aca="false">AF21+$C$4</f>
        <v>22.5</v>
      </c>
      <c r="AH21" s="1" t="n">
        <f aca="false">AG21+$C$4</f>
        <v>25.7</v>
      </c>
      <c r="AI21" s="1" t="n">
        <f aca="false">IF(AA21&gt;=$G21,0,$F21*($B$11+$B$12*AA21/$G21+$B$13*((AA21/$G21)^2)+$B$14*((AA21/$G21)^3)+$B$15*((AA21/$G21)^4)+$B$16*((AA21/$G21)^5)))</f>
        <v>30.4051548614822</v>
      </c>
      <c r="AJ21" s="1" t="n">
        <f aca="false">IF(AB21&gt;=$G21,0,$F21*($B$11+$B$12*AB21/$G21+$B$13*((AB21/$G21)^2)+$B$14*((AB21/$G21)^3)+$B$15*((AB21/$G21)^4)+$B$16*((AB21/$G21)^5)))</f>
        <v>28.4984427919945</v>
      </c>
      <c r="AK21" s="1" t="n">
        <f aca="false">IF(AC21&gt;=$G21,0,$F21*($B$11+$B$12*AC21/$G21+$B$13*((AC21/$G21)^2)+$B$14*((AC21/$G21)^3)+$B$15*((AC21/$G21)^4)+$B$16*((AC21/$G21)^5)))</f>
        <v>27.4488110400174</v>
      </c>
      <c r="AL21" s="1" t="n">
        <f aca="false">IF(AD21&gt;=$G21,0,$F21*($B$11+$B$12*AD21/$G21+$B$13*((AD21/$G21)^2)+$B$14*((AD21/$G21)^3)+$B$15*((AD21/$G21)^4)+$B$16*((AD21/$G21)^5)))</f>
        <v>24.6596465904649</v>
      </c>
      <c r="AM21" s="1" t="n">
        <f aca="false">IF(AE21&gt;=$G21,0,$F21*($B$11+$B$12*AE21/$G21+$B$13*((AE21/$G21)^2)+$B$14*((AE21/$G21)^3)+$B$15*((AE21/$G21)^4)+$B$16*((AE21/$G21)^5)))</f>
        <v>20.0906215490853</v>
      </c>
      <c r="AN21" s="1" t="n">
        <f aca="false">IF(AF21&gt;=$G21,0,$F21*($B$11+$B$12*AF21/$G21+$B$13*((AF21/$G21)^2)+$B$14*((AF21/$G21)^3)+$B$15*((AF21/$G21)^4)+$B$16*((AF21/$G21)^5)))</f>
        <v>14.70474223702</v>
      </c>
      <c r="AO21" s="1" t="n">
        <f aca="false">IF(AG21&gt;=$G21,0,$F21*($B$11+$B$12*AG21/$G21+$B$13*((AG21/$G21)^2)+$B$14*((AG21/$G21)^3)+$B$15*((AG21/$G21)^4)+$B$16*((AG21/$G21)^5)))</f>
        <v>8.91539828536211</v>
      </c>
      <c r="AP21" s="1" t="n">
        <f aca="false">IF(AH21&gt;=$G21,0,$F21*($B$11+$B$12*AH21/$G21+$B$13*((AH21/$G21)^2)+$B$14*((AH21/$G21)^3)+$B$15*((AH21/$G21)^4)+$B$16*((AH21/$G21)^5)))</f>
        <v>1.0334117297158</v>
      </c>
      <c r="AQ21" s="1" t="n">
        <f aca="false">COUNTIF(AI21:AP21,"&gt;="&amp;$B$4)</f>
        <v>3</v>
      </c>
      <c r="AR21" s="1" t="n">
        <f aca="false">Z21+AQ21*$C$4</f>
        <v>9.7</v>
      </c>
      <c r="AS21" s="1" t="n">
        <f aca="false">AR21+$C$5</f>
        <v>12.5</v>
      </c>
      <c r="AT21" s="1" t="n">
        <f aca="false">AS21+$C$5</f>
        <v>15.3</v>
      </c>
      <c r="AU21" s="1" t="n">
        <f aca="false">AT21+$C$5</f>
        <v>18.1</v>
      </c>
      <c r="AV21" s="1" t="n">
        <f aca="false">AU21+$C$5</f>
        <v>20.9</v>
      </c>
      <c r="AW21" s="1" t="n">
        <f aca="false">AV21+$C$5</f>
        <v>23.7</v>
      </c>
      <c r="AX21" s="1" t="n">
        <f aca="false">AW21+$C$5</f>
        <v>26.5</v>
      </c>
      <c r="AY21" s="1" t="n">
        <f aca="false">AX21+$C$5</f>
        <v>29.3</v>
      </c>
      <c r="AZ21" s="1" t="n">
        <f aca="false">AY21+$C$5</f>
        <v>32.1</v>
      </c>
      <c r="BA21" s="1" t="n">
        <f aca="false">IF(AS21&gt;=$G21,0,$F21*($B$11+$B$12*AS21/$G21+$B$13*((AS21/$G21)^2)+$B$14*((AS21/$G21)^3)+$B$15*((AS21/$G21)^4)+$B$16*((AS21/$G21)^5)))</f>
        <v>25.1207909691666</v>
      </c>
      <c r="BB21" s="1" t="n">
        <f aca="false">IF(AT21&gt;=$G21,0,$F21*($B$11+$B$12*AT21/$G21+$B$13*((AT21/$G21)^2)+$B$14*((AT21/$G21)^3)+$B$15*((AT21/$G21)^4)+$B$16*((AT21/$G21)^5)))</f>
        <v>21.3496253281176</v>
      </c>
      <c r="BC21" s="1" t="n">
        <f aca="false">IF(AU21&gt;=$G21,0,$F21*($B$11+$B$12*AU21/$G21+$B$13*((AU21/$G21)^2)+$B$14*((AU21/$G21)^3)+$B$15*((AU21/$G21)^4)+$B$16*((AU21/$G21)^5)))</f>
        <v>16.7641489775565</v>
      </c>
      <c r="BD21" s="1" t="n">
        <f aca="false">IF(AV21&gt;=$G21,0,$F21*($B$11+$B$12*AV21/$G21+$B$13*((AV21/$G21)^2)+$B$14*((AV21/$G21)^3)+$B$15*((AV21/$G21)^4)+$B$16*((AV21/$G21)^5)))</f>
        <v>11.8985993924724</v>
      </c>
      <c r="BE21" s="1" t="n">
        <f aca="false">IF(AW21&gt;=$G21,0,$F21*($B$11+$B$12*AW21/$G21+$B$13*((AW21/$G21)^2)+$B$14*((AW21/$G21)^3)+$B$15*((AW21/$G21)^4)+$B$16*((AW21/$G21)^5)))</f>
        <v>6.3960942662913</v>
      </c>
      <c r="BF21" s="1" t="n">
        <f aca="false">IF(AX21&gt;=$G21,0,$F21*($B$11+$B$12*AX21/$G21+$B$13*((AX21/$G21)^2)+$B$14*((AX21/$G21)^3)+$B$15*((AX21/$G21)^4)+$B$16*((AX21/$G21)^5)))</f>
        <v>0</v>
      </c>
      <c r="BG21" s="1" t="n">
        <f aca="false">IF(AY21&gt;=$G21,0,$F21*($B$11+$B$12*AY21/$G21+$B$13*((AY21/$G21)^2)+$B$14*((AY21/$G21)^3)+$B$15*((AY21/$G21)^4)+$B$16*((AY21/$G21)^5)))</f>
        <v>0</v>
      </c>
      <c r="BH21" s="1" t="n">
        <f aca="false">IF(AZ21&gt;=$G21,0,$F21*($B$11+$B$12*AZ21/$G21+$B$13*((AZ21/$G21)^2)+$B$14*((AZ21/$G21)^3)+$B$15*((AZ21/$G21)^4)+$B$16*((AZ21/$G21)^5)))</f>
        <v>0</v>
      </c>
      <c r="BI21" s="1" t="n">
        <f aca="false">COUNTIF(BA21:BH21,"&gt;="&amp;$B$5)</f>
        <v>2</v>
      </c>
      <c r="BJ21" s="1" t="n">
        <f aca="false">AR21+BI21*$C$5</f>
        <v>15.3</v>
      </c>
      <c r="BK21" s="1" t="n">
        <f aca="false">BJ21+$C$6</f>
        <v>18.9</v>
      </c>
      <c r="BL21" s="1" t="n">
        <f aca="false">BK21+$C$6</f>
        <v>22.5</v>
      </c>
      <c r="BM21" s="1" t="n">
        <f aca="false">BL21+$C$6</f>
        <v>26.1</v>
      </c>
      <c r="BN21" s="1" t="n">
        <f aca="false">BM21+$C$6</f>
        <v>29.7</v>
      </c>
      <c r="BO21" s="1" t="n">
        <f aca="false">BN21+$C$6</f>
        <v>33.3</v>
      </c>
      <c r="BP21" s="1" t="n">
        <f aca="false">BO21+$C$6</f>
        <v>36.9</v>
      </c>
      <c r="BQ21" s="1" t="n">
        <f aca="false">BP21+$C$6</f>
        <v>40.5</v>
      </c>
      <c r="BR21" s="1" t="n">
        <f aca="false">BQ21+$C$6</f>
        <v>44.1</v>
      </c>
      <c r="BS21" s="1" t="n">
        <f aca="false">IF(BK21&gt;=$G21,0,$F21*($B$11+$B$12*BK21/$G21+$B$13*((BK21/$G21)^2)+$B$14*((BK21/$G21)^3)+$B$15*((BK21/$G21)^4)+$B$16*((BK21/$G21)^5)))</f>
        <v>15.3946519244697</v>
      </c>
      <c r="BT21" s="1" t="n">
        <f aca="false">IF(BL21&gt;=$G21,0,$F21*($B$11+$B$12*BL21/$G21+$B$13*((BL21/$G21)^2)+$B$14*((BL21/$G21)^3)+$B$15*((BL21/$G21)^4)+$B$16*((BL21/$G21)^5)))</f>
        <v>8.91539828536214</v>
      </c>
      <c r="BU21" s="1" t="n">
        <f aca="false">IF(BM21&gt;=$G21,0,$F21*($B$11+$B$12*BM21/$G21+$B$13*((BM21/$G21)^2)+$B$14*((BM21/$G21)^3)+$B$15*((BM21/$G21)^4)+$B$16*((BM21/$G21)^5)))</f>
        <v>0</v>
      </c>
      <c r="BV21" s="1" t="n">
        <f aca="false">IF(BN21&gt;=$G21,0,$F21*($B$11+$B$12*BN21/$G21+$B$13*((BN21/$G21)^2)+$B$14*((BN21/$G21)^3)+$B$15*((BN21/$G21)^4)+$B$16*((BN21/$G21)^5)))</f>
        <v>0</v>
      </c>
      <c r="BW21" s="1" t="n">
        <f aca="false">IF(BO21&gt;=$G21,0,$F21*($B$11+$B$12*BO21/$G21+$B$13*((BO21/$G21)^2)+$B$14*((BO21/$G21)^3)+$B$15*((BO21/$G21)^4)+$B$16*((BO21/$G21)^5)))</f>
        <v>0</v>
      </c>
      <c r="BX21" s="1" t="n">
        <f aca="false">IF(BP21&gt;=$G21,0,$F21*($B$11+$B$12*BP21/$G21+$B$13*((BP21/$G21)^2)+$B$14*((BP21/$G21)^3)+$B$15*((BP21/$G21)^4)+$B$16*((BP21/$G21)^5)))</f>
        <v>0</v>
      </c>
      <c r="BY21" s="1" t="n">
        <f aca="false">IF(BQ21&gt;=$G21,0,$F21*($B$11+$B$12*BQ21/$G21+$B$13*((BQ21/$G21)^2)+$B$14*((BQ21/$G21)^3)+$B$15*((BQ21/$G21)^4)+$B$16*((BQ21/$G21)^5)))</f>
        <v>0</v>
      </c>
      <c r="BZ21" s="1" t="n">
        <f aca="false">IF(BR21&gt;=$G21,0,$F21*($B$11+$B$12*BR21/$G21+$B$13*((BR21/$G21)^2)+$B$14*((BR21/$G21)^3)+$B$15*((BR21/$G21)^4)+$B$16*((BR21/$G21)^5)))</f>
        <v>0</v>
      </c>
      <c r="CA21" s="1" t="n">
        <f aca="false">COUNTIF(BS21:BZ21,"&gt;="&amp;$B$6)</f>
        <v>2</v>
      </c>
      <c r="CB21" s="1" t="n">
        <f aca="false">BJ21+CA21*$C$6</f>
        <v>22.5</v>
      </c>
      <c r="CC21" s="1" t="n">
        <f aca="false">CB21+$C$7</f>
        <v>23.5</v>
      </c>
      <c r="CD21" s="1" t="n">
        <f aca="false">CC21+$C$7</f>
        <v>24.5</v>
      </c>
      <c r="CE21" s="1" t="n">
        <f aca="false">CD21+$C$7</f>
        <v>25.5</v>
      </c>
      <c r="CF21" s="1" t="n">
        <f aca="false">CE21+$C$7</f>
        <v>26.5</v>
      </c>
      <c r="CG21" s="1" t="n">
        <f aca="false">CF21+$C$7</f>
        <v>27.5</v>
      </c>
      <c r="CH21" s="1" t="n">
        <f aca="false">CG21+$C$7</f>
        <v>28.5</v>
      </c>
      <c r="CI21" s="1" t="n">
        <f aca="false">CH21+$C$7</f>
        <v>29.5</v>
      </c>
      <c r="CJ21" s="1" t="n">
        <f aca="false">CI21+$C$7</f>
        <v>30.5</v>
      </c>
      <c r="CK21" s="1" t="n">
        <f aca="false">IF(CC21&gt;=$G21,0,$F21*($B$11+$B$12*CC21/$G21+$B$13*((CC21/$G21)^2)+$B$14*((CC21/$G21)^3)+$B$15*((CC21/$G21)^4)+$B$16*((CC21/$G21)^5)))</f>
        <v>6.84154013413962</v>
      </c>
      <c r="CL21" s="1" t="n">
        <f aca="false">IF(CD21&gt;=$G21,0,$F21*($B$11+$B$12*CD21/$G21+$B$13*((CD21/$G21)^2)+$B$14*((CD21/$G21)^3)+$B$15*((CD21/$G21)^4)+$B$16*((CD21/$G21)^5)))</f>
        <v>4.47609765405275</v>
      </c>
      <c r="CM21" s="1" t="n">
        <f aca="false">IF(CE21&gt;=$G21,0,$F21*($B$11+$B$12*CE21/$G21+$B$13*((CE21/$G21)^2)+$B$14*((CE21/$G21)^3)+$B$15*((CE21/$G21)^4)+$B$16*((CE21/$G21)^5)))</f>
        <v>1.66551270947836</v>
      </c>
      <c r="CN21" s="1" t="n">
        <f aca="false">IF(CF21&gt;=$G21,0,$F21*($B$11+$B$12*CF21/$G21+$B$13*((CF21/$G21)^2)+$B$14*((CF21/$G21)^3)+$B$15*((CF21/$G21)^4)+$B$16*((CF21/$G21)^5)))</f>
        <v>0</v>
      </c>
      <c r="CO21" s="1" t="n">
        <f aca="false">IF(CG21&gt;=$G21,0,$F21*($B$11+$B$12*CG21/$G21+$B$13*((CG21/$G21)^2)+$B$14*((CG21/$G21)^3)+$B$15*((CG21/$G21)^4)+$B$16*((CG21/$G21)^5)))</f>
        <v>0</v>
      </c>
      <c r="CP21" s="1" t="n">
        <f aca="false">IF(CH21&gt;=$G21,0,$F21*($B$11+$B$12*CH21/$G21+$B$13*((CH21/$G21)^2)+$B$14*((CH21/$G21)^3)+$B$15*((CH21/$G21)^4)+$B$16*((CH21/$G21)^5)))</f>
        <v>0</v>
      </c>
      <c r="CQ21" s="1" t="n">
        <f aca="false">IF(CI21&gt;=$G21,0,$F21*($B$11+$B$12*CI21/$G21+$B$13*((CI21/$G21)^2)+$B$14*((CI21/$G21)^3)+$B$15*((CI21/$G21)^4)+$B$16*((CI21/$G21)^5)))</f>
        <v>0</v>
      </c>
      <c r="CR21" s="1" t="n">
        <f aca="false">IF(CJ21&gt;=$G21,0,$F21*($B$11+$B$12*CJ21/$G21+$B$13*((CJ21/$G21)^2)+$B$14*((CJ21/$G21)^3)+$B$15*((CJ21/$G21)^4)+$B$16*((CJ21/$G21)^5)))</f>
        <v>0</v>
      </c>
      <c r="CS21" s="1" t="n">
        <f aca="false">COUNTIF(CK21:CR21,"&gt;="&amp;$B$7)</f>
        <v>2</v>
      </c>
      <c r="CT21" s="1" t="n">
        <f aca="false">CB21+CS21*$C$7</f>
        <v>24.5</v>
      </c>
    </row>
    <row r="22" customFormat="false" ht="15" hidden="false" customHeight="false" outlineLevel="0" collapsed="false">
      <c r="E22" s="1" t="n">
        <v>21</v>
      </c>
      <c r="F22" s="1" t="n">
        <v>34.9</v>
      </c>
      <c r="G22" s="1" t="n">
        <v>28.3</v>
      </c>
      <c r="H22" s="2" t="n">
        <v>0.1</v>
      </c>
      <c r="I22" s="1" t="n">
        <f aca="false">H22+$C$3</f>
        <v>2.5</v>
      </c>
      <c r="J22" s="1" t="n">
        <f aca="false">I22+$C$3</f>
        <v>4.9</v>
      </c>
      <c r="K22" s="1" t="n">
        <f aca="false">J22+$C$3</f>
        <v>7.3</v>
      </c>
      <c r="L22" s="1" t="n">
        <f aca="false">K22+$C$3</f>
        <v>9.7</v>
      </c>
      <c r="M22" s="1" t="n">
        <f aca="false">L22+$C$3</f>
        <v>12.1</v>
      </c>
      <c r="N22" s="1" t="n">
        <f aca="false">M22+$C$3</f>
        <v>14.5</v>
      </c>
      <c r="O22" s="1" t="n">
        <f aca="false">N22+$C$3</f>
        <v>16.9</v>
      </c>
      <c r="P22" s="1" t="n">
        <f aca="false">O22+$C$3</f>
        <v>19.3</v>
      </c>
      <c r="Q22" s="1" t="n">
        <f aca="false">IF(I22&gt;=$G22,0,$F22*($B$11+$B$12*I22/$G22+$B$13*((I22/$G22)^2)+$B$14*((I22/$G22)^3)+$B$15*((I22/$G22)^4)+$B$16*((I22/$G22)^5)))</f>
        <v>32.1773617183165</v>
      </c>
      <c r="R22" s="1" t="n">
        <f aca="false">IF(J22&gt;=$G22,0,$F22*($B$11+$B$12*J22/$G22+$B$13*((J22/$G22)^2)+$B$14*((J22/$G22)^3)+$B$15*((J22/$G22)^4)+$B$16*((J22/$G22)^5)))</f>
        <v>29.3431987017542</v>
      </c>
      <c r="S22" s="1" t="n">
        <f aca="false">IF(K22&gt;=$G22,0,$F22*($B$11+$B$12*K22/$G22+$B$13*((K22/$G22)^2)+$B$14*((K22/$G22)^3)+$B$15*((K22/$G22)^4)+$B$16*((K22/$G22)^5)))</f>
        <v>28.5264330519241</v>
      </c>
      <c r="T22" s="1" t="n">
        <f aca="false">IF(L22&gt;=$G22,0,$F22*($B$11+$B$12*L22/$G22+$B$13*((L22/$G22)^2)+$B$14*((L22/$G22)^3)+$B$15*((L22/$G22)^4)+$B$16*((L22/$G22)^5)))</f>
        <v>27.8895918356087</v>
      </c>
      <c r="U22" s="1" t="n">
        <f aca="false">IF(M22&gt;=$G22,0,$F22*($B$11+$B$12*M22/$G22+$B$13*((M22/$G22)^2)+$B$14*((M22/$G22)^3)+$B$15*((M22/$G22)^4)+$B$16*((M22/$G22)^5)))</f>
        <v>26.5126396251017</v>
      </c>
      <c r="V22" s="1" t="n">
        <f aca="false">IF(N22&gt;=$G22,0,$F22*($B$11+$B$12*N22/$G22+$B$13*((N22/$G22)^2)+$B$14*((N22/$G22)^3)+$B$15*((N22/$G22)^4)+$B$16*((N22/$G22)^5)))</f>
        <v>24.1463855884084</v>
      </c>
      <c r="W22" s="1" t="n">
        <f aca="false">IF(O22&gt;=$G22,0,$F22*($B$11+$B$12*O22/$G22+$B$13*((O22/$G22)^2)+$B$14*((O22/$G22)^3)+$B$15*((O22/$G22)^4)+$B$16*((O22/$G22)^5)))</f>
        <v>20.9658905794455</v>
      </c>
      <c r="X22" s="1" t="n">
        <f aca="false">IF(P22&gt;=$G22,0,$F22*($B$11+$B$12*P22/$G22+$B$13*((P22/$G22)^2)+$B$14*((P22/$G22)^3)+$B$15*((P22/$G22)^4)+$B$16*((P22/$G22)^5)))</f>
        <v>17.323874228241</v>
      </c>
      <c r="Y22" s="1" t="n">
        <f aca="false">COUNTIF(Q22:X22,"&gt;="&amp;$B$3)</f>
        <v>0</v>
      </c>
      <c r="Z22" s="1" t="n">
        <f aca="false">H22+Y22*$C$3</f>
        <v>0.1</v>
      </c>
      <c r="AA22" s="1" t="n">
        <f aca="false">Z22+$C$4</f>
        <v>3.3</v>
      </c>
      <c r="AB22" s="1" t="n">
        <f aca="false">AA22+$C$4</f>
        <v>6.5</v>
      </c>
      <c r="AC22" s="1" t="n">
        <f aca="false">AB22+$C$4</f>
        <v>9.7</v>
      </c>
      <c r="AD22" s="1" t="n">
        <f aca="false">AC22+$C$4</f>
        <v>12.9</v>
      </c>
      <c r="AE22" s="1" t="n">
        <f aca="false">AD22+$C$4</f>
        <v>16.1</v>
      </c>
      <c r="AF22" s="1" t="n">
        <f aca="false">AE22+$C$4</f>
        <v>19.3</v>
      </c>
      <c r="AG22" s="1" t="n">
        <f aca="false">AF22+$C$4</f>
        <v>22.5</v>
      </c>
      <c r="AH22" s="1" t="n">
        <f aca="false">AG22+$C$4</f>
        <v>25.7</v>
      </c>
      <c r="AI22" s="1" t="n">
        <f aca="false">IF(AA22&gt;=$G22,0,$F22*($B$11+$B$12*AA22/$G22+$B$13*((AA22/$G22)^2)+$B$14*((AA22/$G22)^3)+$B$15*((AA22/$G22)^4)+$B$16*((AA22/$G22)^5)))</f>
        <v>30.8498648034939</v>
      </c>
      <c r="AJ22" s="1" t="n">
        <f aca="false">IF(AB22&gt;=$G22,0,$F22*($B$11+$B$12*AB22/$G22+$B$13*((AB22/$G22)^2)+$B$14*((AB22/$G22)^3)+$B$15*((AB22/$G22)^4)+$B$16*((AB22/$G22)^5)))</f>
        <v>28.7092024087821</v>
      </c>
      <c r="AK22" s="1" t="n">
        <f aca="false">IF(AC22&gt;=$G22,0,$F22*($B$11+$B$12*AC22/$G22+$B$13*((AC22/$G22)^2)+$B$14*((AC22/$G22)^3)+$B$15*((AC22/$G22)^4)+$B$16*((AC22/$G22)^5)))</f>
        <v>27.8895918356087</v>
      </c>
      <c r="AL22" s="1" t="n">
        <f aca="false">IF(AD22&gt;=$G22,0,$F22*($B$11+$B$12*AD22/$G22+$B$13*((AD22/$G22)^2)+$B$14*((AD22/$G22)^3)+$B$15*((AD22/$G22)^4)+$B$16*((AD22/$G22)^5)))</f>
        <v>25.8315273496335</v>
      </c>
      <c r="AM22" s="1" t="n">
        <f aca="false">IF(AE22&gt;=$G22,0,$F22*($B$11+$B$12*AE22/$G22+$B$13*((AE22/$G22)^2)+$B$14*((AE22/$G22)^3)+$B$15*((AE22/$G22)^4)+$B$16*((AE22/$G22)^5)))</f>
        <v>22.0957034202464</v>
      </c>
      <c r="AN22" s="1" t="n">
        <f aca="false">IF(AF22&gt;=$G22,0,$F22*($B$11+$B$12*AF22/$G22+$B$13*((AF22/$G22)^2)+$B$14*((AF22/$G22)^3)+$B$15*((AF22/$G22)^4)+$B$16*((AF22/$G22)^5)))</f>
        <v>17.3238742282409</v>
      </c>
      <c r="AO22" s="1" t="n">
        <f aca="false">IF(AG22&gt;=$G22,0,$F22*($B$11+$B$12*AG22/$G22+$B$13*((AG22/$G22)^2)+$B$14*((AG22/$G22)^3)+$B$15*((AG22/$G22)^4)+$B$16*((AG22/$G22)^5)))</f>
        <v>12.1997131734887</v>
      </c>
      <c r="AP22" s="1" t="n">
        <f aca="false">IF(AH22&gt;=$G22,0,$F22*($B$11+$B$12*AH22/$G22+$B$13*((AH22/$G22)^2)+$B$14*((AH22/$G22)^3)+$B$15*((AH22/$G22)^4)+$B$16*((AH22/$G22)^5)))</f>
        <v>6.40967238261188</v>
      </c>
      <c r="AQ22" s="1" t="n">
        <f aca="false">COUNTIF(AI22:AP22,"&gt;="&amp;$B$4)</f>
        <v>4</v>
      </c>
      <c r="AR22" s="1" t="n">
        <f aca="false">Z22+AQ22*$C$4</f>
        <v>12.9</v>
      </c>
      <c r="AS22" s="1" t="n">
        <f aca="false">AR22+$C$5</f>
        <v>15.7</v>
      </c>
      <c r="AT22" s="1" t="n">
        <f aca="false">AS22+$C$5</f>
        <v>18.5</v>
      </c>
      <c r="AU22" s="1" t="n">
        <f aca="false">AT22+$C$5</f>
        <v>21.3</v>
      </c>
      <c r="AV22" s="1" t="n">
        <f aca="false">AU22+$C$5</f>
        <v>24.1</v>
      </c>
      <c r="AW22" s="1" t="n">
        <f aca="false">AV22+$C$5</f>
        <v>26.9</v>
      </c>
      <c r="AX22" s="1" t="n">
        <f aca="false">AW22+$C$5</f>
        <v>29.7</v>
      </c>
      <c r="AY22" s="1" t="n">
        <f aca="false">AX22+$C$5</f>
        <v>32.5</v>
      </c>
      <c r="AZ22" s="1" t="n">
        <f aca="false">AY22+$C$5</f>
        <v>35.3</v>
      </c>
      <c r="BA22" s="1" t="n">
        <f aca="false">IF(AS22&gt;=$G22,0,$F22*($B$11+$B$12*AS22/$G22+$B$13*((AS22/$G22)^2)+$B$14*((AS22/$G22)^3)+$B$15*((AS22/$G22)^4)+$B$16*((AS22/$G22)^5)))</f>
        <v>22.6371473454873</v>
      </c>
      <c r="BB22" s="1" t="n">
        <f aca="false">IF(AT22&gt;=$G22,0,$F22*($B$11+$B$12*AT22/$G22+$B$13*((AT22/$G22)^2)+$B$14*((AT22/$G22)^3)+$B$15*((AT22/$G22)^4)+$B$16*((AT22/$G22)^5)))</f>
        <v>18.567517711705</v>
      </c>
      <c r="BC22" s="1" t="n">
        <f aca="false">IF(AU22&gt;=$G22,0,$F22*($B$11+$B$12*AU22/$G22+$B$13*((AU22/$G22)^2)+$B$14*((AU22/$G22)^3)+$B$15*((AU22/$G22)^4)+$B$16*((AU22/$G22)^5)))</f>
        <v>14.1488020528126</v>
      </c>
      <c r="BD22" s="1" t="n">
        <f aca="false">IF(AV22&gt;=$G22,0,$F22*($B$11+$B$12*AV22/$G22+$B$13*((AV22/$G22)^2)+$B$14*((AV22/$G22)^3)+$B$15*((AV22/$G22)^4)+$B$16*((AV22/$G22)^5)))</f>
        <v>9.47489244097524</v>
      </c>
      <c r="BE22" s="1" t="n">
        <f aca="false">IF(AW22&gt;=$G22,0,$F22*($B$11+$B$12*AW22/$G22+$B$13*((AW22/$G22)^2)+$B$14*((AW22/$G22)^3)+$B$15*((AW22/$G22)^4)+$B$16*((AW22/$G22)^5)))</f>
        <v>3.67442497219376</v>
      </c>
      <c r="BF22" s="1" t="n">
        <f aca="false">IF(AX22&gt;=$G22,0,$F22*($B$11+$B$12*AX22/$G22+$B$13*((AX22/$G22)^2)+$B$14*((AX22/$G22)^3)+$B$15*((AX22/$G22)^4)+$B$16*((AX22/$G22)^5)))</f>
        <v>0</v>
      </c>
      <c r="BG22" s="1" t="n">
        <f aca="false">IF(AY22&gt;=$G22,0,$F22*($B$11+$B$12*AY22/$G22+$B$13*((AY22/$G22)^2)+$B$14*((AY22/$G22)^3)+$B$15*((AY22/$G22)^4)+$B$16*((AY22/$G22)^5)))</f>
        <v>0</v>
      </c>
      <c r="BH22" s="1" t="n">
        <f aca="false">IF(AZ22&gt;=$G22,0,$F22*($B$11+$B$12*AZ22/$G22+$B$13*((AZ22/$G22)^2)+$B$14*((AZ22/$G22)^3)+$B$15*((AZ22/$G22)^4)+$B$16*((AZ22/$G22)^5)))</f>
        <v>0</v>
      </c>
      <c r="BI22" s="1" t="n">
        <f aca="false">COUNTIF(BA22:BH22,"&gt;="&amp;$B$5)</f>
        <v>2</v>
      </c>
      <c r="BJ22" s="1" t="n">
        <f aca="false">AR22+BI22*$C$5</f>
        <v>18.5</v>
      </c>
      <c r="BK22" s="1" t="n">
        <f aca="false">BJ22+$C$6</f>
        <v>22.1</v>
      </c>
      <c r="BL22" s="1" t="n">
        <f aca="false">BK22+$C$6</f>
        <v>25.7</v>
      </c>
      <c r="BM22" s="1" t="n">
        <f aca="false">BL22+$C$6</f>
        <v>29.3</v>
      </c>
      <c r="BN22" s="1" t="n">
        <f aca="false">BM22+$C$6</f>
        <v>32.9</v>
      </c>
      <c r="BO22" s="1" t="n">
        <f aca="false">BN22+$C$6</f>
        <v>36.5</v>
      </c>
      <c r="BP22" s="1" t="n">
        <f aca="false">BO22+$C$6</f>
        <v>40.1</v>
      </c>
      <c r="BQ22" s="1" t="n">
        <f aca="false">BP22+$C$6</f>
        <v>43.7</v>
      </c>
      <c r="BR22" s="1" t="n">
        <f aca="false">BQ22+$C$6</f>
        <v>47.3</v>
      </c>
      <c r="BS22" s="1" t="n">
        <f aca="false">IF(BK22&gt;=$G22,0,$F22*($B$11+$B$12*BK22/$G22+$B$13*((BK22/$G22)^2)+$B$14*((BK22/$G22)^3)+$B$15*((BK22/$G22)^4)+$B$16*((BK22/$G22)^5)))</f>
        <v>12.854888252033</v>
      </c>
      <c r="BT22" s="1" t="n">
        <f aca="false">IF(BL22&gt;=$G22,0,$F22*($B$11+$B$12*BL22/$G22+$B$13*((BL22/$G22)^2)+$B$14*((BL22/$G22)^3)+$B$15*((BL22/$G22)^4)+$B$16*((BL22/$G22)^5)))</f>
        <v>6.40967238261194</v>
      </c>
      <c r="BU22" s="1" t="n">
        <f aca="false">IF(BM22&gt;=$G22,0,$F22*($B$11+$B$12*BM22/$G22+$B$13*((BM22/$G22)^2)+$B$14*((BM22/$G22)^3)+$B$15*((BM22/$G22)^4)+$B$16*((BM22/$G22)^5)))</f>
        <v>0</v>
      </c>
      <c r="BV22" s="1" t="n">
        <f aca="false">IF(BN22&gt;=$G22,0,$F22*($B$11+$B$12*BN22/$G22+$B$13*((BN22/$G22)^2)+$B$14*((BN22/$G22)^3)+$B$15*((BN22/$G22)^4)+$B$16*((BN22/$G22)^5)))</f>
        <v>0</v>
      </c>
      <c r="BW22" s="1" t="n">
        <f aca="false">IF(BO22&gt;=$G22,0,$F22*($B$11+$B$12*BO22/$G22+$B$13*((BO22/$G22)^2)+$B$14*((BO22/$G22)^3)+$B$15*((BO22/$G22)^4)+$B$16*((BO22/$G22)^5)))</f>
        <v>0</v>
      </c>
      <c r="BX22" s="1" t="n">
        <f aca="false">IF(BP22&gt;=$G22,0,$F22*($B$11+$B$12*BP22/$G22+$B$13*((BP22/$G22)^2)+$B$14*((BP22/$G22)^3)+$B$15*((BP22/$G22)^4)+$B$16*((BP22/$G22)^5)))</f>
        <v>0</v>
      </c>
      <c r="BY22" s="1" t="n">
        <f aca="false">IF(BQ22&gt;=$G22,0,$F22*($B$11+$B$12*BQ22/$G22+$B$13*((BQ22/$G22)^2)+$B$14*((BQ22/$G22)^3)+$B$15*((BQ22/$G22)^4)+$B$16*((BQ22/$G22)^5)))</f>
        <v>0</v>
      </c>
      <c r="BZ22" s="1" t="n">
        <f aca="false">IF(BR22&gt;=$G22,0,$F22*($B$11+$B$12*BR22/$G22+$B$13*((BR22/$G22)^2)+$B$14*((BR22/$G22)^3)+$B$15*((BR22/$G22)^4)+$B$16*((BR22/$G22)^5)))</f>
        <v>0</v>
      </c>
      <c r="CA22" s="1" t="n">
        <f aca="false">COUNTIF(BS22:BZ22,"&gt;="&amp;$B$6)</f>
        <v>1</v>
      </c>
      <c r="CB22" s="1" t="n">
        <f aca="false">BJ22+CA22*$C$6</f>
        <v>22.1</v>
      </c>
      <c r="CC22" s="1" t="n">
        <f aca="false">CB22+$C$7</f>
        <v>23.1</v>
      </c>
      <c r="CD22" s="1" t="n">
        <f aca="false">CC22+$C$7</f>
        <v>24.1</v>
      </c>
      <c r="CE22" s="1" t="n">
        <f aca="false">CD22+$C$7</f>
        <v>25.1</v>
      </c>
      <c r="CF22" s="1" t="n">
        <f aca="false">CE22+$C$7</f>
        <v>26.1</v>
      </c>
      <c r="CG22" s="1" t="n">
        <f aca="false">CF22+$C$7</f>
        <v>27.1</v>
      </c>
      <c r="CH22" s="1" t="n">
        <f aca="false">CG22+$C$7</f>
        <v>28.1</v>
      </c>
      <c r="CI22" s="1" t="n">
        <f aca="false">CH22+$C$7</f>
        <v>29.1</v>
      </c>
      <c r="CJ22" s="1" t="n">
        <f aca="false">CI22+$C$7</f>
        <v>30.1</v>
      </c>
      <c r="CK22" s="1" t="n">
        <f aca="false">IF(CC22&gt;=$G22,0,$F22*($B$11+$B$12*CC22/$G22+$B$13*((CC22/$G22)^2)+$B$14*((CC22/$G22)^3)+$B$15*((CC22/$G22)^4)+$B$16*((CC22/$G22)^5)))</f>
        <v>11.2016221319563</v>
      </c>
      <c r="CL22" s="1" t="n">
        <f aca="false">IF(CD22&gt;=$G22,0,$F22*($B$11+$B$12*CD22/$G22+$B$13*((CD22/$G22)^2)+$B$14*((CD22/$G22)^3)+$B$15*((CD22/$G22)^4)+$B$16*((CD22/$G22)^5)))</f>
        <v>9.47489244097524</v>
      </c>
      <c r="CM22" s="1" t="n">
        <f aca="false">IF(CE22&gt;=$G22,0,$F22*($B$11+$B$12*CE22/$G22+$B$13*((CE22/$G22)^2)+$B$14*((CE22/$G22)^3)+$B$15*((CE22/$G22)^4)+$B$16*((CE22/$G22)^5)))</f>
        <v>7.61836304806205</v>
      </c>
      <c r="CN22" s="1" t="n">
        <f aca="false">IF(CF22&gt;=$G22,0,$F22*($B$11+$B$12*CF22/$G22+$B$13*((CF22/$G22)^2)+$B$14*((CF22/$G22)^3)+$B$15*((CF22/$G22)^4)+$B$16*((CF22/$G22)^5)))</f>
        <v>5.55132255504909</v>
      </c>
      <c r="CO22" s="1" t="n">
        <f aca="false">IF(CG22&gt;=$G22,0,$F22*($B$11+$B$12*CG22/$G22+$B$13*((CG22/$G22)^2)+$B$14*((CG22/$G22)^3)+$B$15*((CG22/$G22)^4)+$B$16*((CG22/$G22)^5)))</f>
        <v>3.16558741663184</v>
      </c>
      <c r="CP22" s="1" t="n">
        <f aca="false">IF(CH22&gt;=$G22,0,$F22*($B$11+$B$12*CH22/$G22+$B$13*((CH22/$G22)^2)+$B$14*((CH22/$G22)^3)+$B$15*((CH22/$G22)^4)+$B$16*((CH22/$G22)^5)))</f>
        <v>0.322405060372901</v>
      </c>
      <c r="CQ22" s="1" t="n">
        <f aca="false">IF(CI22&gt;=$G22,0,$F22*($B$11+$B$12*CI22/$G22+$B$13*((CI22/$G22)^2)+$B$14*((CI22/$G22)^3)+$B$15*((CI22/$G22)^4)+$B$16*((CI22/$G22)^5)))</f>
        <v>0</v>
      </c>
      <c r="CR22" s="1" t="n">
        <f aca="false">IF(CJ22&gt;=$G22,0,$F22*($B$11+$B$12*CJ22/$G22+$B$13*((CJ22/$G22)^2)+$B$14*((CJ22/$G22)^3)+$B$15*((CJ22/$G22)^4)+$B$16*((CJ22/$G22)^5)))</f>
        <v>0</v>
      </c>
      <c r="CS22" s="1" t="n">
        <f aca="false">COUNTIF(CK22:CR22,"&gt;="&amp;$B$7)</f>
        <v>5</v>
      </c>
      <c r="CT22" s="1" t="n">
        <f aca="false">CB22+CS22*$C$7</f>
        <v>27.1</v>
      </c>
    </row>
    <row r="23" customFormat="false" ht="15" hidden="false" customHeight="false" outlineLevel="0" collapsed="false">
      <c r="E23" s="1" t="n">
        <v>22</v>
      </c>
      <c r="F23" s="1" t="n">
        <v>35.2</v>
      </c>
      <c r="G23" s="1" t="n">
        <v>26.7</v>
      </c>
      <c r="H23" s="2" t="n">
        <v>0.1</v>
      </c>
      <c r="I23" s="1" t="n">
        <f aca="false">H23+$C$3</f>
        <v>2.5</v>
      </c>
      <c r="J23" s="1" t="n">
        <f aca="false">I23+$C$3</f>
        <v>4.9</v>
      </c>
      <c r="K23" s="1" t="n">
        <f aca="false">J23+$C$3</f>
        <v>7.3</v>
      </c>
      <c r="L23" s="1" t="n">
        <f aca="false">K23+$C$3</f>
        <v>9.7</v>
      </c>
      <c r="M23" s="1" t="n">
        <f aca="false">L23+$C$3</f>
        <v>12.1</v>
      </c>
      <c r="N23" s="1" t="n">
        <f aca="false">M23+$C$3</f>
        <v>14.5</v>
      </c>
      <c r="O23" s="1" t="n">
        <f aca="false">N23+$C$3</f>
        <v>16.9</v>
      </c>
      <c r="P23" s="1" t="n">
        <f aca="false">O23+$C$3</f>
        <v>19.3</v>
      </c>
      <c r="Q23" s="1" t="n">
        <f aca="false">IF(I23&gt;=$G23,0,$F23*($B$11+$B$12*I23/$G23+$B$13*((I23/$G23)^2)+$B$14*((I23/$G23)^3)+$B$15*((I23/$G23)^4)+$B$16*((I23/$G23)^5)))</f>
        <v>32.1653932445097</v>
      </c>
      <c r="R23" s="1" t="n">
        <f aca="false">IF(J23&gt;=$G23,0,$F23*($B$11+$B$12*J23/$G23+$B$13*((J23/$G23)^2)+$B$14*((J23/$G23)^3)+$B$15*((J23/$G23)^4)+$B$16*((J23/$G23)^5)))</f>
        <v>29.4327000517422</v>
      </c>
      <c r="S23" s="1" t="n">
        <f aca="false">IF(K23&gt;=$G23,0,$F23*($B$11+$B$12*K23/$G23+$B$13*((K23/$G23)^2)+$B$14*((K23/$G23)^3)+$B$15*((K23/$G23)^4)+$B$16*((K23/$G23)^5)))</f>
        <v>28.6791998133234</v>
      </c>
      <c r="T23" s="1" t="n">
        <f aca="false">IF(L23&gt;=$G23,0,$F23*($B$11+$B$12*L23/$G23+$B$13*((L23/$G23)^2)+$B$14*((L23/$G23)^3)+$B$15*((L23/$G23)^4)+$B$16*((L23/$G23)^5)))</f>
        <v>27.8804588184849</v>
      </c>
      <c r="U23" s="1" t="n">
        <f aca="false">IF(M23&gt;=$G23,0,$F23*($B$11+$B$12*M23/$G23+$B$13*((M23/$G23)^2)+$B$14*((M23/$G23)^3)+$B$15*((M23/$G23)^4)+$B$16*((M23/$G23)^5)))</f>
        <v>26.1226969643349</v>
      </c>
      <c r="V23" s="1" t="n">
        <f aca="false">IF(N23&gt;=$G23,0,$F23*($B$11+$B$12*N23/$G23+$B$13*((N23/$G23)^2)+$B$14*((N23/$G23)^3)+$B$15*((N23/$G23)^4)+$B$16*((N23/$G23)^5)))</f>
        <v>23.2700717509142</v>
      </c>
      <c r="W23" s="1" t="n">
        <f aca="false">IF(O23&gt;=$G23,0,$F23*($B$11+$B$12*O23/$G23+$B$13*((O23/$G23)^2)+$B$14*((O23/$G23)^3)+$B$15*((O23/$G23)^4)+$B$16*((O23/$G23)^5)))</f>
        <v>19.6319622762515</v>
      </c>
      <c r="X23" s="1" t="n">
        <f aca="false">IF(P23&gt;=$G23,0,$F23*($B$11+$B$12*P23/$G23+$B$13*((P23/$G23)^2)+$B$14*((P23/$G23)^3)+$B$15*((P23/$G23)^4)+$B$16*((P23/$G23)^5)))</f>
        <v>15.6302532314189</v>
      </c>
      <c r="Y23" s="1" t="n">
        <f aca="false">COUNTIF(Q23:X23,"&gt;="&amp;$B$3)</f>
        <v>0</v>
      </c>
      <c r="Z23" s="1" t="n">
        <f aca="false">H23+Y23*$C$3</f>
        <v>0.1</v>
      </c>
      <c r="AA23" s="1" t="n">
        <f aca="false">Z23+$C$4</f>
        <v>3.3</v>
      </c>
      <c r="AB23" s="1" t="n">
        <f aca="false">AA23+$C$4</f>
        <v>6.5</v>
      </c>
      <c r="AC23" s="1" t="n">
        <f aca="false">AB23+$C$4</f>
        <v>9.7</v>
      </c>
      <c r="AD23" s="1" t="n">
        <f aca="false">AC23+$C$4</f>
        <v>12.9</v>
      </c>
      <c r="AE23" s="1" t="n">
        <f aca="false">AD23+$C$4</f>
        <v>16.1</v>
      </c>
      <c r="AF23" s="1" t="n">
        <f aca="false">AE23+$C$4</f>
        <v>19.3</v>
      </c>
      <c r="AG23" s="1" t="n">
        <f aca="false">AF23+$C$4</f>
        <v>22.5</v>
      </c>
      <c r="AH23" s="1" t="n">
        <f aca="false">AG23+$C$4</f>
        <v>25.7</v>
      </c>
      <c r="AI23" s="1" t="n">
        <f aca="false">IF(AA23&gt;=$G23,0,$F23*($B$11+$B$12*AA23/$G23+$B$13*((AA23/$G23)^2)+$B$14*((AA23/$G23)^3)+$B$15*((AA23/$G23)^4)+$B$16*((AA23/$G23)^5)))</f>
        <v>30.8538734194419</v>
      </c>
      <c r="AJ23" s="1" t="n">
        <f aca="false">IF(AB23&gt;=$G23,0,$F23*($B$11+$B$12*AB23/$G23+$B$13*((AB23/$G23)^2)+$B$14*((AB23/$G23)^3)+$B$15*((AB23/$G23)^4)+$B$16*((AB23/$G23)^5)))</f>
        <v>28.8614690338596</v>
      </c>
      <c r="AK23" s="1" t="n">
        <f aca="false">IF(AC23&gt;=$G23,0,$F23*($B$11+$B$12*AC23/$G23+$B$13*((AC23/$G23)^2)+$B$14*((AC23/$G23)^3)+$B$15*((AC23/$G23)^4)+$B$16*((AC23/$G23)^5)))</f>
        <v>27.8804588184849</v>
      </c>
      <c r="AL23" s="1" t="n">
        <f aca="false">IF(AD23&gt;=$G23,0,$F23*($B$11+$B$12*AD23/$G23+$B$13*((AD23/$G23)^2)+$B$14*((AD23/$G23)^3)+$B$15*((AD23/$G23)^4)+$B$16*((AD23/$G23)^5)))</f>
        <v>25.2841615317504</v>
      </c>
      <c r="AM23" s="1" t="n">
        <f aca="false">IF(AE23&gt;=$G23,0,$F23*($B$11+$B$12*AE23/$G23+$B$13*((AE23/$G23)^2)+$B$14*((AE23/$G23)^3)+$B$15*((AE23/$G23)^4)+$B$16*((AE23/$G23)^5)))</f>
        <v>20.9045629240726</v>
      </c>
      <c r="AN23" s="1" t="n">
        <f aca="false">IF(AF23&gt;=$G23,0,$F23*($B$11+$B$12*AF23/$G23+$B$13*((AF23/$G23)^2)+$B$14*((AF23/$G23)^3)+$B$15*((AF23/$G23)^4)+$B$16*((AF23/$G23)^5)))</f>
        <v>15.6302532314189</v>
      </c>
      <c r="AO23" s="1" t="n">
        <f aca="false">IF(AG23&gt;=$G23,0,$F23*($B$11+$B$12*AG23/$G23+$B$13*((AG23/$G23)^2)+$B$14*((AG23/$G23)^3)+$B$15*((AG23/$G23)^4)+$B$16*((AG23/$G23)^5)))</f>
        <v>10.004364668875</v>
      </c>
      <c r="AP23" s="1" t="n">
        <f aca="false">IF(AH23&gt;=$G23,0,$F23*($B$11+$B$12*AH23/$G23+$B$13*((AH23/$G23)^2)+$B$14*((AH23/$G23)^3)+$B$15*((AH23/$G23)^4)+$B$16*((AH23/$G23)^5)))</f>
        <v>2.82250892421062</v>
      </c>
      <c r="AQ23" s="1" t="n">
        <f aca="false">COUNTIF(AI23:AP23,"&gt;="&amp;$B$4)</f>
        <v>4</v>
      </c>
      <c r="AR23" s="1" t="n">
        <f aca="false">Z23+AQ23*$C$4</f>
        <v>12.9</v>
      </c>
      <c r="AS23" s="1" t="n">
        <f aca="false">AR23+$C$5</f>
        <v>15.7</v>
      </c>
      <c r="AT23" s="1" t="n">
        <f aca="false">AS23+$C$5</f>
        <v>18.5</v>
      </c>
      <c r="AU23" s="1" t="n">
        <f aca="false">AT23+$C$5</f>
        <v>21.3</v>
      </c>
      <c r="AV23" s="1" t="n">
        <f aca="false">AU23+$C$5</f>
        <v>24.1</v>
      </c>
      <c r="AW23" s="1" t="n">
        <f aca="false">AV23+$C$5</f>
        <v>26.9</v>
      </c>
      <c r="AX23" s="1" t="n">
        <f aca="false">AW23+$C$5</f>
        <v>29.7</v>
      </c>
      <c r="AY23" s="1" t="n">
        <f aca="false">AX23+$C$5</f>
        <v>32.5</v>
      </c>
      <c r="AZ23" s="1" t="n">
        <f aca="false">AY23+$C$5</f>
        <v>35.3</v>
      </c>
      <c r="BA23" s="1" t="n">
        <f aca="false">IF(AS23&gt;=$G23,0,$F23*($B$11+$B$12*AS23/$G23+$B$13*((AS23/$G23)^2)+$B$14*((AS23/$G23)^3)+$B$15*((AS23/$G23)^4)+$B$16*((AS23/$G23)^5)))</f>
        <v>21.5215725872002</v>
      </c>
      <c r="BB23" s="1" t="n">
        <f aca="false">IF(AT23&gt;=$G23,0,$F23*($B$11+$B$12*AT23/$G23+$B$13*((AT23/$G23)^2)+$B$14*((AT23/$G23)^3)+$B$15*((AT23/$G23)^4)+$B$16*((AT23/$G23)^5)))</f>
        <v>16.9839248861477</v>
      </c>
      <c r="BC23" s="1" t="n">
        <f aca="false">IF(AU23&gt;=$G23,0,$F23*($B$11+$B$12*AU23/$G23+$B$13*((AU23/$G23)^2)+$B$14*((AU23/$G23)^3)+$B$15*((AU23/$G23)^4)+$B$16*((AU23/$G23)^5)))</f>
        <v>12.1775315638937</v>
      </c>
      <c r="BD23" s="1" t="n">
        <f aca="false">IF(AV23&gt;=$G23,0,$F23*($B$11+$B$12*AV23/$G23+$B$13*((AV23/$G23)^2)+$B$14*((AV23/$G23)^3)+$B$15*((AV23/$G23)^4)+$B$16*((AV23/$G23)^5)))</f>
        <v>6.78980713108077</v>
      </c>
      <c r="BE23" s="1" t="n">
        <f aca="false">IF(AW23&gt;=$G23,0,$F23*($B$11+$B$12*AW23/$G23+$B$13*((AW23/$G23)^2)+$B$14*((AW23/$G23)^3)+$B$15*((AW23/$G23)^4)+$B$16*((AW23/$G23)^5)))</f>
        <v>0</v>
      </c>
      <c r="BF23" s="1" t="n">
        <f aca="false">IF(AX23&gt;=$G23,0,$F23*($B$11+$B$12*AX23/$G23+$B$13*((AX23/$G23)^2)+$B$14*((AX23/$G23)^3)+$B$15*((AX23/$G23)^4)+$B$16*((AX23/$G23)^5)))</f>
        <v>0</v>
      </c>
      <c r="BG23" s="1" t="n">
        <f aca="false">IF(AY23&gt;=$G23,0,$F23*($B$11+$B$12*AY23/$G23+$B$13*((AY23/$G23)^2)+$B$14*((AY23/$G23)^3)+$B$15*((AY23/$G23)^4)+$B$16*((AY23/$G23)^5)))</f>
        <v>0</v>
      </c>
      <c r="BH23" s="1" t="n">
        <f aca="false">IF(AZ23&gt;=$G23,0,$F23*($B$11+$B$12*AZ23/$G23+$B$13*((AZ23/$G23)^2)+$B$14*((AZ23/$G23)^3)+$B$15*((AZ23/$G23)^4)+$B$16*((AZ23/$G23)^5)))</f>
        <v>0</v>
      </c>
      <c r="BI23" s="1" t="n">
        <f aca="false">COUNTIF(BA23:BH23,"&gt;="&amp;$B$5)</f>
        <v>1</v>
      </c>
      <c r="BJ23" s="1" t="n">
        <f aca="false">AR23+BI23*$C$5</f>
        <v>15.7</v>
      </c>
      <c r="BK23" s="1" t="n">
        <f aca="false">BJ23+$C$6</f>
        <v>19.3</v>
      </c>
      <c r="BL23" s="1" t="n">
        <f aca="false">BK23+$C$6</f>
        <v>22.9</v>
      </c>
      <c r="BM23" s="1" t="n">
        <f aca="false">BL23+$C$6</f>
        <v>26.5</v>
      </c>
      <c r="BN23" s="1" t="n">
        <f aca="false">BM23+$C$6</f>
        <v>30.1</v>
      </c>
      <c r="BO23" s="1" t="n">
        <f aca="false">BN23+$C$6</f>
        <v>33.7</v>
      </c>
      <c r="BP23" s="1" t="n">
        <f aca="false">BO23+$C$6</f>
        <v>37.3</v>
      </c>
      <c r="BQ23" s="1" t="n">
        <f aca="false">BP23+$C$6</f>
        <v>40.9</v>
      </c>
      <c r="BR23" s="1" t="n">
        <f aca="false">BQ23+$C$6</f>
        <v>44.5</v>
      </c>
      <c r="BS23" s="1" t="n">
        <f aca="false">IF(BK23&gt;=$G23,0,$F23*($B$11+$B$12*BK23/$G23+$B$13*((BK23/$G23)^2)+$B$14*((BK23/$G23)^3)+$B$15*((BK23/$G23)^4)+$B$16*((BK23/$G23)^5)))</f>
        <v>15.6302532314189</v>
      </c>
      <c r="BT23" s="1" t="n">
        <f aca="false">IF(BL23&gt;=$G23,0,$F23*($B$11+$B$12*BL23/$G23+$B$13*((BL23/$G23)^2)+$B$14*((BL23/$G23)^3)+$B$15*((BL23/$G23)^4)+$B$16*((BL23/$G23)^5)))</f>
        <v>9.24500984194123</v>
      </c>
      <c r="BU23" s="1" t="n">
        <f aca="false">IF(BM23&gt;=$G23,0,$F23*($B$11+$B$12*BM23/$G23+$B$13*((BM23/$G23)^2)+$B$14*((BM23/$G23)^3)+$B$15*((BM23/$G23)^4)+$B$16*((BM23/$G23)^5)))</f>
        <v>0.362923378434692</v>
      </c>
      <c r="BV23" s="1" t="n">
        <f aca="false">IF(BN23&gt;=$G23,0,$F23*($B$11+$B$12*BN23/$G23+$B$13*((BN23/$G23)^2)+$B$14*((BN23/$G23)^3)+$B$15*((BN23/$G23)^4)+$B$16*((BN23/$G23)^5)))</f>
        <v>0</v>
      </c>
      <c r="BW23" s="1" t="n">
        <f aca="false">IF(BO23&gt;=$G23,0,$F23*($B$11+$B$12*BO23/$G23+$B$13*((BO23/$G23)^2)+$B$14*((BO23/$G23)^3)+$B$15*((BO23/$G23)^4)+$B$16*((BO23/$G23)^5)))</f>
        <v>0</v>
      </c>
      <c r="BX23" s="1" t="n">
        <f aca="false">IF(BP23&gt;=$G23,0,$F23*($B$11+$B$12*BP23/$G23+$B$13*((BP23/$G23)^2)+$B$14*((BP23/$G23)^3)+$B$15*((BP23/$G23)^4)+$B$16*((BP23/$G23)^5)))</f>
        <v>0</v>
      </c>
      <c r="BY23" s="1" t="n">
        <f aca="false">IF(BQ23&gt;=$G23,0,$F23*($B$11+$B$12*BQ23/$G23+$B$13*((BQ23/$G23)^2)+$B$14*((BQ23/$G23)^3)+$B$15*((BQ23/$G23)^4)+$B$16*((BQ23/$G23)^5)))</f>
        <v>0</v>
      </c>
      <c r="BZ23" s="1" t="n">
        <f aca="false">IF(BR23&gt;=$G23,0,$F23*($B$11+$B$12*BR23/$G23+$B$13*((BR23/$G23)^2)+$B$14*((BR23/$G23)^3)+$B$15*((BR23/$G23)^4)+$B$16*((BR23/$G23)^5)))</f>
        <v>0</v>
      </c>
      <c r="CA23" s="1" t="n">
        <f aca="false">COUNTIF(BS23:BZ23,"&gt;="&amp;$B$6)</f>
        <v>2</v>
      </c>
      <c r="CB23" s="1" t="n">
        <f aca="false">BJ23+CA23*$C$6</f>
        <v>22.9</v>
      </c>
      <c r="CC23" s="1" t="n">
        <f aca="false">CB23+$C$7</f>
        <v>23.9</v>
      </c>
      <c r="CD23" s="1" t="n">
        <f aca="false">CC23+$C$7</f>
        <v>24.9</v>
      </c>
      <c r="CE23" s="1" t="n">
        <f aca="false">CD23+$C$7</f>
        <v>25.9</v>
      </c>
      <c r="CF23" s="1" t="n">
        <f aca="false">CE23+$C$7</f>
        <v>26.9</v>
      </c>
      <c r="CG23" s="1" t="n">
        <f aca="false">CF23+$C$7</f>
        <v>27.9</v>
      </c>
      <c r="CH23" s="1" t="n">
        <f aca="false">CG23+$C$7</f>
        <v>28.9</v>
      </c>
      <c r="CI23" s="1" t="n">
        <f aca="false">CH23+$C$7</f>
        <v>29.9</v>
      </c>
      <c r="CJ23" s="1" t="n">
        <f aca="false">CI23+$C$7</f>
        <v>30.9</v>
      </c>
      <c r="CK23" s="1" t="n">
        <f aca="false">IF(CC23&gt;=$G23,0,$F23*($B$11+$B$12*CC23/$G23+$B$13*((CC23/$G23)^2)+$B$14*((CC23/$G23)^3)+$B$15*((CC23/$G23)^4)+$B$16*((CC23/$G23)^5)))</f>
        <v>7.22218889927157</v>
      </c>
      <c r="CL23" s="1" t="n">
        <f aca="false">IF(CD23&gt;=$G23,0,$F23*($B$11+$B$12*CD23/$G23+$B$13*((CD23/$G23)^2)+$B$14*((CD23/$G23)^3)+$B$15*((CD23/$G23)^4)+$B$16*((CD23/$G23)^5)))</f>
        <v>4.9349481437197</v>
      </c>
      <c r="CM23" s="1" t="n">
        <f aca="false">IF(CE23&gt;=$G23,0,$F23*($B$11+$B$12*CE23/$G23+$B$13*((CE23/$G23)^2)+$B$14*((CE23/$G23)^3)+$B$15*((CE23/$G23)^4)+$B$16*((CE23/$G23)^5)))</f>
        <v>2.24403632252712</v>
      </c>
      <c r="CN23" s="1" t="n">
        <f aca="false">IF(CF23&gt;=$G23,0,$F23*($B$11+$B$12*CF23/$G23+$B$13*((CF23/$G23)^2)+$B$14*((CF23/$G23)^3)+$B$15*((CF23/$G23)^4)+$B$16*((CF23/$G23)^5)))</f>
        <v>0</v>
      </c>
      <c r="CO23" s="1" t="n">
        <f aca="false">IF(CG23&gt;=$G23,0,$F23*($B$11+$B$12*CG23/$G23+$B$13*((CG23/$G23)^2)+$B$14*((CG23/$G23)^3)+$B$15*((CG23/$G23)^4)+$B$16*((CG23/$G23)^5)))</f>
        <v>0</v>
      </c>
      <c r="CP23" s="1" t="n">
        <f aca="false">IF(CH23&gt;=$G23,0,$F23*($B$11+$B$12*CH23/$G23+$B$13*((CH23/$G23)^2)+$B$14*((CH23/$G23)^3)+$B$15*((CH23/$G23)^4)+$B$16*((CH23/$G23)^5)))</f>
        <v>0</v>
      </c>
      <c r="CQ23" s="1" t="n">
        <f aca="false">IF(CI23&gt;=$G23,0,$F23*($B$11+$B$12*CI23/$G23+$B$13*((CI23/$G23)^2)+$B$14*((CI23/$G23)^3)+$B$15*((CI23/$G23)^4)+$B$16*((CI23/$G23)^5)))</f>
        <v>0</v>
      </c>
      <c r="CR23" s="1" t="n">
        <f aca="false">IF(CJ23&gt;=$G23,0,$F23*($B$11+$B$12*CJ23/$G23+$B$13*((CJ23/$G23)^2)+$B$14*((CJ23/$G23)^3)+$B$15*((CJ23/$G23)^4)+$B$16*((CJ23/$G23)^5)))</f>
        <v>0</v>
      </c>
      <c r="CS23" s="1" t="n">
        <f aca="false">COUNTIF(CK23:CR23,"&gt;="&amp;$B$7)</f>
        <v>2</v>
      </c>
      <c r="CT23" s="1" t="n">
        <f aca="false">CB23+CS23*$C$7</f>
        <v>24.9</v>
      </c>
    </row>
    <row r="24" customFormat="false" ht="15" hidden="false" customHeight="false" outlineLevel="0" collapsed="false">
      <c r="E24" s="1" t="n">
        <v>23</v>
      </c>
      <c r="F24" s="1" t="n">
        <v>35.4</v>
      </c>
      <c r="G24" s="1" t="n">
        <v>27.8</v>
      </c>
      <c r="H24" s="2" t="n">
        <v>0.1</v>
      </c>
      <c r="I24" s="1" t="n">
        <f aca="false">H24+$C$3</f>
        <v>2.5</v>
      </c>
      <c r="J24" s="1" t="n">
        <f aca="false">I24+$C$3</f>
        <v>4.9</v>
      </c>
      <c r="K24" s="1" t="n">
        <f aca="false">J24+$C$3</f>
        <v>7.3</v>
      </c>
      <c r="L24" s="1" t="n">
        <f aca="false">K24+$C$3</f>
        <v>9.7</v>
      </c>
      <c r="M24" s="1" t="n">
        <f aca="false">L24+$C$3</f>
        <v>12.1</v>
      </c>
      <c r="N24" s="1" t="n">
        <f aca="false">M24+$C$3</f>
        <v>14.5</v>
      </c>
      <c r="O24" s="1" t="n">
        <f aca="false">N24+$C$3</f>
        <v>16.9</v>
      </c>
      <c r="P24" s="1" t="n">
        <f aca="false">O24+$C$3</f>
        <v>19.3</v>
      </c>
      <c r="Q24" s="1" t="n">
        <f aca="false">IF(I24&gt;=$G24,0,$F24*($B$11+$B$12*I24/$G24+$B$13*((I24/$G24)^2)+$B$14*((I24/$G24)^3)+$B$15*((I24/$G24)^4)+$B$16*((I24/$G24)^5)))</f>
        <v>32.5492611247025</v>
      </c>
      <c r="R24" s="1" t="n">
        <f aca="false">IF(J24&gt;=$G24,0,$F24*($B$11+$B$12*J24/$G24+$B$13*((J24/$G24)^2)+$B$14*((J24/$G24)^3)+$B$15*((J24/$G24)^4)+$B$16*((J24/$G24)^5)))</f>
        <v>29.7116029709459</v>
      </c>
      <c r="S24" s="1" t="n">
        <f aca="false">IF(K24&gt;=$G24,0,$F24*($B$11+$B$12*K24/$G24+$B$13*((K24/$G24)^2)+$B$14*((K24/$G24)^3)+$B$15*((K24/$G24)^4)+$B$16*((K24/$G24)^5)))</f>
        <v>28.9072068921244</v>
      </c>
      <c r="T24" s="1" t="n">
        <f aca="false">IF(L24&gt;=$G24,0,$F24*($B$11+$B$12*L24/$G24+$B$13*((L24/$G24)^2)+$B$14*((L24/$G24)^3)+$B$15*((L24/$G24)^4)+$B$16*((L24/$G24)^5)))</f>
        <v>28.2193261497633</v>
      </c>
      <c r="U24" s="1" t="n">
        <f aca="false">IF(M24&gt;=$G24,0,$F24*($B$11+$B$12*M24/$G24+$B$13*((M24/$G24)^2)+$B$14*((M24/$G24)^3)+$B$15*((M24/$G24)^4)+$B$16*((M24/$G24)^5)))</f>
        <v>26.7158767867597</v>
      </c>
      <c r="V24" s="1" t="n">
        <f aca="false">IF(N24&gt;=$G24,0,$F24*($B$11+$B$12*N24/$G24+$B$13*((N24/$G24)^2)+$B$14*((N24/$G24)^3)+$B$15*((N24/$G24)^4)+$B$16*((N24/$G24)^5)))</f>
        <v>24.175994748093</v>
      </c>
      <c r="W24" s="1" t="n">
        <f aca="false">IF(O24&gt;=$G24,0,$F24*($B$11+$B$12*O24/$G24+$B$13*((O24/$G24)^2)+$B$14*((O24/$G24)^3)+$B$15*((O24/$G24)^4)+$B$16*((O24/$G24)^5)))</f>
        <v>20.8165930015361</v>
      </c>
      <c r="X24" s="1" t="n">
        <f aca="false">IF(P24&gt;=$G24,0,$F24*($B$11+$B$12*P24/$G24+$B$13*((P24/$G24)^2)+$B$14*((P24/$G24)^3)+$B$15*((P24/$G24)^4)+$B$16*((P24/$G24)^5)))</f>
        <v>17.0189186583666</v>
      </c>
      <c r="Y24" s="1" t="n">
        <f aca="false">COUNTIF(Q24:X24,"&gt;="&amp;$B$3)</f>
        <v>0</v>
      </c>
      <c r="Z24" s="1" t="n">
        <f aca="false">H24+Y24*$C$3</f>
        <v>0.1</v>
      </c>
      <c r="AA24" s="1" t="n">
        <f aca="false">Z24+$C$4</f>
        <v>3.3</v>
      </c>
      <c r="AB24" s="1" t="n">
        <f aca="false">AA24+$C$4</f>
        <v>6.5</v>
      </c>
      <c r="AC24" s="1" t="n">
        <f aca="false">AB24+$C$4</f>
        <v>9.7</v>
      </c>
      <c r="AD24" s="1" t="n">
        <f aca="false">AC24+$C$4</f>
        <v>12.9</v>
      </c>
      <c r="AE24" s="1" t="n">
        <f aca="false">AD24+$C$4</f>
        <v>16.1</v>
      </c>
      <c r="AF24" s="1" t="n">
        <f aca="false">AE24+$C$4</f>
        <v>19.3</v>
      </c>
      <c r="AG24" s="1" t="n">
        <f aca="false">AF24+$C$4</f>
        <v>22.5</v>
      </c>
      <c r="AH24" s="1" t="n">
        <f aca="false">AG24+$C$4</f>
        <v>25.7</v>
      </c>
      <c r="AI24" s="1" t="n">
        <f aca="false">IF(AA24&gt;=$G24,0,$F24*($B$11+$B$12*AA24/$G24+$B$13*((AA24/$G24)^2)+$B$14*((AA24/$G24)^3)+$B$15*((AA24/$G24)^4)+$B$16*((AA24/$G24)^5)))</f>
        <v>31.210366214621</v>
      </c>
      <c r="AJ24" s="1" t="n">
        <f aca="false">IF(AB24&gt;=$G24,0,$F24*($B$11+$B$12*AB24/$G24+$B$13*((AB24/$G24)^2)+$B$14*((AB24/$G24)^3)+$B$15*((AB24/$G24)^4)+$B$16*((AB24/$G24)^5)))</f>
        <v>29.0906248128251</v>
      </c>
      <c r="AK24" s="1" t="n">
        <f aca="false">IF(AC24&gt;=$G24,0,$F24*($B$11+$B$12*AC24/$G24+$B$13*((AC24/$G24)^2)+$B$14*((AC24/$G24)^3)+$B$15*((AC24/$G24)^4)+$B$16*((AC24/$G24)^5)))</f>
        <v>28.2193261497633</v>
      </c>
      <c r="AL24" s="1" t="n">
        <f aca="false">IF(AD24&gt;=$G24,0,$F24*($B$11+$B$12*AD24/$G24+$B$13*((AD24/$G24)^2)+$B$14*((AD24/$G24)^3)+$B$15*((AD24/$G24)^4)+$B$16*((AD24/$G24)^5)))</f>
        <v>25.9800789811078</v>
      </c>
      <c r="AM24" s="1" t="n">
        <f aca="false">IF(AE24&gt;=$G24,0,$F24*($B$11+$B$12*AE24/$G24+$B$13*((AE24/$G24)^2)+$B$14*((AE24/$G24)^3)+$B$15*((AE24/$G24)^4)+$B$16*((AE24/$G24)^5)))</f>
        <v>22.0042981728162</v>
      </c>
      <c r="AN24" s="1" t="n">
        <f aca="false">IF(AF24&gt;=$G24,0,$F24*($B$11+$B$12*AF24/$G24+$B$13*((AF24/$G24)^2)+$B$14*((AF24/$G24)^3)+$B$15*((AF24/$G24)^4)+$B$16*((AF24/$G24)^5)))</f>
        <v>17.0189186583667</v>
      </c>
      <c r="AO24" s="1" t="n">
        <f aca="false">IF(AG24&gt;=$G24,0,$F24*($B$11+$B$12*AG24/$G24+$B$13*((AG24/$G24)^2)+$B$14*((AG24/$G24)^3)+$B$15*((AG24/$G24)^4)+$B$16*((AG24/$G24)^5)))</f>
        <v>11.6941093959921</v>
      </c>
      <c r="AP24" s="1" t="n">
        <f aca="false">IF(AH24&gt;=$G24,0,$F24*($B$11+$B$12*AH24/$G24+$B$13*((AH24/$G24)^2)+$B$14*((AH24/$G24)^3)+$B$15*((AH24/$G24)^4)+$B$16*((AH24/$G24)^5)))</f>
        <v>5.4909873259164</v>
      </c>
      <c r="AQ24" s="1" t="n">
        <f aca="false">COUNTIF(AI24:AP24,"&gt;="&amp;$B$4)</f>
        <v>4</v>
      </c>
      <c r="AR24" s="1" t="n">
        <f aca="false">Z24+AQ24*$C$4</f>
        <v>12.9</v>
      </c>
      <c r="AS24" s="1" t="n">
        <f aca="false">AR24+$C$5</f>
        <v>15.7</v>
      </c>
      <c r="AT24" s="1" t="n">
        <f aca="false">AS24+$C$5</f>
        <v>18.5</v>
      </c>
      <c r="AU24" s="1" t="n">
        <f aca="false">AT24+$C$5</f>
        <v>21.3</v>
      </c>
      <c r="AV24" s="1" t="n">
        <f aca="false">AU24+$C$5</f>
        <v>24.1</v>
      </c>
      <c r="AW24" s="1" t="n">
        <f aca="false">AV24+$C$5</f>
        <v>26.9</v>
      </c>
      <c r="AX24" s="1" t="n">
        <f aca="false">AW24+$C$5</f>
        <v>29.7</v>
      </c>
      <c r="AY24" s="1" t="n">
        <f aca="false">AX24+$C$5</f>
        <v>32.5</v>
      </c>
      <c r="AZ24" s="1" t="n">
        <f aca="false">AY24+$C$5</f>
        <v>35.3</v>
      </c>
      <c r="BA24" s="1" t="n">
        <f aca="false">IF(AS24&gt;=$G24,0,$F24*($B$11+$B$12*AS24/$G24+$B$13*((AS24/$G24)^2)+$B$14*((AS24/$G24)^3)+$B$15*((AS24/$G24)^4)+$B$16*((AS24/$G24)^5)))</f>
        <v>22.5755530665926</v>
      </c>
      <c r="BB24" s="1" t="n">
        <f aca="false">IF(AT24&gt;=$G24,0,$F24*($B$11+$B$12*AT24/$G24+$B$13*((AT24/$G24)^2)+$B$14*((AT24/$G24)^3)+$B$15*((AT24/$G24)^4)+$B$16*((AT24/$G24)^5)))</f>
        <v>18.3114626154963</v>
      </c>
      <c r="BC24" s="1" t="n">
        <f aca="false">IF(AU24&gt;=$G24,0,$F24*($B$11+$B$12*AU24/$G24+$B$13*((AU24/$G24)^2)+$B$14*((AU24/$G24)^3)+$B$15*((AU24/$G24)^4)+$B$16*((AU24/$G24)^5)))</f>
        <v>13.7253145853916</v>
      </c>
      <c r="BD24" s="1" t="n">
        <f aca="false">IF(AV24&gt;=$G24,0,$F24*($B$11+$B$12*AV24/$G24+$B$13*((AV24/$G24)^2)+$B$14*((AV24/$G24)^3)+$B$15*((AV24/$G24)^4)+$B$16*((AV24/$G24)^5)))</f>
        <v>8.81475406908824</v>
      </c>
      <c r="BE24" s="1" t="n">
        <f aca="false">IF(AW24&gt;=$G24,0,$F24*($B$11+$B$12*AW24/$G24+$B$13*((AW24/$G24)^2)+$B$14*((AW24/$G24)^3)+$B$15*((AW24/$G24)^4)+$B$16*((AW24/$G24)^5)))</f>
        <v>2.44654648699149</v>
      </c>
      <c r="BF24" s="1" t="n">
        <f aca="false">IF(AX24&gt;=$G24,0,$F24*($B$11+$B$12*AX24/$G24+$B$13*((AX24/$G24)^2)+$B$14*((AX24/$G24)^3)+$B$15*((AX24/$G24)^4)+$B$16*((AX24/$G24)^5)))</f>
        <v>0</v>
      </c>
      <c r="BG24" s="1" t="n">
        <f aca="false">IF(AY24&gt;=$G24,0,$F24*($B$11+$B$12*AY24/$G24+$B$13*((AY24/$G24)^2)+$B$14*((AY24/$G24)^3)+$B$15*((AY24/$G24)^4)+$B$16*((AY24/$G24)^5)))</f>
        <v>0</v>
      </c>
      <c r="BH24" s="1" t="n">
        <f aca="false">IF(AZ24&gt;=$G24,0,$F24*($B$11+$B$12*AZ24/$G24+$B$13*((AZ24/$G24)^2)+$B$14*((AZ24/$G24)^3)+$B$15*((AZ24/$G24)^4)+$B$16*((AZ24/$G24)^5)))</f>
        <v>0</v>
      </c>
      <c r="BI24" s="1" t="n">
        <f aca="false">COUNTIF(BA24:BH24,"&gt;="&amp;$B$5)</f>
        <v>2</v>
      </c>
      <c r="BJ24" s="1" t="n">
        <f aca="false">AR24+BI24*$C$5</f>
        <v>18.5</v>
      </c>
      <c r="BK24" s="1" t="n">
        <f aca="false">BJ24+$C$6</f>
        <v>22.1</v>
      </c>
      <c r="BL24" s="1" t="n">
        <f aca="false">BK24+$C$6</f>
        <v>25.7</v>
      </c>
      <c r="BM24" s="1" t="n">
        <f aca="false">BL24+$C$6</f>
        <v>29.3</v>
      </c>
      <c r="BN24" s="1" t="n">
        <f aca="false">BM24+$C$6</f>
        <v>32.9</v>
      </c>
      <c r="BO24" s="1" t="n">
        <f aca="false">BN24+$C$6</f>
        <v>36.5</v>
      </c>
      <c r="BP24" s="1" t="n">
        <f aca="false">BO24+$C$6</f>
        <v>40.1</v>
      </c>
      <c r="BQ24" s="1" t="n">
        <f aca="false">BP24+$C$6</f>
        <v>43.7</v>
      </c>
      <c r="BR24" s="1" t="n">
        <f aca="false">BQ24+$C$6</f>
        <v>47.3</v>
      </c>
      <c r="BS24" s="1" t="n">
        <f aca="false">IF(BK24&gt;=$G24,0,$F24*($B$11+$B$12*BK24/$G24+$B$13*((BK24/$G24)^2)+$B$14*((BK24/$G24)^3)+$B$15*((BK24/$G24)^4)+$B$16*((BK24/$G24)^5)))</f>
        <v>12.378700053913</v>
      </c>
      <c r="BT24" s="1" t="n">
        <f aca="false">IF(BL24&gt;=$G24,0,$F24*($B$11+$B$12*BL24/$G24+$B$13*((BL24/$G24)^2)+$B$14*((BL24/$G24)^3)+$B$15*((BL24/$G24)^4)+$B$16*((BL24/$G24)^5)))</f>
        <v>5.49098732591634</v>
      </c>
      <c r="BU24" s="1" t="n">
        <f aca="false">IF(BM24&gt;=$G24,0,$F24*($B$11+$B$12*BM24/$G24+$B$13*((BM24/$G24)^2)+$B$14*((BM24/$G24)^3)+$B$15*((BM24/$G24)^4)+$B$16*((BM24/$G24)^5)))</f>
        <v>0</v>
      </c>
      <c r="BV24" s="1" t="n">
        <f aca="false">IF(BN24&gt;=$G24,0,$F24*($B$11+$B$12*BN24/$G24+$B$13*((BN24/$G24)^2)+$B$14*((BN24/$G24)^3)+$B$15*((BN24/$G24)^4)+$B$16*((BN24/$G24)^5)))</f>
        <v>0</v>
      </c>
      <c r="BW24" s="1" t="n">
        <f aca="false">IF(BO24&gt;=$G24,0,$F24*($B$11+$B$12*BO24/$G24+$B$13*((BO24/$G24)^2)+$B$14*((BO24/$G24)^3)+$B$15*((BO24/$G24)^4)+$B$16*((BO24/$G24)^5)))</f>
        <v>0</v>
      </c>
      <c r="BX24" s="1" t="n">
        <f aca="false">IF(BP24&gt;=$G24,0,$F24*($B$11+$B$12*BP24/$G24+$B$13*((BP24/$G24)^2)+$B$14*((BP24/$G24)^3)+$B$15*((BP24/$G24)^4)+$B$16*((BP24/$G24)^5)))</f>
        <v>0</v>
      </c>
      <c r="BY24" s="1" t="n">
        <f aca="false">IF(BQ24&gt;=$G24,0,$F24*($B$11+$B$12*BQ24/$G24+$B$13*((BQ24/$G24)^2)+$B$14*((BQ24/$G24)^3)+$B$15*((BQ24/$G24)^4)+$B$16*((BQ24/$G24)^5)))</f>
        <v>0</v>
      </c>
      <c r="BZ24" s="1" t="n">
        <f aca="false">IF(BR24&gt;=$G24,0,$F24*($B$11+$B$12*BR24/$G24+$B$13*((BR24/$G24)^2)+$B$14*((BR24/$G24)^3)+$B$15*((BR24/$G24)^4)+$B$16*((BR24/$G24)^5)))</f>
        <v>0</v>
      </c>
      <c r="CA24" s="1" t="n">
        <f aca="false">COUNTIF(BS24:BZ24,"&gt;="&amp;$B$6)</f>
        <v>1</v>
      </c>
      <c r="CB24" s="1" t="n">
        <f aca="false">BJ24+CA24*$C$6</f>
        <v>22.1</v>
      </c>
      <c r="CC24" s="1" t="n">
        <f aca="false">CB24+$C$7</f>
        <v>23.1</v>
      </c>
      <c r="CD24" s="1" t="n">
        <f aca="false">CC24+$C$7</f>
        <v>24.1</v>
      </c>
      <c r="CE24" s="1" t="n">
        <f aca="false">CD24+$C$7</f>
        <v>25.1</v>
      </c>
      <c r="CF24" s="1" t="n">
        <f aca="false">CE24+$C$7</f>
        <v>26.1</v>
      </c>
      <c r="CG24" s="1" t="n">
        <f aca="false">CF24+$C$7</f>
        <v>27.1</v>
      </c>
      <c r="CH24" s="1" t="n">
        <f aca="false">CG24+$C$7</f>
        <v>28.1</v>
      </c>
      <c r="CI24" s="1" t="n">
        <f aca="false">CH24+$C$7</f>
        <v>29.1</v>
      </c>
      <c r="CJ24" s="1" t="n">
        <f aca="false">CI24+$C$7</f>
        <v>30.1</v>
      </c>
      <c r="CK24" s="1" t="n">
        <f aca="false">IF(CC24&gt;=$G24,0,$F24*($B$11+$B$12*CC24/$G24+$B$13*((CC24/$G24)^2)+$B$14*((CC24/$G24)^3)+$B$15*((CC24/$G24)^4)+$B$16*((CC24/$G24)^5)))</f>
        <v>10.6462234456205</v>
      </c>
      <c r="CL24" s="1" t="n">
        <f aca="false">IF(CD24&gt;=$G24,0,$F24*($B$11+$B$12*CD24/$G24+$B$13*((CD24/$G24)^2)+$B$14*((CD24/$G24)^3)+$B$15*((CD24/$G24)^4)+$B$16*((CD24/$G24)^5)))</f>
        <v>8.81475406908824</v>
      </c>
      <c r="CM24" s="1" t="n">
        <f aca="false">IF(CE24&gt;=$G24,0,$F24*($B$11+$B$12*CE24/$G24+$B$13*((CE24/$G24)^2)+$B$14*((CE24/$G24)^3)+$B$15*((CE24/$G24)^4)+$B$16*((CE24/$G24)^5)))</f>
        <v>6.8133283034182</v>
      </c>
      <c r="CN24" s="1" t="n">
        <f aca="false">IF(CF24&gt;=$G24,0,$F24*($B$11+$B$12*CF24/$G24+$B$13*((CF24/$G24)^2)+$B$14*((CF24/$G24)^3)+$B$15*((CF24/$G24)^4)+$B$16*((CF24/$G24)^5)))</f>
        <v>4.54296852508238</v>
      </c>
      <c r="CO24" s="1" t="n">
        <f aca="false">IF(CG24&gt;=$G24,0,$F24*($B$11+$B$12*CG24/$G24+$B$13*((CG24/$G24)^2)+$B$14*((CG24/$G24)^3)+$B$15*((CG24/$G24)^4)+$B$16*((CG24/$G24)^5)))</f>
        <v>1.87324902791019</v>
      </c>
      <c r="CP24" s="1" t="n">
        <f aca="false">IF(CH24&gt;=$G24,0,$F24*($B$11+$B$12*CH24/$G24+$B$13*((CH24/$G24)^2)+$B$14*((CH24/$G24)^3)+$B$15*((CH24/$G24)^4)+$B$16*((CH24/$G24)^5)))</f>
        <v>0</v>
      </c>
      <c r="CQ24" s="1" t="n">
        <f aca="false">IF(CI24&gt;=$G24,0,$F24*($B$11+$B$12*CI24/$G24+$B$13*((CI24/$G24)^2)+$B$14*((CI24/$G24)^3)+$B$15*((CI24/$G24)^4)+$B$16*((CI24/$G24)^5)))</f>
        <v>0</v>
      </c>
      <c r="CR24" s="1" t="n">
        <f aca="false">IF(CJ24&gt;=$G24,0,$F24*($B$11+$B$12*CJ24/$G24+$B$13*((CJ24/$G24)^2)+$B$14*((CJ24/$G24)^3)+$B$15*((CJ24/$G24)^4)+$B$16*((CJ24/$G24)^5)))</f>
        <v>0</v>
      </c>
      <c r="CS24" s="1" t="n">
        <f aca="false">COUNTIF(CK24:CR24,"&gt;="&amp;$B$7)</f>
        <v>4</v>
      </c>
      <c r="CT24" s="1" t="n">
        <f aca="false">CB24+CS24*$C$7</f>
        <v>26.1</v>
      </c>
    </row>
    <row r="25" customFormat="false" ht="15" hidden="false" customHeight="false" outlineLevel="0" collapsed="false">
      <c r="E25" s="1" t="n">
        <v>24</v>
      </c>
      <c r="F25" s="1" t="n">
        <v>35.4</v>
      </c>
      <c r="G25" s="1" t="n">
        <v>30.1</v>
      </c>
      <c r="H25" s="2" t="n">
        <v>0.1</v>
      </c>
      <c r="I25" s="1" t="n">
        <f aca="false">H25+$C$3</f>
        <v>2.5</v>
      </c>
      <c r="J25" s="1" t="n">
        <f aca="false">I25+$C$3</f>
        <v>4.9</v>
      </c>
      <c r="K25" s="1" t="n">
        <f aca="false">J25+$C$3</f>
        <v>7.3</v>
      </c>
      <c r="L25" s="1" t="n">
        <f aca="false">K25+$C$3</f>
        <v>9.7</v>
      </c>
      <c r="M25" s="1" t="n">
        <f aca="false">L25+$C$3</f>
        <v>12.1</v>
      </c>
      <c r="N25" s="1" t="n">
        <f aca="false">M25+$C$3</f>
        <v>14.5</v>
      </c>
      <c r="O25" s="1" t="n">
        <f aca="false">N25+$C$3</f>
        <v>16.9</v>
      </c>
      <c r="P25" s="1" t="n">
        <f aca="false">O25+$C$3</f>
        <v>19.3</v>
      </c>
      <c r="Q25" s="1" t="n">
        <f aca="false">IF(I25&gt;=$G25,0,$F25*($B$11+$B$12*I25/$G25+$B$13*((I25/$G25)^2)+$B$14*((I25/$G25)^3)+$B$15*((I25/$G25)^4)+$B$16*((I25/$G25)^5)))</f>
        <v>32.9472697512803</v>
      </c>
      <c r="R25" s="1" t="n">
        <f aca="false">IF(J25&gt;=$G25,0,$F25*($B$11+$B$12*J25/$G25+$B$13*((J25/$G25)^2)+$B$14*((J25/$G25)^3)+$B$15*((J25/$G25)^4)+$B$16*((J25/$G25)^5)))</f>
        <v>29.9559916202556</v>
      </c>
      <c r="S25" s="1" t="n">
        <f aca="false">IF(K25&gt;=$G25,0,$F25*($B$11+$B$12*K25/$G25+$B$13*((K25/$G25)^2)+$B$14*((K25/$G25)^3)+$B$15*((K25/$G25)^4)+$B$16*((K25/$G25)^5)))</f>
        <v>29.0314551561234</v>
      </c>
      <c r="T25" s="1" t="n">
        <f aca="false">IF(L25&gt;=$G25,0,$F25*($B$11+$B$12*L25/$G25+$B$13*((L25/$G25)^2)+$B$14*((L25/$G25)^3)+$B$15*((L25/$G25)^4)+$B$16*((L25/$G25)^5)))</f>
        <v>28.4918956734452</v>
      </c>
      <c r="U25" s="1" t="n">
        <f aca="false">IF(M25&gt;=$G25,0,$F25*($B$11+$B$12*M25/$G25+$B$13*((M25/$G25)^2)+$B$14*((M25/$G25)^3)+$B$15*((M25/$G25)^4)+$B$16*((M25/$G25)^5)))</f>
        <v>27.4182666851051</v>
      </c>
      <c r="V25" s="1" t="n">
        <f aca="false">IF(N25&gt;=$G25,0,$F25*($B$11+$B$12*N25/$G25+$B$13*((N25/$G25)^2)+$B$14*((N25/$G25)^3)+$B$15*((N25/$G25)^4)+$B$16*((N25/$G25)^5)))</f>
        <v>25.4704768820949</v>
      </c>
      <c r="W25" s="1" t="n">
        <f aca="false">IF(O25&gt;=$G25,0,$F25*($B$11+$B$12*O25/$G25+$B$13*((O25/$G25)^2)+$B$14*((O25/$G25)^3)+$B$15*((O25/$G25)^4)+$B$16*((O25/$G25)^5)))</f>
        <v>22.7036271132987</v>
      </c>
      <c r="X25" s="1" t="n">
        <f aca="false">IF(P25&gt;=$G25,0,$F25*($B$11+$B$12*P25/$G25+$B$13*((P25/$G25)^2)+$B$14*((P25/$G25)^3)+$B$15*((P25/$G25)^4)+$B$16*((P25/$G25)^5)))</f>
        <v>19.3842473652787</v>
      </c>
      <c r="Y25" s="1" t="n">
        <f aca="false">COUNTIF(Q25:X25,"&gt;="&amp;$B$3)</f>
        <v>0</v>
      </c>
      <c r="Z25" s="1" t="n">
        <f aca="false">H25+Y25*$C$3</f>
        <v>0.1</v>
      </c>
      <c r="AA25" s="1" t="n">
        <f aca="false">Z25+$C$4</f>
        <v>3.3</v>
      </c>
      <c r="AB25" s="1" t="n">
        <f aca="false">AA25+$C$4</f>
        <v>6.5</v>
      </c>
      <c r="AC25" s="1" t="n">
        <f aca="false">AB25+$C$4</f>
        <v>9.7</v>
      </c>
      <c r="AD25" s="1" t="n">
        <f aca="false">AC25+$C$4</f>
        <v>12.9</v>
      </c>
      <c r="AE25" s="1" t="n">
        <f aca="false">AD25+$C$4</f>
        <v>16.1</v>
      </c>
      <c r="AF25" s="1" t="n">
        <f aca="false">AE25+$C$4</f>
        <v>19.3</v>
      </c>
      <c r="AG25" s="1" t="n">
        <f aca="false">AF25+$C$4</f>
        <v>22.5</v>
      </c>
      <c r="AH25" s="1" t="n">
        <f aca="false">AG25+$C$4</f>
        <v>25.7</v>
      </c>
      <c r="AI25" s="1" t="n">
        <f aca="false">IF(AA25&gt;=$G25,0,$F25*($B$11+$B$12*AA25/$G25+$B$13*((AA25/$G25)^2)+$B$14*((AA25/$G25)^3)+$B$15*((AA25/$G25)^4)+$B$16*((AA25/$G25)^5)))</f>
        <v>31.5797932024512</v>
      </c>
      <c r="AJ25" s="1" t="n">
        <f aca="false">IF(AB25&gt;=$G25,0,$F25*($B$11+$B$12*AB25/$G25+$B$13*((AB25/$G25)^2)+$B$14*((AB25/$G25)^3)+$B$15*((AB25/$G25)^4)+$B$16*((AB25/$G25)^5)))</f>
        <v>29.2312669678201</v>
      </c>
      <c r="AK25" s="1" t="n">
        <f aca="false">IF(AC25&gt;=$G25,0,$F25*($B$11+$B$12*AC25/$G25+$B$13*((AC25/$G25)^2)+$B$14*((AC25/$G25)^3)+$B$15*((AC25/$G25)^4)+$B$16*((AC25/$G25)^5)))</f>
        <v>28.4918956734452</v>
      </c>
      <c r="AL25" s="1" t="n">
        <f aca="false">IF(AD25&gt;=$G25,0,$F25*($B$11+$B$12*AD25/$G25+$B$13*((AD25/$G25)^2)+$B$14*((AD25/$G25)^3)+$B$15*((AD25/$G25)^4)+$B$16*((AD25/$G25)^5)))</f>
        <v>26.8697783648361</v>
      </c>
      <c r="AM25" s="1" t="n">
        <f aca="false">IF(AE25&gt;=$G25,0,$F25*($B$11+$B$12*AE25/$G25+$B$13*((AE25/$G25)^2)+$B$14*((AE25/$G25)^3)+$B$15*((AE25/$G25)^4)+$B$16*((AE25/$G25)^5)))</f>
        <v>23.7027983541139</v>
      </c>
      <c r="AN25" s="1" t="n">
        <f aca="false">IF(AF25&gt;=$G25,0,$F25*($B$11+$B$12*AF25/$G25+$B$13*((AF25/$G25)^2)+$B$14*((AF25/$G25)^3)+$B$15*((AF25/$G25)^4)+$B$16*((AF25/$G25)^5)))</f>
        <v>19.3842473652786</v>
      </c>
      <c r="AO25" s="1" t="n">
        <f aca="false">IF(AG25&gt;=$G25,0,$F25*($B$11+$B$12*AG25/$G25+$B$13*((AG25/$G25)^2)+$B$14*((AG25/$G25)^3)+$B$15*((AG25/$G25)^4)+$B$16*((AG25/$G25)^5)))</f>
        <v>14.5884496794757</v>
      </c>
      <c r="AP25" s="1" t="n">
        <f aca="false">IF(AH25&gt;=$G25,0,$F25*($B$11+$B$12*AH25/$G25+$B$13*((AH25/$G25)^2)+$B$14*((AH25/$G25)^3)+$B$15*((AH25/$G25)^4)+$B$16*((AH25/$G25)^5)))</f>
        <v>9.49638628026303</v>
      </c>
      <c r="AQ25" s="1" t="n">
        <f aca="false">COUNTIF(AI25:AP25,"&gt;="&amp;$B$4)</f>
        <v>4</v>
      </c>
      <c r="AR25" s="1" t="n">
        <f aca="false">Z25+AQ25*$C$4</f>
        <v>12.9</v>
      </c>
      <c r="AS25" s="1" t="n">
        <f aca="false">AR25+$C$5</f>
        <v>15.7</v>
      </c>
      <c r="AT25" s="1" t="n">
        <f aca="false">AS25+$C$5</f>
        <v>18.5</v>
      </c>
      <c r="AU25" s="1" t="n">
        <f aca="false">AT25+$C$5</f>
        <v>21.3</v>
      </c>
      <c r="AV25" s="1" t="n">
        <f aca="false">AU25+$C$5</f>
        <v>24.1</v>
      </c>
      <c r="AW25" s="1" t="n">
        <f aca="false">AV25+$C$5</f>
        <v>26.9</v>
      </c>
      <c r="AX25" s="1" t="n">
        <f aca="false">AW25+$C$5</f>
        <v>29.7</v>
      </c>
      <c r="AY25" s="1" t="n">
        <f aca="false">AX25+$C$5</f>
        <v>32.5</v>
      </c>
      <c r="AZ25" s="1" t="n">
        <f aca="false">AY25+$C$5</f>
        <v>35.3</v>
      </c>
      <c r="BA25" s="1" t="n">
        <f aca="false">IF(AS25&gt;=$G25,0,$F25*($B$11+$B$12*AS25/$G25+$B$13*((AS25/$G25)^2)+$B$14*((AS25/$G25)^3)+$B$15*((AS25/$G25)^4)+$B$16*((AS25/$G25)^5)))</f>
        <v>24.175578266781</v>
      </c>
      <c r="BB25" s="1" t="n">
        <f aca="false">IF(AT25&gt;=$G25,0,$F25*($B$11+$B$12*AT25/$G25+$B$13*((AT25/$G25)^2)+$B$14*((AT25/$G25)^3)+$B$15*((AT25/$G25)^4)+$B$16*((AT25/$G25)^5)))</f>
        <v>20.532491905752</v>
      </c>
      <c r="BC25" s="1" t="n">
        <f aca="false">IF(AU25&gt;=$G25,0,$F25*($B$11+$B$12*AU25/$G25+$B$13*((AU25/$G25)^2)+$B$14*((AU25/$G25)^3)+$B$15*((AU25/$G25)^4)+$B$16*((AU25/$G25)^5)))</f>
        <v>16.4116774333654</v>
      </c>
      <c r="BD25" s="1" t="n">
        <f aca="false">IF(AV25&gt;=$G25,0,$F25*($B$11+$B$12*AV25/$G25+$B$13*((AV25/$G25)^2)+$B$14*((AV25/$G25)^3)+$B$15*((AV25/$G25)^4)+$B$16*((AV25/$G25)^5)))</f>
        <v>12.1085854449131</v>
      </c>
      <c r="BE25" s="1" t="n">
        <f aca="false">IF(AW25&gt;=$G25,0,$F25*($B$11+$B$12*AW25/$G25+$B$13*((AW25/$G25)^2)+$B$14*((AW25/$G25)^3)+$B$15*((AW25/$G25)^4)+$B$16*((AW25/$G25)^5)))</f>
        <v>7.34577468399859</v>
      </c>
      <c r="BF25" s="1" t="n">
        <f aca="false">IF(AX25&gt;=$G25,0,$F25*($B$11+$B$12*AX25/$G25+$B$13*((AX25/$G25)^2)+$B$14*((AX25/$G25)^3)+$B$15*((AX25/$G25)^4)+$B$16*((AX25/$G25)^5)))</f>
        <v>0.875727747172206</v>
      </c>
      <c r="BG25" s="1" t="n">
        <f aca="false">IF(AY25&gt;=$G25,0,$F25*($B$11+$B$12*AY25/$G25+$B$13*((AY25/$G25)^2)+$B$14*((AY25/$G25)^3)+$B$15*((AY25/$G25)^4)+$B$16*((AY25/$G25)^5)))</f>
        <v>0</v>
      </c>
      <c r="BH25" s="1" t="n">
        <f aca="false">IF(AZ25&gt;=$G25,0,$F25*($B$11+$B$12*AZ25/$G25+$B$13*((AZ25/$G25)^2)+$B$14*((AZ25/$G25)^3)+$B$15*((AZ25/$G25)^4)+$B$16*((AZ25/$G25)^5)))</f>
        <v>0</v>
      </c>
      <c r="BI25" s="1" t="n">
        <f aca="false">COUNTIF(BA25:BH25,"&gt;="&amp;$B$5)</f>
        <v>2</v>
      </c>
      <c r="BJ25" s="1" t="n">
        <f aca="false">AR25+BI25*$C$5</f>
        <v>18.5</v>
      </c>
      <c r="BK25" s="1" t="n">
        <f aca="false">BJ25+$C$6</f>
        <v>22.1</v>
      </c>
      <c r="BL25" s="1" t="n">
        <f aca="false">BK25+$C$6</f>
        <v>25.7</v>
      </c>
      <c r="BM25" s="1" t="n">
        <f aca="false">BL25+$C$6</f>
        <v>29.3</v>
      </c>
      <c r="BN25" s="1" t="n">
        <f aca="false">BM25+$C$6</f>
        <v>32.9</v>
      </c>
      <c r="BO25" s="1" t="n">
        <f aca="false">BN25+$C$6</f>
        <v>36.5</v>
      </c>
      <c r="BP25" s="1" t="n">
        <f aca="false">BO25+$C$6</f>
        <v>40.1</v>
      </c>
      <c r="BQ25" s="1" t="n">
        <f aca="false">BP25+$C$6</f>
        <v>43.7</v>
      </c>
      <c r="BR25" s="1" t="n">
        <f aca="false">BQ25+$C$6</f>
        <v>47.3</v>
      </c>
      <c r="BS25" s="1" t="n">
        <f aca="false">IF(BK25&gt;=$G25,0,$F25*($B$11+$B$12*BK25/$G25+$B$13*((BK25/$G25)^2)+$B$14*((BK25/$G25)^3)+$B$15*((BK25/$G25)^4)+$B$16*((BK25/$G25)^5)))</f>
        <v>15.1988150583514</v>
      </c>
      <c r="BT25" s="1" t="n">
        <f aca="false">IF(BL25&gt;=$G25,0,$F25*($B$11+$B$12*BL25/$G25+$B$13*((BL25/$G25)^2)+$B$14*((BL25/$G25)^3)+$B$15*((BL25/$G25)^4)+$B$16*((BL25/$G25)^5)))</f>
        <v>9.49638628026316</v>
      </c>
      <c r="BU25" s="1" t="n">
        <f aca="false">IF(BM25&gt;=$G25,0,$F25*($B$11+$B$12*BM25/$G25+$B$13*((BM25/$G25)^2)+$B$14*((BM25/$G25)^3)+$B$15*((BM25/$G25)^4)+$B$16*((BM25/$G25)^5)))</f>
        <v>1.98638364298429</v>
      </c>
      <c r="BV25" s="1" t="n">
        <f aca="false">IF(BN25&gt;=$G25,0,$F25*($B$11+$B$12*BN25/$G25+$B$13*((BN25/$G25)^2)+$B$14*((BN25/$G25)^3)+$B$15*((BN25/$G25)^4)+$B$16*((BN25/$G25)^5)))</f>
        <v>0</v>
      </c>
      <c r="BW25" s="1" t="n">
        <f aca="false">IF(BO25&gt;=$G25,0,$F25*($B$11+$B$12*BO25/$G25+$B$13*((BO25/$G25)^2)+$B$14*((BO25/$G25)^3)+$B$15*((BO25/$G25)^4)+$B$16*((BO25/$G25)^5)))</f>
        <v>0</v>
      </c>
      <c r="BX25" s="1" t="n">
        <f aca="false">IF(BP25&gt;=$G25,0,$F25*($B$11+$B$12*BP25/$G25+$B$13*((BP25/$G25)^2)+$B$14*((BP25/$G25)^3)+$B$15*((BP25/$G25)^4)+$B$16*((BP25/$G25)^5)))</f>
        <v>0</v>
      </c>
      <c r="BY25" s="1" t="n">
        <f aca="false">IF(BQ25&gt;=$G25,0,$F25*($B$11+$B$12*BQ25/$G25+$B$13*((BQ25/$G25)^2)+$B$14*((BQ25/$G25)^3)+$B$15*((BQ25/$G25)^4)+$B$16*((BQ25/$G25)^5)))</f>
        <v>0</v>
      </c>
      <c r="BZ25" s="1" t="n">
        <f aca="false">IF(BR25&gt;=$G25,0,$F25*($B$11+$B$12*BR25/$G25+$B$13*((BR25/$G25)^2)+$B$14*((BR25/$G25)^3)+$B$15*((BR25/$G25)^4)+$B$16*((BR25/$G25)^5)))</f>
        <v>0</v>
      </c>
      <c r="CA25" s="1" t="n">
        <f aca="false">COUNTIF(BS25:BZ25,"&gt;="&amp;$B$6)</f>
        <v>2</v>
      </c>
      <c r="CB25" s="1" t="n">
        <f aca="false">BJ25+CA25*$C$6</f>
        <v>25.7</v>
      </c>
      <c r="CC25" s="1" t="n">
        <f aca="false">CB25+$C$7</f>
        <v>26.7</v>
      </c>
      <c r="CD25" s="1" t="n">
        <f aca="false">CC25+$C$7</f>
        <v>27.7</v>
      </c>
      <c r="CE25" s="1" t="n">
        <f aca="false">CD25+$C$7</f>
        <v>28.7</v>
      </c>
      <c r="CF25" s="1" t="n">
        <f aca="false">CE25+$C$7</f>
        <v>29.7</v>
      </c>
      <c r="CG25" s="1" t="n">
        <f aca="false">CF25+$C$7</f>
        <v>30.7</v>
      </c>
      <c r="CH25" s="1" t="n">
        <f aca="false">CG25+$C$7</f>
        <v>31.7</v>
      </c>
      <c r="CI25" s="1" t="n">
        <f aca="false">CH25+$C$7</f>
        <v>32.7</v>
      </c>
      <c r="CJ25" s="1" t="n">
        <f aca="false">CI25+$C$7</f>
        <v>33.7</v>
      </c>
      <c r="CK25" s="1" t="n">
        <f aca="false">IF(CC25&gt;=$G25,0,$F25*($B$11+$B$12*CC25/$G25+$B$13*((CC25/$G25)^2)+$B$14*((CC25/$G25)^3)+$B$15*((CC25/$G25)^4)+$B$16*((CC25/$G25)^5)))</f>
        <v>7.72094924946777</v>
      </c>
      <c r="CL25" s="1" t="n">
        <f aca="false">IF(CD25&gt;=$G25,0,$F25*($B$11+$B$12*CD25/$G25+$B$13*((CD25/$G25)^2)+$B$14*((CD25/$G25)^3)+$B$15*((CD25/$G25)^4)+$B$16*((CD25/$G25)^5)))</f>
        <v>5.75671802843067</v>
      </c>
      <c r="CM25" s="1" t="n">
        <f aca="false">IF(CE25&gt;=$G25,0,$F25*($B$11+$B$12*CE25/$G25+$B$13*((CE25/$G25)^2)+$B$14*((CE25/$G25)^3)+$B$15*((CE25/$G25)^4)+$B$16*((CE25/$G25)^5)))</f>
        <v>3.51317894387999</v>
      </c>
      <c r="CN25" s="1" t="n">
        <f aca="false">IF(CF25&gt;=$G25,0,$F25*($B$11+$B$12*CF25/$G25+$B$13*((CF25/$G25)^2)+$B$14*((CF25/$G25)^3)+$B$15*((CF25/$G25)^4)+$B$16*((CF25/$G25)^5)))</f>
        <v>0.875727747172206</v>
      </c>
      <c r="CO25" s="1" t="n">
        <f aca="false">IF(CG25&gt;=$G25,0,$F25*($B$11+$B$12*CG25/$G25+$B$13*((CG25/$G25)^2)+$B$14*((CG25/$G25)^3)+$B$15*((CG25/$G25)^4)+$B$16*((CG25/$G25)^5)))</f>
        <v>0</v>
      </c>
      <c r="CP25" s="1" t="n">
        <f aca="false">IF(CH25&gt;=$G25,0,$F25*($B$11+$B$12*CH25/$G25+$B$13*((CH25/$G25)^2)+$B$14*((CH25/$G25)^3)+$B$15*((CH25/$G25)^4)+$B$16*((CH25/$G25)^5)))</f>
        <v>0</v>
      </c>
      <c r="CQ25" s="1" t="n">
        <f aca="false">IF(CI25&gt;=$G25,0,$F25*($B$11+$B$12*CI25/$G25+$B$13*((CI25/$G25)^2)+$B$14*((CI25/$G25)^3)+$B$15*((CI25/$G25)^4)+$B$16*((CI25/$G25)^5)))</f>
        <v>0</v>
      </c>
      <c r="CR25" s="1" t="n">
        <f aca="false">IF(CJ25&gt;=$G25,0,$F25*($B$11+$B$12*CJ25/$G25+$B$13*((CJ25/$G25)^2)+$B$14*((CJ25/$G25)^3)+$B$15*((CJ25/$G25)^4)+$B$16*((CJ25/$G25)^5)))</f>
        <v>0</v>
      </c>
      <c r="CS25" s="1" t="n">
        <f aca="false">COUNTIF(CK25:CR25,"&gt;="&amp;$B$7)</f>
        <v>3</v>
      </c>
      <c r="CT25" s="1" t="n">
        <f aca="false">CB25+CS25*$C$7</f>
        <v>28.7</v>
      </c>
    </row>
    <row r="26" customFormat="false" ht="15" hidden="false" customHeight="false" outlineLevel="0" collapsed="false">
      <c r="E26" s="1" t="n">
        <v>25</v>
      </c>
      <c r="F26" s="1" t="n">
        <v>35.6</v>
      </c>
      <c r="G26" s="1" t="n">
        <v>28.1</v>
      </c>
      <c r="H26" s="2" t="n">
        <v>0.1</v>
      </c>
      <c r="I26" s="1" t="n">
        <f aca="false">H26+$C$3</f>
        <v>2.5</v>
      </c>
      <c r="J26" s="1" t="n">
        <f aca="false">I26+$C$3</f>
        <v>4.9</v>
      </c>
      <c r="K26" s="1" t="n">
        <f aca="false">J26+$C$3</f>
        <v>7.3</v>
      </c>
      <c r="L26" s="1" t="n">
        <f aca="false">K26+$C$3</f>
        <v>9.7</v>
      </c>
      <c r="M26" s="1" t="n">
        <f aca="false">L26+$C$3</f>
        <v>12.1</v>
      </c>
      <c r="N26" s="1" t="n">
        <f aca="false">M26+$C$3</f>
        <v>14.5</v>
      </c>
      <c r="O26" s="1" t="n">
        <f aca="false">N26+$C$3</f>
        <v>16.9</v>
      </c>
      <c r="P26" s="1" t="n">
        <f aca="false">O26+$C$3</f>
        <v>19.3</v>
      </c>
      <c r="Q26" s="1" t="n">
        <f aca="false">IF(I26&gt;=$G26,0,$F26*($B$11+$B$12*I26/$G26+$B$13*((I26/$G26)^2)+$B$14*((I26/$G26)^3)+$B$15*((I26/$G26)^4)+$B$16*((I26/$G26)^5)))</f>
        <v>32.787088019068</v>
      </c>
      <c r="R26" s="1" t="n">
        <f aca="false">IF(J26&gt;=$G26,0,$F26*($B$11+$B$12*J26/$G26+$B$13*((J26/$G26)^2)+$B$14*((J26/$G26)^3)+$B$15*((J26/$G26)^4)+$B$16*((J26/$G26)^5)))</f>
        <v>29.9107466249066</v>
      </c>
      <c r="S26" s="1" t="n">
        <f aca="false">IF(K26&gt;=$G26,0,$F26*($B$11+$B$12*K26/$G26+$B$13*((K26/$G26)^2)+$B$14*((K26/$G26)^3)+$B$15*((K26/$G26)^4)+$B$16*((K26/$G26)^5)))</f>
        <v>29.0874618770976</v>
      </c>
      <c r="T26" s="1" t="n">
        <f aca="false">IF(L26&gt;=$G26,0,$F26*($B$11+$B$12*L26/$G26+$B$13*((L26/$G26)^2)+$B$14*((L26/$G26)^3)+$B$15*((L26/$G26)^4)+$B$16*((L26/$G26)^5)))</f>
        <v>28.4217161012897</v>
      </c>
      <c r="U26" s="1" t="n">
        <f aca="false">IF(M26&gt;=$G26,0,$F26*($B$11+$B$12*M26/$G26+$B$13*((M26/$G26)^2)+$B$14*((M26/$G26)^3)+$B$15*((M26/$G26)^4)+$B$16*((M26/$G26)^5)))</f>
        <v>26.975157120613</v>
      </c>
      <c r="V26" s="1" t="n">
        <f aca="false">IF(N26&gt;=$G26,0,$F26*($B$11+$B$12*N26/$G26+$B$13*((N26/$G26)^2)+$B$14*((N26/$G26)^3)+$B$15*((N26/$G26)^4)+$B$16*((N26/$G26)^5)))</f>
        <v>24.5059794594875</v>
      </c>
      <c r="W26" s="1" t="n">
        <f aca="false">IF(O26&gt;=$G26,0,$F26*($B$11+$B$12*O26/$G26+$B$13*((O26/$G26)^2)+$B$14*((O26/$G26)^3)+$B$15*((O26/$G26)^4)+$B$16*((O26/$G26)^5)))</f>
        <v>21.2083055474312</v>
      </c>
      <c r="X26" s="1" t="n">
        <f aca="false">IF(P26&gt;=$G26,0,$F26*($B$11+$B$12*P26/$G26+$B$13*((P26/$G26)^2)+$B$14*((P26/$G26)^3)+$B$15*((P26/$G26)^4)+$B$16*((P26/$G26)^5)))</f>
        <v>17.451566922868</v>
      </c>
      <c r="Y26" s="1" t="n">
        <f aca="false">COUNTIF(Q26:X26,"&gt;="&amp;$B$3)</f>
        <v>0</v>
      </c>
      <c r="Z26" s="1" t="n">
        <f aca="false">H26+Y26*$C$3</f>
        <v>0.1</v>
      </c>
      <c r="AA26" s="1" t="n">
        <f aca="false">Z26+$C$4</f>
        <v>3.3</v>
      </c>
      <c r="AB26" s="1" t="n">
        <f aca="false">AA26+$C$4</f>
        <v>6.5</v>
      </c>
      <c r="AC26" s="1" t="n">
        <f aca="false">AB26+$C$4</f>
        <v>9.7</v>
      </c>
      <c r="AD26" s="1" t="n">
        <f aca="false">AC26+$C$4</f>
        <v>12.9</v>
      </c>
      <c r="AE26" s="1" t="n">
        <f aca="false">AD26+$C$4</f>
        <v>16.1</v>
      </c>
      <c r="AF26" s="1" t="n">
        <f aca="false">AE26+$C$4</f>
        <v>19.3</v>
      </c>
      <c r="AG26" s="1" t="n">
        <f aca="false">AF26+$C$4</f>
        <v>22.5</v>
      </c>
      <c r="AH26" s="1" t="n">
        <f aca="false">AG26+$C$4</f>
        <v>25.7</v>
      </c>
      <c r="AI26" s="1" t="n">
        <f aca="false">IF(AA26&gt;=$G26,0,$F26*($B$11+$B$12*AA26/$G26+$B$13*((AA26/$G26)^2)+$B$14*((AA26/$G26)^3)+$B$15*((AA26/$G26)^4)+$B$16*((AA26/$G26)^5)))</f>
        <v>31.4359283195862</v>
      </c>
      <c r="AJ26" s="1" t="n">
        <f aca="false">IF(AB26&gt;=$G26,0,$F26*($B$11+$B$12*AB26/$G26+$B$13*((AB26/$G26)^2)+$B$14*((AB26/$G26)^3)+$B$15*((AB26/$G26)^4)+$B$16*((AB26/$G26)^5)))</f>
        <v>29.2729772608348</v>
      </c>
      <c r="AK26" s="1" t="n">
        <f aca="false">IF(AC26&gt;=$G26,0,$F26*($B$11+$B$12*AC26/$G26+$B$13*((AC26/$G26)^2)+$B$14*((AC26/$G26)^3)+$B$15*((AC26/$G26)^4)+$B$16*((AC26/$G26)^5)))</f>
        <v>28.4217161012897</v>
      </c>
      <c r="AL26" s="1" t="n">
        <f aca="false">IF(AD26&gt;=$G26,0,$F26*($B$11+$B$12*AD26/$G26+$B$13*((AD26/$G26)^2)+$B$14*((AD26/$G26)^3)+$B$15*((AD26/$G26)^4)+$B$16*((AD26/$G26)^5)))</f>
        <v>26.2626031027849</v>
      </c>
      <c r="AM26" s="1" t="n">
        <f aca="false">IF(AE26&gt;=$G26,0,$F26*($B$11+$B$12*AE26/$G26+$B$13*((AE26/$G26)^2)+$B$14*((AE26/$G26)^3)+$B$15*((AE26/$G26)^4)+$B$16*((AE26/$G26)^5)))</f>
        <v>22.3775280769101</v>
      </c>
      <c r="AN26" s="1" t="n">
        <f aca="false">IF(AF26&gt;=$G26,0,$F26*($B$11+$B$12*AF26/$G26+$B$13*((AF26/$G26)^2)+$B$14*((AF26/$G26)^3)+$B$15*((AF26/$G26)^4)+$B$16*((AF26/$G26)^5)))</f>
        <v>17.451566922868</v>
      </c>
      <c r="AO26" s="1" t="n">
        <f aca="false">IF(AG26&gt;=$G26,0,$F26*($B$11+$B$12*AG26/$G26+$B$13*((AG26/$G26)^2)+$B$14*((AG26/$G26)^3)+$B$15*((AG26/$G26)^4)+$B$16*((AG26/$G26)^5)))</f>
        <v>12.1747361653331</v>
      </c>
      <c r="AP26" s="1" t="n">
        <f aca="false">IF(AH26&gt;=$G26,0,$F26*($B$11+$B$12*AH26/$G26+$B$13*((AH26/$G26)^2)+$B$14*((AH26/$G26)^3)+$B$15*((AH26/$G26)^4)+$B$16*((AH26/$G26)^5)))</f>
        <v>6.14374749230942</v>
      </c>
      <c r="AQ26" s="1" t="n">
        <f aca="false">COUNTIF(AI26:AP26,"&gt;="&amp;$B$4)</f>
        <v>4</v>
      </c>
      <c r="AR26" s="1" t="n">
        <f aca="false">Z26+AQ26*$C$4</f>
        <v>12.9</v>
      </c>
      <c r="AS26" s="1" t="n">
        <f aca="false">AR26+$C$5</f>
        <v>15.7</v>
      </c>
      <c r="AT26" s="1" t="n">
        <f aca="false">AS26+$C$5</f>
        <v>18.5</v>
      </c>
      <c r="AU26" s="1" t="n">
        <f aca="false">AT26+$C$5</f>
        <v>21.3</v>
      </c>
      <c r="AV26" s="1" t="n">
        <f aca="false">AU26+$C$5</f>
        <v>24.1</v>
      </c>
      <c r="AW26" s="1" t="n">
        <f aca="false">AV26+$C$5</f>
        <v>26.9</v>
      </c>
      <c r="AX26" s="1" t="n">
        <f aca="false">AW26+$C$5</f>
        <v>29.7</v>
      </c>
      <c r="AY26" s="1" t="n">
        <f aca="false">AX26+$C$5</f>
        <v>32.5</v>
      </c>
      <c r="AZ26" s="1" t="n">
        <f aca="false">AY26+$C$5</f>
        <v>35.3</v>
      </c>
      <c r="BA26" s="1" t="n">
        <f aca="false">IF(AS26&gt;=$G26,0,$F26*($B$11+$B$12*AS26/$G26+$B$13*((AS26/$G26)^2)+$B$14*((AS26/$G26)^3)+$B$15*((AS26/$G26)^4)+$B$16*((AS26/$G26)^5)))</f>
        <v>22.9386697443963</v>
      </c>
      <c r="BB26" s="1" t="n">
        <f aca="false">IF(AT26&gt;=$G26,0,$F26*($B$11+$B$12*AT26/$G26+$B$13*((AT26/$G26)^2)+$B$14*((AT26/$G26)^3)+$B$15*((AT26/$G26)^4)+$B$16*((AT26/$G26)^5)))</f>
        <v>18.7326665778773</v>
      </c>
      <c r="BC26" s="1" t="n">
        <f aca="false">IF(AU26&gt;=$G26,0,$F26*($B$11+$B$12*AU26/$G26+$B$13*((AU26/$G26)^2)+$B$14*((AU26/$G26)^3)+$B$15*((AU26/$G26)^4)+$B$16*((AU26/$G26)^5)))</f>
        <v>14.18382761023</v>
      </c>
      <c r="BD26" s="1" t="n">
        <f aca="false">IF(AV26&gt;=$G26,0,$F26*($B$11+$B$12*AV26/$G26+$B$13*((AV26/$G26)^2)+$B$14*((AV26/$G26)^3)+$B$15*((AV26/$G26)^4)+$B$16*((AV26/$G26)^5)))</f>
        <v>9.35145445729487</v>
      </c>
      <c r="BE26" s="1" t="n">
        <f aca="false">IF(AW26&gt;=$G26,0,$F26*($B$11+$B$12*AW26/$G26+$B$13*((AW26/$G26)^2)+$B$14*((AW26/$G26)^3)+$B$15*((AW26/$G26)^4)+$B$16*((AW26/$G26)^5)))</f>
        <v>3.25161643279612</v>
      </c>
      <c r="BF26" s="1" t="n">
        <f aca="false">IF(AX26&gt;=$G26,0,$F26*($B$11+$B$12*AX26/$G26+$B$13*((AX26/$G26)^2)+$B$14*((AX26/$G26)^3)+$B$15*((AX26/$G26)^4)+$B$16*((AX26/$G26)^5)))</f>
        <v>0</v>
      </c>
      <c r="BG26" s="1" t="n">
        <f aca="false">IF(AY26&gt;=$G26,0,$F26*($B$11+$B$12*AY26/$G26+$B$13*((AY26/$G26)^2)+$B$14*((AY26/$G26)^3)+$B$15*((AY26/$G26)^4)+$B$16*((AY26/$G26)^5)))</f>
        <v>0</v>
      </c>
      <c r="BH26" s="1" t="n">
        <f aca="false">IF(AZ26&gt;=$G26,0,$F26*($B$11+$B$12*AZ26/$G26+$B$13*((AZ26/$G26)^2)+$B$14*((AZ26/$G26)^3)+$B$15*((AZ26/$G26)^4)+$B$16*((AZ26/$G26)^5)))</f>
        <v>0</v>
      </c>
      <c r="BI26" s="1" t="n">
        <f aca="false">COUNTIF(BA26:BH26,"&gt;="&amp;$B$5)</f>
        <v>2</v>
      </c>
      <c r="BJ26" s="1" t="n">
        <f aca="false">AR26+BI26*$C$5</f>
        <v>18.5</v>
      </c>
      <c r="BK26" s="1" t="n">
        <f aca="false">BJ26+$C$6</f>
        <v>22.1</v>
      </c>
      <c r="BL26" s="1" t="n">
        <f aca="false">BK26+$C$6</f>
        <v>25.7</v>
      </c>
      <c r="BM26" s="1" t="n">
        <f aca="false">BL26+$C$6</f>
        <v>29.3</v>
      </c>
      <c r="BN26" s="1" t="n">
        <f aca="false">BM26+$C$6</f>
        <v>32.9</v>
      </c>
      <c r="BO26" s="1" t="n">
        <f aca="false">BN26+$C$6</f>
        <v>36.5</v>
      </c>
      <c r="BP26" s="1" t="n">
        <f aca="false">BO26+$C$6</f>
        <v>40.1</v>
      </c>
      <c r="BQ26" s="1" t="n">
        <f aca="false">BP26+$C$6</f>
        <v>43.7</v>
      </c>
      <c r="BR26" s="1" t="n">
        <f aca="false">BQ26+$C$6</f>
        <v>47.3</v>
      </c>
      <c r="BS26" s="1" t="n">
        <f aca="false">IF(BK26&gt;=$G26,0,$F26*($B$11+$B$12*BK26/$G26+$B$13*((BK26/$G26)^2)+$B$14*((BK26/$G26)^3)+$B$15*((BK26/$G26)^4)+$B$16*((BK26/$G26)^5)))</f>
        <v>12.8507319322055</v>
      </c>
      <c r="BT26" s="1" t="n">
        <f aca="false">IF(BL26&gt;=$G26,0,$F26*($B$11+$B$12*BL26/$G26+$B$13*((BL26/$G26)^2)+$B$14*((BL26/$G26)^3)+$B$15*((BL26/$G26)^4)+$B$16*((BL26/$G26)^5)))</f>
        <v>6.14374749230942</v>
      </c>
      <c r="BU26" s="1" t="n">
        <f aca="false">IF(BM26&gt;=$G26,0,$F26*($B$11+$B$12*BM26/$G26+$B$13*((BM26/$G26)^2)+$B$14*((BM26/$G26)^3)+$B$15*((BM26/$G26)^4)+$B$16*((BM26/$G26)^5)))</f>
        <v>0</v>
      </c>
      <c r="BV26" s="1" t="n">
        <f aca="false">IF(BN26&gt;=$G26,0,$F26*($B$11+$B$12*BN26/$G26+$B$13*((BN26/$G26)^2)+$B$14*((BN26/$G26)^3)+$B$15*((BN26/$G26)^4)+$B$16*((BN26/$G26)^5)))</f>
        <v>0</v>
      </c>
      <c r="BW26" s="1" t="n">
        <f aca="false">IF(BO26&gt;=$G26,0,$F26*($B$11+$B$12*BO26/$G26+$B$13*((BO26/$G26)^2)+$B$14*((BO26/$G26)^3)+$B$15*((BO26/$G26)^4)+$B$16*((BO26/$G26)^5)))</f>
        <v>0</v>
      </c>
      <c r="BX26" s="1" t="n">
        <f aca="false">IF(BP26&gt;=$G26,0,$F26*($B$11+$B$12*BP26/$G26+$B$13*((BP26/$G26)^2)+$B$14*((BP26/$G26)^3)+$B$15*((BP26/$G26)^4)+$B$16*((BP26/$G26)^5)))</f>
        <v>0</v>
      </c>
      <c r="BY26" s="1" t="n">
        <f aca="false">IF(BQ26&gt;=$G26,0,$F26*($B$11+$B$12*BQ26/$G26+$B$13*((BQ26/$G26)^2)+$B$14*((BQ26/$G26)^3)+$B$15*((BQ26/$G26)^4)+$B$16*((BQ26/$G26)^5)))</f>
        <v>0</v>
      </c>
      <c r="BZ26" s="1" t="n">
        <f aca="false">IF(BR26&gt;=$G26,0,$F26*($B$11+$B$12*BR26/$G26+$B$13*((BR26/$G26)^2)+$B$14*((BR26/$G26)^3)+$B$15*((BR26/$G26)^4)+$B$16*((BR26/$G26)^5)))</f>
        <v>0</v>
      </c>
      <c r="CA26" s="1" t="n">
        <f aca="false">COUNTIF(BS26:BZ26,"&gt;="&amp;$B$6)</f>
        <v>1</v>
      </c>
      <c r="CB26" s="1" t="n">
        <f aca="false">BJ26+CA26*$C$6</f>
        <v>22.1</v>
      </c>
      <c r="CC26" s="1" t="n">
        <f aca="false">CB26+$C$7</f>
        <v>23.1</v>
      </c>
      <c r="CD26" s="1" t="n">
        <f aca="false">CC26+$C$7</f>
        <v>24.1</v>
      </c>
      <c r="CE26" s="1" t="n">
        <f aca="false">CD26+$C$7</f>
        <v>25.1</v>
      </c>
      <c r="CF26" s="1" t="n">
        <f aca="false">CE26+$C$7</f>
        <v>26.1</v>
      </c>
      <c r="CG26" s="1" t="n">
        <f aca="false">CF26+$C$7</f>
        <v>27.1</v>
      </c>
      <c r="CH26" s="1" t="n">
        <f aca="false">CG26+$C$7</f>
        <v>28.1</v>
      </c>
      <c r="CI26" s="1" t="n">
        <f aca="false">CH26+$C$7</f>
        <v>29.1</v>
      </c>
      <c r="CJ26" s="1" t="n">
        <f aca="false">CI26+$C$7</f>
        <v>30.1</v>
      </c>
      <c r="CK26" s="1" t="n">
        <f aca="false">IF(CC26&gt;=$G26,0,$F26*($B$11+$B$12*CC26/$G26+$B$13*((CC26/$G26)^2)+$B$14*((CC26/$G26)^3)+$B$15*((CC26/$G26)^4)+$B$16*((CC26/$G26)^5)))</f>
        <v>11.1431031289331</v>
      </c>
      <c r="CL26" s="1" t="n">
        <f aca="false">IF(CD26&gt;=$G26,0,$F26*($B$11+$B$12*CD26/$G26+$B$13*((CD26/$G26)^2)+$B$14*((CD26/$G26)^3)+$B$15*((CD26/$G26)^4)+$B$16*((CD26/$G26)^5)))</f>
        <v>9.35145445729487</v>
      </c>
      <c r="CM26" s="1" t="n">
        <f aca="false">IF(CE26&gt;=$G26,0,$F26*($B$11+$B$12*CE26/$G26+$B$13*((CE26/$G26)^2)+$B$14*((CE26/$G26)^3)+$B$15*((CE26/$G26)^4)+$B$16*((CE26/$G26)^5)))</f>
        <v>7.4130374919833</v>
      </c>
      <c r="CN26" s="1" t="n">
        <f aca="false">IF(CF26&gt;=$G26,0,$F26*($B$11+$B$12*CF26/$G26+$B$13*((CF26/$G26)^2)+$B$14*((CF26/$G26)^3)+$B$15*((CF26/$G26)^4)+$B$16*((CF26/$G26)^5)))</f>
        <v>5.23896671290841</v>
      </c>
      <c r="CO26" s="1" t="n">
        <f aca="false">IF(CG26&gt;=$G26,0,$F26*($B$11+$B$12*CG26/$G26+$B$13*((CG26/$G26)^2)+$B$14*((CG26/$G26)^3)+$B$15*((CG26/$G26)^4)+$B$16*((CG26/$G26)^5)))</f>
        <v>2.71094647866453</v>
      </c>
      <c r="CP26" s="1" t="n">
        <f aca="false">IF(CH26&gt;=$G26,0,$F26*($B$11+$B$12*CH26/$G26+$B$13*((CH26/$G26)^2)+$B$14*((CH26/$G26)^3)+$B$15*((CH26/$G26)^4)+$B$16*((CH26/$G26)^5)))</f>
        <v>0</v>
      </c>
      <c r="CQ26" s="1" t="n">
        <f aca="false">IF(CI26&gt;=$G26,0,$F26*($B$11+$B$12*CI26/$G26+$B$13*((CI26/$G26)^2)+$B$14*((CI26/$G26)^3)+$B$15*((CI26/$G26)^4)+$B$16*((CI26/$G26)^5)))</f>
        <v>0</v>
      </c>
      <c r="CR26" s="1" t="n">
        <f aca="false">IF(CJ26&gt;=$G26,0,$F26*($B$11+$B$12*CJ26/$G26+$B$13*((CJ26/$G26)^2)+$B$14*((CJ26/$G26)^3)+$B$15*((CJ26/$G26)^4)+$B$16*((CJ26/$G26)^5)))</f>
        <v>0</v>
      </c>
      <c r="CS26" s="1" t="n">
        <f aca="false">COUNTIF(CK26:CR26,"&gt;="&amp;$B$7)</f>
        <v>4</v>
      </c>
      <c r="CT26" s="1" t="n">
        <f aca="false">CB26+CS26*$C$7</f>
        <v>26.1</v>
      </c>
    </row>
    <row r="27" customFormat="false" ht="15" hidden="false" customHeight="false" outlineLevel="0" collapsed="false">
      <c r="E27" s="1" t="n">
        <v>26</v>
      </c>
      <c r="F27" s="1" t="n">
        <v>35.8</v>
      </c>
      <c r="G27" s="1" t="n">
        <v>28.2</v>
      </c>
      <c r="H27" s="2" t="n">
        <v>0.1</v>
      </c>
      <c r="I27" s="1" t="n">
        <f aca="false">H27+$C$3</f>
        <v>2.5</v>
      </c>
      <c r="J27" s="1" t="n">
        <f aca="false">I27+$C$3</f>
        <v>4.9</v>
      </c>
      <c r="K27" s="1" t="n">
        <f aca="false">J27+$C$3</f>
        <v>7.3</v>
      </c>
      <c r="L27" s="1" t="n">
        <f aca="false">K27+$C$3</f>
        <v>9.7</v>
      </c>
      <c r="M27" s="1" t="n">
        <f aca="false">L27+$C$3</f>
        <v>12.1</v>
      </c>
      <c r="N27" s="1" t="n">
        <f aca="false">M27+$C$3</f>
        <v>14.5</v>
      </c>
      <c r="O27" s="1" t="n">
        <f aca="false">N27+$C$3</f>
        <v>16.9</v>
      </c>
      <c r="P27" s="1" t="n">
        <f aca="false">O27+$C$3</f>
        <v>19.3</v>
      </c>
      <c r="Q27" s="1" t="n">
        <f aca="false">IF(I27&gt;=$G27,0,$F27*($B$11+$B$12*I27/$G27+$B$13*((I27/$G27)^2)+$B$14*((I27/$G27)^3)+$B$15*((I27/$G27)^4)+$B$16*((I27/$G27)^5)))</f>
        <v>32.9892469205051</v>
      </c>
      <c r="R27" s="1" t="n">
        <f aca="false">IF(J27&gt;=$G27,0,$F27*($B$11+$B$12*J27/$G27+$B$13*((J27/$G27)^2)+$B$14*((J27/$G27)^3)+$B$15*((J27/$G27)^4)+$B$16*((J27/$G27)^5)))</f>
        <v>30.0893282194322</v>
      </c>
      <c r="S27" s="1" t="n">
        <f aca="false">IF(K27&gt;=$G27,0,$F27*($B$11+$B$12*K27/$G27+$B$13*((K27/$G27)^2)+$B$14*((K27/$G27)^3)+$B$15*((K27/$G27)^4)+$B$16*((K27/$G27)^5)))</f>
        <v>29.2564876424957</v>
      </c>
      <c r="T27" s="1" t="n">
        <f aca="false">IF(L27&gt;=$G27,0,$F27*($B$11+$B$12*L27/$G27+$B$13*((L27/$G27)^2)+$B$14*((L27/$G27)^3)+$B$15*((L27/$G27)^4)+$B$16*((L27/$G27)^5)))</f>
        <v>28.5952320312465</v>
      </c>
      <c r="U27" s="1" t="n">
        <f aca="false">IF(M27&gt;=$G27,0,$F27*($B$11+$B$12*M27/$G27+$B$13*((M27/$G27)^2)+$B$14*((M27/$G27)^3)+$B$15*((M27/$G27)^4)+$B$16*((M27/$G27)^5)))</f>
        <v>27.1618173764928</v>
      </c>
      <c r="V27" s="1" t="n">
        <f aca="false">IF(N27&gt;=$G27,0,$F27*($B$11+$B$12*N27/$G27+$B$13*((N27/$G27)^2)+$B$14*((N27/$G27)^3)+$B$15*((N27/$G27)^4)+$B$16*((N27/$G27)^5)))</f>
        <v>24.7067798925267</v>
      </c>
      <c r="W27" s="1" t="n">
        <f aca="false">IF(O27&gt;=$G27,0,$F27*($B$11+$B$12*O27/$G27+$B$13*((O27/$G27)^2)+$B$14*((O27/$G27)^3)+$B$15*((O27/$G27)^4)+$B$16*((O27/$G27)^5)))</f>
        <v>21.4174670913491</v>
      </c>
      <c r="X27" s="1" t="n">
        <f aca="false">IF(P27&gt;=$G27,0,$F27*($B$11+$B$12*P27/$G27+$B$13*((P27/$G27)^2)+$B$14*((P27/$G27)^3)+$B$15*((P27/$G27)^4)+$B$16*((P27/$G27)^5)))</f>
        <v>17.6605688568967</v>
      </c>
      <c r="Y27" s="1" t="n">
        <f aca="false">COUNTIF(Q27:X27,"&gt;="&amp;$B$3)</f>
        <v>0</v>
      </c>
      <c r="Z27" s="1" t="n">
        <f aca="false">H27+Y27*$C$3</f>
        <v>0.1</v>
      </c>
      <c r="AA27" s="1" t="n">
        <f aca="false">Z27+$C$4</f>
        <v>3.3</v>
      </c>
      <c r="AB27" s="1" t="n">
        <f aca="false">AA27+$C$4</f>
        <v>6.5</v>
      </c>
      <c r="AC27" s="1" t="n">
        <f aca="false">AB27+$C$4</f>
        <v>9.7</v>
      </c>
      <c r="AD27" s="1" t="n">
        <f aca="false">AC27+$C$4</f>
        <v>12.9</v>
      </c>
      <c r="AE27" s="1" t="n">
        <f aca="false">AD27+$C$4</f>
        <v>16.1</v>
      </c>
      <c r="AF27" s="1" t="n">
        <f aca="false">AE27+$C$4</f>
        <v>19.3</v>
      </c>
      <c r="AG27" s="1" t="n">
        <f aca="false">AF27+$C$4</f>
        <v>22.5</v>
      </c>
      <c r="AH27" s="1" t="n">
        <f aca="false">AG27+$C$4</f>
        <v>25.7</v>
      </c>
      <c r="AI27" s="1" t="n">
        <f aca="false">IF(AA27&gt;=$G27,0,$F27*($B$11+$B$12*AA27/$G27+$B$13*((AA27/$G27)^2)+$B$14*((AA27/$G27)^3)+$B$15*((AA27/$G27)^4)+$B$16*((AA27/$G27)^5)))</f>
        <v>31.6289896428772</v>
      </c>
      <c r="AJ27" s="1" t="n">
        <f aca="false">IF(AB27&gt;=$G27,0,$F27*($B$11+$B$12*AB27/$G27+$B$13*((AB27/$G27)^2)+$B$14*((AB27/$G27)^3)+$B$15*((AB27/$G27)^4)+$B$16*((AB27/$G27)^5)))</f>
        <v>29.4434871541418</v>
      </c>
      <c r="AK27" s="1" t="n">
        <f aca="false">IF(AC27&gt;=$G27,0,$F27*($B$11+$B$12*AC27/$G27+$B$13*((AC27/$G27)^2)+$B$14*((AC27/$G27)^3)+$B$15*((AC27/$G27)^4)+$B$16*((AC27/$G27)^5)))</f>
        <v>28.5952320312465</v>
      </c>
      <c r="AL27" s="1" t="n">
        <f aca="false">IF(AD27&gt;=$G27,0,$F27*($B$11+$B$12*AD27/$G27+$B$13*((AD27/$G27)^2)+$B$14*((AD27/$G27)^3)+$B$15*((AD27/$G27)^4)+$B$16*((AD27/$G27)^5)))</f>
        <v>26.4542490872138</v>
      </c>
      <c r="AM27" s="1" t="n">
        <f aca="false">IF(AE27&gt;=$G27,0,$F27*($B$11+$B$12*AE27/$G27+$B$13*((AE27/$G27)^2)+$B$14*((AE27/$G27)^3)+$B$15*((AE27/$G27)^4)+$B$16*((AE27/$G27)^5)))</f>
        <v>22.5848314957057</v>
      </c>
      <c r="AN27" s="1" t="n">
        <f aca="false">IF(AF27&gt;=$G27,0,$F27*($B$11+$B$12*AF27/$G27+$B$13*((AF27/$G27)^2)+$B$14*((AF27/$G27)^3)+$B$15*((AF27/$G27)^4)+$B$16*((AF27/$G27)^5)))</f>
        <v>17.6605688568967</v>
      </c>
      <c r="AO27" s="1" t="n">
        <f aca="false">IF(AG27&gt;=$G27,0,$F27*($B$11+$B$12*AG27/$G27+$B$13*((AG27/$G27)^2)+$B$14*((AG27/$G27)^3)+$B$15*((AG27/$G27)^4)+$B$16*((AG27/$G27)^5)))</f>
        <v>12.3793752633486</v>
      </c>
      <c r="AP27" s="1" t="n">
        <f aca="false">IF(AH27&gt;=$G27,0,$F27*($B$11+$B$12*AH27/$G27+$B$13*((AH27/$G27)^2)+$B$14*((AH27/$G27)^3)+$B$15*((AH27/$G27)^4)+$B$16*((AH27/$G27)^5)))</f>
        <v>6.37851736588339</v>
      </c>
      <c r="AQ27" s="1" t="n">
        <f aca="false">COUNTIF(AI27:AP27,"&gt;="&amp;$B$4)</f>
        <v>4</v>
      </c>
      <c r="AR27" s="1" t="n">
        <f aca="false">Z27+AQ27*$C$4</f>
        <v>12.9</v>
      </c>
      <c r="AS27" s="1" t="n">
        <f aca="false">AR27+$C$5</f>
        <v>15.7</v>
      </c>
      <c r="AT27" s="1" t="n">
        <f aca="false">AS27+$C$5</f>
        <v>18.5</v>
      </c>
      <c r="AU27" s="1" t="n">
        <f aca="false">AT27+$C$5</f>
        <v>21.3</v>
      </c>
      <c r="AV27" s="1" t="n">
        <f aca="false">AU27+$C$5</f>
        <v>24.1</v>
      </c>
      <c r="AW27" s="1" t="n">
        <f aca="false">AV27+$C$5</f>
        <v>26.9</v>
      </c>
      <c r="AX27" s="1" t="n">
        <f aca="false">AW27+$C$5</f>
        <v>29.7</v>
      </c>
      <c r="AY27" s="1" t="n">
        <f aca="false">AX27+$C$5</f>
        <v>32.5</v>
      </c>
      <c r="AZ27" s="1" t="n">
        <f aca="false">AY27+$C$5</f>
        <v>35.3</v>
      </c>
      <c r="BA27" s="1" t="n">
        <f aca="false">IF(AS27&gt;=$G27,0,$F27*($B$11+$B$12*AS27/$G27+$B$13*((AS27/$G27)^2)+$B$14*((AS27/$G27)^3)+$B$15*((AS27/$G27)^4)+$B$16*((AS27/$G27)^5)))</f>
        <v>23.1446759117116</v>
      </c>
      <c r="BB27" s="1" t="n">
        <f aca="false">IF(AT27&gt;=$G27,0,$F27*($B$11+$B$12*AT27/$G27+$B$13*((AT27/$G27)^2)+$B$14*((AT27/$G27)^3)+$B$15*((AT27/$G27)^4)+$B$16*((AT27/$G27)^5)))</f>
        <v>18.9425766641657</v>
      </c>
      <c r="BC27" s="1" t="n">
        <f aca="false">IF(AU27&gt;=$G27,0,$F27*($B$11+$B$12*AU27/$G27+$B$13*((AU27/$G27)^2)+$B$14*((AU27/$G27)^3)+$B$15*((AU27/$G27)^4)+$B$16*((AU27/$G27)^5)))</f>
        <v>14.389103438684</v>
      </c>
      <c r="BD27" s="1" t="n">
        <f aca="false">IF(AV27&gt;=$G27,0,$F27*($B$11+$B$12*AV27/$G27+$B$13*((AV27/$G27)^2)+$B$14*((AV27/$G27)^3)+$B$15*((AV27/$G27)^4)+$B$16*((AV27/$G27)^5)))</f>
        <v>9.56267392894589</v>
      </c>
      <c r="BE27" s="1" t="n">
        <f aca="false">IF(AW27&gt;=$G27,0,$F27*($B$11+$B$12*AW27/$G27+$B$13*((AW27/$G27)^2)+$B$14*((AW27/$G27)^3)+$B$15*((AW27/$G27)^4)+$B$16*((AW27/$G27)^5)))</f>
        <v>3.52247962837098</v>
      </c>
      <c r="BF27" s="1" t="n">
        <f aca="false">IF(AX27&gt;=$G27,0,$F27*($B$11+$B$12*AX27/$G27+$B$13*((AX27/$G27)^2)+$B$14*((AX27/$G27)^3)+$B$15*((AX27/$G27)^4)+$B$16*((AX27/$G27)^5)))</f>
        <v>0</v>
      </c>
      <c r="BG27" s="1" t="n">
        <f aca="false">IF(AY27&gt;=$G27,0,$F27*($B$11+$B$12*AY27/$G27+$B$13*((AY27/$G27)^2)+$B$14*((AY27/$G27)^3)+$B$15*((AY27/$G27)^4)+$B$16*((AY27/$G27)^5)))</f>
        <v>0</v>
      </c>
      <c r="BH27" s="1" t="n">
        <f aca="false">IF(AZ27&gt;=$G27,0,$F27*($B$11+$B$12*AZ27/$G27+$B$13*((AZ27/$G27)^2)+$B$14*((AZ27/$G27)^3)+$B$15*((AZ27/$G27)^4)+$B$16*((AZ27/$G27)^5)))</f>
        <v>0</v>
      </c>
      <c r="BI27" s="1" t="n">
        <f aca="false">COUNTIF(BA27:BH27,"&gt;="&amp;$B$5)</f>
        <v>2</v>
      </c>
      <c r="BJ27" s="1" t="n">
        <f aca="false">AR27+BI27*$C$5</f>
        <v>18.5</v>
      </c>
      <c r="BK27" s="1" t="n">
        <f aca="false">BJ27+$C$6</f>
        <v>22.1</v>
      </c>
      <c r="BL27" s="1" t="n">
        <f aca="false">BK27+$C$6</f>
        <v>25.7</v>
      </c>
      <c r="BM27" s="1" t="n">
        <f aca="false">BL27+$C$6</f>
        <v>29.3</v>
      </c>
      <c r="BN27" s="1" t="n">
        <f aca="false">BM27+$C$6</f>
        <v>32.9</v>
      </c>
      <c r="BO27" s="1" t="n">
        <f aca="false">BN27+$C$6</f>
        <v>36.5</v>
      </c>
      <c r="BP27" s="1" t="n">
        <f aca="false">BO27+$C$6</f>
        <v>40.1</v>
      </c>
      <c r="BQ27" s="1" t="n">
        <f aca="false">BP27+$C$6</f>
        <v>43.7</v>
      </c>
      <c r="BR27" s="1" t="n">
        <f aca="false">BQ27+$C$6</f>
        <v>47.3</v>
      </c>
      <c r="BS27" s="1" t="n">
        <f aca="false">IF(BK27&gt;=$G27,0,$F27*($B$11+$B$12*BK27/$G27+$B$13*((BK27/$G27)^2)+$B$14*((BK27/$G27)^3)+$B$15*((BK27/$G27)^4)+$B$16*((BK27/$G27)^5)))</f>
        <v>13.0552490150401</v>
      </c>
      <c r="BT27" s="1" t="n">
        <f aca="false">IF(BL27&gt;=$G27,0,$F27*($B$11+$B$12*BL27/$G27+$B$13*((BL27/$G27)^2)+$B$14*((BL27/$G27)^3)+$B$15*((BL27/$G27)^4)+$B$16*((BL27/$G27)^5)))</f>
        <v>6.37851736588333</v>
      </c>
      <c r="BU27" s="1" t="n">
        <f aca="false">IF(BM27&gt;=$G27,0,$F27*($B$11+$B$12*BM27/$G27+$B$13*((BM27/$G27)^2)+$B$14*((BM27/$G27)^3)+$B$15*((BM27/$G27)^4)+$B$16*((BM27/$G27)^5)))</f>
        <v>0</v>
      </c>
      <c r="BV27" s="1" t="n">
        <f aca="false">IF(BN27&gt;=$G27,0,$F27*($B$11+$B$12*BN27/$G27+$B$13*((BN27/$G27)^2)+$B$14*((BN27/$G27)^3)+$B$15*((BN27/$G27)^4)+$B$16*((BN27/$G27)^5)))</f>
        <v>0</v>
      </c>
      <c r="BW27" s="1" t="n">
        <f aca="false">IF(BO27&gt;=$G27,0,$F27*($B$11+$B$12*BO27/$G27+$B$13*((BO27/$G27)^2)+$B$14*((BO27/$G27)^3)+$B$15*((BO27/$G27)^4)+$B$16*((BO27/$G27)^5)))</f>
        <v>0</v>
      </c>
      <c r="BX27" s="1" t="n">
        <f aca="false">IF(BP27&gt;=$G27,0,$F27*($B$11+$B$12*BP27/$G27+$B$13*((BP27/$G27)^2)+$B$14*((BP27/$G27)^3)+$B$15*((BP27/$G27)^4)+$B$16*((BP27/$G27)^5)))</f>
        <v>0</v>
      </c>
      <c r="BY27" s="1" t="n">
        <f aca="false">IF(BQ27&gt;=$G27,0,$F27*($B$11+$B$12*BQ27/$G27+$B$13*((BQ27/$G27)^2)+$B$14*((BQ27/$G27)^3)+$B$15*((BQ27/$G27)^4)+$B$16*((BQ27/$G27)^5)))</f>
        <v>0</v>
      </c>
      <c r="BZ27" s="1" t="n">
        <f aca="false">IF(BR27&gt;=$G27,0,$F27*($B$11+$B$12*BR27/$G27+$B$13*((BR27/$G27)^2)+$B$14*((BR27/$G27)^3)+$B$15*((BR27/$G27)^4)+$B$16*((BR27/$G27)^5)))</f>
        <v>0</v>
      </c>
      <c r="CA27" s="1" t="n">
        <f aca="false">COUNTIF(BS27:BZ27,"&gt;="&amp;$B$6)</f>
        <v>1</v>
      </c>
      <c r="CB27" s="1" t="n">
        <f aca="false">BJ27+CA27*$C$6</f>
        <v>22.1</v>
      </c>
      <c r="CC27" s="1" t="n">
        <f aca="false">CB27+$C$7</f>
        <v>23.1</v>
      </c>
      <c r="CD27" s="1" t="n">
        <f aca="false">CC27+$C$7</f>
        <v>24.1</v>
      </c>
      <c r="CE27" s="1" t="n">
        <f aca="false">CD27+$C$7</f>
        <v>25.1</v>
      </c>
      <c r="CF27" s="1" t="n">
        <f aca="false">CE27+$C$7</f>
        <v>26.1</v>
      </c>
      <c r="CG27" s="1" t="n">
        <f aca="false">CF27+$C$7</f>
        <v>27.1</v>
      </c>
      <c r="CH27" s="1" t="n">
        <f aca="false">CG27+$C$7</f>
        <v>28.1</v>
      </c>
      <c r="CI27" s="1" t="n">
        <f aca="false">CH27+$C$7</f>
        <v>29.1</v>
      </c>
      <c r="CJ27" s="1" t="n">
        <f aca="false">CI27+$C$7</f>
        <v>30.1</v>
      </c>
      <c r="CK27" s="1" t="n">
        <f aca="false">IF(CC27&gt;=$G27,0,$F27*($B$11+$B$12*CC27/$G27+$B$13*((CC27/$G27)^2)+$B$14*((CC27/$G27)^3)+$B$15*((CC27/$G27)^4)+$B$16*((CC27/$G27)^5)))</f>
        <v>11.348863499905</v>
      </c>
      <c r="CL27" s="1" t="n">
        <f aca="false">IF(CD27&gt;=$G27,0,$F27*($B$11+$B$12*CD27/$G27+$B$13*((CD27/$G27)^2)+$B$14*((CD27/$G27)^3)+$B$15*((CD27/$G27)^4)+$B$16*((CD27/$G27)^5)))</f>
        <v>9.56267392894589</v>
      </c>
      <c r="CM27" s="1" t="n">
        <f aca="false">IF(CE27&gt;=$G27,0,$F27*($B$11+$B$12*CE27/$G27+$B$13*((CE27/$G27)^2)+$B$14*((CE27/$G27)^3)+$B$15*((CE27/$G27)^4)+$B$16*((CE27/$G27)^5)))</f>
        <v>7.63627980942452</v>
      </c>
      <c r="CN27" s="1" t="n">
        <f aca="false">IF(CF27&gt;=$G27,0,$F27*($B$11+$B$12*CF27/$G27+$B$13*((CF27/$G27)^2)+$B$14*((CF27/$G27)^3)+$B$15*((CF27/$G27)^4)+$B$16*((CF27/$G27)^5)))</f>
        <v>5.48364487834913</v>
      </c>
      <c r="CO27" s="1" t="n">
        <f aca="false">IF(CG27&gt;=$G27,0,$F27*($B$11+$B$12*CG27/$G27+$B$13*((CG27/$G27)^2)+$B$14*((CG27/$G27)^3)+$B$15*((CG27/$G27)^4)+$B$16*((CG27/$G27)^5)))</f>
        <v>2.98986363413772</v>
      </c>
      <c r="CP27" s="1" t="n">
        <f aca="false">IF(CH27&gt;=$G27,0,$F27*($B$11+$B$12*CH27/$G27+$B$13*((CH27/$G27)^2)+$B$14*((CH27/$G27)^3)+$B$15*((CH27/$G27)^4)+$B$16*((CH27/$G27)^5)))</f>
        <v>0.00792786828285976</v>
      </c>
      <c r="CQ27" s="1" t="n">
        <f aca="false">IF(CI27&gt;=$G27,0,$F27*($B$11+$B$12*CI27/$G27+$B$13*((CI27/$G27)^2)+$B$14*((CI27/$G27)^3)+$B$15*((CI27/$G27)^4)+$B$16*((CI27/$G27)^5)))</f>
        <v>0</v>
      </c>
      <c r="CR27" s="1" t="n">
        <f aca="false">IF(CJ27&gt;=$G27,0,$F27*($B$11+$B$12*CJ27/$G27+$B$13*((CJ27/$G27)^2)+$B$14*((CJ27/$G27)^3)+$B$15*((CJ27/$G27)^4)+$B$16*((CJ27/$G27)^5)))</f>
        <v>0</v>
      </c>
      <c r="CS27" s="1" t="n">
        <f aca="false">COUNTIF(CK27:CR27,"&gt;="&amp;$B$7)</f>
        <v>4</v>
      </c>
      <c r="CT27" s="1" t="n">
        <f aca="false">CB27+CS27*$C$7</f>
        <v>26.1</v>
      </c>
    </row>
    <row r="28" customFormat="false" ht="15" hidden="false" customHeight="false" outlineLevel="0" collapsed="false">
      <c r="E28" s="1" t="n">
        <v>27</v>
      </c>
      <c r="F28" s="1" t="n">
        <v>35.8</v>
      </c>
      <c r="G28" s="1" t="n">
        <v>30.2</v>
      </c>
      <c r="H28" s="2" t="n">
        <v>0.1</v>
      </c>
      <c r="I28" s="1" t="n">
        <f aca="false">H28+$C$3</f>
        <v>2.5</v>
      </c>
      <c r="J28" s="1" t="n">
        <f aca="false">I28+$C$3</f>
        <v>4.9</v>
      </c>
      <c r="K28" s="1" t="n">
        <f aca="false">J28+$C$3</f>
        <v>7.3</v>
      </c>
      <c r="L28" s="1" t="n">
        <f aca="false">K28+$C$3</f>
        <v>9.7</v>
      </c>
      <c r="M28" s="1" t="n">
        <f aca="false">L28+$C$3</f>
        <v>12.1</v>
      </c>
      <c r="N28" s="1" t="n">
        <f aca="false">M28+$C$3</f>
        <v>14.5</v>
      </c>
      <c r="O28" s="1" t="n">
        <f aca="false">N28+$C$3</f>
        <v>16.9</v>
      </c>
      <c r="P28" s="1" t="n">
        <f aca="false">O28+$C$3</f>
        <v>19.3</v>
      </c>
      <c r="Q28" s="1" t="n">
        <f aca="false">IF(I28&gt;=$G28,0,$F28*($B$11+$B$12*I28/$G28+$B$13*((I28/$G28)^2)+$B$14*((I28/$G28)^3)+$B$15*((I28/$G28)^4)+$B$16*((I28/$G28)^5)))</f>
        <v>33.3363705458329</v>
      </c>
      <c r="R28" s="1" t="n">
        <f aca="false">IF(J28&gt;=$G28,0,$F28*($B$11+$B$12*J28/$G28+$B$13*((J28/$G28)^2)+$B$14*((J28/$G28)^3)+$B$15*((J28/$G28)^4)+$B$16*((J28/$G28)^5)))</f>
        <v>30.3054957145826</v>
      </c>
      <c r="S28" s="1" t="n">
        <f aca="false">IF(K28&gt;=$G28,0,$F28*($B$11+$B$12*K28/$G28+$B$13*((K28/$G28)^2)+$B$14*((K28/$G28)^3)+$B$15*((K28/$G28)^4)+$B$16*((K28/$G28)^5)))</f>
        <v>29.364822044191</v>
      </c>
      <c r="T28" s="1" t="n">
        <f aca="false">IF(L28&gt;=$G28,0,$F28*($B$11+$B$12*L28/$G28+$B$13*((L28/$G28)^2)+$B$14*((L28/$G28)^3)+$B$15*((L28/$G28)^4)+$B$16*((L28/$G28)^5)))</f>
        <v>28.823364904976</v>
      </c>
      <c r="U28" s="1" t="n">
        <f aca="false">IF(M28&gt;=$G28,0,$F28*($B$11+$B$12*M28/$G28+$B$13*((M28/$G28)^2)+$B$14*((M28/$G28)^3)+$B$15*((M28/$G28)^4)+$B$16*((M28/$G28)^5)))</f>
        <v>27.753157463728</v>
      </c>
      <c r="V28" s="1" t="n">
        <f aca="false">IF(N28&gt;=$G28,0,$F28*($B$11+$B$12*N28/$G28+$B$13*((N28/$G28)^2)+$B$14*((N28/$G28)^3)+$B$15*((N28/$G28)^4)+$B$16*((N28/$G28)^5)))</f>
        <v>25.8064677482054</v>
      </c>
      <c r="W28" s="1" t="n">
        <f aca="false">IF(O28&gt;=$G28,0,$F28*($B$11+$B$12*O28/$G28+$B$13*((O28/$G28)^2)+$B$14*((O28/$G28)^3)+$B$15*((O28/$G28)^4)+$B$16*((O28/$G28)^5)))</f>
        <v>23.0330157116295</v>
      </c>
      <c r="X28" s="1" t="n">
        <f aca="false">IF(P28&gt;=$G28,0,$F28*($B$11+$B$12*P28/$G28+$B$13*((P28/$G28)^2)+$B$14*((P28/$G28)^3)+$B$15*((P28/$G28)^4)+$B$16*((P28/$G28)^5)))</f>
        <v>19.6971902971797</v>
      </c>
      <c r="Y28" s="1" t="n">
        <f aca="false">COUNTIF(Q28:X28,"&gt;="&amp;$B$3)</f>
        <v>0</v>
      </c>
      <c r="Z28" s="1" t="n">
        <f aca="false">H28+Y28*$C$3</f>
        <v>0.1</v>
      </c>
      <c r="AA28" s="1" t="n">
        <f aca="false">Z28+$C$4</f>
        <v>3.3</v>
      </c>
      <c r="AB28" s="1" t="n">
        <f aca="false">AA28+$C$4</f>
        <v>6.5</v>
      </c>
      <c r="AC28" s="1" t="n">
        <f aca="false">AB28+$C$4</f>
        <v>9.7</v>
      </c>
      <c r="AD28" s="1" t="n">
        <f aca="false">AC28+$C$4</f>
        <v>12.9</v>
      </c>
      <c r="AE28" s="1" t="n">
        <f aca="false">AD28+$C$4</f>
        <v>16.1</v>
      </c>
      <c r="AF28" s="1" t="n">
        <f aca="false">AE28+$C$4</f>
        <v>19.3</v>
      </c>
      <c r="AG28" s="1" t="n">
        <f aca="false">AF28+$C$4</f>
        <v>22.5</v>
      </c>
      <c r="AH28" s="1" t="n">
        <f aca="false">AG28+$C$4</f>
        <v>25.7</v>
      </c>
      <c r="AI28" s="1" t="n">
        <f aca="false">IF(AA28&gt;=$G28,0,$F28*($B$11+$B$12*AA28/$G28+$B$13*((AA28/$G28)^2)+$B$14*((AA28/$G28)^3)+$B$15*((AA28/$G28)^4)+$B$16*((AA28/$G28)^5)))</f>
        <v>31.9525366023016</v>
      </c>
      <c r="AJ28" s="1" t="n">
        <f aca="false">IF(AB28&gt;=$G28,0,$F28*($B$11+$B$12*AB28/$G28+$B$13*((AB28/$G28)^2)+$B$14*((AB28/$G28)^3)+$B$15*((AB28/$G28)^4)+$B$16*((AB28/$G28)^5)))</f>
        <v>29.5679722001676</v>
      </c>
      <c r="AK28" s="1" t="n">
        <f aca="false">IF(AC28&gt;=$G28,0,$F28*($B$11+$B$12*AC28/$G28+$B$13*((AC28/$G28)^2)+$B$14*((AC28/$G28)^3)+$B$15*((AC28/$G28)^4)+$B$16*((AC28/$G28)^5)))</f>
        <v>28.823364904976</v>
      </c>
      <c r="AL28" s="1" t="n">
        <f aca="false">IF(AD28&gt;=$G28,0,$F28*($B$11+$B$12*AD28/$G28+$B$13*((AD28/$G28)^2)+$B$14*((AD28/$G28)^3)+$B$15*((AD28/$G28)^4)+$B$16*((AD28/$G28)^5)))</f>
        <v>27.2056154107262</v>
      </c>
      <c r="AM28" s="1" t="n">
        <f aca="false">IF(AE28&gt;=$G28,0,$F28*($B$11+$B$12*AE28/$G28+$B$13*((AE28/$G28)^2)+$B$14*((AE28/$G28)^3)+$B$15*((AE28/$G28)^4)+$B$16*((AE28/$G28)^5)))</f>
        <v>24.0354531078099</v>
      </c>
      <c r="AN28" s="1" t="n">
        <f aca="false">IF(AF28&gt;=$G28,0,$F28*($B$11+$B$12*AF28/$G28+$B$13*((AF28/$G28)^2)+$B$14*((AF28/$G28)^3)+$B$15*((AF28/$G28)^4)+$B$16*((AF28/$G28)^5)))</f>
        <v>19.6971902971796</v>
      </c>
      <c r="AO28" s="1" t="n">
        <f aca="false">IF(AG28&gt;=$G28,0,$F28*($B$11+$B$12*AG28/$G28+$B$13*((AG28/$G28)^2)+$B$14*((AG28/$G28)^3)+$B$15*((AG28/$G28)^4)+$B$16*((AG28/$G28)^5)))</f>
        <v>14.8684764045184</v>
      </c>
      <c r="AP28" s="1" t="n">
        <f aca="false">IF(AH28&gt;=$G28,0,$F28*($B$11+$B$12*AH28/$G28+$B$13*((AH28/$G28)^2)+$B$14*((AH28/$G28)^3)+$B$15*((AH28/$G28)^4)+$B$16*((AH28/$G28)^5)))</f>
        <v>9.75005219440841</v>
      </c>
      <c r="AQ28" s="1" t="n">
        <f aca="false">COUNTIF(AI28:AP28,"&gt;="&amp;$B$4)</f>
        <v>4</v>
      </c>
      <c r="AR28" s="1" t="n">
        <f aca="false">Z28+AQ28*$C$4</f>
        <v>12.9</v>
      </c>
      <c r="AS28" s="1" t="n">
        <f aca="false">AR28+$C$5</f>
        <v>15.7</v>
      </c>
      <c r="AT28" s="1" t="n">
        <f aca="false">AS28+$C$5</f>
        <v>18.5</v>
      </c>
      <c r="AU28" s="1" t="n">
        <f aca="false">AT28+$C$5</f>
        <v>21.3</v>
      </c>
      <c r="AV28" s="1" t="n">
        <f aca="false">AU28+$C$5</f>
        <v>24.1</v>
      </c>
      <c r="AW28" s="1" t="n">
        <f aca="false">AV28+$C$5</f>
        <v>26.9</v>
      </c>
      <c r="AX28" s="1" t="n">
        <f aca="false">AW28+$C$5</f>
        <v>29.7</v>
      </c>
      <c r="AY28" s="1" t="n">
        <f aca="false">AX28+$C$5</f>
        <v>32.5</v>
      </c>
      <c r="AZ28" s="1" t="n">
        <f aca="false">AY28+$C$5</f>
        <v>35.3</v>
      </c>
      <c r="BA28" s="1" t="n">
        <f aca="false">IF(AS28&gt;=$G28,0,$F28*($B$11+$B$12*AS28/$G28+$B$13*((AS28/$G28)^2)+$B$14*((AS28/$G28)^3)+$B$15*((AS28/$G28)^4)+$B$16*((AS28/$G28)^5)))</f>
        <v>24.509452028027</v>
      </c>
      <c r="BB28" s="1" t="n">
        <f aca="false">IF(AT28&gt;=$G28,0,$F28*($B$11+$B$12*AT28/$G28+$B$13*((AT28/$G28)^2)+$B$14*((AT28/$G28)^3)+$B$15*((AT28/$G28)^4)+$B$16*((AT28/$G28)^5)))</f>
        <v>20.8519796960251</v>
      </c>
      <c r="BC28" s="1" t="n">
        <f aca="false">IF(AU28&gt;=$G28,0,$F28*($B$11+$B$12*AU28/$G28+$B$13*((AU28/$G28)^2)+$B$14*((AU28/$G28)^3)+$B$15*((AU28/$G28)^4)+$B$16*((AU28/$G28)^5)))</f>
        <v>16.7047467589235</v>
      </c>
      <c r="BD28" s="1" t="n">
        <f aca="false">IF(AV28&gt;=$G28,0,$F28*($B$11+$B$12*AV28/$G28+$B$13*((AV28/$G28)^2)+$B$14*((AV28/$G28)^3)+$B$15*((AV28/$G28)^4)+$B$16*((AV28/$G28)^5)))</f>
        <v>12.3726224441387</v>
      </c>
      <c r="BE28" s="1" t="n">
        <f aca="false">IF(AW28&gt;=$G28,0,$F28*($B$11+$B$12*AW28/$G28+$B$13*((AW28/$G28)^2)+$B$14*((AW28/$G28)^3)+$B$15*((AW28/$G28)^4)+$B$16*((AW28/$G28)^5)))</f>
        <v>7.59873091618048</v>
      </c>
      <c r="BF28" s="1" t="n">
        <f aca="false">IF(AX28&gt;=$G28,0,$F28*($B$11+$B$12*AX28/$G28+$B$13*((AX28/$G28)^2)+$B$14*((AX28/$G28)^3)+$B$15*((AX28/$G28)^4)+$B$16*((AX28/$G28)^5)))</f>
        <v>1.16938533053216</v>
      </c>
      <c r="BG28" s="1" t="n">
        <f aca="false">IF(AY28&gt;=$G28,0,$F28*($B$11+$B$12*AY28/$G28+$B$13*((AY28/$G28)^2)+$B$14*((AY28/$G28)^3)+$B$15*((AY28/$G28)^4)+$B$16*((AY28/$G28)^5)))</f>
        <v>0</v>
      </c>
      <c r="BH28" s="1" t="n">
        <f aca="false">IF(AZ28&gt;=$G28,0,$F28*($B$11+$B$12*AZ28/$G28+$B$13*((AZ28/$G28)^2)+$B$14*((AZ28/$G28)^3)+$B$15*((AZ28/$G28)^4)+$B$16*((AZ28/$G28)^5)))</f>
        <v>0</v>
      </c>
      <c r="BI28" s="1" t="n">
        <f aca="false">COUNTIF(BA28:BH28,"&gt;="&amp;$B$5)</f>
        <v>2</v>
      </c>
      <c r="BJ28" s="1" t="n">
        <f aca="false">AR28+BI28*$C$5</f>
        <v>18.5</v>
      </c>
      <c r="BK28" s="1" t="n">
        <f aca="false">BJ28+$C$6</f>
        <v>22.1</v>
      </c>
      <c r="BL28" s="1" t="n">
        <f aca="false">BK28+$C$6</f>
        <v>25.7</v>
      </c>
      <c r="BM28" s="1" t="n">
        <f aca="false">BL28+$C$6</f>
        <v>29.3</v>
      </c>
      <c r="BN28" s="1" t="n">
        <f aca="false">BM28+$C$6</f>
        <v>32.9</v>
      </c>
      <c r="BO28" s="1" t="n">
        <f aca="false">BN28+$C$6</f>
        <v>36.5</v>
      </c>
      <c r="BP28" s="1" t="n">
        <f aca="false">BO28+$C$6</f>
        <v>40.1</v>
      </c>
      <c r="BQ28" s="1" t="n">
        <f aca="false">BP28+$C$6</f>
        <v>43.7</v>
      </c>
      <c r="BR28" s="1" t="n">
        <f aca="false">BQ28+$C$6</f>
        <v>47.3</v>
      </c>
      <c r="BS28" s="1" t="n">
        <f aca="false">IF(BK28&gt;=$G28,0,$F28*($B$11+$B$12*BK28/$G28+$B$13*((BK28/$G28)^2)+$B$14*((BK28/$G28)^3)+$B$15*((BK28/$G28)^4)+$B$16*((BK28/$G28)^5)))</f>
        <v>15.4831838566303</v>
      </c>
      <c r="BT28" s="1" t="n">
        <f aca="false">IF(BL28&gt;=$G28,0,$F28*($B$11+$B$12*BL28/$G28+$B$13*((BL28/$G28)^2)+$B$14*((BL28/$G28)^3)+$B$15*((BL28/$G28)^4)+$B$16*((BL28/$G28)^5)))</f>
        <v>9.75005219440838</v>
      </c>
      <c r="BU28" s="1" t="n">
        <f aca="false">IF(BM28&gt;=$G28,0,$F28*($B$11+$B$12*BM28/$G28+$B$13*((BM28/$G28)^2)+$B$14*((BM28/$G28)^3)+$B$15*((BM28/$G28)^4)+$B$16*((BM28/$G28)^5)))</f>
        <v>2.26937085160406</v>
      </c>
      <c r="BV28" s="1" t="n">
        <f aca="false">IF(BN28&gt;=$G28,0,$F28*($B$11+$B$12*BN28/$G28+$B$13*((BN28/$G28)^2)+$B$14*((BN28/$G28)^3)+$B$15*((BN28/$G28)^4)+$B$16*((BN28/$G28)^5)))</f>
        <v>0</v>
      </c>
      <c r="BW28" s="1" t="n">
        <f aca="false">IF(BO28&gt;=$G28,0,$F28*($B$11+$B$12*BO28/$G28+$B$13*((BO28/$G28)^2)+$B$14*((BO28/$G28)^3)+$B$15*((BO28/$G28)^4)+$B$16*((BO28/$G28)^5)))</f>
        <v>0</v>
      </c>
      <c r="BX28" s="1" t="n">
        <f aca="false">IF(BP28&gt;=$G28,0,$F28*($B$11+$B$12*BP28/$G28+$B$13*((BP28/$G28)^2)+$B$14*((BP28/$G28)^3)+$B$15*((BP28/$G28)^4)+$B$16*((BP28/$G28)^5)))</f>
        <v>0</v>
      </c>
      <c r="BY28" s="1" t="n">
        <f aca="false">IF(BQ28&gt;=$G28,0,$F28*($B$11+$B$12*BQ28/$G28+$B$13*((BQ28/$G28)^2)+$B$14*((BQ28/$G28)^3)+$B$15*((BQ28/$G28)^4)+$B$16*((BQ28/$G28)^5)))</f>
        <v>0</v>
      </c>
      <c r="BZ28" s="1" t="n">
        <f aca="false">IF(BR28&gt;=$G28,0,$F28*($B$11+$B$12*BR28/$G28+$B$13*((BR28/$G28)^2)+$B$14*((BR28/$G28)^3)+$B$15*((BR28/$G28)^4)+$B$16*((BR28/$G28)^5)))</f>
        <v>0</v>
      </c>
      <c r="CA28" s="1" t="n">
        <f aca="false">COUNTIF(BS28:BZ28,"&gt;="&amp;$B$6)</f>
        <v>2</v>
      </c>
      <c r="CB28" s="1" t="n">
        <f aca="false">BJ28+CA28*$C$6</f>
        <v>25.7</v>
      </c>
      <c r="CC28" s="1" t="n">
        <f aca="false">CB28+$C$7</f>
        <v>26.7</v>
      </c>
      <c r="CD28" s="1" t="n">
        <f aca="false">CC28+$C$7</f>
        <v>27.7</v>
      </c>
      <c r="CE28" s="1" t="n">
        <f aca="false">CD28+$C$7</f>
        <v>28.7</v>
      </c>
      <c r="CF28" s="1" t="n">
        <f aca="false">CE28+$C$7</f>
        <v>29.7</v>
      </c>
      <c r="CG28" s="1" t="n">
        <f aca="false">CF28+$C$7</f>
        <v>30.7</v>
      </c>
      <c r="CH28" s="1" t="n">
        <f aca="false">CG28+$C$7</f>
        <v>31.7</v>
      </c>
      <c r="CI28" s="1" t="n">
        <f aca="false">CH28+$C$7</f>
        <v>32.7</v>
      </c>
      <c r="CJ28" s="1" t="n">
        <f aca="false">CI28+$C$7</f>
        <v>33.7</v>
      </c>
      <c r="CK28" s="1" t="n">
        <f aca="false">IF(CC28&gt;=$G28,0,$F28*($B$11+$B$12*CC28/$G28+$B$13*((CC28/$G28)^2)+$B$14*((CC28/$G28)^3)+$B$15*((CC28/$G28)^4)+$B$16*((CC28/$G28)^5)))</f>
        <v>7.97346322683634</v>
      </c>
      <c r="CL28" s="1" t="n">
        <f aca="false">IF(CD28&gt;=$G28,0,$F28*($B$11+$B$12*CD28/$G28+$B$13*((CD28/$G28)^2)+$B$14*((CD28/$G28)^3)+$B$15*((CD28/$G28)^4)+$B$16*((CD28/$G28)^5)))</f>
        <v>6.014173580683</v>
      </c>
      <c r="CM28" s="1" t="n">
        <f aca="false">IF(CE28&gt;=$G28,0,$F28*($B$11+$B$12*CE28/$G28+$B$13*((CE28/$G28)^2)+$B$14*((CE28/$G28)^3)+$B$15*((CE28/$G28)^4)+$B$16*((CE28/$G28)^5)))</f>
        <v>3.78361413805463</v>
      </c>
      <c r="CN28" s="1" t="n">
        <f aca="false">IF(CF28&gt;=$G28,0,$F28*($B$11+$B$12*CF28/$G28+$B$13*((CF28/$G28)^2)+$B$14*((CF28/$G28)^3)+$B$15*((CF28/$G28)^4)+$B$16*((CF28/$G28)^5)))</f>
        <v>1.16938533053209</v>
      </c>
      <c r="CO28" s="1" t="n">
        <f aca="false">IF(CG28&gt;=$G28,0,$F28*($B$11+$B$12*CG28/$G28+$B$13*((CG28/$G28)^2)+$B$14*((CG28/$G28)^3)+$B$15*((CG28/$G28)^4)+$B$16*((CG28/$G28)^5)))</f>
        <v>0</v>
      </c>
      <c r="CP28" s="1" t="n">
        <f aca="false">IF(CH28&gt;=$G28,0,$F28*($B$11+$B$12*CH28/$G28+$B$13*((CH28/$G28)^2)+$B$14*((CH28/$G28)^3)+$B$15*((CH28/$G28)^4)+$B$16*((CH28/$G28)^5)))</f>
        <v>0</v>
      </c>
      <c r="CQ28" s="1" t="n">
        <f aca="false">IF(CI28&gt;=$G28,0,$F28*($B$11+$B$12*CI28/$G28+$B$13*((CI28/$G28)^2)+$B$14*((CI28/$G28)^3)+$B$15*((CI28/$G28)^4)+$B$16*((CI28/$G28)^5)))</f>
        <v>0</v>
      </c>
      <c r="CR28" s="1" t="n">
        <f aca="false">IF(CJ28&gt;=$G28,0,$F28*($B$11+$B$12*CJ28/$G28+$B$13*((CJ28/$G28)^2)+$B$14*((CJ28/$G28)^3)+$B$15*((CJ28/$G28)^4)+$B$16*((CJ28/$G28)^5)))</f>
        <v>0</v>
      </c>
      <c r="CS28" s="1" t="n">
        <f aca="false">COUNTIF(CK28:CR28,"&gt;="&amp;$B$7)</f>
        <v>3</v>
      </c>
      <c r="CT28" s="1" t="n">
        <f aca="false">CB28+CS28*$C$7</f>
        <v>28.7</v>
      </c>
    </row>
    <row r="29" customFormat="false" ht="15" hidden="false" customHeight="false" outlineLevel="0" collapsed="false">
      <c r="E29" s="1" t="n">
        <v>28</v>
      </c>
      <c r="F29" s="1" t="n">
        <v>36.8</v>
      </c>
      <c r="G29" s="1" t="n">
        <v>26.6</v>
      </c>
      <c r="H29" s="2" t="n">
        <v>0.1</v>
      </c>
      <c r="I29" s="1" t="n">
        <f aca="false">H29+$C$3</f>
        <v>2.5</v>
      </c>
      <c r="J29" s="1" t="n">
        <f aca="false">I29+$C$3</f>
        <v>4.9</v>
      </c>
      <c r="K29" s="1" t="n">
        <f aca="false">J29+$C$3</f>
        <v>7.3</v>
      </c>
      <c r="L29" s="1" t="n">
        <f aca="false">K29+$C$3</f>
        <v>9.7</v>
      </c>
      <c r="M29" s="1" t="n">
        <f aca="false">L29+$C$3</f>
        <v>12.1</v>
      </c>
      <c r="N29" s="1" t="n">
        <f aca="false">M29+$C$3</f>
        <v>14.5</v>
      </c>
      <c r="O29" s="1" t="n">
        <f aca="false">N29+$C$3</f>
        <v>16.9</v>
      </c>
      <c r="P29" s="1" t="n">
        <f aca="false">O29+$C$3</f>
        <v>19.3</v>
      </c>
      <c r="Q29" s="1" t="n">
        <f aca="false">IF(I29&gt;=$G29,0,$F29*($B$11+$B$12*I29/$G29+$B$13*((I29/$G29)^2)+$B$14*((I29/$G29)^3)+$B$15*((I29/$G29)^4)+$B$16*((I29/$G29)^5)))</f>
        <v>33.6080878952424</v>
      </c>
      <c r="R29" s="1" t="n">
        <f aca="false">IF(J29&gt;=$G29,0,$F29*($B$11+$B$12*J29/$G29+$B$13*((J29/$G29)^2)+$B$14*((J29/$G29)^3)+$B$15*((J29/$G29)^4)+$B$16*((J29/$G29)^5)))</f>
        <v>30.7602035495323</v>
      </c>
      <c r="S29" s="1" t="n">
        <f aca="false">IF(K29&gt;=$G29,0,$F29*($B$11+$B$12*K29/$G29+$B$13*((K29/$G29)^2)+$B$14*((K29/$G29)^3)+$B$15*((K29/$G29)^4)+$B$16*((K29/$G29)^5)))</f>
        <v>29.9763063282168</v>
      </c>
      <c r="T29" s="1" t="n">
        <f aca="false">IF(L29&gt;=$G29,0,$F29*($B$11+$B$12*L29/$G29+$B$13*((L29/$G29)^2)+$B$14*((L29/$G29)^3)+$B$15*((L29/$G29)^4)+$B$16*((L29/$G29)^5)))</f>
        <v>29.1285369575561</v>
      </c>
      <c r="U29" s="1" t="n">
        <f aca="false">IF(M29&gt;=$G29,0,$F29*($B$11+$B$12*M29/$G29+$B$13*((M29/$G29)^2)+$B$14*((M29/$G29)^3)+$B$15*((M29/$G29)^4)+$B$16*((M29/$G29)^5)))</f>
        <v>27.2636958185129</v>
      </c>
      <c r="V29" s="1" t="n">
        <f aca="false">IF(N29&gt;=$G29,0,$F29*($B$11+$B$12*N29/$G29+$B$13*((N29/$G29)^2)+$B$14*((N29/$G29)^3)+$B$15*((N29/$G29)^4)+$B$16*((N29/$G29)^5)))</f>
        <v>24.2488158057484</v>
      </c>
      <c r="W29" s="1" t="n">
        <f aca="false">IF(O29&gt;=$G29,0,$F29*($B$11+$B$12*O29/$G29+$B$13*((O29/$G29)^2)+$B$14*((O29/$G29)^3)+$B$15*((O29/$G29)^4)+$B$16*((O29/$G29)^5)))</f>
        <v>20.4167351866184</v>
      </c>
      <c r="X29" s="1" t="n">
        <f aca="false">IF(P29&gt;=$G29,0,$F29*($B$11+$B$12*P29/$G29+$B$13*((P29/$G29)^2)+$B$14*((P29/$G29)^3)+$B$15*((P29/$G29)^4)+$B$16*((P29/$G29)^5)))</f>
        <v>16.2116704601698</v>
      </c>
      <c r="Y29" s="1" t="n">
        <f aca="false">COUNTIF(Q29:X29,"&gt;="&amp;$B$3)</f>
        <v>0</v>
      </c>
      <c r="Z29" s="1" t="n">
        <f aca="false">H29+Y29*$C$3</f>
        <v>0.1</v>
      </c>
      <c r="AA29" s="1" t="n">
        <f aca="false">Z29+$C$4</f>
        <v>3.3</v>
      </c>
      <c r="AB29" s="1" t="n">
        <f aca="false">AA29+$C$4</f>
        <v>6.5</v>
      </c>
      <c r="AC29" s="1" t="n">
        <f aca="false">AB29+$C$4</f>
        <v>9.7</v>
      </c>
      <c r="AD29" s="1" t="n">
        <f aca="false">AC29+$C$4</f>
        <v>12.9</v>
      </c>
      <c r="AE29" s="1" t="n">
        <f aca="false">AD29+$C$4</f>
        <v>16.1</v>
      </c>
      <c r="AF29" s="1" t="n">
        <f aca="false">AE29+$C$4</f>
        <v>19.3</v>
      </c>
      <c r="AG29" s="1" t="n">
        <f aca="false">AF29+$C$4</f>
        <v>22.5</v>
      </c>
      <c r="AH29" s="1" t="n">
        <f aca="false">AG29+$C$4</f>
        <v>25.7</v>
      </c>
      <c r="AI29" s="1" t="n">
        <f aca="false">IF(AA29&gt;=$G29,0,$F29*($B$11+$B$12*AA29/$G29+$B$13*((AA29/$G29)^2)+$B$14*((AA29/$G29)^3)+$B$15*((AA29/$G29)^4)+$B$16*((AA29/$G29)^5)))</f>
        <v>32.239075951285</v>
      </c>
      <c r="AJ29" s="1" t="n">
        <f aca="false">IF(AB29&gt;=$G29,0,$F29*($B$11+$B$12*AB29/$G29+$B$13*((AB29/$G29)^2)+$B$14*((AB29/$G29)^3)+$B$15*((AB29/$G29)^4)+$B$16*((AB29/$G29)^5)))</f>
        <v>30.167196067352</v>
      </c>
      <c r="AK29" s="1" t="n">
        <f aca="false">IF(AC29&gt;=$G29,0,$F29*($B$11+$B$12*AC29/$G29+$B$13*((AC29/$G29)^2)+$B$14*((AC29/$G29)^3)+$B$15*((AC29/$G29)^4)+$B$16*((AC29/$G29)^5)))</f>
        <v>29.1285369575561</v>
      </c>
      <c r="AL29" s="1" t="n">
        <f aca="false">IF(AD29&gt;=$G29,0,$F29*($B$11+$B$12*AD29/$G29+$B$13*((AD29/$G29)^2)+$B$14*((AD29/$G29)^3)+$B$15*((AD29/$G29)^4)+$B$16*((AD29/$G29)^5)))</f>
        <v>26.3762626479344</v>
      </c>
      <c r="AM29" s="1" t="n">
        <f aca="false">IF(AE29&gt;=$G29,0,$F29*($B$11+$B$12*AE29/$G29+$B$13*((AE29/$G29)^2)+$B$14*((AE29/$G29)^3)+$B$15*((AE29/$G29)^4)+$B$16*((AE29/$G29)^5)))</f>
        <v>21.7558769609044</v>
      </c>
      <c r="AN29" s="1" t="n">
        <f aca="false">IF(AF29&gt;=$G29,0,$F29*($B$11+$B$12*AF29/$G29+$B$13*((AF29/$G29)^2)+$B$14*((AF29/$G29)^3)+$B$15*((AF29/$G29)^4)+$B$16*((AF29/$G29)^5)))</f>
        <v>16.2116704601698</v>
      </c>
      <c r="AO29" s="1" t="n">
        <f aca="false">IF(AG29&gt;=$G29,0,$F29*($B$11+$B$12*AG29/$G29+$B$13*((AG29/$G29)^2)+$B$14*((AG29/$G29)^3)+$B$15*((AG29/$G29)^4)+$B$16*((AG29/$G29)^5)))</f>
        <v>10.2931673956264</v>
      </c>
      <c r="AP29" s="1" t="n">
        <f aca="false">IF(AH29&gt;=$G29,0,$F29*($B$11+$B$12*AH29/$G29+$B$13*((AH29/$G29)^2)+$B$14*((AH29/$G29)^3)+$B$15*((AH29/$G29)^4)+$B$16*((AH29/$G29)^5)))</f>
        <v>2.66157264826744</v>
      </c>
      <c r="AQ29" s="1" t="n">
        <f aca="false">COUNTIF(AI29:AP29,"&gt;="&amp;$B$4)</f>
        <v>4</v>
      </c>
      <c r="AR29" s="1" t="n">
        <f aca="false">Z29+AQ29*$C$4</f>
        <v>12.9</v>
      </c>
      <c r="AS29" s="1" t="n">
        <f aca="false">AR29+$C$5</f>
        <v>15.7</v>
      </c>
      <c r="AT29" s="1" t="n">
        <f aca="false">AS29+$C$5</f>
        <v>18.5</v>
      </c>
      <c r="AU29" s="1" t="n">
        <f aca="false">AT29+$C$5</f>
        <v>21.3</v>
      </c>
      <c r="AV29" s="1" t="n">
        <f aca="false">AU29+$C$5</f>
        <v>24.1</v>
      </c>
      <c r="AW29" s="1" t="n">
        <f aca="false">AV29+$C$5</f>
        <v>26.9</v>
      </c>
      <c r="AX29" s="1" t="n">
        <f aca="false">AW29+$C$5</f>
        <v>29.7</v>
      </c>
      <c r="AY29" s="1" t="n">
        <f aca="false">AX29+$C$5</f>
        <v>32.5</v>
      </c>
      <c r="AZ29" s="1" t="n">
        <f aca="false">AY29+$C$5</f>
        <v>35.3</v>
      </c>
      <c r="BA29" s="1" t="n">
        <f aca="false">IF(AS29&gt;=$G29,0,$F29*($B$11+$B$12*AS29/$G29+$B$13*((AS29/$G29)^2)+$B$14*((AS29/$G29)^3)+$B$15*((AS29/$G29)^4)+$B$16*((AS29/$G29)^5)))</f>
        <v>22.4056190250354</v>
      </c>
      <c r="BB29" s="1" t="n">
        <f aca="false">IF(AT29&gt;=$G29,0,$F29*($B$11+$B$12*AT29/$G29+$B$13*((AT29/$G29)^2)+$B$14*((AT29/$G29)^3)+$B$15*((AT29/$G29)^4)+$B$16*((AT29/$G29)^5)))</f>
        <v>17.6334931610122</v>
      </c>
      <c r="BC29" s="1" t="n">
        <f aca="false">IF(AU29&gt;=$G29,0,$F29*($B$11+$B$12*AU29/$G29+$B$13*((AU29/$G29)^2)+$B$14*((AU29/$G29)^3)+$B$15*((AU29/$G29)^4)+$B$16*((AU29/$G29)^5)))</f>
        <v>12.5831383271098</v>
      </c>
      <c r="BD29" s="1" t="n">
        <f aca="false">IF(AV29&gt;=$G29,0,$F29*($B$11+$B$12*AV29/$G29+$B$13*((AV29/$G29)^2)+$B$14*((AV29/$G29)^3)+$B$15*((AV29/$G29)^4)+$B$16*((AV29/$G29)^5)))</f>
        <v>6.8897829939349</v>
      </c>
      <c r="BE29" s="1" t="n">
        <f aca="false">IF(AW29&gt;=$G29,0,$F29*($B$11+$B$12*AW29/$G29+$B$13*((AW29/$G29)^2)+$B$14*((AW29/$G29)^3)+$B$15*((AW29/$G29)^4)+$B$16*((AW29/$G29)^5)))</f>
        <v>0</v>
      </c>
      <c r="BF29" s="1" t="n">
        <f aca="false">IF(AX29&gt;=$G29,0,$F29*($B$11+$B$12*AX29/$G29+$B$13*((AX29/$G29)^2)+$B$14*((AX29/$G29)^3)+$B$15*((AX29/$G29)^4)+$B$16*((AX29/$G29)^5)))</f>
        <v>0</v>
      </c>
      <c r="BG29" s="1" t="n">
        <f aca="false">IF(AY29&gt;=$G29,0,$F29*($B$11+$B$12*AY29/$G29+$B$13*((AY29/$G29)^2)+$B$14*((AY29/$G29)^3)+$B$15*((AY29/$G29)^4)+$B$16*((AY29/$G29)^5)))</f>
        <v>0</v>
      </c>
      <c r="BH29" s="1" t="n">
        <f aca="false">IF(AZ29&gt;=$G29,0,$F29*($B$11+$B$12*AZ29/$G29+$B$13*((AZ29/$G29)^2)+$B$14*((AZ29/$G29)^3)+$B$15*((AZ29/$G29)^4)+$B$16*((AZ29/$G29)^5)))</f>
        <v>0</v>
      </c>
      <c r="BI29" s="1" t="n">
        <f aca="false">COUNTIF(BA29:BH29,"&gt;="&amp;$B$5)</f>
        <v>1</v>
      </c>
      <c r="BJ29" s="1" t="n">
        <f aca="false">AR29+BI29*$C$5</f>
        <v>15.7</v>
      </c>
      <c r="BK29" s="1" t="n">
        <f aca="false">BJ29+$C$6</f>
        <v>19.3</v>
      </c>
      <c r="BL29" s="1" t="n">
        <f aca="false">BK29+$C$6</f>
        <v>22.9</v>
      </c>
      <c r="BM29" s="1" t="n">
        <f aca="false">BL29+$C$6</f>
        <v>26.5</v>
      </c>
      <c r="BN29" s="1" t="n">
        <f aca="false">BM29+$C$6</f>
        <v>30.1</v>
      </c>
      <c r="BO29" s="1" t="n">
        <f aca="false">BN29+$C$6</f>
        <v>33.7</v>
      </c>
      <c r="BP29" s="1" t="n">
        <f aca="false">BO29+$C$6</f>
        <v>37.3</v>
      </c>
      <c r="BQ29" s="1" t="n">
        <f aca="false">BP29+$C$6</f>
        <v>40.9</v>
      </c>
      <c r="BR29" s="1" t="n">
        <f aca="false">BQ29+$C$6</f>
        <v>44.5</v>
      </c>
      <c r="BS29" s="1" t="n">
        <f aca="false">IF(BK29&gt;=$G29,0,$F29*($B$11+$B$12*BK29/$G29+$B$13*((BK29/$G29)^2)+$B$14*((BK29/$G29)^3)+$B$15*((BK29/$G29)^4)+$B$16*((BK29/$G29)^5)))</f>
        <v>16.2116704601698</v>
      </c>
      <c r="BT29" s="1" t="n">
        <f aca="false">IF(BL29&gt;=$G29,0,$F29*($B$11+$B$12*BL29/$G29+$B$13*((BL29/$G29)^2)+$B$14*((BL29/$G29)^3)+$B$15*((BL29/$G29)^4)+$B$16*((BL29/$G29)^5)))</f>
        <v>9.49110128144526</v>
      </c>
      <c r="BU29" s="1" t="n">
        <f aca="false">IF(BM29&gt;=$G29,0,$F29*($B$11+$B$12*BM29/$G29+$B$13*((BM29/$G29)^2)+$B$14*((BM29/$G29)^3)+$B$15*((BM29/$G29)^4)+$B$16*((BM29/$G29)^5)))</f>
        <v>0.0284401416623325</v>
      </c>
      <c r="BV29" s="1" t="n">
        <f aca="false">IF(BN29&gt;=$G29,0,$F29*($B$11+$B$12*BN29/$G29+$B$13*((BN29/$G29)^2)+$B$14*((BN29/$G29)^3)+$B$15*((BN29/$G29)^4)+$B$16*((BN29/$G29)^5)))</f>
        <v>0</v>
      </c>
      <c r="BW29" s="1" t="n">
        <f aca="false">IF(BO29&gt;=$G29,0,$F29*($B$11+$B$12*BO29/$G29+$B$13*((BO29/$G29)^2)+$B$14*((BO29/$G29)^3)+$B$15*((BO29/$G29)^4)+$B$16*((BO29/$G29)^5)))</f>
        <v>0</v>
      </c>
      <c r="BX29" s="1" t="n">
        <f aca="false">IF(BP29&gt;=$G29,0,$F29*($B$11+$B$12*BP29/$G29+$B$13*((BP29/$G29)^2)+$B$14*((BP29/$G29)^3)+$B$15*((BP29/$G29)^4)+$B$16*((BP29/$G29)^5)))</f>
        <v>0</v>
      </c>
      <c r="BY29" s="1" t="n">
        <f aca="false">IF(BQ29&gt;=$G29,0,$F29*($B$11+$B$12*BQ29/$G29+$B$13*((BQ29/$G29)^2)+$B$14*((BQ29/$G29)^3)+$B$15*((BQ29/$G29)^4)+$B$16*((BQ29/$G29)^5)))</f>
        <v>0</v>
      </c>
      <c r="BZ29" s="1" t="n">
        <f aca="false">IF(BR29&gt;=$G29,0,$F29*($B$11+$B$12*BR29/$G29+$B$13*((BR29/$G29)^2)+$B$14*((BR29/$G29)^3)+$B$15*((BR29/$G29)^4)+$B$16*((BR29/$G29)^5)))</f>
        <v>0</v>
      </c>
      <c r="CA29" s="1" t="n">
        <f aca="false">COUNTIF(BS29:BZ29,"&gt;="&amp;$B$6)</f>
        <v>2</v>
      </c>
      <c r="CB29" s="1" t="n">
        <f aca="false">BJ29+CA29*$C$6</f>
        <v>22.9</v>
      </c>
      <c r="CC29" s="1" t="n">
        <f aca="false">CB29+$C$7</f>
        <v>23.9</v>
      </c>
      <c r="CD29" s="1" t="n">
        <f aca="false">CC29+$C$7</f>
        <v>24.9</v>
      </c>
      <c r="CE29" s="1" t="n">
        <f aca="false">CD29+$C$7</f>
        <v>25.9</v>
      </c>
      <c r="CF29" s="1" t="n">
        <f aca="false">CE29+$C$7</f>
        <v>26.9</v>
      </c>
      <c r="CG29" s="1" t="n">
        <f aca="false">CF29+$C$7</f>
        <v>27.9</v>
      </c>
      <c r="CH29" s="1" t="n">
        <f aca="false">CG29+$C$7</f>
        <v>28.9</v>
      </c>
      <c r="CI29" s="1" t="n">
        <f aca="false">CH29+$C$7</f>
        <v>29.9</v>
      </c>
      <c r="CJ29" s="1" t="n">
        <f aca="false">CI29+$C$7</f>
        <v>30.9</v>
      </c>
      <c r="CK29" s="1" t="n">
        <f aca="false">IF(CC29&gt;=$G29,0,$F29*($B$11+$B$12*CC29/$G29+$B$13*((CC29/$G29)^2)+$B$14*((CC29/$G29)^3)+$B$15*((CC29/$G29)^4)+$B$16*((CC29/$G29)^5)))</f>
        <v>7.34880774222093</v>
      </c>
      <c r="CL29" s="1" t="n">
        <f aca="false">IF(CD29&gt;=$G29,0,$F29*($B$11+$B$12*CD29/$G29+$B$13*((CD29/$G29)^2)+$B$14*((CD29/$G29)^3)+$B$15*((CD29/$G29)^4)+$B$16*((CD29/$G29)^5)))</f>
        <v>4.91640099173157</v>
      </c>
      <c r="CM29" s="1" t="n">
        <f aca="false">IF(CE29&gt;=$G29,0,$F29*($B$11+$B$12*CE29/$G29+$B$13*((CE29/$G29)^2)+$B$14*((CE29/$G29)^3)+$B$15*((CE29/$G29)^4)+$B$16*((CE29/$G29)^5)))</f>
        <v>2.04294628984337</v>
      </c>
      <c r="CN29" s="1" t="n">
        <f aca="false">IF(CF29&gt;=$G29,0,$F29*($B$11+$B$12*CF29/$G29+$B$13*((CF29/$G29)^2)+$B$14*((CF29/$G29)^3)+$B$15*((CF29/$G29)^4)+$B$16*((CF29/$G29)^5)))</f>
        <v>0</v>
      </c>
      <c r="CO29" s="1" t="n">
        <f aca="false">IF(CG29&gt;=$G29,0,$F29*($B$11+$B$12*CG29/$G29+$B$13*((CG29/$G29)^2)+$B$14*((CG29/$G29)^3)+$B$15*((CG29/$G29)^4)+$B$16*((CG29/$G29)^5)))</f>
        <v>0</v>
      </c>
      <c r="CP29" s="1" t="n">
        <f aca="false">IF(CH29&gt;=$G29,0,$F29*($B$11+$B$12*CH29/$G29+$B$13*((CH29/$G29)^2)+$B$14*((CH29/$G29)^3)+$B$15*((CH29/$G29)^4)+$B$16*((CH29/$G29)^5)))</f>
        <v>0</v>
      </c>
      <c r="CQ29" s="1" t="n">
        <f aca="false">IF(CI29&gt;=$G29,0,$F29*($B$11+$B$12*CI29/$G29+$B$13*((CI29/$G29)^2)+$B$14*((CI29/$G29)^3)+$B$15*((CI29/$G29)^4)+$B$16*((CI29/$G29)^5)))</f>
        <v>0</v>
      </c>
      <c r="CR29" s="1" t="n">
        <f aca="false">IF(CJ29&gt;=$G29,0,$F29*($B$11+$B$12*CJ29/$G29+$B$13*((CJ29/$G29)^2)+$B$14*((CJ29/$G29)^3)+$B$15*((CJ29/$G29)^4)+$B$16*((CJ29/$G29)^5)))</f>
        <v>0</v>
      </c>
      <c r="CS29" s="1" t="n">
        <f aca="false">COUNTIF(CK29:CR29,"&gt;="&amp;$B$7)</f>
        <v>2</v>
      </c>
      <c r="CT29" s="1" t="n">
        <f aca="false">CB29+CS29*$C$7</f>
        <v>24.9</v>
      </c>
    </row>
    <row r="30" customFormat="false" ht="15" hidden="false" customHeight="false" outlineLevel="0" collapsed="false">
      <c r="E30" s="1" t="n">
        <v>29</v>
      </c>
      <c r="F30" s="1" t="n">
        <v>37.8</v>
      </c>
      <c r="G30" s="1" t="n">
        <v>26</v>
      </c>
      <c r="H30" s="2" t="n">
        <v>0.1</v>
      </c>
      <c r="I30" s="1" t="n">
        <f aca="false">H30+$C$3</f>
        <v>2.5</v>
      </c>
      <c r="J30" s="1" t="n">
        <f aca="false">I30+$C$3</f>
        <v>4.9</v>
      </c>
      <c r="K30" s="1" t="n">
        <f aca="false">J30+$C$3</f>
        <v>7.3</v>
      </c>
      <c r="L30" s="1" t="n">
        <f aca="false">K30+$C$3</f>
        <v>9.7</v>
      </c>
      <c r="M30" s="1" t="n">
        <f aca="false">L30+$C$3</f>
        <v>12.1</v>
      </c>
      <c r="N30" s="1" t="n">
        <f aca="false">M30+$C$3</f>
        <v>14.5</v>
      </c>
      <c r="O30" s="1" t="n">
        <f aca="false">N30+$C$3</f>
        <v>16.9</v>
      </c>
      <c r="P30" s="1" t="n">
        <f aca="false">O30+$C$3</f>
        <v>19.3</v>
      </c>
      <c r="Q30" s="1" t="n">
        <f aca="false">IF(I30&gt;=$G30,0,$F30*($B$11+$B$12*I30/$G30+$B$13*((I30/$G30)^2)+$B$14*((I30/$G30)^3)+$B$15*((I30/$G30)^4)+$B$16*((I30/$G30)^5)))</f>
        <v>34.4006761629291</v>
      </c>
      <c r="R30" s="1" t="n">
        <f aca="false">IF(J30&gt;=$G30,0,$F30*($B$11+$B$12*J30/$G30+$B$13*((J30/$G30)^2)+$B$14*((J30/$G30)^3)+$B$15*((J30/$G30)^4)+$B$16*((J30/$G30)^5)))</f>
        <v>31.5331135426068</v>
      </c>
      <c r="S30" s="1" t="n">
        <f aca="false">IF(K30&gt;=$G30,0,$F30*($B$11+$B$12*K30/$G30+$B$13*((K30/$G30)^2)+$B$14*((K30/$G30)^3)+$B$15*((K30/$G30)^4)+$B$16*((K30/$G30)^5)))</f>
        <v>30.7492246097525</v>
      </c>
      <c r="T30" s="1" t="n">
        <f aca="false">IF(L30&gt;=$G30,0,$F30*($B$11+$B$12*L30/$G30+$B$13*((L30/$G30)^2)+$B$14*((L30/$G30)^3)+$B$15*((L30/$G30)^4)+$B$16*((L30/$G30)^5)))</f>
        <v>29.792763998878</v>
      </c>
      <c r="U30" s="1" t="n">
        <f aca="false">IF(M30&gt;=$G30,0,$F30*($B$11+$B$12*M30/$G30+$B$13*((M30/$G30)^2)+$B$14*((M30/$G30)^3)+$B$15*((M30/$G30)^4)+$B$16*((M30/$G30)^5)))</f>
        <v>27.7013618418704</v>
      </c>
      <c r="V30" s="1" t="n">
        <f aca="false">IF(N30&gt;=$G30,0,$F30*($B$11+$B$12*N30/$G30+$B$13*((N30/$G30)^2)+$B$14*((N30/$G30)^3)+$B$15*((N30/$G30)^4)+$B$16*((N30/$G30)^5)))</f>
        <v>24.3984746946185</v>
      </c>
      <c r="W30" s="1" t="n">
        <f aca="false">IF(O30&gt;=$G30,0,$F30*($B$11+$B$12*O30/$G30+$B$13*((O30/$G30)^2)+$B$14*((O30/$G30)^3)+$B$15*((O30/$G30)^4)+$B$16*((O30/$G30)^5)))</f>
        <v>20.2853364636391</v>
      </c>
      <c r="X30" s="1" t="n">
        <f aca="false">IF(P30&gt;=$G30,0,$F30*($B$11+$B$12*P30/$G30+$B$13*((P30/$G30)^2)+$B$14*((P30/$G30)^3)+$B$15*((P30/$G30)^4)+$B$16*((P30/$G30)^5)))</f>
        <v>15.8329093327036</v>
      </c>
      <c r="Y30" s="1" t="n">
        <f aca="false">COUNTIF(Q30:X30,"&gt;="&amp;$B$3)</f>
        <v>0</v>
      </c>
      <c r="Z30" s="1" t="n">
        <f aca="false">H30+Y30*$C$3</f>
        <v>0.1</v>
      </c>
      <c r="AA30" s="1" t="n">
        <f aca="false">Z30+$C$4</f>
        <v>3.3</v>
      </c>
      <c r="AB30" s="1" t="n">
        <f aca="false">AA30+$C$4</f>
        <v>6.5</v>
      </c>
      <c r="AC30" s="1" t="n">
        <f aca="false">AB30+$C$4</f>
        <v>9.7</v>
      </c>
      <c r="AD30" s="1" t="n">
        <f aca="false">AC30+$C$4</f>
        <v>12.9</v>
      </c>
      <c r="AE30" s="1" t="n">
        <f aca="false">AD30+$C$4</f>
        <v>16.1</v>
      </c>
      <c r="AF30" s="1" t="n">
        <f aca="false">AE30+$C$4</f>
        <v>19.3</v>
      </c>
      <c r="AG30" s="1" t="n">
        <f aca="false">AF30+$C$4</f>
        <v>22.5</v>
      </c>
      <c r="AH30" s="1" t="n">
        <f aca="false">AG30+$C$4</f>
        <v>25.7</v>
      </c>
      <c r="AI30" s="1" t="n">
        <f aca="false">IF(AA30&gt;=$G30,0,$F30*($B$11+$B$12*AA30/$G30+$B$13*((AA30/$G30)^2)+$B$14*((AA30/$G30)^3)+$B$15*((AA30/$G30)^4)+$B$16*((AA30/$G30)^5)))</f>
        <v>33.0084681088747</v>
      </c>
      <c r="AJ30" s="1" t="n">
        <f aca="false">IF(AB30&gt;=$G30,0,$F30*($B$11+$B$12*AB30/$G30+$B$13*((AB30/$G30)^2)+$B$14*((AB30/$G30)^3)+$B$15*((AB30/$G30)^4)+$B$16*((AB30/$G30)^5)))</f>
        <v>30.9488171466797</v>
      </c>
      <c r="AK30" s="1" t="n">
        <f aca="false">IF(AC30&gt;=$G30,0,$F30*($B$11+$B$12*AC30/$G30+$B$13*((AC30/$G30)^2)+$B$14*((AC30/$G30)^3)+$B$15*((AC30/$G30)^4)+$B$16*((AC30/$G30)^5)))</f>
        <v>29.792763998878</v>
      </c>
      <c r="AL30" s="1" t="n">
        <f aca="false">IF(AD30&gt;=$G30,0,$F30*($B$11+$B$12*AD30/$G30+$B$13*((AD30/$G30)^2)+$B$14*((AD30/$G30)^3)+$B$15*((AD30/$G30)^4)+$B$16*((AD30/$G30)^5)))</f>
        <v>26.721107525737</v>
      </c>
      <c r="AM30" s="1" t="n">
        <f aca="false">IF(AE30&gt;=$G30,0,$F30*($B$11+$B$12*AE30/$G30+$B$13*((AE30/$G30)^2)+$B$14*((AE30/$G30)^3)+$B$15*((AE30/$G30)^4)+$B$16*((AE30/$G30)^5)))</f>
        <v>21.7142955325171</v>
      </c>
      <c r="AN30" s="1" t="n">
        <f aca="false">IF(AF30&gt;=$G30,0,$F30*($B$11+$B$12*AF30/$G30+$B$13*((AF30/$G30)^2)+$B$14*((AF30/$G30)^3)+$B$15*((AF30/$G30)^4)+$B$16*((AF30/$G30)^5)))</f>
        <v>15.8329093327036</v>
      </c>
      <c r="AO30" s="1" t="n">
        <f aca="false">IF(AG30&gt;=$G30,0,$F30*($B$11+$B$12*AG30/$G30+$B$13*((AG30/$G30)^2)+$B$14*((AG30/$G30)^3)+$B$15*((AG30/$G30)^4)+$B$16*((AG30/$G30)^5)))</f>
        <v>9.49814831123783</v>
      </c>
      <c r="AP30" s="1" t="n">
        <f aca="false">IF(AH30&gt;=$G30,0,$F30*($B$11+$B$12*AH30/$G30+$B$13*((AH30/$G30)^2)+$B$14*((AH30/$G30)^3)+$B$15*((AH30/$G30)^4)+$B$16*((AH30/$G30)^5)))</f>
        <v>0.772314487750838</v>
      </c>
      <c r="AQ30" s="1" t="n">
        <f aca="false">COUNTIF(AI30:AP30,"&gt;="&amp;$B$4)</f>
        <v>4</v>
      </c>
      <c r="AR30" s="1" t="n">
        <f aca="false">Z30+AQ30*$C$4</f>
        <v>12.9</v>
      </c>
      <c r="AS30" s="1" t="n">
        <f aca="false">AR30+$C$5</f>
        <v>15.7</v>
      </c>
      <c r="AT30" s="1" t="n">
        <f aca="false">AS30+$C$5</f>
        <v>18.5</v>
      </c>
      <c r="AU30" s="1" t="n">
        <f aca="false">AT30+$C$5</f>
        <v>21.3</v>
      </c>
      <c r="AV30" s="1" t="n">
        <f aca="false">AU30+$C$5</f>
        <v>24.1</v>
      </c>
      <c r="AW30" s="1" t="n">
        <f aca="false">AV30+$C$5</f>
        <v>26.9</v>
      </c>
      <c r="AX30" s="1" t="n">
        <f aca="false">AW30+$C$5</f>
        <v>29.7</v>
      </c>
      <c r="AY30" s="1" t="n">
        <f aca="false">AX30+$C$5</f>
        <v>32.5</v>
      </c>
      <c r="AZ30" s="1" t="n">
        <f aca="false">AY30+$C$5</f>
        <v>35.3</v>
      </c>
      <c r="BA30" s="1" t="n">
        <f aca="false">IF(AS30&gt;=$G30,0,$F30*($B$11+$B$12*AS30/$G30+$B$13*((AS30/$G30)^2)+$B$14*((AS30/$G30)^3)+$B$15*((AS30/$G30)^4)+$B$16*((AS30/$G30)^5)))</f>
        <v>22.4106042595287</v>
      </c>
      <c r="BB30" s="1" t="n">
        <f aca="false">IF(AT30&gt;=$G30,0,$F30*($B$11+$B$12*AT30/$G30+$B$13*((AT30/$G30)^2)+$B$14*((AT30/$G30)^3)+$B$15*((AT30/$G30)^4)+$B$16*((AT30/$G30)^5)))</f>
        <v>17.3351234983287</v>
      </c>
      <c r="BC30" s="1" t="n">
        <f aca="false">IF(AU30&gt;=$G30,0,$F30*($B$11+$B$12*AU30/$G30+$B$13*((AU30/$G30)^2)+$B$14*((AU30/$G30)^3)+$B$15*((AU30/$G30)^4)+$B$16*((AU30/$G30)^5)))</f>
        <v>11.978642690596</v>
      </c>
      <c r="BD30" s="1" t="n">
        <f aca="false">IF(AV30&gt;=$G30,0,$F30*($B$11+$B$12*AV30/$G30+$B$13*((AV30/$G30)^2)+$B$14*((AV30/$G30)^3)+$B$15*((AV30/$G30)^4)+$B$16*((AV30/$G30)^5)))</f>
        <v>5.69438405207683</v>
      </c>
      <c r="BE30" s="1" t="n">
        <f aca="false">IF(AW30&gt;=$G30,0,$F30*($B$11+$B$12*AW30/$G30+$B$13*((AW30/$G30)^2)+$B$14*((AW30/$G30)^3)+$B$15*((AW30/$G30)^4)+$B$16*((AW30/$G30)^5)))</f>
        <v>0</v>
      </c>
      <c r="BF30" s="1" t="n">
        <f aca="false">IF(AX30&gt;=$G30,0,$F30*($B$11+$B$12*AX30/$G30+$B$13*((AX30/$G30)^2)+$B$14*((AX30/$G30)^3)+$B$15*((AX30/$G30)^4)+$B$16*((AX30/$G30)^5)))</f>
        <v>0</v>
      </c>
      <c r="BG30" s="1" t="n">
        <f aca="false">IF(AY30&gt;=$G30,0,$F30*($B$11+$B$12*AY30/$G30+$B$13*((AY30/$G30)^2)+$B$14*((AY30/$G30)^3)+$B$15*((AY30/$G30)^4)+$B$16*((AY30/$G30)^5)))</f>
        <v>0</v>
      </c>
      <c r="BH30" s="1" t="n">
        <f aca="false">IF(AZ30&gt;=$G30,0,$F30*($B$11+$B$12*AZ30/$G30+$B$13*((AZ30/$G30)^2)+$B$14*((AZ30/$G30)^3)+$B$15*((AZ30/$G30)^4)+$B$16*((AZ30/$G30)^5)))</f>
        <v>0</v>
      </c>
      <c r="BI30" s="1" t="n">
        <f aca="false">COUNTIF(BA30:BH30,"&gt;="&amp;$B$5)</f>
        <v>1</v>
      </c>
      <c r="BJ30" s="1" t="n">
        <f aca="false">AR30+BI30*$C$5</f>
        <v>15.7</v>
      </c>
      <c r="BK30" s="1" t="n">
        <f aca="false">BJ30+$C$6</f>
        <v>19.3</v>
      </c>
      <c r="BL30" s="1" t="n">
        <f aca="false">BK30+$C$6</f>
        <v>22.9</v>
      </c>
      <c r="BM30" s="1" t="n">
        <f aca="false">BL30+$C$6</f>
        <v>26.5</v>
      </c>
      <c r="BN30" s="1" t="n">
        <f aca="false">BM30+$C$6</f>
        <v>30.1</v>
      </c>
      <c r="BO30" s="1" t="n">
        <f aca="false">BN30+$C$6</f>
        <v>33.7</v>
      </c>
      <c r="BP30" s="1" t="n">
        <f aca="false">BO30+$C$6</f>
        <v>37.3</v>
      </c>
      <c r="BQ30" s="1" t="n">
        <f aca="false">BP30+$C$6</f>
        <v>40.9</v>
      </c>
      <c r="BR30" s="1" t="n">
        <f aca="false">BQ30+$C$6</f>
        <v>44.5</v>
      </c>
      <c r="BS30" s="1" t="n">
        <f aca="false">IF(BK30&gt;=$G30,0,$F30*($B$11+$B$12*BK30/$G30+$B$13*((BK30/$G30)^2)+$B$14*((BK30/$G30)^3)+$B$15*((BK30/$G30)^4)+$B$16*((BK30/$G30)^5)))</f>
        <v>15.8329093327036</v>
      </c>
      <c r="BT30" s="1" t="n">
        <f aca="false">IF(BL30&gt;=$G30,0,$F30*($B$11+$B$12*BL30/$G30+$B$13*((BL30/$G30)^2)+$B$14*((BL30/$G30)^3)+$B$15*((BL30/$G30)^4)+$B$16*((BL30/$G30)^5)))</f>
        <v>8.61532706503049</v>
      </c>
      <c r="BU30" s="1" t="n">
        <f aca="false">IF(BM30&gt;=$G30,0,$F30*($B$11+$B$12*BM30/$G30+$B$13*((BM30/$G30)^2)+$B$14*((BM30/$G30)^3)+$B$15*((BM30/$G30)^4)+$B$16*((BM30/$G30)^5)))</f>
        <v>0</v>
      </c>
      <c r="BV30" s="1" t="n">
        <f aca="false">IF(BN30&gt;=$G30,0,$F30*($B$11+$B$12*BN30/$G30+$B$13*((BN30/$G30)^2)+$B$14*((BN30/$G30)^3)+$B$15*((BN30/$G30)^4)+$B$16*((BN30/$G30)^5)))</f>
        <v>0</v>
      </c>
      <c r="BW30" s="1" t="n">
        <f aca="false">IF(BO30&gt;=$G30,0,$F30*($B$11+$B$12*BO30/$G30+$B$13*((BO30/$G30)^2)+$B$14*((BO30/$G30)^3)+$B$15*((BO30/$G30)^4)+$B$16*((BO30/$G30)^5)))</f>
        <v>0</v>
      </c>
      <c r="BX30" s="1" t="n">
        <f aca="false">IF(BP30&gt;=$G30,0,$F30*($B$11+$B$12*BP30/$G30+$B$13*((BP30/$G30)^2)+$B$14*((BP30/$G30)^3)+$B$15*((BP30/$G30)^4)+$B$16*((BP30/$G30)^5)))</f>
        <v>0</v>
      </c>
      <c r="BY30" s="1" t="n">
        <f aca="false">IF(BQ30&gt;=$G30,0,$F30*($B$11+$B$12*BQ30/$G30+$B$13*((BQ30/$G30)^2)+$B$14*((BQ30/$G30)^3)+$B$15*((BQ30/$G30)^4)+$B$16*((BQ30/$G30)^5)))</f>
        <v>0</v>
      </c>
      <c r="BZ30" s="1" t="n">
        <f aca="false">IF(BR30&gt;=$G30,0,$F30*($B$11+$B$12*BR30/$G30+$B$13*((BR30/$G30)^2)+$B$14*((BR30/$G30)^3)+$B$15*((BR30/$G30)^4)+$B$16*((BR30/$G30)^5)))</f>
        <v>0</v>
      </c>
      <c r="CA30" s="1" t="n">
        <f aca="false">COUNTIF(BS30:BZ30,"&gt;="&amp;$B$6)</f>
        <v>2</v>
      </c>
      <c r="CB30" s="1" t="n">
        <f aca="false">BJ30+CA30*$C$6</f>
        <v>22.9</v>
      </c>
      <c r="CC30" s="1" t="n">
        <f aca="false">CB30+$C$7</f>
        <v>23.9</v>
      </c>
      <c r="CD30" s="1" t="n">
        <f aca="false">CC30+$C$7</f>
        <v>24.9</v>
      </c>
      <c r="CE30" s="1" t="n">
        <f aca="false">CD30+$C$7</f>
        <v>25.9</v>
      </c>
      <c r="CF30" s="1" t="n">
        <f aca="false">CE30+$C$7</f>
        <v>26.9</v>
      </c>
      <c r="CG30" s="1" t="n">
        <f aca="false">CF30+$C$7</f>
        <v>27.9</v>
      </c>
      <c r="CH30" s="1" t="n">
        <f aca="false">CG30+$C$7</f>
        <v>28.9</v>
      </c>
      <c r="CI30" s="1" t="n">
        <f aca="false">CH30+$C$7</f>
        <v>29.9</v>
      </c>
      <c r="CJ30" s="1" t="n">
        <f aca="false">CI30+$C$7</f>
        <v>30.9</v>
      </c>
      <c r="CK30" s="1" t="n">
        <f aca="false">IF(CC30&gt;=$G30,0,$F30*($B$11+$B$12*CC30/$G30+$B$13*((CC30/$G30)^2)+$B$14*((CC30/$G30)^3)+$B$15*((CC30/$G30)^4)+$B$16*((CC30/$G30)^5)))</f>
        <v>6.21628257397424</v>
      </c>
      <c r="CL30" s="1" t="n">
        <f aca="false">IF(CD30&gt;=$G30,0,$F30*($B$11+$B$12*CD30/$G30+$B$13*((CD30/$G30)^2)+$B$14*((CD30/$G30)^3)+$B$15*((CD30/$G30)^4)+$B$16*((CD30/$G30)^5)))</f>
        <v>3.42108020211458</v>
      </c>
      <c r="CM30" s="1" t="n">
        <f aca="false">IF(CE30&gt;=$G30,0,$F30*($B$11+$B$12*CE30/$G30+$B$13*((CE30/$G30)^2)+$B$14*((CE30/$G30)^3)+$B$15*((CE30/$G30)^4)+$B$16*((CE30/$G30)^5)))</f>
        <v>0.037682855880109</v>
      </c>
      <c r="CN30" s="1" t="n">
        <f aca="false">IF(CF30&gt;=$G30,0,$F30*($B$11+$B$12*CF30/$G30+$B$13*((CF30/$G30)^2)+$B$14*((CF30/$G30)^3)+$B$15*((CF30/$G30)^4)+$B$16*((CF30/$G30)^5)))</f>
        <v>0</v>
      </c>
      <c r="CO30" s="1" t="n">
        <f aca="false">IF(CG30&gt;=$G30,0,$F30*($B$11+$B$12*CG30/$G30+$B$13*((CG30/$G30)^2)+$B$14*((CG30/$G30)^3)+$B$15*((CG30/$G30)^4)+$B$16*((CG30/$G30)^5)))</f>
        <v>0</v>
      </c>
      <c r="CP30" s="1" t="n">
        <f aca="false">IF(CH30&gt;=$G30,0,$F30*($B$11+$B$12*CH30/$G30+$B$13*((CH30/$G30)^2)+$B$14*((CH30/$G30)^3)+$B$15*((CH30/$G30)^4)+$B$16*((CH30/$G30)^5)))</f>
        <v>0</v>
      </c>
      <c r="CQ30" s="1" t="n">
        <f aca="false">IF(CI30&gt;=$G30,0,$F30*($B$11+$B$12*CI30/$G30+$B$13*((CI30/$G30)^2)+$B$14*((CI30/$G30)^3)+$B$15*((CI30/$G30)^4)+$B$16*((CI30/$G30)^5)))</f>
        <v>0</v>
      </c>
      <c r="CR30" s="1" t="n">
        <f aca="false">IF(CJ30&gt;=$G30,0,$F30*($B$11+$B$12*CJ30/$G30+$B$13*((CJ30/$G30)^2)+$B$14*((CJ30/$G30)^3)+$B$15*((CJ30/$G30)^4)+$B$16*((CJ30/$G30)^5)))</f>
        <v>0</v>
      </c>
      <c r="CS30" s="1" t="n">
        <f aca="false">COUNTIF(CK30:CR30,"&gt;="&amp;$B$7)</f>
        <v>2</v>
      </c>
      <c r="CT30" s="1" t="n">
        <f aca="false">CB30+CS30*$C$7</f>
        <v>24.9</v>
      </c>
    </row>
    <row r="31" customFormat="false" ht="15" hidden="false" customHeight="false" outlineLevel="0" collapsed="false">
      <c r="E31" s="1" t="n">
        <v>30</v>
      </c>
      <c r="F31" s="1" t="n">
        <v>38.5</v>
      </c>
      <c r="G31" s="1" t="n">
        <v>30</v>
      </c>
      <c r="H31" s="2" t="n">
        <v>0.1</v>
      </c>
      <c r="I31" s="1" t="n">
        <f aca="false">H31+$C$3</f>
        <v>2.5</v>
      </c>
      <c r="J31" s="1" t="n">
        <f aca="false">I31+$C$3</f>
        <v>4.9</v>
      </c>
      <c r="K31" s="1" t="n">
        <f aca="false">J31+$C$3</f>
        <v>7.3</v>
      </c>
      <c r="L31" s="1" t="n">
        <f aca="false">K31+$C$3</f>
        <v>9.7</v>
      </c>
      <c r="M31" s="1" t="n">
        <f aca="false">L31+$C$3</f>
        <v>12.1</v>
      </c>
      <c r="N31" s="1" t="n">
        <f aca="false">M31+$C$3</f>
        <v>14.5</v>
      </c>
      <c r="O31" s="1" t="n">
        <f aca="false">N31+$C$3</f>
        <v>16.9</v>
      </c>
      <c r="P31" s="1" t="n">
        <f aca="false">O31+$C$3</f>
        <v>19.3</v>
      </c>
      <c r="Q31" s="1" t="n">
        <f aca="false">IF(I31&gt;=$G31,0,$F31*($B$11+$B$12*I31/$G31+$B$13*((I31/$G31)^2)+$B$14*((I31/$G31)^3)+$B$15*((I31/$G31)^4)+$B$16*((I31/$G31)^5)))</f>
        <v>35.8143387582124</v>
      </c>
      <c r="R31" s="1" t="n">
        <f aca="false">IF(J31&gt;=$G31,0,$F31*($B$11+$B$12*J31/$G31+$B$13*((J31/$G31)^2)+$B$14*((J31/$G31)^3)+$B$15*((J31/$G31)^4)+$B$16*((J31/$G31)^5)))</f>
        <v>32.5674279232625</v>
      </c>
      <c r="S31" s="1" t="n">
        <f aca="false">IF(K31&gt;=$G31,0,$F31*($B$11+$B$12*K31/$G31+$B$13*((K31/$G31)^2)+$B$14*((K31/$G31)^3)+$B$15*((K31/$G31)^4)+$B$16*((K31/$G31)^5)))</f>
        <v>31.5680256736524</v>
      </c>
      <c r="T31" s="1" t="n">
        <f aca="false">IF(L31&gt;=$G31,0,$F31*($B$11+$B$12*L31/$G31+$B$13*((L31/$G31)^2)+$B$14*((L31/$G31)^3)+$B$15*((L31/$G31)^4)+$B$16*((L31/$G31)^5)))</f>
        <v>30.9765203970369</v>
      </c>
      <c r="U31" s="1" t="n">
        <f aca="false">IF(M31&gt;=$G31,0,$F31*($B$11+$B$12*M31/$G31+$B$13*((M31/$G31)^2)+$B$14*((M31/$G31)^3)+$B$15*((M31/$G31)^4)+$B$16*((M31/$G31)^5)))</f>
        <v>29.7918724785906</v>
      </c>
      <c r="V31" s="1" t="n">
        <f aca="false">IF(N31&gt;=$G31,0,$F31*($B$11+$B$12*N31/$G31+$B$13*((N31/$G31)^2)+$B$14*((N31/$G31)^3)+$B$15*((N31/$G31)^4)+$B$16*((N31/$G31)^5)))</f>
        <v>27.6484058375908</v>
      </c>
      <c r="W31" s="1" t="n">
        <f aca="false">IF(O31&gt;=$G31,0,$F31*($B$11+$B$12*O31/$G31+$B$13*((O31/$G31)^2)+$B$14*((O31/$G31)^3)+$B$15*((O31/$G31)^4)+$B$16*((O31/$G31)^5)))</f>
        <v>24.6125994640001</v>
      </c>
      <c r="X31" s="1" t="n">
        <f aca="false">IF(P31&gt;=$G31,0,$F31*($B$11+$B$12*P31/$G31+$B$13*((P31/$G31)^2)+$B$14*((P31/$G31)^3)+$B$15*((P31/$G31)^4)+$B$16*((P31/$G31)^5)))</f>
        <v>20.9798789550483</v>
      </c>
      <c r="Y31" s="1" t="n">
        <f aca="false">COUNTIF(Q31:X31,"&gt;="&amp;$B$3)</f>
        <v>1</v>
      </c>
      <c r="Z31" s="1" t="n">
        <f aca="false">H31+Y31*$C$3</f>
        <v>2.5</v>
      </c>
      <c r="AA31" s="1" t="n">
        <f aca="false">Z31+$C$4</f>
        <v>5.7</v>
      </c>
      <c r="AB31" s="1" t="n">
        <f aca="false">AA31+$C$4</f>
        <v>8.9</v>
      </c>
      <c r="AC31" s="1" t="n">
        <f aca="false">AB31+$C$4</f>
        <v>12.1</v>
      </c>
      <c r="AD31" s="1" t="n">
        <f aca="false">AC31+$C$4</f>
        <v>15.3</v>
      </c>
      <c r="AE31" s="1" t="n">
        <f aca="false">AD31+$C$4</f>
        <v>18.5</v>
      </c>
      <c r="AF31" s="1" t="n">
        <f aca="false">AE31+$C$4</f>
        <v>21.7</v>
      </c>
      <c r="AG31" s="1" t="n">
        <f aca="false">AF31+$C$4</f>
        <v>24.9</v>
      </c>
      <c r="AH31" s="1" t="n">
        <f aca="false">AG31+$C$4</f>
        <v>28.1</v>
      </c>
      <c r="AI31" s="1" t="n">
        <f aca="false">IF(AA31&gt;=$G31,0,$F31*($B$11+$B$12*AA31/$G31+$B$13*((AA31/$G31)^2)+$B$14*((AA31/$G31)^3)+$B$15*((AA31/$G31)^4)+$B$16*((AA31/$G31)^5)))</f>
        <v>32.0949002465091</v>
      </c>
      <c r="AJ31" s="1" t="n">
        <f aca="false">IF(AB31&gt;=$G31,0,$F31*($B$11+$B$12*AB31/$G31+$B$13*((AB31/$G31)^2)+$B$14*((AB31/$G31)^3)+$B$15*((AB31/$G31)^4)+$B$16*((AB31/$G31)^5)))</f>
        <v>31.2051840764986</v>
      </c>
      <c r="AK31" s="1" t="n">
        <f aca="false">IF(AC31&gt;=$G31,0,$F31*($B$11+$B$12*AC31/$G31+$B$13*((AC31/$G31)^2)+$B$14*((AC31/$G31)^3)+$B$15*((AC31/$G31)^4)+$B$16*((AC31/$G31)^5)))</f>
        <v>29.7918724785906</v>
      </c>
      <c r="AL31" s="1" t="n">
        <f aca="false">IF(AD31&gt;=$G31,0,$F31*($B$11+$B$12*AD31/$G31+$B$13*((AD31/$G31)^2)+$B$14*((AD31/$G31)^3)+$B$15*((AD31/$G31)^4)+$B$16*((AD31/$G31)^5)))</f>
        <v>26.7237899088145</v>
      </c>
      <c r="AM31" s="1" t="n">
        <f aca="false">IF(AE31&gt;=$G31,0,$F31*($B$11+$B$12*AE31/$G31+$B$13*((AE31/$G31)^2)+$B$14*((AE31/$G31)^3)+$B$15*((AE31/$G31)^4)+$B$16*((AE31/$G31)^5)))</f>
        <v>22.2355842564766</v>
      </c>
      <c r="AN31" s="1" t="n">
        <f aca="false">IF(AF31&gt;=$G31,0,$F31*($B$11+$B$12*AF31/$G31+$B$13*((AF31/$G31)^2)+$B$14*((AF31/$G31)^3)+$B$15*((AF31/$G31)^4)+$B$16*((AF31/$G31)^5)))</f>
        <v>17.0714080518166</v>
      </c>
      <c r="AO31" s="1" t="n">
        <f aca="false">IF(AG31&gt;=$G31,0,$F31*($B$11+$B$12*AG31/$G31+$B$13*((AG31/$G31)^2)+$B$14*((AG31/$G31)^3)+$B$15*((AG31/$G31)^4)+$B$16*((AG31/$G31)^5)))</f>
        <v>11.6285996736645</v>
      </c>
      <c r="AP31" s="1" t="n">
        <f aca="false">IF(AH31&gt;=$G31,0,$F31*($B$11+$B$12*AH31/$G31+$B$13*((AH31/$G31)^2)+$B$14*((AH31/$G31)^3)+$B$15*((AH31/$G31)^4)+$B$16*((AH31/$G31)^5)))</f>
        <v>5.10136455709816</v>
      </c>
      <c r="AQ31" s="1" t="n">
        <f aca="false">COUNTIF(AI31:AP31,"&gt;="&amp;$B$4)</f>
        <v>4</v>
      </c>
      <c r="AR31" s="1" t="n">
        <f aca="false">Z31+AQ31*$C$4</f>
        <v>15.3</v>
      </c>
      <c r="AS31" s="1" t="n">
        <f aca="false">AR31+$C$5</f>
        <v>18.1</v>
      </c>
      <c r="AT31" s="1" t="n">
        <f aca="false">AS31+$C$5</f>
        <v>20.9</v>
      </c>
      <c r="AU31" s="1" t="n">
        <f aca="false">AT31+$C$5</f>
        <v>23.7</v>
      </c>
      <c r="AV31" s="1" t="n">
        <f aca="false">AU31+$C$5</f>
        <v>26.5</v>
      </c>
      <c r="AW31" s="1" t="n">
        <f aca="false">AV31+$C$5</f>
        <v>29.3</v>
      </c>
      <c r="AX31" s="1" t="n">
        <f aca="false">AW31+$C$5</f>
        <v>32.1</v>
      </c>
      <c r="AY31" s="1" t="n">
        <f aca="false">AX31+$C$5</f>
        <v>34.9</v>
      </c>
      <c r="AZ31" s="1" t="n">
        <f aca="false">AY31+$C$5</f>
        <v>37.7</v>
      </c>
      <c r="BA31" s="1" t="n">
        <f aca="false">IF(AS31&gt;=$G31,0,$F31*($B$11+$B$12*AS31/$G31+$B$13*((AS31/$G31)^2)+$B$14*((AS31/$G31)^3)+$B$15*((AS31/$G31)^4)+$B$16*((AS31/$G31)^5)))</f>
        <v>22.8490026311926</v>
      </c>
      <c r="BB31" s="1" t="n">
        <f aca="false">IF(AT31&gt;=$G31,0,$F31*($B$11+$B$12*AT31/$G31+$B$13*((AT31/$G31)^2)+$B$14*((AT31/$G31)^3)+$B$15*((AT31/$G31)^4)+$B$16*((AT31/$G31)^5)))</f>
        <v>18.390119005113</v>
      </c>
      <c r="BC31" s="1" t="n">
        <f aca="false">IF(AU31&gt;=$G31,0,$F31*($B$11+$B$12*AU31/$G31+$B$13*((AU31/$G31)^2)+$B$14*((AU31/$G31)^3)+$B$15*((AU31/$G31)^4)+$B$16*((AU31/$G31)^5)))</f>
        <v>13.7173920586292</v>
      </c>
      <c r="BD31" s="1" t="n">
        <f aca="false">IF(AV31&gt;=$G31,0,$F31*($B$11+$B$12*AV31/$G31+$B$13*((AV31/$G31)^2)+$B$14*((AV31/$G31)^3)+$B$15*((AV31/$G31)^4)+$B$16*((AV31/$G31)^5)))</f>
        <v>8.62130996558413</v>
      </c>
      <c r="BE31" s="1" t="n">
        <f aca="false">IF(AW31&gt;=$G31,0,$F31*($B$11+$B$12*AW31/$G31+$B$13*((AW31/$G31)^2)+$B$14*((AW31/$G31)^3)+$B$15*((AW31/$G31)^4)+$B$16*((AW31/$G31)^5)))</f>
        <v>1.87338248534111</v>
      </c>
      <c r="BF31" s="1" t="n">
        <f aca="false">IF(AX31&gt;=$G31,0,$F31*($B$11+$B$12*AX31/$G31+$B$13*((AX31/$G31)^2)+$B$14*((AX31/$G31)^3)+$B$15*((AX31/$G31)^4)+$B$16*((AX31/$G31)^5)))</f>
        <v>0</v>
      </c>
      <c r="BG31" s="1" t="n">
        <f aca="false">IF(AY31&gt;=$G31,0,$F31*($B$11+$B$12*AY31/$G31+$B$13*((AY31/$G31)^2)+$B$14*((AY31/$G31)^3)+$B$15*((AY31/$G31)^4)+$B$16*((AY31/$G31)^5)))</f>
        <v>0</v>
      </c>
      <c r="BH31" s="1" t="n">
        <f aca="false">IF(AZ31&gt;=$G31,0,$F31*($B$11+$B$12*AZ31/$G31+$B$13*((AZ31/$G31)^2)+$B$14*((AZ31/$G31)^3)+$B$15*((AZ31/$G31)^4)+$B$16*((AZ31/$G31)^5)))</f>
        <v>0</v>
      </c>
      <c r="BI31" s="1" t="n">
        <f aca="false">COUNTIF(BA31:BH31,"&gt;="&amp;$B$5)</f>
        <v>2</v>
      </c>
      <c r="BJ31" s="1" t="n">
        <f aca="false">AR31+BI31*$C$5</f>
        <v>20.9</v>
      </c>
      <c r="BK31" s="1" t="n">
        <f aca="false">BJ31+$C$6</f>
        <v>24.5</v>
      </c>
      <c r="BL31" s="1" t="n">
        <f aca="false">BK31+$C$6</f>
        <v>28.1</v>
      </c>
      <c r="BM31" s="1" t="n">
        <f aca="false">BL31+$C$6</f>
        <v>31.7</v>
      </c>
      <c r="BN31" s="1" t="n">
        <f aca="false">BM31+$C$6</f>
        <v>35.3</v>
      </c>
      <c r="BO31" s="1" t="n">
        <f aca="false">BN31+$C$6</f>
        <v>38.9</v>
      </c>
      <c r="BP31" s="1" t="n">
        <f aca="false">BO31+$C$6</f>
        <v>42.5</v>
      </c>
      <c r="BQ31" s="1" t="n">
        <f aca="false">BP31+$C$6</f>
        <v>46.1</v>
      </c>
      <c r="BR31" s="1" t="n">
        <f aca="false">BQ31+$C$6</f>
        <v>49.7</v>
      </c>
      <c r="BS31" s="1" t="n">
        <f aca="false">IF(BK31&gt;=$G31,0,$F31*($B$11+$B$12*BK31/$G31+$B$13*((BK31/$G31)^2)+$B$14*((BK31/$G31)^3)+$B$15*((BK31/$G31)^4)+$B$16*((BK31/$G31)^5)))</f>
        <v>12.3354311637151</v>
      </c>
      <c r="BT31" s="1" t="n">
        <f aca="false">IF(BL31&gt;=$G31,0,$F31*($B$11+$B$12*BL31/$G31+$B$13*((BL31/$G31)^2)+$B$14*((BL31/$G31)^3)+$B$15*((BL31/$G31)^4)+$B$16*((BL31/$G31)^5)))</f>
        <v>5.10136455709795</v>
      </c>
      <c r="BU31" s="1" t="n">
        <f aca="false">IF(BM31&gt;=$G31,0,$F31*($B$11+$B$12*BM31/$G31+$B$13*((BM31/$G31)^2)+$B$14*((BM31/$G31)^3)+$B$15*((BM31/$G31)^4)+$B$16*((BM31/$G31)^5)))</f>
        <v>0</v>
      </c>
      <c r="BV31" s="1" t="n">
        <f aca="false">IF(BN31&gt;=$G31,0,$F31*($B$11+$B$12*BN31/$G31+$B$13*((BN31/$G31)^2)+$B$14*((BN31/$G31)^3)+$B$15*((BN31/$G31)^4)+$B$16*((BN31/$G31)^5)))</f>
        <v>0</v>
      </c>
      <c r="BW31" s="1" t="n">
        <f aca="false">IF(BO31&gt;=$G31,0,$F31*($B$11+$B$12*BO31/$G31+$B$13*((BO31/$G31)^2)+$B$14*((BO31/$G31)^3)+$B$15*((BO31/$G31)^4)+$B$16*((BO31/$G31)^5)))</f>
        <v>0</v>
      </c>
      <c r="BX31" s="1" t="n">
        <f aca="false">IF(BP31&gt;=$G31,0,$F31*($B$11+$B$12*BP31/$G31+$B$13*((BP31/$G31)^2)+$B$14*((BP31/$G31)^3)+$B$15*((BP31/$G31)^4)+$B$16*((BP31/$G31)^5)))</f>
        <v>0</v>
      </c>
      <c r="BY31" s="1" t="n">
        <f aca="false">IF(BQ31&gt;=$G31,0,$F31*($B$11+$B$12*BQ31/$G31+$B$13*((BQ31/$G31)^2)+$B$14*((BQ31/$G31)^3)+$B$15*((BQ31/$G31)^4)+$B$16*((BQ31/$G31)^5)))</f>
        <v>0</v>
      </c>
      <c r="BZ31" s="1" t="n">
        <f aca="false">IF(BR31&gt;=$G31,0,$F31*($B$11+$B$12*BR31/$G31+$B$13*((BR31/$G31)^2)+$B$14*((BR31/$G31)^3)+$B$15*((BR31/$G31)^4)+$B$16*((BR31/$G31)^5)))</f>
        <v>0</v>
      </c>
      <c r="CA31" s="1" t="n">
        <f aca="false">COUNTIF(BS31:BZ31,"&gt;="&amp;$B$6)</f>
        <v>1</v>
      </c>
      <c r="CB31" s="1" t="n">
        <f aca="false">BJ31+CA31*$C$6</f>
        <v>24.5</v>
      </c>
      <c r="CC31" s="1" t="n">
        <f aca="false">CB31+$C$7</f>
        <v>25.5</v>
      </c>
      <c r="CD31" s="1" t="n">
        <f aca="false">CC31+$C$7</f>
        <v>26.5</v>
      </c>
      <c r="CE31" s="1" t="n">
        <f aca="false">CD31+$C$7</f>
        <v>27.5</v>
      </c>
      <c r="CF31" s="1" t="n">
        <f aca="false">CE31+$C$7</f>
        <v>28.5</v>
      </c>
      <c r="CG31" s="1" t="n">
        <f aca="false">CF31+$C$7</f>
        <v>29.5</v>
      </c>
      <c r="CH31" s="1" t="n">
        <f aca="false">CG31+$C$7</f>
        <v>30.5</v>
      </c>
      <c r="CI31" s="1" t="n">
        <f aca="false">CH31+$C$7</f>
        <v>31.5</v>
      </c>
      <c r="CJ31" s="1" t="n">
        <f aca="false">CI31+$C$7</f>
        <v>32.5</v>
      </c>
      <c r="CK31" s="1" t="n">
        <f aca="false">IF(CC31&gt;=$G31,0,$F31*($B$11+$B$12*CC31/$G31+$B$13*((CC31/$G31)^2)+$B$14*((CC31/$G31)^3)+$B$15*((CC31/$G31)^4)+$B$16*((CC31/$G31)^5)))</f>
        <v>10.5404816231498</v>
      </c>
      <c r="CL31" s="1" t="n">
        <f aca="false">IF(CD31&gt;=$G31,0,$F31*($B$11+$B$12*CD31/$G31+$B$13*((CD31/$G31)^2)+$B$14*((CD31/$G31)^3)+$B$15*((CD31/$G31)^4)+$B$16*((CD31/$G31)^5)))</f>
        <v>8.62130996558437</v>
      </c>
      <c r="CM31" s="1" t="n">
        <f aca="false">IF(CE31&gt;=$G31,0,$F31*($B$11+$B$12*CE31/$G31+$B$13*((CE31/$G31)^2)+$B$14*((CE31/$G31)^3)+$B$15*((CE31/$G31)^4)+$B$16*((CE31/$G31)^5)))</f>
        <v>6.50496625714732</v>
      </c>
      <c r="CN31" s="1" t="n">
        <f aca="false">IF(CF31&gt;=$G31,0,$F31*($B$11+$B$12*CF31/$G31+$B$13*((CF31/$G31)^2)+$B$14*((CF31/$G31)^3)+$B$15*((CF31/$G31)^4)+$B$16*((CF31/$G31)^5)))</f>
        <v>4.09477685550817</v>
      </c>
      <c r="CO31" s="1" t="n">
        <f aca="false">IF(CG31&gt;=$G31,0,$F31*($B$11+$B$12*CG31/$G31+$B$13*((CG31/$G31)^2)+$B$14*((CG31/$G31)^3)+$B$15*((CG31/$G31)^4)+$B$16*((CG31/$G31)^5)))</f>
        <v>1.26779238100378</v>
      </c>
      <c r="CP31" s="1" t="n">
        <f aca="false">IF(CH31&gt;=$G31,0,$F31*($B$11+$B$12*CH31/$G31+$B$13*((CH31/$G31)^2)+$B$14*((CH31/$G31)^3)+$B$15*((CH31/$G31)^4)+$B$16*((CH31/$G31)^5)))</f>
        <v>0</v>
      </c>
      <c r="CQ31" s="1" t="n">
        <f aca="false">IF(CI31&gt;=$G31,0,$F31*($B$11+$B$12*CI31/$G31+$B$13*((CI31/$G31)^2)+$B$14*((CI31/$G31)^3)+$B$15*((CI31/$G31)^4)+$B$16*((CI31/$G31)^5)))</f>
        <v>0</v>
      </c>
      <c r="CR31" s="1" t="n">
        <f aca="false">IF(CJ31&gt;=$G31,0,$F31*($B$11+$B$12*CJ31/$G31+$B$13*((CJ31/$G31)^2)+$B$14*((CJ31/$G31)^3)+$B$15*((CJ31/$G31)^4)+$B$16*((CJ31/$G31)^5)))</f>
        <v>0</v>
      </c>
      <c r="CS31" s="1" t="n">
        <f aca="false">COUNTIF(CK31:CR31,"&gt;="&amp;$B$7)</f>
        <v>4</v>
      </c>
      <c r="CT31" s="1" t="n">
        <f aca="false">CB31+CS31*$C$7</f>
        <v>28.5</v>
      </c>
    </row>
    <row r="32" customFormat="false" ht="15" hidden="false" customHeight="false" outlineLevel="0" collapsed="false">
      <c r="E32" s="1" t="n">
        <v>31</v>
      </c>
      <c r="F32" s="1" t="n">
        <v>38.7</v>
      </c>
      <c r="G32" s="1" t="n">
        <v>29.7</v>
      </c>
      <c r="H32" s="2" t="n">
        <v>0.1</v>
      </c>
      <c r="I32" s="1" t="n">
        <f aca="false">H32+$C$3</f>
        <v>2.5</v>
      </c>
      <c r="J32" s="1" t="n">
        <f aca="false">I32+$C$3</f>
        <v>4.9</v>
      </c>
      <c r="K32" s="1" t="n">
        <f aca="false">J32+$C$3</f>
        <v>7.3</v>
      </c>
      <c r="L32" s="1" t="n">
        <f aca="false">K32+$C$3</f>
        <v>9.7</v>
      </c>
      <c r="M32" s="1" t="n">
        <f aca="false">L32+$C$3</f>
        <v>12.1</v>
      </c>
      <c r="N32" s="1" t="n">
        <f aca="false">M32+$C$3</f>
        <v>14.5</v>
      </c>
      <c r="O32" s="1" t="n">
        <f aca="false">N32+$C$3</f>
        <v>16.9</v>
      </c>
      <c r="P32" s="1" t="n">
        <f aca="false">O32+$C$3</f>
        <v>19.3</v>
      </c>
      <c r="Q32" s="1" t="n">
        <f aca="false">IF(I32&gt;=$G32,0,$F32*($B$11+$B$12*I32/$G32+$B$13*((I32/$G32)^2)+$B$14*((I32/$G32)^3)+$B$15*((I32/$G32)^4)+$B$16*((I32/$G32)^5)))</f>
        <v>35.9453069501705</v>
      </c>
      <c r="R32" s="1" t="n">
        <f aca="false">IF(J32&gt;=$G32,0,$F32*($B$11+$B$12*J32/$G32+$B$13*((J32/$G32)^2)+$B$14*((J32/$G32)^3)+$B$15*((J32/$G32)^4)+$B$16*((J32/$G32)^5)))</f>
        <v>32.7010698773311</v>
      </c>
      <c r="S32" s="1" t="n">
        <f aca="false">IF(K32&gt;=$G32,0,$F32*($B$11+$B$12*K32/$G32+$B$13*((K32/$G32)^2)+$B$14*((K32/$G32)^3)+$B$15*((K32/$G32)^4)+$B$16*((K32/$G32)^5)))</f>
        <v>31.7147043355696</v>
      </c>
      <c r="T32" s="1" t="n">
        <f aca="false">IF(L32&gt;=$G32,0,$F32*($B$11+$B$12*L32/$G32+$B$13*((L32/$G32)^2)+$B$14*((L32/$G32)^3)+$B$15*((L32/$G32)^4)+$B$16*((L32/$G32)^5)))</f>
        <v>31.1048409050084</v>
      </c>
      <c r="U32" s="1" t="n">
        <f aca="false">IF(M32&gt;=$G32,0,$F32*($B$11+$B$12*M32/$G32+$B$13*((M32/$G32)^2)+$B$14*((M32/$G32)^3)+$B$15*((M32/$G32)^4)+$B$16*((M32/$G32)^5)))</f>
        <v>29.8610823708171</v>
      </c>
      <c r="V32" s="1" t="n">
        <f aca="false">IF(N32&gt;=$G32,0,$F32*($B$11+$B$12*N32/$G32+$B$13*((N32/$G32)^2)+$B$14*((N32/$G32)^3)+$B$15*((N32/$G32)^4)+$B$16*((N32/$G32)^5)))</f>
        <v>27.6292127358413</v>
      </c>
      <c r="W32" s="1" t="n">
        <f aca="false">IF(O32&gt;=$G32,0,$F32*($B$11+$B$12*O32/$G32+$B$13*((O32/$G32)^2)+$B$14*((O32/$G32)^3)+$B$15*((O32/$G32)^4)+$B$16*((O32/$G32)^5)))</f>
        <v>24.4964062332306</v>
      </c>
      <c r="X32" s="1" t="n">
        <f aca="false">IF(P32&gt;=$G32,0,$F32*($B$11+$B$12*P32/$G32+$B$13*((P32/$G32)^2)+$B$14*((P32/$G32)^3)+$B$15*((P32/$G32)^4)+$B$16*((P32/$G32)^5)))</f>
        <v>20.7764363390668</v>
      </c>
      <c r="Y32" s="1" t="n">
        <f aca="false">COUNTIF(Q32:X32,"&gt;="&amp;$B$3)</f>
        <v>1</v>
      </c>
      <c r="Z32" s="1" t="n">
        <f aca="false">H32+Y32*$C$3</f>
        <v>2.5</v>
      </c>
      <c r="AA32" s="1" t="n">
        <f aca="false">Z32+$C$4</f>
        <v>5.7</v>
      </c>
      <c r="AB32" s="1" t="n">
        <f aca="false">AA32+$C$4</f>
        <v>8.9</v>
      </c>
      <c r="AC32" s="1" t="n">
        <f aca="false">AB32+$C$4</f>
        <v>12.1</v>
      </c>
      <c r="AD32" s="1" t="n">
        <f aca="false">AC32+$C$4</f>
        <v>15.3</v>
      </c>
      <c r="AE32" s="1" t="n">
        <f aca="false">AD32+$C$4</f>
        <v>18.5</v>
      </c>
      <c r="AF32" s="1" t="n">
        <f aca="false">AE32+$C$4</f>
        <v>21.7</v>
      </c>
      <c r="AG32" s="1" t="n">
        <f aca="false">AF32+$C$4</f>
        <v>24.9</v>
      </c>
      <c r="AH32" s="1" t="n">
        <f aca="false">AG32+$C$4</f>
        <v>28.1</v>
      </c>
      <c r="AI32" s="1" t="n">
        <f aca="false">IF(AA32&gt;=$G32,0,$F32*($B$11+$B$12*AA32/$G32+$B$13*((AA32/$G32)^2)+$B$14*((AA32/$G32)^3)+$B$15*((AA32/$G32)^4)+$B$16*((AA32/$G32)^5)))</f>
        <v>32.2345922222213</v>
      </c>
      <c r="AJ32" s="1" t="n">
        <f aca="false">IF(AB32&gt;=$G32,0,$F32*($B$11+$B$12*AB32/$G32+$B$13*((AB32/$G32)^2)+$B$14*((AB32/$G32)^3)+$B$15*((AB32/$G32)^4)+$B$16*((AB32/$G32)^5)))</f>
        <v>31.3442294817756</v>
      </c>
      <c r="AK32" s="1" t="n">
        <f aca="false">IF(AC32&gt;=$G32,0,$F32*($B$11+$B$12*AC32/$G32+$B$13*((AC32/$G32)^2)+$B$14*((AC32/$G32)^3)+$B$15*((AC32/$G32)^4)+$B$16*((AC32/$G32)^5)))</f>
        <v>29.8610823708171</v>
      </c>
      <c r="AL32" s="1" t="n">
        <f aca="false">IF(AD32&gt;=$G32,0,$F32*($B$11+$B$12*AD32/$G32+$B$13*((AD32/$G32)^2)+$B$14*((AD32/$G32)^3)+$B$15*((AD32/$G32)^4)+$B$16*((AD32/$G32)^5)))</f>
        <v>26.6721530825319</v>
      </c>
      <c r="AM32" s="1" t="n">
        <f aca="false">IF(AE32&gt;=$G32,0,$F32*($B$11+$B$12*AE32/$G32+$B$13*((AE32/$G32)^2)+$B$14*((AE32/$G32)^3)+$B$15*((AE32/$G32)^4)+$B$16*((AE32/$G32)^5)))</f>
        <v>22.0594549083509</v>
      </c>
      <c r="AN32" s="1" t="n">
        <f aca="false">IF(AF32&gt;=$G32,0,$F32*($B$11+$B$12*AF32/$G32+$B$13*((AF32/$G32)^2)+$B$14*((AF32/$G32)^3)+$B$15*((AF32/$G32)^4)+$B$16*((AF32/$G32)^5)))</f>
        <v>16.7948847849927</v>
      </c>
      <c r="AO32" s="1" t="n">
        <f aca="false">IF(AG32&gt;=$G32,0,$F32*($B$11+$B$12*AG32/$G32+$B$13*((AG32/$G32)^2)+$B$14*((AG32/$G32)^3)+$B$15*((AG32/$G32)^4)+$B$16*((AG32/$G32)^5)))</f>
        <v>11.2350958415057</v>
      </c>
      <c r="AP32" s="1" t="n">
        <f aca="false">IF(AH32&gt;=$G32,0,$F32*($B$11+$B$12*AH32/$G32+$B$13*((AH32/$G32)^2)+$B$14*((AH32/$G32)^3)+$B$15*((AH32/$G32)^4)+$B$16*((AH32/$G32)^5)))</f>
        <v>4.41636994631065</v>
      </c>
      <c r="AQ32" s="1" t="n">
        <f aca="false">COUNTIF(AI32:AP32,"&gt;="&amp;$B$4)</f>
        <v>4</v>
      </c>
      <c r="AR32" s="1" t="n">
        <f aca="false">Z32+AQ32*$C$4</f>
        <v>15.3</v>
      </c>
      <c r="AS32" s="1" t="n">
        <f aca="false">AR32+$C$5</f>
        <v>18.1</v>
      </c>
      <c r="AT32" s="1" t="n">
        <f aca="false">AS32+$C$5</f>
        <v>20.9</v>
      </c>
      <c r="AU32" s="1" t="n">
        <f aca="false">AT32+$C$5</f>
        <v>23.7</v>
      </c>
      <c r="AV32" s="1" t="n">
        <f aca="false">AU32+$C$5</f>
        <v>26.5</v>
      </c>
      <c r="AW32" s="1" t="n">
        <f aca="false">AV32+$C$5</f>
        <v>29.3</v>
      </c>
      <c r="AX32" s="1" t="n">
        <f aca="false">AW32+$C$5</f>
        <v>32.1</v>
      </c>
      <c r="AY32" s="1" t="n">
        <f aca="false">AX32+$C$5</f>
        <v>34.9</v>
      </c>
      <c r="AZ32" s="1" t="n">
        <f aca="false">AY32+$C$5</f>
        <v>37.7</v>
      </c>
      <c r="BA32" s="1" t="n">
        <f aca="false">IF(AS32&gt;=$G32,0,$F32*($B$11+$B$12*AS32/$G32+$B$13*((AS32/$G32)^2)+$B$14*((AS32/$G32)^3)+$B$15*((AS32/$G32)^4)+$B$16*((AS32/$G32)^5)))</f>
        <v>22.6872275259716</v>
      </c>
      <c r="BB32" s="1" t="n">
        <f aca="false">IF(AT32&gt;=$G32,0,$F32*($B$11+$B$12*AT32/$G32+$B$13*((AT32/$G32)^2)+$B$14*((AT32/$G32)^3)+$B$15*((AT32/$G32)^4)+$B$16*((AT32/$G32)^5)))</f>
        <v>18.1370317235719</v>
      </c>
      <c r="BC32" s="1" t="n">
        <f aca="false">IF(AU32&gt;=$G32,0,$F32*($B$11+$B$12*AU32/$G32+$B$13*((AU32/$G32)^2)+$B$14*((AU32/$G32)^3)+$B$15*((AU32/$G32)^4)+$B$16*((AU32/$G32)^5)))</f>
        <v>13.3766068538207</v>
      </c>
      <c r="BD32" s="1" t="n">
        <f aca="false">IF(AV32&gt;=$G32,0,$F32*($B$11+$B$12*AV32/$G32+$B$13*((AV32/$G32)^2)+$B$14*((AV32/$G32)^3)+$B$15*((AV32/$G32)^4)+$B$16*((AV32/$G32)^5)))</f>
        <v>8.11965897725533</v>
      </c>
      <c r="BE32" s="1" t="n">
        <f aca="false">IF(AW32&gt;=$G32,0,$F32*($B$11+$B$12*AW32/$G32+$B$13*((AW32/$G32)^2)+$B$14*((AW32/$G32)^3)+$B$15*((AW32/$G32)^4)+$B$16*((AW32/$G32)^5)))</f>
        <v>0.974311078029926</v>
      </c>
      <c r="BF32" s="1" t="n">
        <f aca="false">IF(AX32&gt;=$G32,0,$F32*($B$11+$B$12*AX32/$G32+$B$13*((AX32/$G32)^2)+$B$14*((AX32/$G32)^3)+$B$15*((AX32/$G32)^4)+$B$16*((AX32/$G32)^5)))</f>
        <v>0</v>
      </c>
      <c r="BG32" s="1" t="n">
        <f aca="false">IF(AY32&gt;=$G32,0,$F32*($B$11+$B$12*AY32/$G32+$B$13*((AY32/$G32)^2)+$B$14*((AY32/$G32)^3)+$B$15*((AY32/$G32)^4)+$B$16*((AY32/$G32)^5)))</f>
        <v>0</v>
      </c>
      <c r="BH32" s="1" t="n">
        <f aca="false">IF(AZ32&gt;=$G32,0,$F32*($B$11+$B$12*AZ32/$G32+$B$13*((AZ32/$G32)^2)+$B$14*((AZ32/$G32)^3)+$B$15*((AZ32/$G32)^4)+$B$16*((AZ32/$G32)^5)))</f>
        <v>0</v>
      </c>
      <c r="BI32" s="1" t="n">
        <f aca="false">COUNTIF(BA32:BH32,"&gt;="&amp;$B$5)</f>
        <v>2</v>
      </c>
      <c r="BJ32" s="1" t="n">
        <f aca="false">AR32+BI32*$C$5</f>
        <v>20.9</v>
      </c>
      <c r="BK32" s="1" t="n">
        <f aca="false">BJ32+$C$6</f>
        <v>24.5</v>
      </c>
      <c r="BL32" s="1" t="n">
        <f aca="false">BK32+$C$6</f>
        <v>28.1</v>
      </c>
      <c r="BM32" s="1" t="n">
        <f aca="false">BL32+$C$6</f>
        <v>31.7</v>
      </c>
      <c r="BN32" s="1" t="n">
        <f aca="false">BM32+$C$6</f>
        <v>35.3</v>
      </c>
      <c r="BO32" s="1" t="n">
        <f aca="false">BN32+$C$6</f>
        <v>38.9</v>
      </c>
      <c r="BP32" s="1" t="n">
        <f aca="false">BO32+$C$6</f>
        <v>42.5</v>
      </c>
      <c r="BQ32" s="1" t="n">
        <f aca="false">BP32+$C$6</f>
        <v>46.1</v>
      </c>
      <c r="BR32" s="1" t="n">
        <f aca="false">BQ32+$C$6</f>
        <v>49.7</v>
      </c>
      <c r="BS32" s="1" t="n">
        <f aca="false">IF(BK32&gt;=$G32,0,$F32*($B$11+$B$12*BK32/$G32+$B$13*((BK32/$G32)^2)+$B$14*((BK32/$G32)^3)+$B$15*((BK32/$G32)^4)+$B$16*((BK32/$G32)^5)))</f>
        <v>11.9614579566348</v>
      </c>
      <c r="BT32" s="1" t="n">
        <f aca="false">IF(BL32&gt;=$G32,0,$F32*($B$11+$B$12*BL32/$G32+$B$13*((BL32/$G32)^2)+$B$14*((BL32/$G32)^3)+$B$15*((BL32/$G32)^4)+$B$16*((BL32/$G32)^5)))</f>
        <v>4.41636994631058</v>
      </c>
      <c r="BU32" s="1" t="n">
        <f aca="false">IF(BM32&gt;=$G32,0,$F32*($B$11+$B$12*BM32/$G32+$B$13*((BM32/$G32)^2)+$B$14*((BM32/$G32)^3)+$B$15*((BM32/$G32)^4)+$B$16*((BM32/$G32)^5)))</f>
        <v>0</v>
      </c>
      <c r="BV32" s="1" t="n">
        <f aca="false">IF(BN32&gt;=$G32,0,$F32*($B$11+$B$12*BN32/$G32+$B$13*((BN32/$G32)^2)+$B$14*((BN32/$G32)^3)+$B$15*((BN32/$G32)^4)+$B$16*((BN32/$G32)^5)))</f>
        <v>0</v>
      </c>
      <c r="BW32" s="1" t="n">
        <f aca="false">IF(BO32&gt;=$G32,0,$F32*($B$11+$B$12*BO32/$G32+$B$13*((BO32/$G32)^2)+$B$14*((BO32/$G32)^3)+$B$15*((BO32/$G32)^4)+$B$16*((BO32/$G32)^5)))</f>
        <v>0</v>
      </c>
      <c r="BX32" s="1" t="n">
        <f aca="false">IF(BP32&gt;=$G32,0,$F32*($B$11+$B$12*BP32/$G32+$B$13*((BP32/$G32)^2)+$B$14*((BP32/$G32)^3)+$B$15*((BP32/$G32)^4)+$B$16*((BP32/$G32)^5)))</f>
        <v>0</v>
      </c>
      <c r="BY32" s="1" t="n">
        <f aca="false">IF(BQ32&gt;=$G32,0,$F32*($B$11+$B$12*BQ32/$G32+$B$13*((BQ32/$G32)^2)+$B$14*((BQ32/$G32)^3)+$B$15*((BQ32/$G32)^4)+$B$16*((BQ32/$G32)^5)))</f>
        <v>0</v>
      </c>
      <c r="BZ32" s="1" t="n">
        <f aca="false">IF(BR32&gt;=$G32,0,$F32*($B$11+$B$12*BR32/$G32+$B$13*((BR32/$G32)^2)+$B$14*((BR32/$G32)^3)+$B$15*((BR32/$G32)^4)+$B$16*((BR32/$G32)^5)))</f>
        <v>0</v>
      </c>
      <c r="CA32" s="1" t="n">
        <f aca="false">COUNTIF(BS32:BZ32,"&gt;="&amp;$B$6)</f>
        <v>1</v>
      </c>
      <c r="CB32" s="1" t="n">
        <f aca="false">BJ32+CA32*$C$6</f>
        <v>24.5</v>
      </c>
      <c r="CC32" s="1" t="n">
        <f aca="false">CB32+$C$7</f>
        <v>25.5</v>
      </c>
      <c r="CD32" s="1" t="n">
        <f aca="false">CC32+$C$7</f>
        <v>26.5</v>
      </c>
      <c r="CE32" s="1" t="n">
        <f aca="false">CD32+$C$7</f>
        <v>27.5</v>
      </c>
      <c r="CF32" s="1" t="n">
        <f aca="false">CE32+$C$7</f>
        <v>28.5</v>
      </c>
      <c r="CG32" s="1" t="n">
        <f aca="false">CF32+$C$7</f>
        <v>29.5</v>
      </c>
      <c r="CH32" s="1" t="n">
        <f aca="false">CG32+$C$7</f>
        <v>30.5</v>
      </c>
      <c r="CI32" s="1" t="n">
        <f aca="false">CH32+$C$7</f>
        <v>31.5</v>
      </c>
      <c r="CJ32" s="1" t="n">
        <f aca="false">CI32+$C$7</f>
        <v>32.5</v>
      </c>
      <c r="CK32" s="1" t="n">
        <f aca="false">IF(CC32&gt;=$G32,0,$F32*($B$11+$B$12*CC32/$G32+$B$13*((CC32/$G32)^2)+$B$14*((CC32/$G32)^3)+$B$15*((CC32/$G32)^4)+$B$16*((CC32/$G32)^5)))</f>
        <v>10.1128238623241</v>
      </c>
      <c r="CL32" s="1" t="n">
        <f aca="false">IF(CD32&gt;=$G32,0,$F32*($B$11+$B$12*CD32/$G32+$B$13*((CD32/$G32)^2)+$B$14*((CD32/$G32)^3)+$B$15*((CD32/$G32)^4)+$B$16*((CD32/$G32)^5)))</f>
        <v>8.1196589772555</v>
      </c>
      <c r="CM32" s="1" t="n">
        <f aca="false">IF(CE32&gt;=$G32,0,$F32*($B$11+$B$12*CE32/$G32+$B$13*((CE32/$G32)^2)+$B$14*((CE32/$G32)^3)+$B$15*((CE32/$G32)^4)+$B$16*((CE32/$G32)^5)))</f>
        <v>5.90018453874848</v>
      </c>
      <c r="CN32" s="1" t="n">
        <f aca="false">IF(CF32&gt;=$G32,0,$F32*($B$11+$B$12*CF32/$G32+$B$13*((CF32/$G32)^2)+$B$14*((CF32/$G32)^3)+$B$15*((CF32/$G32)^4)+$B$16*((CF32/$G32)^5)))</f>
        <v>3.34708179045539</v>
      </c>
      <c r="CO32" s="1" t="n">
        <f aca="false">IF(CG32&gt;=$G32,0,$F32*($B$11+$B$12*CG32/$G32+$B$13*((CG32/$G32)^2)+$B$14*((CG32/$G32)^3)+$B$15*((CG32/$G32)^4)+$B$16*((CG32/$G32)^5)))</f>
        <v>0.324794492344083</v>
      </c>
      <c r="CP32" s="1" t="n">
        <f aca="false">IF(CH32&gt;=$G32,0,$F32*($B$11+$B$12*CH32/$G32+$B$13*((CH32/$G32)^2)+$B$14*((CH32/$G32)^3)+$B$15*((CH32/$G32)^4)+$B$16*((CH32/$G32)^5)))</f>
        <v>0</v>
      </c>
      <c r="CQ32" s="1" t="n">
        <f aca="false">IF(CI32&gt;=$G32,0,$F32*($B$11+$B$12*CI32/$G32+$B$13*((CI32/$G32)^2)+$B$14*((CI32/$G32)^3)+$B$15*((CI32/$G32)^4)+$B$16*((CI32/$G32)^5)))</f>
        <v>0</v>
      </c>
      <c r="CR32" s="1" t="n">
        <f aca="false">IF(CJ32&gt;=$G32,0,$F32*($B$11+$B$12*CJ32/$G32+$B$13*((CJ32/$G32)^2)+$B$14*((CJ32/$G32)^3)+$B$15*((CJ32/$G32)^4)+$B$16*((CJ32/$G32)^5)))</f>
        <v>0</v>
      </c>
      <c r="CS32" s="1" t="n">
        <f aca="false">COUNTIF(CK32:CR32,"&gt;="&amp;$B$7)</f>
        <v>4</v>
      </c>
      <c r="CT32" s="1" t="n">
        <f aca="false">CB32+CS32*$C$7</f>
        <v>28.5</v>
      </c>
    </row>
    <row r="33" customFormat="false" ht="15" hidden="false" customHeight="false" outlineLevel="0" collapsed="false">
      <c r="E33" s="1" t="n">
        <v>32</v>
      </c>
      <c r="F33" s="1" t="n">
        <v>38.8</v>
      </c>
      <c r="G33" s="1" t="n">
        <v>30.3</v>
      </c>
      <c r="H33" s="2" t="n">
        <v>0.1</v>
      </c>
      <c r="I33" s="1" t="n">
        <f aca="false">H33+$C$3</f>
        <v>2.5</v>
      </c>
      <c r="J33" s="1" t="n">
        <f aca="false">I33+$C$3</f>
        <v>4.9</v>
      </c>
      <c r="K33" s="1" t="n">
        <f aca="false">J33+$C$3</f>
        <v>7.3</v>
      </c>
      <c r="L33" s="1" t="n">
        <f aca="false">K33+$C$3</f>
        <v>9.7</v>
      </c>
      <c r="M33" s="1" t="n">
        <f aca="false">L33+$C$3</f>
        <v>12.1</v>
      </c>
      <c r="N33" s="1" t="n">
        <f aca="false">M33+$C$3</f>
        <v>14.5</v>
      </c>
      <c r="O33" s="1" t="n">
        <f aca="false">N33+$C$3</f>
        <v>16.9</v>
      </c>
      <c r="P33" s="1" t="n">
        <f aca="false">O33+$C$3</f>
        <v>19.3</v>
      </c>
      <c r="Q33" s="1" t="n">
        <f aca="false">IF(I33&gt;=$G33,0,$F33*($B$11+$B$12*I33/$G33+$B$13*((I33/$G33)^2)+$B$14*((I33/$G33)^3)+$B$15*((I33/$G33)^4)+$B$16*((I33/$G33)^5)))</f>
        <v>36.148084759065</v>
      </c>
      <c r="R33" s="1" t="n">
        <f aca="false">IF(J33&gt;=$G33,0,$F33*($B$11+$B$12*J33/$G33+$B$13*((J33/$G33)^2)+$B$14*((J33/$G33)^3)+$B$15*((J33/$G33)^4)+$B$16*((J33/$G33)^5)))</f>
        <v>32.8570245106028</v>
      </c>
      <c r="S33" s="1" t="n">
        <f aca="false">IF(K33&gt;=$G33,0,$F33*($B$11+$B$12*K33/$G33+$B$13*((K33/$G33)^2)+$B$14*((K33/$G33)^3)+$B$15*((K33/$G33)^4)+$B$16*((K33/$G33)^5)))</f>
        <v>31.8313342975096</v>
      </c>
      <c r="T33" s="1" t="n">
        <f aca="false">IF(L33&gt;=$G33,0,$F33*($B$11+$B$12*L33/$G33+$B$13*((L33/$G33)^2)+$B$14*((L33/$G33)^3)+$B$15*((L33/$G33)^4)+$B$16*((L33/$G33)^5)))</f>
        <v>31.2488761206461</v>
      </c>
      <c r="U33" s="1" t="n">
        <f aca="false">IF(M33&gt;=$G33,0,$F33*($B$11+$B$12*M33/$G33+$B$13*((M33/$G33)^2)+$B$14*((M33/$G33)^3)+$B$15*((M33/$G33)^4)+$B$16*((M33/$G33)^5)))</f>
        <v>30.1055693106576</v>
      </c>
      <c r="V33" s="1" t="n">
        <f aca="false">IF(N33&gt;=$G33,0,$F33*($B$11+$B$12*N33/$G33+$B$13*((N33/$G33)^2)+$B$14*((N33/$G33)^3)+$B$15*((N33/$G33)^4)+$B$16*((N33/$G33)^5)))</f>
        <v>28.0205380563251</v>
      </c>
      <c r="W33" s="1" t="n">
        <f aca="false">IF(O33&gt;=$G33,0,$F33*($B$11+$B$12*O33/$G33+$B$13*((O33/$G33)^2)+$B$14*((O33/$G33)^3)+$B$15*((O33/$G33)^4)+$B$16*((O33/$G33)^5)))</f>
        <v>25.0412589329176</v>
      </c>
      <c r="X33" s="1" t="n">
        <f aca="false">IF(P33&gt;=$G33,0,$F33*($B$11+$B$12*P33/$G33+$B$13*((P33/$G33)^2)+$B$14*((P33/$G33)^3)+$B$15*((P33/$G33)^4)+$B$16*((P33/$G33)^5)))</f>
        <v>21.4487084305426</v>
      </c>
      <c r="Y33" s="1" t="n">
        <f aca="false">COUNTIF(Q33:X33,"&gt;="&amp;$B$3)</f>
        <v>1</v>
      </c>
      <c r="Z33" s="1" t="n">
        <f aca="false">H33+Y33*$C$3</f>
        <v>2.5</v>
      </c>
      <c r="AA33" s="1" t="n">
        <f aca="false">Z33+$C$4</f>
        <v>5.7</v>
      </c>
      <c r="AB33" s="1" t="n">
        <f aca="false">AA33+$C$4</f>
        <v>8.9</v>
      </c>
      <c r="AC33" s="1" t="n">
        <f aca="false">AB33+$C$4</f>
        <v>12.1</v>
      </c>
      <c r="AD33" s="1" t="n">
        <f aca="false">AC33+$C$4</f>
        <v>15.3</v>
      </c>
      <c r="AE33" s="1" t="n">
        <f aca="false">AD33+$C$4</f>
        <v>18.5</v>
      </c>
      <c r="AF33" s="1" t="n">
        <f aca="false">AE33+$C$4</f>
        <v>21.7</v>
      </c>
      <c r="AG33" s="1" t="n">
        <f aca="false">AF33+$C$4</f>
        <v>24.9</v>
      </c>
      <c r="AH33" s="1" t="n">
        <f aca="false">AG33+$C$4</f>
        <v>28.1</v>
      </c>
      <c r="AI33" s="1" t="n">
        <f aca="false">IF(AA33&gt;=$G33,0,$F33*($B$11+$B$12*AA33/$G33+$B$13*((AA33/$G33)^2)+$B$14*((AA33/$G33)^3)+$B$15*((AA33/$G33)^4)+$B$16*((AA33/$G33)^5)))</f>
        <v>32.3723728686857</v>
      </c>
      <c r="AJ33" s="1" t="n">
        <f aca="false">IF(AB33&gt;=$G33,0,$F33*($B$11+$B$12*AB33/$G33+$B$13*((AB33/$G33)^2)+$B$14*((AB33/$G33)^3)+$B$15*((AB33/$G33)^4)+$B$16*((AB33/$G33)^5)))</f>
        <v>31.4704552870903</v>
      </c>
      <c r="AK33" s="1" t="n">
        <f aca="false">IF(AC33&gt;=$G33,0,$F33*($B$11+$B$12*AC33/$G33+$B$13*((AC33/$G33)^2)+$B$14*((AC33/$G33)^3)+$B$15*((AC33/$G33)^4)+$B$16*((AC33/$G33)^5)))</f>
        <v>30.1055693106576</v>
      </c>
      <c r="AL33" s="1" t="n">
        <f aca="false">IF(AD33&gt;=$G33,0,$F33*($B$11+$B$12*AD33/$G33+$B$13*((AD33/$G33)^2)+$B$14*((AD33/$G33)^3)+$B$15*((AD33/$G33)^4)+$B$16*((AD33/$G33)^5)))</f>
        <v>27.1158640209125</v>
      </c>
      <c r="AM33" s="1" t="n">
        <f aca="false">IF(AE33&gt;=$G33,0,$F33*($B$11+$B$12*AE33/$G33+$B$13*((AE33/$G33)^2)+$B$14*((AE33/$G33)^3)+$B$15*((AE33/$G33)^4)+$B$16*((AE33/$G33)^5)))</f>
        <v>22.6932935727233</v>
      </c>
      <c r="AN33" s="1" t="n">
        <f aca="false">IF(AF33&gt;=$G33,0,$F33*($B$11+$B$12*AF33/$G33+$B$13*((AF33/$G33)^2)+$B$14*((AF33/$G33)^3)+$B$15*((AF33/$G33)^4)+$B$16*((AF33/$G33)^5)))</f>
        <v>17.5625104824983</v>
      </c>
      <c r="AO33" s="1" t="n">
        <f aca="false">IF(AG33&gt;=$G33,0,$F33*($B$11+$B$12*AG33/$G33+$B$13*((AG33/$G33)^2)+$B$14*((AG33/$G33)^3)+$B$15*((AG33/$G33)^4)+$B$16*((AG33/$G33)^5)))</f>
        <v>12.1597589163833</v>
      </c>
      <c r="AP33" s="1" t="n">
        <f aca="false">IF(AH33&gt;=$G33,0,$F33*($B$11+$B$12*AH33/$G33+$B$13*((AH33/$G33)^2)+$B$14*((AH33/$G33)^3)+$B$15*((AH33/$G33)^4)+$B$16*((AH33/$G33)^5)))</f>
        <v>5.8117679784589</v>
      </c>
      <c r="AQ33" s="1" t="n">
        <f aca="false">COUNTIF(AI33:AP33,"&gt;="&amp;$B$4)</f>
        <v>4</v>
      </c>
      <c r="AR33" s="1" t="n">
        <f aca="false">Z33+AQ33*$C$4</f>
        <v>15.3</v>
      </c>
      <c r="AS33" s="1" t="n">
        <f aca="false">AR33+$C$5</f>
        <v>18.1</v>
      </c>
      <c r="AT33" s="1" t="n">
        <f aca="false">AS33+$C$5</f>
        <v>20.9</v>
      </c>
      <c r="AU33" s="1" t="n">
        <f aca="false">AT33+$C$5</f>
        <v>23.7</v>
      </c>
      <c r="AV33" s="1" t="n">
        <f aca="false">AU33+$C$5</f>
        <v>26.5</v>
      </c>
      <c r="AW33" s="1" t="n">
        <f aca="false">AV33+$C$5</f>
        <v>29.3</v>
      </c>
      <c r="AX33" s="1" t="n">
        <f aca="false">AW33+$C$5</f>
        <v>32.1</v>
      </c>
      <c r="AY33" s="1" t="n">
        <f aca="false">AX33+$C$5</f>
        <v>34.9</v>
      </c>
      <c r="AZ33" s="1" t="n">
        <f aca="false">AY33+$C$5</f>
        <v>37.7</v>
      </c>
      <c r="BA33" s="1" t="n">
        <f aca="false">IF(AS33&gt;=$G33,0,$F33*($B$11+$B$12*AS33/$G33+$B$13*((AS33/$G33)^2)+$B$14*((AS33/$G33)^3)+$B$15*((AS33/$G33)^4)+$B$16*((AS33/$G33)^5)))</f>
        <v>23.3002884803176</v>
      </c>
      <c r="BB33" s="1" t="n">
        <f aca="false">IF(AT33&gt;=$G33,0,$F33*($B$11+$B$12*AT33/$G33+$B$13*((AT33/$G33)^2)+$B$14*((AT33/$G33)^3)+$B$15*((AT33/$G33)^4)+$B$16*((AT33/$G33)^5)))</f>
        <v>18.8750973117934</v>
      </c>
      <c r="BC33" s="1" t="n">
        <f aca="false">IF(AU33&gt;=$G33,0,$F33*($B$11+$B$12*AU33/$G33+$B$13*((AU33/$G33)^2)+$B$14*((AU33/$G33)^3)+$B$15*((AU33/$G33)^4)+$B$16*((AU33/$G33)^5)))</f>
        <v>14.2267830696436</v>
      </c>
      <c r="BD33" s="1" t="n">
        <f aca="false">IF(AV33&gt;=$G33,0,$F33*($B$11+$B$12*AV33/$G33+$B$13*((AV33/$G33)^2)+$B$14*((AV33/$G33)^3)+$B$15*((AV33/$G33)^4)+$B$16*((AV33/$G33)^5)))</f>
        <v>9.21179036865509</v>
      </c>
      <c r="BE33" s="1" t="n">
        <f aca="false">IF(AW33&gt;=$G33,0,$F33*($B$11+$B$12*AW33/$G33+$B$13*((AW33/$G33)^2)+$B$14*((AW33/$G33)^3)+$B$15*((AW33/$G33)^4)+$B$16*((AW33/$G33)^5)))</f>
        <v>2.73536291457686</v>
      </c>
      <c r="BF33" s="1" t="n">
        <f aca="false">IF(AX33&gt;=$G33,0,$F33*($B$11+$B$12*AX33/$G33+$B$13*((AX33/$G33)^2)+$B$14*((AX33/$G33)^3)+$B$15*((AX33/$G33)^4)+$B$16*((AX33/$G33)^5)))</f>
        <v>0</v>
      </c>
      <c r="BG33" s="1" t="n">
        <f aca="false">IF(AY33&gt;=$G33,0,$F33*($B$11+$B$12*AY33/$G33+$B$13*((AY33/$G33)^2)+$B$14*((AY33/$G33)^3)+$B$15*((AY33/$G33)^4)+$B$16*((AY33/$G33)^5)))</f>
        <v>0</v>
      </c>
      <c r="BH33" s="1" t="n">
        <f aca="false">IF(AZ33&gt;=$G33,0,$F33*($B$11+$B$12*AZ33/$G33+$B$13*((AZ33/$G33)^2)+$B$14*((AZ33/$G33)^3)+$B$15*((AZ33/$G33)^4)+$B$16*((AZ33/$G33)^5)))</f>
        <v>0</v>
      </c>
      <c r="BI33" s="1" t="n">
        <f aca="false">COUNTIF(BA33:BH33,"&gt;="&amp;$B$5)</f>
        <v>2</v>
      </c>
      <c r="BJ33" s="1" t="n">
        <f aca="false">AR33+BI33*$C$5</f>
        <v>20.9</v>
      </c>
      <c r="BK33" s="1" t="n">
        <f aca="false">BJ33+$C$6</f>
        <v>24.5</v>
      </c>
      <c r="BL33" s="1" t="n">
        <f aca="false">BK33+$C$6</f>
        <v>28.1</v>
      </c>
      <c r="BM33" s="1" t="n">
        <f aca="false">BL33+$C$6</f>
        <v>31.7</v>
      </c>
      <c r="BN33" s="1" t="n">
        <f aca="false">BM33+$C$6</f>
        <v>35.3</v>
      </c>
      <c r="BO33" s="1" t="n">
        <f aca="false">BN33+$C$6</f>
        <v>38.9</v>
      </c>
      <c r="BP33" s="1" t="n">
        <f aca="false">BO33+$C$6</f>
        <v>42.5</v>
      </c>
      <c r="BQ33" s="1" t="n">
        <f aca="false">BP33+$C$6</f>
        <v>46.1</v>
      </c>
      <c r="BR33" s="1" t="n">
        <f aca="false">BQ33+$C$6</f>
        <v>49.7</v>
      </c>
      <c r="BS33" s="1" t="n">
        <f aca="false">IF(BK33&gt;=$G33,0,$F33*($B$11+$B$12*BK33/$G33+$B$13*((BK33/$G33)^2)+$B$14*((BK33/$G33)^3)+$B$15*((BK33/$G33)^4)+$B$16*((BK33/$G33)^5)))</f>
        <v>12.8577838531908</v>
      </c>
      <c r="BT33" s="1" t="n">
        <f aca="false">IF(BL33&gt;=$G33,0,$F33*($B$11+$B$12*BL33/$G33+$B$13*((BL33/$G33)^2)+$B$14*((BL33/$G33)^3)+$B$15*((BL33/$G33)^4)+$B$16*((BL33/$G33)^5)))</f>
        <v>5.81176797845911</v>
      </c>
      <c r="BU33" s="1" t="n">
        <f aca="false">IF(BM33&gt;=$G33,0,$F33*($B$11+$B$12*BM33/$G33+$B$13*((BM33/$G33)^2)+$B$14*((BM33/$G33)^3)+$B$15*((BM33/$G33)^4)+$B$16*((BM33/$G33)^5)))</f>
        <v>0</v>
      </c>
      <c r="BV33" s="1" t="n">
        <f aca="false">IF(BN33&gt;=$G33,0,$F33*($B$11+$B$12*BN33/$G33+$B$13*((BN33/$G33)^2)+$B$14*((BN33/$G33)^3)+$B$15*((BN33/$G33)^4)+$B$16*((BN33/$G33)^5)))</f>
        <v>0</v>
      </c>
      <c r="BW33" s="1" t="n">
        <f aca="false">IF(BO33&gt;=$G33,0,$F33*($B$11+$B$12*BO33/$G33+$B$13*((BO33/$G33)^2)+$B$14*((BO33/$G33)^3)+$B$15*((BO33/$G33)^4)+$B$16*((BO33/$G33)^5)))</f>
        <v>0</v>
      </c>
      <c r="BX33" s="1" t="n">
        <f aca="false">IF(BP33&gt;=$G33,0,$F33*($B$11+$B$12*BP33/$G33+$B$13*((BP33/$G33)^2)+$B$14*((BP33/$G33)^3)+$B$15*((BP33/$G33)^4)+$B$16*((BP33/$G33)^5)))</f>
        <v>0</v>
      </c>
      <c r="BY33" s="1" t="n">
        <f aca="false">IF(BQ33&gt;=$G33,0,$F33*($B$11+$B$12*BQ33/$G33+$B$13*((BQ33/$G33)^2)+$B$14*((BQ33/$G33)^3)+$B$15*((BQ33/$G33)^4)+$B$16*((BQ33/$G33)^5)))</f>
        <v>0</v>
      </c>
      <c r="BZ33" s="1" t="n">
        <f aca="false">IF(BR33&gt;=$G33,0,$F33*($B$11+$B$12*BR33/$G33+$B$13*((BR33/$G33)^2)+$B$14*((BR33/$G33)^3)+$B$15*((BR33/$G33)^4)+$B$16*((BR33/$G33)^5)))</f>
        <v>0</v>
      </c>
      <c r="CA33" s="1" t="n">
        <f aca="false">COUNTIF(BS33:BZ33,"&gt;="&amp;$B$6)</f>
        <v>1</v>
      </c>
      <c r="CB33" s="1" t="n">
        <f aca="false">BJ33+CA33*$C$6</f>
        <v>24.5</v>
      </c>
      <c r="CC33" s="1" t="n">
        <f aca="false">CB33+$C$7</f>
        <v>25.5</v>
      </c>
      <c r="CD33" s="1" t="n">
        <f aca="false">CC33+$C$7</f>
        <v>26.5</v>
      </c>
      <c r="CE33" s="1" t="n">
        <f aca="false">CD33+$C$7</f>
        <v>27.5</v>
      </c>
      <c r="CF33" s="1" t="n">
        <f aca="false">CE33+$C$7</f>
        <v>28.5</v>
      </c>
      <c r="CG33" s="1" t="n">
        <f aca="false">CF33+$C$7</f>
        <v>29.5</v>
      </c>
      <c r="CH33" s="1" t="n">
        <f aca="false">CG33+$C$7</f>
        <v>30.5</v>
      </c>
      <c r="CI33" s="1" t="n">
        <f aca="false">CH33+$C$7</f>
        <v>31.5</v>
      </c>
      <c r="CJ33" s="1" t="n">
        <f aca="false">CI33+$C$7</f>
        <v>32.5</v>
      </c>
      <c r="CK33" s="1" t="n">
        <f aca="false">IF(CC33&gt;=$G33,0,$F33*($B$11+$B$12*CC33/$G33+$B$13*((CC33/$G33)^2)+$B$14*((CC33/$G33)^3)+$B$15*((CC33/$G33)^4)+$B$16*((CC33/$G33)^5)))</f>
        <v>11.0887374081117</v>
      </c>
      <c r="CL33" s="1" t="n">
        <f aca="false">IF(CD33&gt;=$G33,0,$F33*($B$11+$B$12*CD33/$G33+$B$13*((CD33/$G33)^2)+$B$14*((CD33/$G33)^3)+$B$15*((CD33/$G33)^4)+$B$16*((CD33/$G33)^5)))</f>
        <v>9.21179036865489</v>
      </c>
      <c r="CM33" s="1" t="n">
        <f aca="false">IF(CE33&gt;=$G33,0,$F33*($B$11+$B$12*CE33/$G33+$B$13*((CE33/$G33)^2)+$B$14*((CE33/$G33)^3)+$B$15*((CE33/$G33)^4)+$B$16*((CE33/$G33)^5)))</f>
        <v>7.1611623311529</v>
      </c>
      <c r="CN33" s="1" t="n">
        <f aca="false">IF(CF33&gt;=$G33,0,$F33*($B$11+$B$12*CF33/$G33+$B$13*((CF33/$G33)^2)+$B$14*((CF33/$G33)^3)+$B$15*((CF33/$G33)^4)+$B$16*((CF33/$G33)^5)))</f>
        <v>4.84874570602412</v>
      </c>
      <c r="CO33" s="1" t="n">
        <f aca="false">IF(CG33&gt;=$G33,0,$F33*($B$11+$B$12*CG33/$G33+$B$13*((CG33/$G33)^2)+$B$14*((CG33/$G33)^3)+$B$15*((CG33/$G33)^4)+$B$16*((CG33/$G33)^5)))</f>
        <v>2.16165862907785</v>
      </c>
      <c r="CP33" s="1" t="n">
        <f aca="false">IF(CH33&gt;=$G33,0,$F33*($B$11+$B$12*CH33/$G33+$B$13*((CH33/$G33)^2)+$B$14*((CH33/$G33)^3)+$B$15*((CH33/$G33)^4)+$B$16*((CH33/$G33)^5)))</f>
        <v>0</v>
      </c>
      <c r="CQ33" s="1" t="n">
        <f aca="false">IF(CI33&gt;=$G33,0,$F33*($B$11+$B$12*CI33/$G33+$B$13*((CI33/$G33)^2)+$B$14*((CI33/$G33)^3)+$B$15*((CI33/$G33)^4)+$B$16*((CI33/$G33)^5)))</f>
        <v>0</v>
      </c>
      <c r="CR33" s="1" t="n">
        <f aca="false">IF(CJ33&gt;=$G33,0,$F33*($B$11+$B$12*CJ33/$G33+$B$13*((CJ33/$G33)^2)+$B$14*((CJ33/$G33)^3)+$B$15*((CJ33/$G33)^4)+$B$16*((CJ33/$G33)^5)))</f>
        <v>0</v>
      </c>
      <c r="CS33" s="1" t="n">
        <f aca="false">COUNTIF(CK33:CR33,"&gt;="&amp;$B$7)</f>
        <v>4</v>
      </c>
      <c r="CT33" s="1" t="n">
        <f aca="false">CB33+CS33*$C$7</f>
        <v>28.5</v>
      </c>
    </row>
    <row r="34" customFormat="false" ht="15" hidden="false" customHeight="false" outlineLevel="0" collapsed="false">
      <c r="E34" s="1" t="n">
        <v>33</v>
      </c>
      <c r="F34" s="1" t="n">
        <v>39.6</v>
      </c>
      <c r="G34" s="1" t="n">
        <v>32</v>
      </c>
      <c r="H34" s="2" t="n">
        <v>0.1</v>
      </c>
      <c r="I34" s="1" t="n">
        <f aca="false">H34+$C$3</f>
        <v>2.5</v>
      </c>
      <c r="J34" s="1" t="n">
        <f aca="false">I34+$C$3</f>
        <v>4.9</v>
      </c>
      <c r="K34" s="1" t="n">
        <f aca="false">J34+$C$3</f>
        <v>7.3</v>
      </c>
      <c r="L34" s="1" t="n">
        <f aca="false">K34+$C$3</f>
        <v>9.7</v>
      </c>
      <c r="M34" s="1" t="n">
        <f aca="false">L34+$C$3</f>
        <v>12.1</v>
      </c>
      <c r="N34" s="1" t="n">
        <f aca="false">M34+$C$3</f>
        <v>14.5</v>
      </c>
      <c r="O34" s="1" t="n">
        <f aca="false">N34+$C$3</f>
        <v>16.9</v>
      </c>
      <c r="P34" s="1" t="n">
        <f aca="false">O34+$C$3</f>
        <v>19.3</v>
      </c>
      <c r="Q34" s="1" t="n">
        <f aca="false">IF(I34&gt;=$G34,0,$F34*($B$11+$B$12*I34/$G34+$B$13*((I34/$G34)^2)+$B$14*((I34/$G34)^3)+$B$15*((I34/$G34)^4)+$B$16*((I34/$G34)^5)))</f>
        <v>37.1992252139284</v>
      </c>
      <c r="R34" s="1" t="n">
        <f aca="false">IF(J34&gt;=$G34,0,$F34*($B$11+$B$12*J34/$G34+$B$13*((J34/$G34)^2)+$B$14*((J34/$G34)^3)+$B$15*((J34/$G34)^4)+$B$16*((J34/$G34)^5)))</f>
        <v>33.7447714985811</v>
      </c>
      <c r="S34" s="1" t="n">
        <f aca="false">IF(K34&gt;=$G34,0,$F34*($B$11+$B$12*K34/$G34+$B$13*((K34/$G34)^2)+$B$14*((K34/$G34)^3)+$B$15*((K34/$G34)^4)+$B$16*((K34/$G34)^5)))</f>
        <v>32.5884887074302</v>
      </c>
      <c r="T34" s="1" t="n">
        <f aca="false">IF(L34&gt;=$G34,0,$F34*($B$11+$B$12*L34/$G34+$B$13*((L34/$G34)^2)+$B$14*((L34/$G34)^3)+$B$15*((L34/$G34)^4)+$B$16*((L34/$G34)^5)))</f>
        <v>32.045131701026</v>
      </c>
      <c r="U34" s="1" t="n">
        <f aca="false">IF(M34&gt;=$G34,0,$F34*($B$11+$B$12*M34/$G34+$B$13*((M34/$G34)^2)+$B$14*((M34/$G34)^3)+$B$15*((M34/$G34)^4)+$B$16*((M34/$G34)^5)))</f>
        <v>31.1264341232292</v>
      </c>
      <c r="V34" s="1" t="n">
        <f aca="false">IF(N34&gt;=$G34,0,$F34*($B$11+$B$12*N34/$G34+$B$13*((N34/$G34)^2)+$B$14*((N34/$G34)^3)+$B$15*((N34/$G34)^4)+$B$16*((N34/$G34)^5)))</f>
        <v>29.3897409039394</v>
      </c>
      <c r="W34" s="1" t="n">
        <f aca="false">IF(O34&gt;=$G34,0,$F34*($B$11+$B$12*O34/$G34+$B$13*((O34/$G34)^2)+$B$14*((O34/$G34)^3)+$B$15*((O34/$G34)^4)+$B$16*((O34/$G34)^5)))</f>
        <v>26.7866407618235</v>
      </c>
      <c r="X34" s="1" t="n">
        <f aca="false">IF(P34&gt;=$G34,0,$F34*($B$11+$B$12*P34/$G34+$B$13*((P34/$G34)^2)+$B$14*((P34/$G34)^3)+$B$15*((P34/$G34)^4)+$B$16*((P34/$G34)^5)))</f>
        <v>23.5115987070439</v>
      </c>
      <c r="Y34" s="1" t="n">
        <f aca="false">COUNTIF(Q34:X34,"&gt;="&amp;$B$3)</f>
        <v>1</v>
      </c>
      <c r="Z34" s="1" t="n">
        <f aca="false">H34+Y34*$C$3</f>
        <v>2.5</v>
      </c>
      <c r="AA34" s="1" t="n">
        <f aca="false">Z34+$C$4</f>
        <v>5.7</v>
      </c>
      <c r="AB34" s="1" t="n">
        <f aca="false">AA34+$C$4</f>
        <v>8.9</v>
      </c>
      <c r="AC34" s="1" t="n">
        <f aca="false">AB34+$C$4</f>
        <v>12.1</v>
      </c>
      <c r="AD34" s="1" t="n">
        <f aca="false">AC34+$C$4</f>
        <v>15.3</v>
      </c>
      <c r="AE34" s="1" t="n">
        <f aca="false">AD34+$C$4</f>
        <v>18.5</v>
      </c>
      <c r="AF34" s="1" t="n">
        <f aca="false">AE34+$C$4</f>
        <v>21.7</v>
      </c>
      <c r="AG34" s="1" t="n">
        <f aca="false">AF34+$C$4</f>
        <v>24.9</v>
      </c>
      <c r="AH34" s="1" t="n">
        <f aca="false">AG34+$C$4</f>
        <v>28.1</v>
      </c>
      <c r="AI34" s="1" t="n">
        <f aca="false">IF(AA34&gt;=$G34,0,$F34*($B$11+$B$12*AA34/$G34+$B$13*((AA34/$G34)^2)+$B$14*((AA34/$G34)^3)+$B$15*((AA34/$G34)^4)+$B$16*((AA34/$G34)^5)))</f>
        <v>33.2032157834075</v>
      </c>
      <c r="AJ34" s="1" t="n">
        <f aca="false">IF(AB34&gt;=$G34,0,$F34*($B$11+$B$12*AB34/$G34+$B$13*((AB34/$G34)^2)+$B$14*((AB34/$G34)^3)+$B$15*((AB34/$G34)^4)+$B$16*((AB34/$G34)^5)))</f>
        <v>32.2318319641117</v>
      </c>
      <c r="AK34" s="1" t="n">
        <f aca="false">IF(AC34&gt;=$G34,0,$F34*($B$11+$B$12*AC34/$G34+$B$13*((AC34/$G34)^2)+$B$14*((AC34/$G34)^3)+$B$15*((AC34/$G34)^4)+$B$16*((AC34/$G34)^5)))</f>
        <v>31.1264341232292</v>
      </c>
      <c r="AL34" s="1" t="n">
        <f aca="false">IF(AD34&gt;=$G34,0,$F34*($B$11+$B$12*AD34/$G34+$B$13*((AD34/$G34)^2)+$B$14*((AD34/$G34)^3)+$B$15*((AD34/$G34)^4)+$B$16*((AD34/$G34)^5)))</f>
        <v>28.6122490764229</v>
      </c>
      <c r="AM34" s="1" t="n">
        <f aca="false">IF(AE34&gt;=$G34,0,$F34*($B$11+$B$12*AE34/$G34+$B$13*((AE34/$G34)^2)+$B$14*((AE34/$G34)^3)+$B$15*((AE34/$G34)^4)+$B$16*((AE34/$G34)^5)))</f>
        <v>24.6605087001509</v>
      </c>
      <c r="AN34" s="1" t="n">
        <f aca="false">IF(AF34&gt;=$G34,0,$F34*($B$11+$B$12*AF34/$G34+$B$13*((AF34/$G34)^2)+$B$14*((AF34/$G34)^3)+$B$15*((AF34/$G34)^4)+$B$16*((AF34/$G34)^5)))</f>
        <v>19.8505885439864</v>
      </c>
      <c r="AO34" s="1" t="n">
        <f aca="false">IF(AG34&gt;=$G34,0,$F34*($B$11+$B$12*AG34/$G34+$B$13*((AG34/$G34)^2)+$B$14*((AG34/$G34)^3)+$B$15*((AG34/$G34)^4)+$B$16*((AG34/$G34)^5)))</f>
        <v>14.732146442937</v>
      </c>
      <c r="AP34" s="1" t="n">
        <f aca="false">IF(AH34&gt;=$G34,0,$F34*($B$11+$B$12*AH34/$G34+$B$13*((AH34/$G34)^2)+$B$14*((AH34/$G34)^3)+$B$15*((AH34/$G34)^4)+$B$16*((AH34/$G34)^5)))</f>
        <v>9.18726112976627</v>
      </c>
      <c r="AQ34" s="1" t="n">
        <f aca="false">COUNTIF(AI34:AP34,"&gt;="&amp;$B$4)</f>
        <v>4</v>
      </c>
      <c r="AR34" s="1" t="n">
        <f aca="false">Z34+AQ34*$C$4</f>
        <v>15.3</v>
      </c>
      <c r="AS34" s="1" t="n">
        <f aca="false">AR34+$C$5</f>
        <v>18.1</v>
      </c>
      <c r="AT34" s="1" t="n">
        <f aca="false">AS34+$C$5</f>
        <v>20.9</v>
      </c>
      <c r="AU34" s="1" t="n">
        <f aca="false">AT34+$C$5</f>
        <v>23.7</v>
      </c>
      <c r="AV34" s="1" t="n">
        <f aca="false">AU34+$C$5</f>
        <v>26.5</v>
      </c>
      <c r="AW34" s="1" t="n">
        <f aca="false">AV34+$C$5</f>
        <v>29.3</v>
      </c>
      <c r="AX34" s="1" t="n">
        <f aca="false">AW34+$C$5</f>
        <v>32.1</v>
      </c>
      <c r="AY34" s="1" t="n">
        <f aca="false">AX34+$C$5</f>
        <v>34.9</v>
      </c>
      <c r="AZ34" s="1" t="n">
        <f aca="false">AY34+$C$5</f>
        <v>37.7</v>
      </c>
      <c r="BA34" s="1" t="n">
        <f aca="false">IF(AS34&gt;=$G34,0,$F34*($B$11+$B$12*AS34/$G34+$B$13*((AS34/$G34)^2)+$B$14*((AS34/$G34)^3)+$B$15*((AS34/$G34)^4)+$B$16*((AS34/$G34)^5)))</f>
        <v>25.2156100102485</v>
      </c>
      <c r="BB34" s="1" t="n">
        <f aca="false">IF(AT34&gt;=$G34,0,$F34*($B$11+$B$12*AT34/$G34+$B$13*((AT34/$G34)^2)+$B$14*((AT34/$G34)^3)+$B$15*((AT34/$G34)^4)+$B$16*((AT34/$G34)^5)))</f>
        <v>21.0969601301446</v>
      </c>
      <c r="BC34" s="1" t="n">
        <f aca="false">IF(AU34&gt;=$G34,0,$F34*($B$11+$B$12*AU34/$G34+$B$13*((AU34/$G34)^2)+$B$14*((AU34/$G34)^3)+$B$15*((AU34/$G34)^4)+$B$16*((AU34/$G34)^5)))</f>
        <v>16.6733287172716</v>
      </c>
      <c r="BD34" s="1" t="n">
        <f aca="false">IF(AV34&gt;=$G34,0,$F34*($B$11+$B$12*AV34/$G34+$B$13*((AV34/$G34)^2)+$B$14*((AV34/$G34)^3)+$B$15*((AV34/$G34)^4)+$B$16*((AV34/$G34)^5)))</f>
        <v>12.0638980980703</v>
      </c>
      <c r="BE34" s="1" t="n">
        <f aca="false">IF(AW34&gt;=$G34,0,$F34*($B$11+$B$12*AW34/$G34+$B$13*((AW34/$G34)^2)+$B$14*((AW34/$G34)^3)+$B$15*((AW34/$G34)^4)+$B$16*((AW34/$G34)^5)))</f>
        <v>6.76283883887748</v>
      </c>
      <c r="BF34" s="1" t="n">
        <f aca="false">IF(AX34&gt;=$G34,0,$F34*($B$11+$B$12*AX34/$G34+$B$13*((AX34/$G34)^2)+$B$14*((AX34/$G34)^3)+$B$15*((AX34/$G34)^4)+$B$16*((AX34/$G34)^5)))</f>
        <v>0</v>
      </c>
      <c r="BG34" s="1" t="n">
        <f aca="false">IF(AY34&gt;=$G34,0,$F34*($B$11+$B$12*AY34/$G34+$B$13*((AY34/$G34)^2)+$B$14*((AY34/$G34)^3)+$B$15*((AY34/$G34)^4)+$B$16*((AY34/$G34)^5)))</f>
        <v>0</v>
      </c>
      <c r="BH34" s="1" t="n">
        <f aca="false">IF(AZ34&gt;=$G34,0,$F34*($B$11+$B$12*AZ34/$G34+$B$13*((AZ34/$G34)^2)+$B$14*((AZ34/$G34)^3)+$B$15*((AZ34/$G34)^4)+$B$16*((AZ34/$G34)^5)))</f>
        <v>0</v>
      </c>
      <c r="BI34" s="1" t="n">
        <f aca="false">COUNTIF(BA34:BH34,"&gt;="&amp;$B$5)</f>
        <v>2</v>
      </c>
      <c r="BJ34" s="1" t="n">
        <f aca="false">AR34+BI34*$C$5</f>
        <v>20.9</v>
      </c>
      <c r="BK34" s="1" t="n">
        <f aca="false">BJ34+$C$6</f>
        <v>24.5</v>
      </c>
      <c r="BL34" s="1" t="n">
        <f aca="false">BK34+$C$6</f>
        <v>28.1</v>
      </c>
      <c r="BM34" s="1" t="n">
        <f aca="false">BL34+$C$6</f>
        <v>31.7</v>
      </c>
      <c r="BN34" s="1" t="n">
        <f aca="false">BM34+$C$6</f>
        <v>35.3</v>
      </c>
      <c r="BO34" s="1" t="n">
        <f aca="false">BN34+$C$6</f>
        <v>38.9</v>
      </c>
      <c r="BP34" s="1" t="n">
        <f aca="false">BO34+$C$6</f>
        <v>42.5</v>
      </c>
      <c r="BQ34" s="1" t="n">
        <f aca="false">BP34+$C$6</f>
        <v>46.1</v>
      </c>
      <c r="BR34" s="1" t="n">
        <f aca="false">BQ34+$C$6</f>
        <v>49.7</v>
      </c>
      <c r="BS34" s="1" t="n">
        <f aca="false">IF(BK34&gt;=$G34,0,$F34*($B$11+$B$12*BK34/$G34+$B$13*((BK34/$G34)^2)+$B$14*((BK34/$G34)^3)+$B$15*((BK34/$G34)^4)+$B$16*((BK34/$G34)^5)))</f>
        <v>15.3829112723251</v>
      </c>
      <c r="BT34" s="1" t="n">
        <f aca="false">IF(BL34&gt;=$G34,0,$F34*($B$11+$B$12*BL34/$G34+$B$13*((BL34/$G34)^2)+$B$14*((BL34/$G34)^3)+$B$15*((BL34/$G34)^4)+$B$16*((BL34/$G34)^5)))</f>
        <v>9.18726112976644</v>
      </c>
      <c r="BU34" s="1" t="n">
        <f aca="false">IF(BM34&gt;=$G34,0,$F34*($B$11+$B$12*BM34/$G34+$B$13*((BM34/$G34)^2)+$B$14*((BM34/$G34)^3)+$B$15*((BM34/$G34)^4)+$B$16*((BM34/$G34)^5)))</f>
        <v>0.596009705171192</v>
      </c>
      <c r="BV34" s="1" t="n">
        <f aca="false">IF(BN34&gt;=$G34,0,$F34*($B$11+$B$12*BN34/$G34+$B$13*((BN34/$G34)^2)+$B$14*((BN34/$G34)^3)+$B$15*((BN34/$G34)^4)+$B$16*((BN34/$G34)^5)))</f>
        <v>0</v>
      </c>
      <c r="BW34" s="1" t="n">
        <f aca="false">IF(BO34&gt;=$G34,0,$F34*($B$11+$B$12*BO34/$G34+$B$13*((BO34/$G34)^2)+$B$14*((BO34/$G34)^3)+$B$15*((BO34/$G34)^4)+$B$16*((BO34/$G34)^5)))</f>
        <v>0</v>
      </c>
      <c r="BX34" s="1" t="n">
        <f aca="false">IF(BP34&gt;=$G34,0,$F34*($B$11+$B$12*BP34/$G34+$B$13*((BP34/$G34)^2)+$B$14*((BP34/$G34)^3)+$B$15*((BP34/$G34)^4)+$B$16*((BP34/$G34)^5)))</f>
        <v>0</v>
      </c>
      <c r="BY34" s="1" t="n">
        <f aca="false">IF(BQ34&gt;=$G34,0,$F34*($B$11+$B$12*BQ34/$G34+$B$13*((BQ34/$G34)^2)+$B$14*((BQ34/$G34)^3)+$B$15*((BQ34/$G34)^4)+$B$16*((BQ34/$G34)^5)))</f>
        <v>0</v>
      </c>
      <c r="BZ34" s="1" t="n">
        <f aca="false">IF(BR34&gt;=$G34,0,$F34*($B$11+$B$12*BR34/$G34+$B$13*((BR34/$G34)^2)+$B$14*((BR34/$G34)^3)+$B$15*((BR34/$G34)^4)+$B$16*((BR34/$G34)^5)))</f>
        <v>0</v>
      </c>
      <c r="CA34" s="1" t="n">
        <f aca="false">COUNTIF(BS34:BZ34,"&gt;="&amp;$B$6)</f>
        <v>2</v>
      </c>
      <c r="CB34" s="1" t="n">
        <f aca="false">BJ34+CA34*$C$6</f>
        <v>28.1</v>
      </c>
      <c r="CC34" s="1" t="n">
        <f aca="false">CB34+$C$7</f>
        <v>29.1</v>
      </c>
      <c r="CD34" s="1" t="n">
        <f aca="false">CC34+$C$7</f>
        <v>30.1</v>
      </c>
      <c r="CE34" s="1" t="n">
        <f aca="false">CD34+$C$7</f>
        <v>31.1</v>
      </c>
      <c r="CF34" s="1" t="n">
        <f aca="false">CE34+$C$7</f>
        <v>32.1</v>
      </c>
      <c r="CG34" s="1" t="n">
        <f aca="false">CF34+$C$7</f>
        <v>33.1</v>
      </c>
      <c r="CH34" s="1" t="n">
        <f aca="false">CG34+$C$7</f>
        <v>34.1</v>
      </c>
      <c r="CI34" s="1" t="n">
        <f aca="false">CH34+$C$7</f>
        <v>35.1</v>
      </c>
      <c r="CJ34" s="1" t="n">
        <f aca="false">CI34+$C$7</f>
        <v>36.1</v>
      </c>
      <c r="CK34" s="1" t="n">
        <f aca="false">IF(CC34&gt;=$G34,0,$F34*($B$11+$B$12*CC34/$G34+$B$13*((CC34/$G34)^2)+$B$14*((CC34/$G34)^3)+$B$15*((CC34/$G34)^4)+$B$16*((CC34/$G34)^5)))</f>
        <v>7.18897448333425</v>
      </c>
      <c r="CL34" s="1" t="n">
        <f aca="false">IF(CD34&gt;=$G34,0,$F34*($B$11+$B$12*CD34/$G34+$B$13*((CD34/$G34)^2)+$B$14*((CD34/$G34)^3)+$B$15*((CD34/$G34)^4)+$B$16*((CD34/$G34)^5)))</f>
        <v>4.94634793386841</v>
      </c>
      <c r="CM34" s="1" t="n">
        <f aca="false">IF(CE34&gt;=$G34,0,$F34*($B$11+$B$12*CE34/$G34+$B$13*((CE34/$G34)^2)+$B$14*((CE34/$G34)^3)+$B$15*((CE34/$G34)^4)+$B$16*((CE34/$G34)^5)))</f>
        <v>2.36098261530723</v>
      </c>
      <c r="CN34" s="1" t="n">
        <f aca="false">IF(CF34&gt;=$G34,0,$F34*($B$11+$B$12*CF34/$G34+$B$13*((CF34/$G34)^2)+$B$14*((CF34/$G34)^3)+$B$15*((CF34/$G34)^4)+$B$16*((CF34/$G34)^5)))</f>
        <v>0</v>
      </c>
      <c r="CO34" s="1" t="n">
        <f aca="false">IF(CG34&gt;=$G34,0,$F34*($B$11+$B$12*CG34/$G34+$B$13*((CG34/$G34)^2)+$B$14*((CG34/$G34)^3)+$B$15*((CG34/$G34)^4)+$B$16*((CG34/$G34)^5)))</f>
        <v>0</v>
      </c>
      <c r="CP34" s="1" t="n">
        <f aca="false">IF(CH34&gt;=$G34,0,$F34*($B$11+$B$12*CH34/$G34+$B$13*((CH34/$G34)^2)+$B$14*((CH34/$G34)^3)+$B$15*((CH34/$G34)^4)+$B$16*((CH34/$G34)^5)))</f>
        <v>0</v>
      </c>
      <c r="CQ34" s="1" t="n">
        <f aca="false">IF(CI34&gt;=$G34,0,$F34*($B$11+$B$12*CI34/$G34+$B$13*((CI34/$G34)^2)+$B$14*((CI34/$G34)^3)+$B$15*((CI34/$G34)^4)+$B$16*((CI34/$G34)^5)))</f>
        <v>0</v>
      </c>
      <c r="CR34" s="1" t="n">
        <f aca="false">IF(CJ34&gt;=$G34,0,$F34*($B$11+$B$12*CJ34/$G34+$B$13*((CJ34/$G34)^2)+$B$14*((CJ34/$G34)^3)+$B$15*((CJ34/$G34)^4)+$B$16*((CJ34/$G34)^5)))</f>
        <v>0</v>
      </c>
      <c r="CS34" s="1" t="n">
        <f aca="false">COUNTIF(CK34:CR34,"&gt;="&amp;$B$7)</f>
        <v>2</v>
      </c>
      <c r="CT34" s="1" t="n">
        <f aca="false">CB34+CS34*$C$7</f>
        <v>30.1</v>
      </c>
    </row>
    <row r="35" customFormat="false" ht="15" hidden="false" customHeight="false" outlineLevel="0" collapsed="false">
      <c r="E35" s="1" t="n">
        <v>34</v>
      </c>
      <c r="F35" s="1" t="n">
        <v>40.5</v>
      </c>
      <c r="G35" s="1" t="n">
        <v>27.6</v>
      </c>
      <c r="H35" s="2" t="n">
        <v>0.1</v>
      </c>
      <c r="I35" s="1" t="n">
        <f aca="false">H35+$C$3</f>
        <v>2.5</v>
      </c>
      <c r="J35" s="1" t="n">
        <f aca="false">I35+$C$3</f>
        <v>4.9</v>
      </c>
      <c r="K35" s="1" t="n">
        <f aca="false">J35+$C$3</f>
        <v>7.3</v>
      </c>
      <c r="L35" s="1" t="n">
        <f aca="false">K35+$C$3</f>
        <v>9.7</v>
      </c>
      <c r="M35" s="1" t="n">
        <f aca="false">L35+$C$3</f>
        <v>12.1</v>
      </c>
      <c r="N35" s="1" t="n">
        <f aca="false">M35+$C$3</f>
        <v>14.5</v>
      </c>
      <c r="O35" s="1" t="n">
        <f aca="false">N35+$C$3</f>
        <v>16.9</v>
      </c>
      <c r="P35" s="1" t="n">
        <f aca="false">O35+$C$3</f>
        <v>19.3</v>
      </c>
      <c r="Q35" s="1" t="n">
        <f aca="false">IF(I35&gt;=$G35,0,$F35*($B$11+$B$12*I35/$G35+$B$13*((I35/$G35)^2)+$B$14*((I35/$G35)^3)+$B$15*((I35/$G35)^4)+$B$16*((I35/$G35)^5)))</f>
        <v>37.1973262989808</v>
      </c>
      <c r="R35" s="1" t="n">
        <f aca="false">IF(J35&gt;=$G35,0,$F35*($B$11+$B$12*J35/$G35+$B$13*((J35/$G35)^2)+$B$14*((J35/$G35)^3)+$B$15*((J35/$G35)^4)+$B$16*((J35/$G35)^5)))</f>
        <v>33.9685326172064</v>
      </c>
      <c r="S35" s="1" t="n">
        <f aca="false">IF(K35&gt;=$G35,0,$F35*($B$11+$B$12*K35/$G35+$B$13*((K35/$G35)^2)+$B$14*((K35/$G35)^3)+$B$15*((K35/$G35)^4)+$B$16*((K35/$G35)^5)))</f>
        <v>33.0587529494359</v>
      </c>
      <c r="T35" s="1" t="n">
        <f aca="false">IF(L35&gt;=$G35,0,$F35*($B$11+$B$12*L35/$G35+$B$13*((L35/$G35)^2)+$B$14*((L35/$G35)^3)+$B$15*((L35/$G35)^4)+$B$16*((L35/$G35)^5)))</f>
        <v>32.2505922764879</v>
      </c>
      <c r="U35" s="1" t="n">
        <f aca="false">IF(M35&gt;=$G35,0,$F35*($B$11+$B$12*M35/$G35+$B$13*((M35/$G35)^2)+$B$14*((M35/$G35)^3)+$B$15*((M35/$G35)^4)+$B$16*((M35/$G35)^5)))</f>
        <v>30.4790886692359</v>
      </c>
      <c r="V35" s="1" t="n">
        <f aca="false">IF(N35&gt;=$G35,0,$F35*($B$11+$B$12*N35/$G35+$B$13*((N35/$G35)^2)+$B$14*((N35/$G35)^3)+$B$15*((N35/$G35)^4)+$B$16*((N35/$G35)^5)))</f>
        <v>27.5073759498933</v>
      </c>
      <c r="W35" s="1" t="n">
        <f aca="false">IF(O35&gt;=$G35,0,$F35*($B$11+$B$12*O35/$G35+$B$13*((O35/$G35)^2)+$B$14*((O35/$G35)^3)+$B$15*((O35/$G35)^4)+$B$16*((O35/$G35)^5)))</f>
        <v>23.6023463532972</v>
      </c>
      <c r="X35" s="1" t="n">
        <f aca="false">IF(P35&gt;=$G35,0,$F35*($B$11+$B$12*P35/$G35+$B$13*((P35/$G35)^2)+$B$14*((P35/$G35)^3)+$B$15*((P35/$G35)^4)+$B$16*((P35/$G35)^5)))</f>
        <v>19.2103131881933</v>
      </c>
      <c r="Y35" s="1" t="n">
        <f aca="false">COUNTIF(Q35:X35,"&gt;="&amp;$B$3)</f>
        <v>1</v>
      </c>
      <c r="Z35" s="1" t="n">
        <f aca="false">H35+Y35*$C$3</f>
        <v>2.5</v>
      </c>
      <c r="AA35" s="1" t="n">
        <f aca="false">Z35+$C$4</f>
        <v>5.7</v>
      </c>
      <c r="AB35" s="1" t="n">
        <f aca="false">AA35+$C$4</f>
        <v>8.9</v>
      </c>
      <c r="AC35" s="1" t="n">
        <f aca="false">AB35+$C$4</f>
        <v>12.1</v>
      </c>
      <c r="AD35" s="1" t="n">
        <f aca="false">AC35+$C$4</f>
        <v>15.3</v>
      </c>
      <c r="AE35" s="1" t="n">
        <f aca="false">AD35+$C$4</f>
        <v>18.5</v>
      </c>
      <c r="AF35" s="1" t="n">
        <f aca="false">AE35+$C$4</f>
        <v>21.7</v>
      </c>
      <c r="AG35" s="1" t="n">
        <f aca="false">AF35+$C$4</f>
        <v>24.9</v>
      </c>
      <c r="AH35" s="1" t="n">
        <f aca="false">AG35+$C$4</f>
        <v>28.1</v>
      </c>
      <c r="AI35" s="1" t="n">
        <f aca="false">IF(AA35&gt;=$G35,0,$F35*($B$11+$B$12*AA35/$G35+$B$13*((AA35/$G35)^2)+$B$14*((AA35/$G35)^3)+$B$15*((AA35/$G35)^4)+$B$16*((AA35/$G35)^5)))</f>
        <v>33.544377365284</v>
      </c>
      <c r="AJ35" s="1" t="n">
        <f aca="false">IF(AB35&gt;=$G35,0,$F35*($B$11+$B$12*AB35/$G35+$B$13*((AB35/$G35)^2)+$B$14*((AB35/$G35)^3)+$B$15*((AB35/$G35)^4)+$B$16*((AB35/$G35)^5)))</f>
        <v>32.594579916265</v>
      </c>
      <c r="AK35" s="1" t="n">
        <f aca="false">IF(AC35&gt;=$G35,0,$F35*($B$11+$B$12*AC35/$G35+$B$13*((AC35/$G35)^2)+$B$14*((AC35/$G35)^3)+$B$15*((AC35/$G35)^4)+$B$16*((AC35/$G35)^5)))</f>
        <v>30.4790886692359</v>
      </c>
      <c r="AL35" s="1" t="n">
        <f aca="false">IF(AD35&gt;=$G35,0,$F35*($B$11+$B$12*AD35/$G35+$B$13*((AD35/$G35)^2)+$B$14*((AD35/$G35)^3)+$B$15*((AD35/$G35)^4)+$B$16*((AD35/$G35)^5)))</f>
        <v>26.2879385708911</v>
      </c>
      <c r="AM35" s="1" t="n">
        <f aca="false">IF(AE35&gt;=$G35,0,$F35*($B$11+$B$12*AE35/$G35+$B$13*((AE35/$G35)^2)+$B$14*((AE35/$G35)^3)+$B$15*((AE35/$G35)^4)+$B$16*((AE35/$G35)^5)))</f>
        <v>20.7032899214035</v>
      </c>
      <c r="AN35" s="1" t="n">
        <f aca="false">IF(AF35&gt;=$G35,0,$F35*($B$11+$B$12*AF35/$G35+$B$13*((AF35/$G35)^2)+$B$14*((AF35/$G35)^3)+$B$15*((AF35/$G35)^4)+$B$16*((AF35/$G35)^5)))</f>
        <v>14.6326734985207</v>
      </c>
      <c r="AO35" s="1" t="n">
        <f aca="false">IF(AG35&gt;=$G35,0,$F35*($B$11+$B$12*AG35/$G35+$B$13*((AG35/$G35)^2)+$B$14*((AG35/$G35)^3)+$B$15*((AG35/$G35)^4)+$B$16*((AG35/$G35)^5)))</f>
        <v>7.84223568166095</v>
      </c>
      <c r="AP35" s="1" t="n">
        <f aca="false">IF(AH35&gt;=$G35,0,$F35*($B$11+$B$12*AH35/$G35+$B$13*((AH35/$G35)^2)+$B$14*((AH35/$G35)^3)+$B$15*((AH35/$G35)^4)+$B$16*((AH35/$G35)^5)))</f>
        <v>0</v>
      </c>
      <c r="AQ35" s="1" t="n">
        <f aca="false">COUNTIF(AI35:AP35,"&gt;="&amp;$B$4)</f>
        <v>4</v>
      </c>
      <c r="AR35" s="1" t="n">
        <f aca="false">Z35+AQ35*$C$4</f>
        <v>15.3</v>
      </c>
      <c r="AS35" s="1" t="n">
        <f aca="false">AR35+$C$5</f>
        <v>18.1</v>
      </c>
      <c r="AT35" s="1" t="n">
        <f aca="false">AS35+$C$5</f>
        <v>20.9</v>
      </c>
      <c r="AU35" s="1" t="n">
        <f aca="false">AT35+$C$5</f>
        <v>23.7</v>
      </c>
      <c r="AV35" s="1" t="n">
        <f aca="false">AU35+$C$5</f>
        <v>26.5</v>
      </c>
      <c r="AW35" s="1" t="n">
        <f aca="false">AV35+$C$5</f>
        <v>29.3</v>
      </c>
      <c r="AX35" s="1" t="n">
        <f aca="false">AW35+$C$5</f>
        <v>32.1</v>
      </c>
      <c r="AY35" s="1" t="n">
        <f aca="false">AX35+$C$5</f>
        <v>34.9</v>
      </c>
      <c r="AZ35" s="1" t="n">
        <f aca="false">AY35+$C$5</f>
        <v>37.7</v>
      </c>
      <c r="BA35" s="1" t="n">
        <f aca="false">IF(AS35&gt;=$G35,0,$F35*($B$11+$B$12*AS35/$G35+$B$13*((AS35/$G35)^2)+$B$14*((AS35/$G35)^3)+$B$15*((AS35/$G35)^4)+$B$16*((AS35/$G35)^5)))</f>
        <v>21.4411705984181</v>
      </c>
      <c r="BB35" s="1" t="n">
        <f aca="false">IF(AT35&gt;=$G35,0,$F35*($B$11+$B$12*AT35/$G35+$B$13*((AT35/$G35)^2)+$B$14*((AT35/$G35)^3)+$B$15*((AT35/$G35)^4)+$B$16*((AT35/$G35)^5)))</f>
        <v>16.1763231768462</v>
      </c>
      <c r="BC35" s="1" t="n">
        <f aca="false">IF(AU35&gt;=$G35,0,$F35*($B$11+$B$12*AU35/$G35+$B$13*((AU35/$G35)^2)+$B$14*((AU35/$G35)^3)+$B$15*((AU35/$G35)^4)+$B$16*((AU35/$G35)^5)))</f>
        <v>10.5766715360018</v>
      </c>
      <c r="BD35" s="1" t="n">
        <f aca="false">IF(AV35&gt;=$G35,0,$F35*($B$11+$B$12*AV35/$G35+$B$13*((AV35/$G35)^2)+$B$14*((AV35/$G35)^3)+$B$15*((AV35/$G35)^4)+$B$16*((AV35/$G35)^5)))</f>
        <v>3.45555736489774</v>
      </c>
      <c r="BE35" s="1" t="n">
        <f aca="false">IF(AW35&gt;=$G35,0,$F35*($B$11+$B$12*AW35/$G35+$B$13*((AW35/$G35)^2)+$B$14*((AW35/$G35)^3)+$B$15*((AW35/$G35)^4)+$B$16*((AW35/$G35)^5)))</f>
        <v>0</v>
      </c>
      <c r="BF35" s="1" t="n">
        <f aca="false">IF(AX35&gt;=$G35,0,$F35*($B$11+$B$12*AX35/$G35+$B$13*((AX35/$G35)^2)+$B$14*((AX35/$G35)^3)+$B$15*((AX35/$G35)^4)+$B$16*((AX35/$G35)^5)))</f>
        <v>0</v>
      </c>
      <c r="BG35" s="1" t="n">
        <f aca="false">IF(AY35&gt;=$G35,0,$F35*($B$11+$B$12*AY35/$G35+$B$13*((AY35/$G35)^2)+$B$14*((AY35/$G35)^3)+$B$15*((AY35/$G35)^4)+$B$16*((AY35/$G35)^5)))</f>
        <v>0</v>
      </c>
      <c r="BH35" s="1" t="n">
        <f aca="false">IF(AZ35&gt;=$G35,0,$F35*($B$11+$B$12*AZ35/$G35+$B$13*((AZ35/$G35)^2)+$B$14*((AZ35/$G35)^3)+$B$15*((AZ35/$G35)^4)+$B$16*((AZ35/$G35)^5)))</f>
        <v>0</v>
      </c>
      <c r="BI35" s="1" t="n">
        <f aca="false">COUNTIF(BA35:BH35,"&gt;="&amp;$B$5)</f>
        <v>1</v>
      </c>
      <c r="BJ35" s="1" t="n">
        <f aca="false">AR35+BI35*$C$5</f>
        <v>18.1</v>
      </c>
      <c r="BK35" s="1" t="n">
        <f aca="false">BJ35+$C$6</f>
        <v>21.7</v>
      </c>
      <c r="BL35" s="1" t="n">
        <f aca="false">BK35+$C$6</f>
        <v>25.3</v>
      </c>
      <c r="BM35" s="1" t="n">
        <f aca="false">BL35+$C$6</f>
        <v>28.9</v>
      </c>
      <c r="BN35" s="1" t="n">
        <f aca="false">BM35+$C$6</f>
        <v>32.5</v>
      </c>
      <c r="BO35" s="1" t="n">
        <f aca="false">BN35+$C$6</f>
        <v>36.1</v>
      </c>
      <c r="BP35" s="1" t="n">
        <f aca="false">BO35+$C$6</f>
        <v>39.7</v>
      </c>
      <c r="BQ35" s="1" t="n">
        <f aca="false">BP35+$C$6</f>
        <v>43.3</v>
      </c>
      <c r="BR35" s="1" t="n">
        <f aca="false">BQ35+$C$6</f>
        <v>46.9</v>
      </c>
      <c r="BS35" s="1" t="n">
        <f aca="false">IF(BK35&gt;=$G35,0,$F35*($B$11+$B$12*BK35/$G35+$B$13*((BK35/$G35)^2)+$B$14*((BK35/$G35)^3)+$B$15*((BK35/$G35)^4)+$B$16*((BK35/$G35)^5)))</f>
        <v>14.6326734985207</v>
      </c>
      <c r="BT35" s="1" t="n">
        <f aca="false">IF(BL35&gt;=$G35,0,$F35*($B$11+$B$12*BL35/$G35+$B$13*((BL35/$G35)^2)+$B$14*((BL35/$G35)^3)+$B$15*((BL35/$G35)^4)+$B$16*((BL35/$G35)^5)))</f>
        <v>6.84288658219415</v>
      </c>
      <c r="BU35" s="1" t="n">
        <f aca="false">IF(BM35&gt;=$G35,0,$F35*($B$11+$B$12*BM35/$G35+$B$13*((BM35/$G35)^2)+$B$14*((BM35/$G35)^3)+$B$15*((BM35/$G35)^4)+$B$16*((BM35/$G35)^5)))</f>
        <v>0</v>
      </c>
      <c r="BV35" s="1" t="n">
        <f aca="false">IF(BN35&gt;=$G35,0,$F35*($B$11+$B$12*BN35/$G35+$B$13*((BN35/$G35)^2)+$B$14*((BN35/$G35)^3)+$B$15*((BN35/$G35)^4)+$B$16*((BN35/$G35)^5)))</f>
        <v>0</v>
      </c>
      <c r="BW35" s="1" t="n">
        <f aca="false">IF(BO35&gt;=$G35,0,$F35*($B$11+$B$12*BO35/$G35+$B$13*((BO35/$G35)^2)+$B$14*((BO35/$G35)^3)+$B$15*((BO35/$G35)^4)+$B$16*((BO35/$G35)^5)))</f>
        <v>0</v>
      </c>
      <c r="BX35" s="1" t="n">
        <f aca="false">IF(BP35&gt;=$G35,0,$F35*($B$11+$B$12*BP35/$G35+$B$13*((BP35/$G35)^2)+$B$14*((BP35/$G35)^3)+$B$15*((BP35/$G35)^4)+$B$16*((BP35/$G35)^5)))</f>
        <v>0</v>
      </c>
      <c r="BY35" s="1" t="n">
        <f aca="false">IF(BQ35&gt;=$G35,0,$F35*($B$11+$B$12*BQ35/$G35+$B$13*((BQ35/$G35)^2)+$B$14*((BQ35/$G35)^3)+$B$15*((BQ35/$G35)^4)+$B$16*((BQ35/$G35)^5)))</f>
        <v>0</v>
      </c>
      <c r="BZ35" s="1" t="n">
        <f aca="false">IF(BR35&gt;=$G35,0,$F35*($B$11+$B$12*BR35/$G35+$B$13*((BR35/$G35)^2)+$B$14*((BR35/$G35)^3)+$B$15*((BR35/$G35)^4)+$B$16*((BR35/$G35)^5)))</f>
        <v>0</v>
      </c>
      <c r="CA35" s="1" t="n">
        <f aca="false">COUNTIF(BS35:BZ35,"&gt;="&amp;$B$6)</f>
        <v>1</v>
      </c>
      <c r="CB35" s="1" t="n">
        <f aca="false">BJ35+CA35*$C$6</f>
        <v>21.7</v>
      </c>
      <c r="CC35" s="1" t="n">
        <f aca="false">CB35+$C$7</f>
        <v>22.7</v>
      </c>
      <c r="CD35" s="1" t="n">
        <f aca="false">CC35+$C$7</f>
        <v>23.7</v>
      </c>
      <c r="CE35" s="1" t="n">
        <f aca="false">CD35+$C$7</f>
        <v>24.7</v>
      </c>
      <c r="CF35" s="1" t="n">
        <f aca="false">CE35+$C$7</f>
        <v>25.7</v>
      </c>
      <c r="CG35" s="1" t="n">
        <f aca="false">CF35+$C$7</f>
        <v>26.7</v>
      </c>
      <c r="CH35" s="1" t="n">
        <f aca="false">CG35+$C$7</f>
        <v>27.7</v>
      </c>
      <c r="CI35" s="1" t="n">
        <f aca="false">CH35+$C$7</f>
        <v>28.7</v>
      </c>
      <c r="CJ35" s="1" t="n">
        <f aca="false">CI35+$C$7</f>
        <v>29.7</v>
      </c>
      <c r="CK35" s="1" t="n">
        <f aca="false">IF(CC35&gt;=$G35,0,$F35*($B$11+$B$12*CC35/$G35+$B$13*((CC35/$G35)^2)+$B$14*((CC35/$G35)^3)+$B$15*((CC35/$G35)^4)+$B$16*((CC35/$G35)^5)))</f>
        <v>12.6545902233641</v>
      </c>
      <c r="CL35" s="1" t="n">
        <f aca="false">IF(CD35&gt;=$G35,0,$F35*($B$11+$B$12*CD35/$G35+$B$13*((CD35/$G35)^2)+$B$14*((CD35/$G35)^3)+$B$15*((CD35/$G35)^4)+$B$16*((CD35/$G35)^5)))</f>
        <v>10.5766715360018</v>
      </c>
      <c r="CM35" s="1" t="n">
        <f aca="false">IF(CE35&gt;=$G35,0,$F35*($B$11+$B$12*CE35/$G35+$B$13*((CE35/$G35)^2)+$B$14*((CE35/$G35)^3)+$B$15*((CE35/$G35)^4)+$B$16*((CE35/$G35)^5)))</f>
        <v>8.3229663555525</v>
      </c>
      <c r="CN35" s="1" t="n">
        <f aca="false">IF(CF35&gt;=$G35,0,$F35*($B$11+$B$12*CF35/$G35+$B$13*((CF35/$G35)^2)+$B$14*((CF35/$G35)^3)+$B$15*((CF35/$G35)^4)+$B$16*((CF35/$G35)^5)))</f>
        <v>5.78545762716893</v>
      </c>
      <c r="CO35" s="1" t="n">
        <f aca="false">IF(CG35&gt;=$G35,0,$F35*($B$11+$B$12*CG35/$G35+$B$13*((CG35/$G35)^2)+$B$14*((CG35/$G35)^3)+$B$15*((CG35/$G35)^4)+$B$16*((CG35/$G35)^5)))</f>
        <v>2.8199890750952</v>
      </c>
      <c r="CP35" s="1" t="n">
        <f aca="false">IF(CH35&gt;=$G35,0,$F35*($B$11+$B$12*CH35/$G35+$B$13*((CH35/$G35)^2)+$B$14*((CH35/$G35)^3)+$B$15*((CH35/$G35)^4)+$B$16*((CH35/$G35)^5)))</f>
        <v>0</v>
      </c>
      <c r="CQ35" s="1" t="n">
        <f aca="false">IF(CI35&gt;=$G35,0,$F35*($B$11+$B$12*CI35/$G35+$B$13*((CI35/$G35)^2)+$B$14*((CI35/$G35)^3)+$B$15*((CI35/$G35)^4)+$B$16*((CI35/$G35)^5)))</f>
        <v>0</v>
      </c>
      <c r="CR35" s="1" t="n">
        <f aca="false">IF(CJ35&gt;=$G35,0,$F35*($B$11+$B$12*CJ35/$G35+$B$13*((CJ35/$G35)^2)+$B$14*((CJ35/$G35)^3)+$B$15*((CJ35/$G35)^4)+$B$16*((CJ35/$G35)^5)))</f>
        <v>0</v>
      </c>
      <c r="CS35" s="1" t="n">
        <f aca="false">COUNTIF(CK35:CR35,"&gt;="&amp;$B$7)</f>
        <v>4</v>
      </c>
      <c r="CT35" s="1" t="n">
        <f aca="false">CB35+CS35*$C$7</f>
        <v>25.7</v>
      </c>
    </row>
    <row r="36" customFormat="false" ht="15" hidden="false" customHeight="false" outlineLevel="0" collapsed="false">
      <c r="E36" s="1" t="n">
        <v>35</v>
      </c>
      <c r="F36" s="1" t="n">
        <v>40.6</v>
      </c>
      <c r="G36" s="1" t="n">
        <v>31.1</v>
      </c>
      <c r="H36" s="2" t="n">
        <v>0.1</v>
      </c>
      <c r="I36" s="1" t="n">
        <f aca="false">H36+$C$3</f>
        <v>2.5</v>
      </c>
      <c r="J36" s="1" t="n">
        <f aca="false">I36+$C$3</f>
        <v>4.9</v>
      </c>
      <c r="K36" s="1" t="n">
        <f aca="false">J36+$C$3</f>
        <v>7.3</v>
      </c>
      <c r="L36" s="1" t="n">
        <f aca="false">K36+$C$3</f>
        <v>9.7</v>
      </c>
      <c r="M36" s="1" t="n">
        <f aca="false">L36+$C$3</f>
        <v>12.1</v>
      </c>
      <c r="N36" s="1" t="n">
        <f aca="false">M36+$C$3</f>
        <v>14.5</v>
      </c>
      <c r="O36" s="1" t="n">
        <f aca="false">N36+$C$3</f>
        <v>16.9</v>
      </c>
      <c r="P36" s="1" t="n">
        <f aca="false">O36+$C$3</f>
        <v>19.3</v>
      </c>
      <c r="Q36" s="1" t="n">
        <f aca="false">IF(I36&gt;=$G36,0,$F36*($B$11+$B$12*I36/$G36+$B$13*((I36/$G36)^2)+$B$14*((I36/$G36)^3)+$B$15*((I36/$G36)^4)+$B$16*((I36/$G36)^5)))</f>
        <v>37.9748387393548</v>
      </c>
      <c r="R36" s="1" t="n">
        <f aca="false">IF(J36&gt;=$G36,0,$F36*($B$11+$B$12*J36/$G36+$B$13*((J36/$G36)^2)+$B$14*((J36/$G36)^3)+$B$15*((J36/$G36)^4)+$B$16*((J36/$G36)^5)))</f>
        <v>34.4821675387834</v>
      </c>
      <c r="S36" s="1" t="n">
        <f aca="false">IF(K36&gt;=$G36,0,$F36*($B$11+$B$12*K36/$G36+$B$13*((K36/$G36)^2)+$B$14*((K36/$G36)^3)+$B$15*((K36/$G36)^4)+$B$16*((K36/$G36)^5)))</f>
        <v>33.3564428828699</v>
      </c>
      <c r="T36" s="1" t="n">
        <f aca="false">IF(L36&gt;=$G36,0,$F36*($B$11+$B$12*L36/$G36+$B$13*((L36/$G36)^2)+$B$14*((L36/$G36)^3)+$B$15*((L36/$G36)^4)+$B$16*((L36/$G36)^5)))</f>
        <v>32.7772531686664</v>
      </c>
      <c r="U36" s="1" t="n">
        <f aca="false">IF(M36&gt;=$G36,0,$F36*($B$11+$B$12*M36/$G36+$B$13*((M36/$G36)^2)+$B$14*((M36/$G36)^3)+$B$15*((M36/$G36)^4)+$B$16*((M36/$G36)^5)))</f>
        <v>31.7098315608655</v>
      </c>
      <c r="V36" s="1" t="n">
        <f aca="false">IF(N36&gt;=$G36,0,$F36*($B$11+$B$12*N36/$G36+$B$13*((N36/$G36)^2)+$B$14*((N36/$G36)^3)+$B$15*((N36/$G36)^4)+$B$16*((N36/$G36)^5)))</f>
        <v>29.7260731396498</v>
      </c>
      <c r="W36" s="1" t="n">
        <f aca="false">IF(O36&gt;=$G36,0,$F36*($B$11+$B$12*O36/$G36+$B$13*((O36/$G36)^2)+$B$14*((O36/$G36)^3)+$B$15*((O36/$G36)^4)+$B$16*((O36/$G36)^5)))</f>
        <v>26.8255520485409</v>
      </c>
      <c r="X36" s="1" t="n">
        <f aca="false">IF(P36&gt;=$G36,0,$F36*($B$11+$B$12*P36/$G36+$B$13*((P36/$G36)^2)+$B$14*((P36/$G36)^3)+$B$15*((P36/$G36)^4)+$B$16*((P36/$G36)^5)))</f>
        <v>23.2565386422484</v>
      </c>
      <c r="Y36" s="1" t="n">
        <f aca="false">COUNTIF(Q36:X36,"&gt;="&amp;$B$3)</f>
        <v>1</v>
      </c>
      <c r="Z36" s="1" t="n">
        <f aca="false">H36+Y36*$C$3</f>
        <v>2.5</v>
      </c>
      <c r="AA36" s="1" t="n">
        <f aca="false">Z36+$C$4</f>
        <v>5.7</v>
      </c>
      <c r="AB36" s="1" t="n">
        <f aca="false">AA36+$C$4</f>
        <v>8.9</v>
      </c>
      <c r="AC36" s="1" t="n">
        <f aca="false">AB36+$C$4</f>
        <v>12.1</v>
      </c>
      <c r="AD36" s="1" t="n">
        <f aca="false">AC36+$C$4</f>
        <v>15.3</v>
      </c>
      <c r="AE36" s="1" t="n">
        <f aca="false">AD36+$C$4</f>
        <v>18.5</v>
      </c>
      <c r="AF36" s="1" t="n">
        <f aca="false">AE36+$C$4</f>
        <v>21.7</v>
      </c>
      <c r="AG36" s="1" t="n">
        <f aca="false">AF36+$C$4</f>
        <v>24.9</v>
      </c>
      <c r="AH36" s="1" t="n">
        <f aca="false">AG36+$C$4</f>
        <v>28.1</v>
      </c>
      <c r="AI36" s="1" t="n">
        <f aca="false">IF(AA36&gt;=$G36,0,$F36*($B$11+$B$12*AA36/$G36+$B$13*((AA36/$G36)^2)+$B$14*((AA36/$G36)^3)+$B$15*((AA36/$G36)^4)+$B$16*((AA36/$G36)^5)))</f>
        <v>33.9519584723001</v>
      </c>
      <c r="AJ36" s="1" t="n">
        <f aca="false">IF(AB36&gt;=$G36,0,$F36*($B$11+$B$12*AB36/$G36+$B$13*((AB36/$G36)^2)+$B$14*((AB36/$G36)^3)+$B$15*((AB36/$G36)^4)+$B$16*((AB36/$G36)^5)))</f>
        <v>32.9876661817791</v>
      </c>
      <c r="AK36" s="1" t="n">
        <f aca="false">IF(AC36&gt;=$G36,0,$F36*($B$11+$B$12*AC36/$G36+$B$13*((AC36/$G36)^2)+$B$14*((AC36/$G36)^3)+$B$15*((AC36/$G36)^4)+$B$16*((AC36/$G36)^5)))</f>
        <v>31.7098315608655</v>
      </c>
      <c r="AL36" s="1" t="n">
        <f aca="false">IF(AD36&gt;=$G36,0,$F36*($B$11+$B$12*AD36/$G36+$B$13*((AD36/$G36)^2)+$B$14*((AD36/$G36)^3)+$B$15*((AD36/$G36)^4)+$B$16*((AD36/$G36)^5)))</f>
        <v>28.8522336081754</v>
      </c>
      <c r="AM36" s="1" t="n">
        <f aca="false">IF(AE36&gt;=$G36,0,$F36*($B$11+$B$12*AE36/$G36+$B$13*((AE36/$G36)^2)+$B$14*((AE36/$G36)^3)+$B$15*((AE36/$G36)^4)+$B$16*((AE36/$G36)^5)))</f>
        <v>24.5003283620134</v>
      </c>
      <c r="AN36" s="1" t="n">
        <f aca="false">IF(AF36&gt;=$G36,0,$F36*($B$11+$B$12*AF36/$G36+$B$13*((AF36/$G36)^2)+$B$14*((AF36/$G36)^3)+$B$15*((AF36/$G36)^4)+$B$16*((AF36/$G36)^5)))</f>
        <v>19.3370166345195</v>
      </c>
      <c r="AO36" s="1" t="n">
        <f aca="false">IF(AG36&gt;=$G36,0,$F36*($B$11+$B$12*AG36/$G36+$B$13*((AG36/$G36)^2)+$B$14*((AG36/$G36)^3)+$B$15*((AG36/$G36)^4)+$B$16*((AG36/$G36)^5)))</f>
        <v>13.8884117458147</v>
      </c>
      <c r="AP36" s="1" t="n">
        <f aca="false">IF(AH36&gt;=$G36,0,$F36*($B$11+$B$12*AH36/$G36+$B$13*((AH36/$G36)^2)+$B$14*((AH36/$G36)^3)+$B$15*((AH36/$G36)^4)+$B$16*((AH36/$G36)^5)))</f>
        <v>7.76960725814805</v>
      </c>
      <c r="AQ36" s="1" t="n">
        <f aca="false">COUNTIF(AI36:AP36,"&gt;="&amp;$B$4)</f>
        <v>4</v>
      </c>
      <c r="AR36" s="1" t="n">
        <f aca="false">Z36+AQ36*$C$4</f>
        <v>15.3</v>
      </c>
      <c r="AS36" s="1" t="n">
        <f aca="false">AR36+$C$5</f>
        <v>18.1</v>
      </c>
      <c r="AT36" s="1" t="n">
        <f aca="false">AS36+$C$5</f>
        <v>20.9</v>
      </c>
      <c r="AU36" s="1" t="n">
        <f aca="false">AT36+$C$5</f>
        <v>23.7</v>
      </c>
      <c r="AV36" s="1" t="n">
        <f aca="false">AU36+$C$5</f>
        <v>26.5</v>
      </c>
      <c r="AW36" s="1" t="n">
        <f aca="false">AV36+$C$5</f>
        <v>29.3</v>
      </c>
      <c r="AX36" s="1" t="n">
        <f aca="false">AW36+$C$5</f>
        <v>32.1</v>
      </c>
      <c r="AY36" s="1" t="n">
        <f aca="false">AX36+$C$5</f>
        <v>34.9</v>
      </c>
      <c r="AZ36" s="1" t="n">
        <f aca="false">AY36+$C$5</f>
        <v>37.7</v>
      </c>
      <c r="BA36" s="1" t="n">
        <f aca="false">IF(AS36&gt;=$G36,0,$F36*($B$11+$B$12*AS36/$G36+$B$13*((AS36/$G36)^2)+$B$14*((AS36/$G36)^3)+$B$15*((AS36/$G36)^4)+$B$16*((AS36/$G36)^5)))</f>
        <v>25.1042693542373</v>
      </c>
      <c r="BB36" s="1" t="n">
        <f aca="false">IF(AT36&gt;=$G36,0,$F36*($B$11+$B$12*AT36/$G36+$B$13*((AT36/$G36)^2)+$B$14*((AT36/$G36)^3)+$B$15*((AT36/$G36)^4)+$B$16*((AT36/$G36)^5)))</f>
        <v>20.6653732867172</v>
      </c>
      <c r="BC36" s="1" t="n">
        <f aca="false">IF(AU36&gt;=$G36,0,$F36*($B$11+$B$12*AU36/$G36+$B$13*((AU36/$G36)^2)+$B$14*((AU36/$G36)^3)+$B$15*((AU36/$G36)^4)+$B$16*((AU36/$G36)^5)))</f>
        <v>15.9609852607775</v>
      </c>
      <c r="BD36" s="1" t="n">
        <f aca="false">IF(AV36&gt;=$G36,0,$F36*($B$11+$B$12*AV36/$G36+$B$13*((AV36/$G36)^2)+$B$14*((AV36/$G36)^3)+$B$15*((AV36/$G36)^4)+$B$16*((AV36/$G36)^5)))</f>
        <v>10.9930513520222</v>
      </c>
      <c r="BE36" s="1" t="n">
        <f aca="false">IF(AW36&gt;=$G36,0,$F36*($B$11+$B$12*AW36/$G36+$B$13*((AW36/$G36)^2)+$B$14*((AW36/$G36)^3)+$B$15*((AW36/$G36)^4)+$B$16*((AW36/$G36)^5)))</f>
        <v>4.95317138786274</v>
      </c>
      <c r="BF36" s="1" t="n">
        <f aca="false">IF(AX36&gt;=$G36,0,$F36*($B$11+$B$12*AX36/$G36+$B$13*((AX36/$G36)^2)+$B$14*((AX36/$G36)^3)+$B$15*((AX36/$G36)^4)+$B$16*((AX36/$G36)^5)))</f>
        <v>0</v>
      </c>
      <c r="BG36" s="1" t="n">
        <f aca="false">IF(AY36&gt;=$G36,0,$F36*($B$11+$B$12*AY36/$G36+$B$13*((AY36/$G36)^2)+$B$14*((AY36/$G36)^3)+$B$15*((AY36/$G36)^4)+$B$16*((AY36/$G36)^5)))</f>
        <v>0</v>
      </c>
      <c r="BH36" s="1" t="n">
        <f aca="false">IF(AZ36&gt;=$G36,0,$F36*($B$11+$B$12*AZ36/$G36+$B$13*((AZ36/$G36)^2)+$B$14*((AZ36/$G36)^3)+$B$15*((AZ36/$G36)^4)+$B$16*((AZ36/$G36)^5)))</f>
        <v>0</v>
      </c>
      <c r="BI36" s="1" t="n">
        <f aca="false">COUNTIF(BA36:BH36,"&gt;="&amp;$B$5)</f>
        <v>2</v>
      </c>
      <c r="BJ36" s="1" t="n">
        <f aca="false">AR36+BI36*$C$5</f>
        <v>20.9</v>
      </c>
      <c r="BK36" s="1" t="n">
        <f aca="false">BJ36+$C$6</f>
        <v>24.5</v>
      </c>
      <c r="BL36" s="1" t="n">
        <f aca="false">BK36+$C$6</f>
        <v>28.1</v>
      </c>
      <c r="BM36" s="1" t="n">
        <f aca="false">BL36+$C$6</f>
        <v>31.7</v>
      </c>
      <c r="BN36" s="1" t="n">
        <f aca="false">BM36+$C$6</f>
        <v>35.3</v>
      </c>
      <c r="BO36" s="1" t="n">
        <f aca="false">BN36+$C$6</f>
        <v>38.9</v>
      </c>
      <c r="BP36" s="1" t="n">
        <f aca="false">BO36+$C$6</f>
        <v>42.5</v>
      </c>
      <c r="BQ36" s="1" t="n">
        <f aca="false">BP36+$C$6</f>
        <v>46.1</v>
      </c>
      <c r="BR36" s="1" t="n">
        <f aca="false">BQ36+$C$6</f>
        <v>49.7</v>
      </c>
      <c r="BS36" s="1" t="n">
        <f aca="false">IF(BK36&gt;=$G36,0,$F36*($B$11+$B$12*BK36/$G36+$B$13*((BK36/$G36)^2)+$B$14*((BK36/$G36)^3)+$B$15*((BK36/$G36)^4)+$B$16*((BK36/$G36)^5)))</f>
        <v>14.5853186255883</v>
      </c>
      <c r="BT36" s="1" t="n">
        <f aca="false">IF(BL36&gt;=$G36,0,$F36*($B$11+$B$12*BL36/$G36+$B$13*((BL36/$G36)^2)+$B$14*((BL36/$G36)^3)+$B$15*((BL36/$G36)^4)+$B$16*((BL36/$G36)^5)))</f>
        <v>7.76960725814812</v>
      </c>
      <c r="BU36" s="1" t="n">
        <f aca="false">IF(BM36&gt;=$G36,0,$F36*($B$11+$B$12*BM36/$G36+$B$13*((BM36/$G36)^2)+$B$14*((BM36/$G36)^3)+$B$15*((BM36/$G36)^4)+$B$16*((BM36/$G36)^5)))</f>
        <v>0</v>
      </c>
      <c r="BV36" s="1" t="n">
        <f aca="false">IF(BN36&gt;=$G36,0,$F36*($B$11+$B$12*BN36/$G36+$B$13*((BN36/$G36)^2)+$B$14*((BN36/$G36)^3)+$B$15*((BN36/$G36)^4)+$B$16*((BN36/$G36)^5)))</f>
        <v>0</v>
      </c>
      <c r="BW36" s="1" t="n">
        <f aca="false">IF(BO36&gt;=$G36,0,$F36*($B$11+$B$12*BO36/$G36+$B$13*((BO36/$G36)^2)+$B$14*((BO36/$G36)^3)+$B$15*((BO36/$G36)^4)+$B$16*((BO36/$G36)^5)))</f>
        <v>0</v>
      </c>
      <c r="BX36" s="1" t="n">
        <f aca="false">IF(BP36&gt;=$G36,0,$F36*($B$11+$B$12*BP36/$G36+$B$13*((BP36/$G36)^2)+$B$14*((BP36/$G36)^3)+$B$15*((BP36/$G36)^4)+$B$16*((BP36/$G36)^5)))</f>
        <v>0</v>
      </c>
      <c r="BY36" s="1" t="n">
        <f aca="false">IF(BQ36&gt;=$G36,0,$F36*($B$11+$B$12*BQ36/$G36+$B$13*((BQ36/$G36)^2)+$B$14*((BQ36/$G36)^3)+$B$15*((BQ36/$G36)^4)+$B$16*((BQ36/$G36)^5)))</f>
        <v>0</v>
      </c>
      <c r="BZ36" s="1" t="n">
        <f aca="false">IF(BR36&gt;=$G36,0,$F36*($B$11+$B$12*BR36/$G36+$B$13*((BR36/$G36)^2)+$B$14*((BR36/$G36)^3)+$B$15*((BR36/$G36)^4)+$B$16*((BR36/$G36)^5)))</f>
        <v>0</v>
      </c>
      <c r="CA36" s="1" t="n">
        <f aca="false">COUNTIF(BS36:BZ36,"&gt;="&amp;$B$6)</f>
        <v>2</v>
      </c>
      <c r="CB36" s="1" t="n">
        <f aca="false">BJ36+CA36*$C$6</f>
        <v>28.1</v>
      </c>
      <c r="CC36" s="1" t="n">
        <f aca="false">CB36+$C$7</f>
        <v>29.1</v>
      </c>
      <c r="CD36" s="1" t="n">
        <f aca="false">CC36+$C$7</f>
        <v>30.1</v>
      </c>
      <c r="CE36" s="1" t="n">
        <f aca="false">CD36+$C$7</f>
        <v>31.1</v>
      </c>
      <c r="CF36" s="1" t="n">
        <f aca="false">CE36+$C$7</f>
        <v>32.1</v>
      </c>
      <c r="CG36" s="1" t="n">
        <f aca="false">CF36+$C$7</f>
        <v>33.1</v>
      </c>
      <c r="CH36" s="1" t="n">
        <f aca="false">CG36+$C$7</f>
        <v>34.1</v>
      </c>
      <c r="CI36" s="1" t="n">
        <f aca="false">CH36+$C$7</f>
        <v>35.1</v>
      </c>
      <c r="CJ36" s="1" t="n">
        <f aca="false">CI36+$C$7</f>
        <v>36.1</v>
      </c>
      <c r="CK36" s="1" t="n">
        <f aca="false">IF(CC36&gt;=$G36,0,$F36*($B$11+$B$12*CC36/$G36+$B$13*((CC36/$G36)^2)+$B$14*((CC36/$G36)^3)+$B$15*((CC36/$G36)^4)+$B$16*((CC36/$G36)^5)))</f>
        <v>5.45476793175043</v>
      </c>
      <c r="CL36" s="1" t="n">
        <f aca="false">IF(CD36&gt;=$G36,0,$F36*($B$11+$B$12*CD36/$G36+$B$13*((CD36/$G36)^2)+$B$14*((CD36/$G36)^3)+$B$15*((CD36/$G36)^4)+$B$16*((CD36/$G36)^5)))</f>
        <v>2.78620673584746</v>
      </c>
      <c r="CM36" s="1" t="n">
        <f aca="false">IF(CE36&gt;=$G36,0,$F36*($B$11+$B$12*CE36/$G36+$B$13*((CE36/$G36)^2)+$B$14*((CE36/$G36)^3)+$B$15*((CE36/$G36)^4)+$B$16*((CE36/$G36)^5)))</f>
        <v>0</v>
      </c>
      <c r="CN36" s="1" t="n">
        <f aca="false">IF(CF36&gt;=$G36,0,$F36*($B$11+$B$12*CF36/$G36+$B$13*((CF36/$G36)^2)+$B$14*((CF36/$G36)^3)+$B$15*((CF36/$G36)^4)+$B$16*((CF36/$G36)^5)))</f>
        <v>0</v>
      </c>
      <c r="CO36" s="1" t="n">
        <f aca="false">IF(CG36&gt;=$G36,0,$F36*($B$11+$B$12*CG36/$G36+$B$13*((CG36/$G36)^2)+$B$14*((CG36/$G36)^3)+$B$15*((CG36/$G36)^4)+$B$16*((CG36/$G36)^5)))</f>
        <v>0</v>
      </c>
      <c r="CP36" s="1" t="n">
        <f aca="false">IF(CH36&gt;=$G36,0,$F36*($B$11+$B$12*CH36/$G36+$B$13*((CH36/$G36)^2)+$B$14*((CH36/$G36)^3)+$B$15*((CH36/$G36)^4)+$B$16*((CH36/$G36)^5)))</f>
        <v>0</v>
      </c>
      <c r="CQ36" s="1" t="n">
        <f aca="false">IF(CI36&gt;=$G36,0,$F36*($B$11+$B$12*CI36/$G36+$B$13*((CI36/$G36)^2)+$B$14*((CI36/$G36)^3)+$B$15*((CI36/$G36)^4)+$B$16*((CI36/$G36)^5)))</f>
        <v>0</v>
      </c>
      <c r="CR36" s="1" t="n">
        <f aca="false">IF(CJ36&gt;=$G36,0,$F36*($B$11+$B$12*CJ36/$G36+$B$13*((CJ36/$G36)^2)+$B$14*((CJ36/$G36)^3)+$B$15*((CJ36/$G36)^4)+$B$16*((CJ36/$G36)^5)))</f>
        <v>0</v>
      </c>
      <c r="CS36" s="1" t="n">
        <f aca="false">COUNTIF(CK36:CR36,"&gt;="&amp;$B$7)</f>
        <v>1</v>
      </c>
      <c r="CT36" s="1" t="n">
        <f aca="false">CB36+CS36*$C$7</f>
        <v>29.1</v>
      </c>
    </row>
    <row r="37" customFormat="false" ht="15" hidden="false" customHeight="false" outlineLevel="0" collapsed="false">
      <c r="A37" s="1" t="s">
        <v>4</v>
      </c>
      <c r="E37" s="1" t="n">
        <v>36</v>
      </c>
      <c r="F37" s="1" t="n">
        <v>41.2</v>
      </c>
      <c r="G37" s="1" t="n">
        <v>27.6</v>
      </c>
      <c r="H37" s="2" t="n">
        <v>0.1</v>
      </c>
      <c r="I37" s="1" t="n">
        <f aca="false">H37+$C$3</f>
        <v>2.5</v>
      </c>
      <c r="J37" s="1" t="n">
        <f aca="false">I37+$C$3</f>
        <v>4.9</v>
      </c>
      <c r="K37" s="1" t="n">
        <f aca="false">J37+$C$3</f>
        <v>7.3</v>
      </c>
      <c r="L37" s="1" t="n">
        <f aca="false">K37+$C$3</f>
        <v>9.7</v>
      </c>
      <c r="M37" s="1" t="n">
        <f aca="false">L37+$C$3</f>
        <v>12.1</v>
      </c>
      <c r="N37" s="1" t="n">
        <f aca="false">M37+$C$3</f>
        <v>14.5</v>
      </c>
      <c r="O37" s="1" t="n">
        <f aca="false">N37+$C$3</f>
        <v>16.9</v>
      </c>
      <c r="P37" s="1" t="n">
        <f aca="false">O37+$C$3</f>
        <v>19.3</v>
      </c>
      <c r="Q37" s="1" t="n">
        <f aca="false">IF(I37&gt;=$G37,0,$F37*($B$11+$B$12*I37/$G37+$B$13*((I37/$G37)^2)+$B$14*((I37/$G37)^3)+$B$15*((I37/$G37)^4)+$B$16*((I37/$G37)^5)))</f>
        <v>37.8402430498274</v>
      </c>
      <c r="R37" s="1" t="n">
        <f aca="false">IF(J37&gt;=$G37,0,$F37*($B$11+$B$12*J37/$G37+$B$13*((J37/$G37)^2)+$B$14*((J37/$G37)^3)+$B$15*((J37/$G37)^4)+$B$16*((J37/$G37)^5)))</f>
        <v>34.5556430575038</v>
      </c>
      <c r="S37" s="1" t="n">
        <f aca="false">IF(K37&gt;=$G37,0,$F37*($B$11+$B$12*K37/$G37+$B$13*((K37/$G37)^2)+$B$14*((K37/$G37)^3)+$B$15*((K37/$G37)^4)+$B$16*((K37/$G37)^5)))</f>
        <v>33.630138802883</v>
      </c>
      <c r="T37" s="1" t="n">
        <f aca="false">IF(L37&gt;=$G37,0,$F37*($B$11+$B$12*L37/$G37+$B$13*((L37/$G37)^2)+$B$14*((L37/$G37)^3)+$B$15*((L37/$G37)^4)+$B$16*((L37/$G37)^5)))</f>
        <v>32.8080099207729</v>
      </c>
      <c r="U37" s="1" t="n">
        <f aca="false">IF(M37&gt;=$G37,0,$F37*($B$11+$B$12*M37/$G37+$B$13*((M37/$G37)^2)+$B$14*((M37/$G37)^3)+$B$15*((M37/$G37)^4)+$B$16*((M37/$G37)^5)))</f>
        <v>31.0058877326548</v>
      </c>
      <c r="V37" s="1" t="n">
        <f aca="false">IF(N37&gt;=$G37,0,$F37*($B$11+$B$12*N37/$G37+$B$13*((N37/$G37)^2)+$B$14*((N37/$G37)^3)+$B$15*((N37/$G37)^4)+$B$16*((N37/$G37)^5)))</f>
        <v>27.9828120774224</v>
      </c>
      <c r="W37" s="1" t="n">
        <f aca="false">IF(O37&gt;=$G37,0,$F37*($B$11+$B$12*O37/$G37+$B$13*((O37/$G37)^2)+$B$14*((O37/$G37)^3)+$B$15*((O37/$G37)^4)+$B$16*((O37/$G37)^5)))</f>
        <v>24.0102881421196</v>
      </c>
      <c r="X37" s="1" t="n">
        <f aca="false">IF(P37&gt;=$G37,0,$F37*($B$11+$B$12*P37/$G37+$B$13*((P37/$G37)^2)+$B$14*((P37/$G37)^3)+$B$15*((P37/$G37)^4)+$B$16*((P37/$G37)^5)))</f>
        <v>19.5423432926806</v>
      </c>
      <c r="Y37" s="1" t="n">
        <f aca="false">COUNTIF(Q37:X37,"&gt;="&amp;$B$3)</f>
        <v>1</v>
      </c>
      <c r="Z37" s="1" t="n">
        <f aca="false">H37+Y37*$C$3</f>
        <v>2.5</v>
      </c>
      <c r="AA37" s="1" t="n">
        <f aca="false">Z37+$C$4</f>
        <v>5.7</v>
      </c>
      <c r="AB37" s="1" t="n">
        <f aca="false">AA37+$C$4</f>
        <v>8.9</v>
      </c>
      <c r="AC37" s="1" t="n">
        <f aca="false">AB37+$C$4</f>
        <v>12.1</v>
      </c>
      <c r="AD37" s="1" t="n">
        <f aca="false">AC37+$C$4</f>
        <v>15.3</v>
      </c>
      <c r="AE37" s="1" t="n">
        <f aca="false">AD37+$C$4</f>
        <v>18.5</v>
      </c>
      <c r="AF37" s="1" t="n">
        <f aca="false">AE37+$C$4</f>
        <v>21.7</v>
      </c>
      <c r="AG37" s="1" t="n">
        <f aca="false">AF37+$C$4</f>
        <v>24.9</v>
      </c>
      <c r="AH37" s="1" t="n">
        <f aca="false">AG37+$C$4</f>
        <v>28.1</v>
      </c>
      <c r="AI37" s="1" t="n">
        <f aca="false">IF(AA37&gt;=$G37,0,$F37*($B$11+$B$12*AA37/$G37+$B$13*((AA37/$G37)^2)+$B$14*((AA37/$G37)^3)+$B$15*((AA37/$G37)^4)+$B$16*((AA37/$G37)^5)))</f>
        <v>34.1241567271531</v>
      </c>
      <c r="AJ37" s="1" t="n">
        <f aca="false">IF(AB37&gt;=$G37,0,$F37*($B$11+$B$12*AB37/$G37+$B$13*((AB37/$G37)^2)+$B$14*((AB37/$G37)^3)+$B$15*((AB37/$G37)^4)+$B$16*((AB37/$G37)^5)))</f>
        <v>33.1579430259289</v>
      </c>
      <c r="AK37" s="1" t="n">
        <f aca="false">IF(AC37&gt;=$G37,0,$F37*($B$11+$B$12*AC37/$G37+$B$13*((AC37/$G37)^2)+$B$14*((AC37/$G37)^3)+$B$15*((AC37/$G37)^4)+$B$16*((AC37/$G37)^5)))</f>
        <v>31.0058877326548</v>
      </c>
      <c r="AL37" s="1" t="n">
        <f aca="false">IF(AD37&gt;=$G37,0,$F37*($B$11+$B$12*AD37/$G37+$B$13*((AD37/$G37)^2)+$B$14*((AD37/$G37)^3)+$B$15*((AD37/$G37)^4)+$B$16*((AD37/$G37)^5)))</f>
        <v>26.7422980029806</v>
      </c>
      <c r="AM37" s="1" t="n">
        <f aca="false">IF(AE37&gt;=$G37,0,$F37*($B$11+$B$12*AE37/$G37+$B$13*((AE37/$G37)^2)+$B$14*((AE37/$G37)^3)+$B$15*((AE37/$G37)^4)+$B$16*((AE37/$G37)^5)))</f>
        <v>21.0611245620203</v>
      </c>
      <c r="AN37" s="1" t="n">
        <f aca="false">IF(AF37&gt;=$G37,0,$F37*($B$11+$B$12*AF37/$G37+$B$13*((AF37/$G37)^2)+$B$14*((AF37/$G37)^3)+$B$15*((AF37/$G37)^4)+$B$16*((AF37/$G37)^5)))</f>
        <v>14.885583904668</v>
      </c>
      <c r="AO37" s="1" t="n">
        <f aca="false">IF(AG37&gt;=$G37,0,$F37*($B$11+$B$12*AG37/$G37+$B$13*((AG37/$G37)^2)+$B$14*((AG37/$G37)^3)+$B$15*((AG37/$G37)^4)+$B$16*((AG37/$G37)^5)))</f>
        <v>7.97778049591188</v>
      </c>
      <c r="AP37" s="1" t="n">
        <f aca="false">IF(AH37&gt;=$G37,0,$F37*($B$11+$B$12*AH37/$G37+$B$13*((AH37/$G37)^2)+$B$14*((AH37/$G37)^3)+$B$15*((AH37/$G37)^4)+$B$16*((AH37/$G37)^5)))</f>
        <v>0</v>
      </c>
      <c r="AQ37" s="1" t="n">
        <f aca="false">COUNTIF(AI37:AP37,"&gt;="&amp;$B$4)</f>
        <v>4</v>
      </c>
      <c r="AR37" s="1" t="n">
        <f aca="false">Z37+AQ37*$C$4</f>
        <v>15.3</v>
      </c>
      <c r="AS37" s="1" t="n">
        <f aca="false">AR37+$C$5</f>
        <v>18.1</v>
      </c>
      <c r="AT37" s="1" t="n">
        <f aca="false">AS37+$C$5</f>
        <v>20.9</v>
      </c>
      <c r="AU37" s="1" t="n">
        <f aca="false">AT37+$C$5</f>
        <v>23.7</v>
      </c>
      <c r="AV37" s="1" t="n">
        <f aca="false">AU37+$C$5</f>
        <v>26.5</v>
      </c>
      <c r="AW37" s="1" t="n">
        <f aca="false">AV37+$C$5</f>
        <v>29.3</v>
      </c>
      <c r="AX37" s="1" t="n">
        <f aca="false">AW37+$C$5</f>
        <v>32.1</v>
      </c>
      <c r="AY37" s="1" t="n">
        <f aca="false">AX37+$C$5</f>
        <v>34.9</v>
      </c>
      <c r="AZ37" s="1" t="n">
        <f aca="false">AY37+$C$5</f>
        <v>37.7</v>
      </c>
      <c r="BA37" s="1" t="n">
        <f aca="false">IF(AS37&gt;=$G37,0,$F37*($B$11+$B$12*AS37/$G37+$B$13*((AS37/$G37)^2)+$B$14*((AS37/$G37)^3)+$B$15*((AS37/$G37)^4)+$B$16*((AS37/$G37)^5)))</f>
        <v>21.8117587322179</v>
      </c>
      <c r="BB37" s="1" t="n">
        <f aca="false">IF(AT37&gt;=$G37,0,$F37*($B$11+$B$12*AT37/$G37+$B$13*((AT37/$G37)^2)+$B$14*((AT37/$G37)^3)+$B$15*((AT37/$G37)^4)+$B$16*((AT37/$G37)^5)))</f>
        <v>16.4559139478041</v>
      </c>
      <c r="BC37" s="1" t="n">
        <f aca="false">IF(AU37&gt;=$G37,0,$F37*($B$11+$B$12*AU37/$G37+$B$13*((AU37/$G37)^2)+$B$14*((AU37/$G37)^3)+$B$15*((AU37/$G37)^4)+$B$16*((AU37/$G37)^5)))</f>
        <v>10.7594782045253</v>
      </c>
      <c r="BD37" s="1" t="n">
        <f aca="false">IF(AV37&gt;=$G37,0,$F37*($B$11+$B$12*AV37/$G37+$B$13*((AV37/$G37)^2)+$B$14*((AV37/$G37)^3)+$B$15*((AV37/$G37)^4)+$B$16*((AV37/$G37)^5)))</f>
        <v>3.51528304774783</v>
      </c>
      <c r="BE37" s="1" t="n">
        <f aca="false">IF(AW37&gt;=$G37,0,$F37*($B$11+$B$12*AW37/$G37+$B$13*((AW37/$G37)^2)+$B$14*((AW37/$G37)^3)+$B$15*((AW37/$G37)^4)+$B$16*((AW37/$G37)^5)))</f>
        <v>0</v>
      </c>
      <c r="BF37" s="1" t="n">
        <f aca="false">IF(AX37&gt;=$G37,0,$F37*($B$11+$B$12*AX37/$G37+$B$13*((AX37/$G37)^2)+$B$14*((AX37/$G37)^3)+$B$15*((AX37/$G37)^4)+$B$16*((AX37/$G37)^5)))</f>
        <v>0</v>
      </c>
      <c r="BG37" s="1" t="n">
        <f aca="false">IF(AY37&gt;=$G37,0,$F37*($B$11+$B$12*AY37/$G37+$B$13*((AY37/$G37)^2)+$B$14*((AY37/$G37)^3)+$B$15*((AY37/$G37)^4)+$B$16*((AY37/$G37)^5)))</f>
        <v>0</v>
      </c>
      <c r="BH37" s="1" t="n">
        <f aca="false">IF(AZ37&gt;=$G37,0,$F37*($B$11+$B$12*AZ37/$G37+$B$13*((AZ37/$G37)^2)+$B$14*((AZ37/$G37)^3)+$B$15*((AZ37/$G37)^4)+$B$16*((AZ37/$G37)^5)))</f>
        <v>0</v>
      </c>
      <c r="BI37" s="1" t="n">
        <f aca="false">COUNTIF(BA37:BH37,"&gt;="&amp;$B$5)</f>
        <v>1</v>
      </c>
      <c r="BJ37" s="1" t="n">
        <f aca="false">AR37+BI37*$C$5</f>
        <v>18.1</v>
      </c>
      <c r="BK37" s="1" t="n">
        <f aca="false">BJ37+$C$6</f>
        <v>21.7</v>
      </c>
      <c r="BL37" s="1" t="n">
        <f aca="false">BK37+$C$6</f>
        <v>25.3</v>
      </c>
      <c r="BM37" s="1" t="n">
        <f aca="false">BL37+$C$6</f>
        <v>28.9</v>
      </c>
      <c r="BN37" s="1" t="n">
        <f aca="false">BM37+$C$6</f>
        <v>32.5</v>
      </c>
      <c r="BO37" s="1" t="n">
        <f aca="false">BN37+$C$6</f>
        <v>36.1</v>
      </c>
      <c r="BP37" s="1" t="n">
        <f aca="false">BO37+$C$6</f>
        <v>39.7</v>
      </c>
      <c r="BQ37" s="1" t="n">
        <f aca="false">BP37+$C$6</f>
        <v>43.3</v>
      </c>
      <c r="BR37" s="1" t="n">
        <f aca="false">BQ37+$C$6</f>
        <v>46.9</v>
      </c>
      <c r="BS37" s="1" t="n">
        <f aca="false">IF(BK37&gt;=$G37,0,$F37*($B$11+$B$12*BK37/$G37+$B$13*((BK37/$G37)^2)+$B$14*((BK37/$G37)^3)+$B$15*((BK37/$G37)^4)+$B$16*((BK37/$G37)^5)))</f>
        <v>14.885583904668</v>
      </c>
      <c r="BT37" s="1" t="n">
        <f aca="false">IF(BL37&gt;=$G37,0,$F37*($B$11+$B$12*BL37/$G37+$B$13*((BL37/$G37)^2)+$B$14*((BL37/$G37)^3)+$B$15*((BL37/$G37)^4)+$B$16*((BL37/$G37)^5)))</f>
        <v>6.96115869596047</v>
      </c>
      <c r="BU37" s="1" t="n">
        <f aca="false">IF(BM37&gt;=$G37,0,$F37*($B$11+$B$12*BM37/$G37+$B$13*((BM37/$G37)^2)+$B$14*((BM37/$G37)^3)+$B$15*((BM37/$G37)^4)+$B$16*((BM37/$G37)^5)))</f>
        <v>0</v>
      </c>
      <c r="BV37" s="1" t="n">
        <f aca="false">IF(BN37&gt;=$G37,0,$F37*($B$11+$B$12*BN37/$G37+$B$13*((BN37/$G37)^2)+$B$14*((BN37/$G37)^3)+$B$15*((BN37/$G37)^4)+$B$16*((BN37/$G37)^5)))</f>
        <v>0</v>
      </c>
      <c r="BW37" s="1" t="n">
        <f aca="false">IF(BO37&gt;=$G37,0,$F37*($B$11+$B$12*BO37/$G37+$B$13*((BO37/$G37)^2)+$B$14*((BO37/$G37)^3)+$B$15*((BO37/$G37)^4)+$B$16*((BO37/$G37)^5)))</f>
        <v>0</v>
      </c>
      <c r="BX37" s="1" t="n">
        <f aca="false">IF(BP37&gt;=$G37,0,$F37*($B$11+$B$12*BP37/$G37+$B$13*((BP37/$G37)^2)+$B$14*((BP37/$G37)^3)+$B$15*((BP37/$G37)^4)+$B$16*((BP37/$G37)^5)))</f>
        <v>0</v>
      </c>
      <c r="BY37" s="1" t="n">
        <f aca="false">IF(BQ37&gt;=$G37,0,$F37*($B$11+$B$12*BQ37/$G37+$B$13*((BQ37/$G37)^2)+$B$14*((BQ37/$G37)^3)+$B$15*((BQ37/$G37)^4)+$B$16*((BQ37/$G37)^5)))</f>
        <v>0</v>
      </c>
      <c r="BZ37" s="1" t="n">
        <f aca="false">IF(BR37&gt;=$G37,0,$F37*($B$11+$B$12*BR37/$G37+$B$13*((BR37/$G37)^2)+$B$14*((BR37/$G37)^3)+$B$15*((BR37/$G37)^4)+$B$16*((BR37/$G37)^5)))</f>
        <v>0</v>
      </c>
      <c r="CA37" s="1" t="n">
        <f aca="false">COUNTIF(BS37:BZ37,"&gt;="&amp;$B$6)</f>
        <v>1</v>
      </c>
      <c r="CB37" s="1" t="n">
        <f aca="false">BJ37+CA37*$C$6</f>
        <v>21.7</v>
      </c>
      <c r="CC37" s="1" t="n">
        <f aca="false">CB37+$C$7</f>
        <v>22.7</v>
      </c>
      <c r="CD37" s="1" t="n">
        <f aca="false">CC37+$C$7</f>
        <v>23.7</v>
      </c>
      <c r="CE37" s="1" t="n">
        <f aca="false">CD37+$C$7</f>
        <v>24.7</v>
      </c>
      <c r="CF37" s="1" t="n">
        <f aca="false">CE37+$C$7</f>
        <v>25.7</v>
      </c>
      <c r="CG37" s="1" t="n">
        <f aca="false">CF37+$C$7</f>
        <v>26.7</v>
      </c>
      <c r="CH37" s="1" t="n">
        <f aca="false">CG37+$C$7</f>
        <v>27.7</v>
      </c>
      <c r="CI37" s="1" t="n">
        <f aca="false">CH37+$C$7</f>
        <v>28.7</v>
      </c>
      <c r="CJ37" s="1" t="n">
        <f aca="false">CI37+$C$7</f>
        <v>29.7</v>
      </c>
      <c r="CK37" s="1" t="n">
        <f aca="false">IF(CC37&gt;=$G37,0,$F37*($B$11+$B$12*CC37/$G37+$B$13*((CC37/$G37)^2)+$B$14*((CC37/$G37)^3)+$B$15*((CC37/$G37)^4)+$B$16*((CC37/$G37)^5)))</f>
        <v>12.8733115358667</v>
      </c>
      <c r="CL37" s="1" t="n">
        <f aca="false">IF(CD37&gt;=$G37,0,$F37*($B$11+$B$12*CD37/$G37+$B$13*((CD37/$G37)^2)+$B$14*((CD37/$G37)^3)+$B$15*((CD37/$G37)^4)+$B$16*((CD37/$G37)^5)))</f>
        <v>10.7594782045253</v>
      </c>
      <c r="CM37" s="1" t="n">
        <f aca="false">IF(CE37&gt;=$G37,0,$F37*($B$11+$B$12*CE37/$G37+$B$13*((CE37/$G37)^2)+$B$14*((CE37/$G37)^3)+$B$15*((CE37/$G37)^4)+$B$16*((CE37/$G37)^5)))</f>
        <v>8.46682009503118</v>
      </c>
      <c r="CN37" s="1" t="n">
        <f aca="false">IF(CF37&gt;=$G37,0,$F37*($B$11+$B$12*CF37/$G37+$B$13*((CF37/$G37)^2)+$B$14*((CF37/$G37)^3)+$B$15*((CF37/$G37)^4)+$B$16*((CF37/$G37)^5)))</f>
        <v>5.88545319109531</v>
      </c>
      <c r="CO37" s="1" t="n">
        <f aca="false">IF(CG37&gt;=$G37,0,$F37*($B$11+$B$12*CG37/$G37+$B$13*((CG37/$G37)^2)+$B$14*((CG37/$G37)^3)+$B$15*((CG37/$G37)^4)+$B$16*((CG37/$G37)^5)))</f>
        <v>2.86872962701042</v>
      </c>
      <c r="CP37" s="1" t="n">
        <f aca="false">IF(CH37&gt;=$G37,0,$F37*($B$11+$B$12*CH37/$G37+$B$13*((CH37/$G37)^2)+$B$14*((CH37/$G37)^3)+$B$15*((CH37/$G37)^4)+$B$16*((CH37/$G37)^5)))</f>
        <v>0</v>
      </c>
      <c r="CQ37" s="1" t="n">
        <f aca="false">IF(CI37&gt;=$G37,0,$F37*($B$11+$B$12*CI37/$G37+$B$13*((CI37/$G37)^2)+$B$14*((CI37/$G37)^3)+$B$15*((CI37/$G37)^4)+$B$16*((CI37/$G37)^5)))</f>
        <v>0</v>
      </c>
      <c r="CR37" s="1" t="n">
        <f aca="false">IF(CJ37&gt;=$G37,0,$F37*($B$11+$B$12*CJ37/$G37+$B$13*((CJ37/$G37)^2)+$B$14*((CJ37/$G37)^3)+$B$15*((CJ37/$G37)^4)+$B$16*((CJ37/$G37)^5)))</f>
        <v>0</v>
      </c>
      <c r="CS37" s="1" t="n">
        <f aca="false">COUNTIF(CK37:CR37,"&gt;="&amp;$B$7)</f>
        <v>4</v>
      </c>
      <c r="CT37" s="1" t="n">
        <f aca="false">CB37+CS37*$C$7</f>
        <v>25.7</v>
      </c>
    </row>
    <row r="38" customFormat="false" ht="15" hidden="false" customHeight="false" outlineLevel="0" collapsed="false">
      <c r="A38" s="1" t="s">
        <v>5</v>
      </c>
      <c r="E38" s="1" t="n">
        <v>37</v>
      </c>
      <c r="F38" s="1" t="n">
        <v>41.5</v>
      </c>
      <c r="G38" s="1" t="n">
        <v>25.5</v>
      </c>
      <c r="H38" s="2" t="n">
        <v>0.1</v>
      </c>
      <c r="I38" s="1" t="n">
        <f aca="false">H38+$C$3</f>
        <v>2.5</v>
      </c>
      <c r="J38" s="1" t="n">
        <f aca="false">I38+$C$3</f>
        <v>4.9</v>
      </c>
      <c r="K38" s="1" t="n">
        <f aca="false">J38+$C$3</f>
        <v>7.3</v>
      </c>
      <c r="L38" s="1" t="n">
        <f aca="false">K38+$C$3</f>
        <v>9.7</v>
      </c>
      <c r="M38" s="1" t="n">
        <f aca="false">L38+$C$3</f>
        <v>12.1</v>
      </c>
      <c r="N38" s="1" t="n">
        <f aca="false">M38+$C$3</f>
        <v>14.5</v>
      </c>
      <c r="O38" s="1" t="n">
        <f aca="false">N38+$C$3</f>
        <v>16.9</v>
      </c>
      <c r="P38" s="1" t="n">
        <f aca="false">O38+$C$3</f>
        <v>19.3</v>
      </c>
      <c r="Q38" s="1" t="n">
        <f aca="false">IF(I38&gt;=$G38,0,$F38*($B$11+$B$12*I38/$G38+$B$13*((I38/$G38)^2)+$B$14*((I38/$G38)^3)+$B$15*((I38/$G38)^4)+$B$16*((I38/$G38)^5)))</f>
        <v>37.6556608048938</v>
      </c>
      <c r="R38" s="1" t="n">
        <f aca="false">IF(J38&gt;=$G38,0,$F38*($B$11+$B$12*J38/$G38+$B$13*((J38/$G38)^2)+$B$14*((J38/$G38)^3)+$B$15*((J38/$G38)^4)+$B$16*((J38/$G38)^5)))</f>
        <v>34.5632816348171</v>
      </c>
      <c r="S38" s="1" t="n">
        <f aca="false">IF(K38&gt;=$G38,0,$F38*($B$11+$B$12*K38/$G38+$B$13*((K38/$G38)^2)+$B$14*((K38/$G38)^3)+$B$15*((K38/$G38)^4)+$B$16*((K38/$G38)^5)))</f>
        <v>33.7181583354811</v>
      </c>
      <c r="T38" s="1" t="n">
        <f aca="false">IF(L38&gt;=$G38,0,$F38*($B$11+$B$12*L38/$G38+$B$13*((L38/$G38)^2)+$B$14*((L38/$G38)^3)+$B$15*((L38/$G38)^4)+$B$16*((L38/$G38)^5)))</f>
        <v>32.5785420686447</v>
      </c>
      <c r="U38" s="1" t="n">
        <f aca="false">IF(M38&gt;=$G38,0,$F38*($B$11+$B$12*M38/$G38+$B$13*((M38/$G38)^2)+$B$14*((M38/$G38)^3)+$B$15*((M38/$G38)^4)+$B$16*((M38/$G38)^5)))</f>
        <v>30.1090659179117</v>
      </c>
      <c r="V38" s="1" t="n">
        <f aca="false">IF(N38&gt;=$G38,0,$F38*($B$11+$B$12*N38/$G38+$B$13*((N38/$G38)^2)+$B$14*((N38/$G38)^3)+$B$15*((N38/$G38)^4)+$B$16*((N38/$G38)^5)))</f>
        <v>26.2870773959887</v>
      </c>
      <c r="W38" s="1" t="n">
        <f aca="false">IF(O38&gt;=$G38,0,$F38*($B$11+$B$12*O38/$G38+$B$13*((O38/$G38)^2)+$B$14*((O38/$G38)^3)+$B$15*((O38/$G38)^4)+$B$16*((O38/$G38)^5)))</f>
        <v>21.608970951943</v>
      </c>
      <c r="X38" s="1" t="n">
        <f aca="false">IF(P38&gt;=$G38,0,$F38*($B$11+$B$12*P38/$G38+$B$13*((P38/$G38)^2)+$B$14*((P38/$G38)^3)+$B$15*((P38/$G38)^4)+$B$16*((P38/$G38)^5)))</f>
        <v>16.596520478461</v>
      </c>
      <c r="Y38" s="1" t="n">
        <f aca="false">COUNTIF(Q38:X38,"&gt;="&amp;$B$3)</f>
        <v>1</v>
      </c>
      <c r="Z38" s="1" t="n">
        <f aca="false">H38+Y38*$C$3</f>
        <v>2.5</v>
      </c>
      <c r="AA38" s="1" t="n">
        <f aca="false">Z38+$C$4</f>
        <v>5.7</v>
      </c>
      <c r="AB38" s="1" t="n">
        <f aca="false">AA38+$C$4</f>
        <v>8.9</v>
      </c>
      <c r="AC38" s="1" t="n">
        <f aca="false">AB38+$C$4</f>
        <v>12.1</v>
      </c>
      <c r="AD38" s="1" t="n">
        <f aca="false">AC38+$C$4</f>
        <v>15.3</v>
      </c>
      <c r="AE38" s="1" t="n">
        <f aca="false">AD38+$C$4</f>
        <v>18.5</v>
      </c>
      <c r="AF38" s="1" t="n">
        <f aca="false">AE38+$C$4</f>
        <v>21.7</v>
      </c>
      <c r="AG38" s="1" t="n">
        <f aca="false">AF38+$C$4</f>
        <v>24.9</v>
      </c>
      <c r="AH38" s="1" t="n">
        <f aca="false">AG38+$C$4</f>
        <v>28.1</v>
      </c>
      <c r="AI38" s="1" t="n">
        <f aca="false">IF(AA38&gt;=$G38,0,$F38*($B$11+$B$12*AA38/$G38+$B$13*((AA38/$G38)^2)+$B$14*((AA38/$G38)^3)+$B$15*((AA38/$G38)^4)+$B$16*((AA38/$G38)^5)))</f>
        <v>34.1938102214805</v>
      </c>
      <c r="AJ38" s="1" t="n">
        <f aca="false">IF(AB38&gt;=$G38,0,$F38*($B$11+$B$12*AB38/$G38+$B$13*((AB38/$G38)^2)+$B$14*((AB38/$G38)^3)+$B$15*((AB38/$G38)^4)+$B$16*((AB38/$G38)^5)))</f>
        <v>33.080625173353</v>
      </c>
      <c r="AK38" s="1" t="n">
        <f aca="false">IF(AC38&gt;=$G38,0,$F38*($B$11+$B$12*AC38/$G38+$B$13*((AC38/$G38)^2)+$B$14*((AC38/$G38)^3)+$B$15*((AC38/$G38)^4)+$B$16*((AC38/$G38)^5)))</f>
        <v>30.1090659179117</v>
      </c>
      <c r="AL38" s="1" t="n">
        <f aca="false">IF(AD38&gt;=$G38,0,$F38*($B$11+$B$12*AD38/$G38+$B$13*((AD38/$G38)^2)+$B$14*((AD38/$G38)^3)+$B$15*((AD38/$G38)^4)+$B$16*((AD38/$G38)^5)))</f>
        <v>24.79284810224</v>
      </c>
      <c r="AM38" s="1" t="n">
        <f aca="false">IF(AE38&gt;=$G38,0,$F38*($B$11+$B$12*AE38/$G38+$B$13*((AE38/$G38)^2)+$B$14*((AE38/$G38)^3)+$B$15*((AE38/$G38)^4)+$B$16*((AE38/$G38)^5)))</f>
        <v>18.2861320117962</v>
      </c>
      <c r="AN38" s="1" t="n">
        <f aca="false">IF(AF38&gt;=$G38,0,$F38*($B$11+$B$12*AF38/$G38+$B$13*((AF38/$G38)^2)+$B$14*((AF38/$G38)^3)+$B$15*((AF38/$G38)^4)+$B$16*((AF38/$G38)^5)))</f>
        <v>11.303211819106</v>
      </c>
      <c r="AO38" s="1" t="n">
        <f aca="false">IF(AG38&gt;=$G38,0,$F38*($B$11+$B$12*AG38/$G38+$B$13*((AG38/$G38)^2)+$B$14*((AG38/$G38)^3)+$B$15*((AG38/$G38)^4)+$B$16*((AG38/$G38)^5)))</f>
        <v>2.03820483245431</v>
      </c>
      <c r="AP38" s="1" t="n">
        <f aca="false">IF(AH38&gt;=$G38,0,$F38*($B$11+$B$12*AH38/$G38+$B$13*((AH38/$G38)^2)+$B$14*((AH38/$G38)^3)+$B$15*((AH38/$G38)^4)+$B$16*((AH38/$G38)^5)))</f>
        <v>0</v>
      </c>
      <c r="AQ38" s="1" t="n">
        <f aca="false">COUNTIF(AI38:AP38,"&gt;="&amp;$B$4)</f>
        <v>3</v>
      </c>
      <c r="AR38" s="1" t="n">
        <f aca="false">Z38+AQ38*$C$4</f>
        <v>12.1</v>
      </c>
      <c r="AS38" s="1" t="n">
        <f aca="false">AR38+$C$5</f>
        <v>14.9</v>
      </c>
      <c r="AT38" s="1" t="n">
        <f aca="false">AS38+$C$5</f>
        <v>17.7</v>
      </c>
      <c r="AU38" s="1" t="n">
        <f aca="false">AT38+$C$5</f>
        <v>20.5</v>
      </c>
      <c r="AV38" s="1" t="n">
        <f aca="false">AU38+$C$5</f>
        <v>23.3</v>
      </c>
      <c r="AW38" s="1" t="n">
        <f aca="false">AV38+$C$5</f>
        <v>26.1</v>
      </c>
      <c r="AX38" s="1" t="n">
        <f aca="false">AW38+$C$5</f>
        <v>28.9</v>
      </c>
      <c r="AY38" s="1" t="n">
        <f aca="false">AX38+$C$5</f>
        <v>31.7</v>
      </c>
      <c r="AZ38" s="1" t="n">
        <f aca="false">AY38+$C$5</f>
        <v>34.5</v>
      </c>
      <c r="BA38" s="1" t="n">
        <f aca="false">IF(AS38&gt;=$G38,0,$F38*($B$11+$B$12*AS38/$G38+$B$13*((AS38/$G38)^2)+$B$14*((AS38/$G38)^3)+$B$15*((AS38/$G38)^4)+$B$16*((AS38/$G38)^5)))</f>
        <v>25.5504207514547</v>
      </c>
      <c r="BB38" s="1" t="n">
        <f aca="false">IF(AT38&gt;=$G38,0,$F38*($B$11+$B$12*AT38/$G38+$B$13*((AT38/$G38)^2)+$B$14*((AT38/$G38)^3)+$B$15*((AT38/$G38)^4)+$B$16*((AT38/$G38)^5)))</f>
        <v>19.9582863398359</v>
      </c>
      <c r="BC38" s="1" t="n">
        <f aca="false">IF(AU38&gt;=$G38,0,$F38*($B$11+$B$12*AU38/$G38+$B$13*((AU38/$G38)^2)+$B$14*((AU38/$G38)^3)+$B$15*((AU38/$G38)^4)+$B$16*((AU38/$G38)^5)))</f>
        <v>14.0134217792186</v>
      </c>
      <c r="BD38" s="1" t="n">
        <f aca="false">IF(AV38&gt;=$G38,0,$F38*($B$11+$B$12*AV38/$G38+$B$13*((AV38/$G38)^2)+$B$14*((AV38/$G38)^3)+$B$15*((AV38/$G38)^4)+$B$16*((AV38/$G38)^5)))</f>
        <v>7.22416474912298</v>
      </c>
      <c r="BE38" s="1" t="n">
        <f aca="false">IF(AW38&gt;=$G38,0,$F38*($B$11+$B$12*AW38/$G38+$B$13*((AW38/$G38)^2)+$B$14*((AW38/$G38)^3)+$B$15*((AW38/$G38)^4)+$B$16*((AW38/$G38)^5)))</f>
        <v>0</v>
      </c>
      <c r="BF38" s="1" t="n">
        <f aca="false">IF(AX38&gt;=$G38,0,$F38*($B$11+$B$12*AX38/$G38+$B$13*((AX38/$G38)^2)+$B$14*((AX38/$G38)^3)+$B$15*((AX38/$G38)^4)+$B$16*((AX38/$G38)^5)))</f>
        <v>0</v>
      </c>
      <c r="BG38" s="1" t="n">
        <f aca="false">IF(AY38&gt;=$G38,0,$F38*($B$11+$B$12*AY38/$G38+$B$13*((AY38/$G38)^2)+$B$14*((AY38/$G38)^3)+$B$15*((AY38/$G38)^4)+$B$16*((AY38/$G38)^5)))</f>
        <v>0</v>
      </c>
      <c r="BH38" s="1" t="n">
        <f aca="false">IF(AZ38&gt;=$G38,0,$F38*($B$11+$B$12*AZ38/$G38+$B$13*((AZ38/$G38)^2)+$B$14*((AZ38/$G38)^3)+$B$15*((AZ38/$G38)^4)+$B$16*((AZ38/$G38)^5)))</f>
        <v>0</v>
      </c>
      <c r="BI38" s="1" t="n">
        <f aca="false">COUNTIF(BA38:BH38,"&gt;="&amp;$B$5)</f>
        <v>2</v>
      </c>
      <c r="BJ38" s="1" t="n">
        <f aca="false">AR38+BI38*$C$5</f>
        <v>17.7</v>
      </c>
      <c r="BK38" s="1" t="n">
        <f aca="false">BJ38+$C$6</f>
        <v>21.3</v>
      </c>
      <c r="BL38" s="1" t="n">
        <f aca="false">BK38+$C$6</f>
        <v>24.9</v>
      </c>
      <c r="BM38" s="1" t="n">
        <f aca="false">BL38+$C$6</f>
        <v>28.5</v>
      </c>
      <c r="BN38" s="1" t="n">
        <f aca="false">BM38+$C$6</f>
        <v>32.1</v>
      </c>
      <c r="BO38" s="1" t="n">
        <f aca="false">BN38+$C$6</f>
        <v>35.7</v>
      </c>
      <c r="BP38" s="1" t="n">
        <f aca="false">BO38+$C$6</f>
        <v>39.3</v>
      </c>
      <c r="BQ38" s="1" t="n">
        <f aca="false">BP38+$C$6</f>
        <v>42.9</v>
      </c>
      <c r="BR38" s="1" t="n">
        <f aca="false">BQ38+$C$6</f>
        <v>46.5</v>
      </c>
      <c r="BS38" s="1" t="n">
        <f aca="false">IF(BK38&gt;=$G38,0,$F38*($B$11+$B$12*BK38/$G38+$B$13*((BK38/$G38)^2)+$B$14*((BK38/$G38)^3)+$B$15*((BK38/$G38)^4)+$B$16*((BK38/$G38)^5)))</f>
        <v>12.2281182973208</v>
      </c>
      <c r="BT38" s="1" t="n">
        <f aca="false">IF(BL38&gt;=$G38,0,$F38*($B$11+$B$12*BL38/$G38+$B$13*((BL38/$G38)^2)+$B$14*((BL38/$G38)^3)+$B$15*((BL38/$G38)^4)+$B$16*((BL38/$G38)^5)))</f>
        <v>2.03820483245423</v>
      </c>
      <c r="BU38" s="1" t="n">
        <f aca="false">IF(BM38&gt;=$G38,0,$F38*($B$11+$B$12*BM38/$G38+$B$13*((BM38/$G38)^2)+$B$14*((BM38/$G38)^3)+$B$15*((BM38/$G38)^4)+$B$16*((BM38/$G38)^5)))</f>
        <v>0</v>
      </c>
      <c r="BV38" s="1" t="n">
        <f aca="false">IF(BN38&gt;=$G38,0,$F38*($B$11+$B$12*BN38/$G38+$B$13*((BN38/$G38)^2)+$B$14*((BN38/$G38)^3)+$B$15*((BN38/$G38)^4)+$B$16*((BN38/$G38)^5)))</f>
        <v>0</v>
      </c>
      <c r="BW38" s="1" t="n">
        <f aca="false">IF(BO38&gt;=$G38,0,$F38*($B$11+$B$12*BO38/$G38+$B$13*((BO38/$G38)^2)+$B$14*((BO38/$G38)^3)+$B$15*((BO38/$G38)^4)+$B$16*((BO38/$G38)^5)))</f>
        <v>0</v>
      </c>
      <c r="BX38" s="1" t="n">
        <f aca="false">IF(BP38&gt;=$G38,0,$F38*($B$11+$B$12*BP38/$G38+$B$13*((BP38/$G38)^2)+$B$14*((BP38/$G38)^3)+$B$15*((BP38/$G38)^4)+$B$16*((BP38/$G38)^5)))</f>
        <v>0</v>
      </c>
      <c r="BY38" s="1" t="n">
        <f aca="false">IF(BQ38&gt;=$G38,0,$F38*($B$11+$B$12*BQ38/$G38+$B$13*((BQ38/$G38)^2)+$B$14*((BQ38/$G38)^3)+$B$15*((BQ38/$G38)^4)+$B$16*((BQ38/$G38)^5)))</f>
        <v>0</v>
      </c>
      <c r="BZ38" s="1" t="n">
        <f aca="false">IF(BR38&gt;=$G38,0,$F38*($B$11+$B$12*BR38/$G38+$B$13*((BR38/$G38)^2)+$B$14*((BR38/$G38)^3)+$B$15*((BR38/$G38)^4)+$B$16*((BR38/$G38)^5)))</f>
        <v>0</v>
      </c>
      <c r="CA38" s="1" t="n">
        <f aca="false">COUNTIF(BS38:BZ38,"&gt;="&amp;$B$6)</f>
        <v>1</v>
      </c>
      <c r="CB38" s="1" t="n">
        <f aca="false">BJ38+CA38*$C$6</f>
        <v>21.3</v>
      </c>
      <c r="CC38" s="1" t="n">
        <f aca="false">CB38+$C$7</f>
        <v>22.3</v>
      </c>
      <c r="CD38" s="1" t="n">
        <f aca="false">CC38+$C$7</f>
        <v>23.3</v>
      </c>
      <c r="CE38" s="1" t="n">
        <f aca="false">CD38+$C$7</f>
        <v>24.3</v>
      </c>
      <c r="CF38" s="1" t="n">
        <f aca="false">CE38+$C$7</f>
        <v>25.3</v>
      </c>
      <c r="CG38" s="1" t="n">
        <f aca="false">CF38+$C$7</f>
        <v>26.3</v>
      </c>
      <c r="CH38" s="1" t="n">
        <f aca="false">CG38+$C$7</f>
        <v>27.3</v>
      </c>
      <c r="CI38" s="1" t="n">
        <f aca="false">CH38+$C$7</f>
        <v>28.3</v>
      </c>
      <c r="CJ38" s="1" t="n">
        <f aca="false">CI38+$C$7</f>
        <v>29.3</v>
      </c>
      <c r="CK38" s="1" t="n">
        <f aca="false">IF(CC38&gt;=$G38,0,$F38*($B$11+$B$12*CC38/$G38+$B$13*((CC38/$G38)^2)+$B$14*((CC38/$G38)^3)+$B$15*((CC38/$G38)^4)+$B$16*((CC38/$G38)^5)))</f>
        <v>9.85772665938175</v>
      </c>
      <c r="CL38" s="1" t="n">
        <f aca="false">IF(CD38&gt;=$G38,0,$F38*($B$11+$B$12*CD38/$G38+$B$13*((CD38/$G38)^2)+$B$14*((CD38/$G38)^3)+$B$15*((CD38/$G38)^4)+$B$16*((CD38/$G38)^5)))</f>
        <v>7.22416474912298</v>
      </c>
      <c r="CM38" s="1" t="n">
        <f aca="false">IF(CE38&gt;=$G38,0,$F38*($B$11+$B$12*CE38/$G38+$B$13*((CE38/$G38)^2)+$B$14*((CE38/$G38)^3)+$B$15*((CE38/$G38)^4)+$B$16*((CE38/$G38)^5)))</f>
        <v>4.16520814538082</v>
      </c>
      <c r="CN38" s="1" t="n">
        <f aca="false">IF(CF38&gt;=$G38,0,$F38*($B$11+$B$12*CF38/$G38+$B$13*((CF38/$G38)^2)+$B$14*((CF38/$G38)^3)+$B$15*((CF38/$G38)^4)+$B$16*((CF38/$G38)^5)))</f>
        <v>0.464839063504897</v>
      </c>
      <c r="CO38" s="1" t="n">
        <f aca="false">IF(CG38&gt;=$G38,0,$F38*($B$11+$B$12*CG38/$G38+$B$13*((CG38/$G38)^2)+$B$14*((CG38/$G38)^3)+$B$15*((CG38/$G38)^4)+$B$16*((CG38/$G38)^5)))</f>
        <v>0</v>
      </c>
      <c r="CP38" s="1" t="n">
        <f aca="false">IF(CH38&gt;=$G38,0,$F38*($B$11+$B$12*CH38/$G38+$B$13*((CH38/$G38)^2)+$B$14*((CH38/$G38)^3)+$B$15*((CH38/$G38)^4)+$B$16*((CH38/$G38)^5)))</f>
        <v>0</v>
      </c>
      <c r="CQ38" s="1" t="n">
        <f aca="false">IF(CI38&gt;=$G38,0,$F38*($B$11+$B$12*CI38/$G38+$B$13*((CI38/$G38)^2)+$B$14*((CI38/$G38)^3)+$B$15*((CI38/$G38)^4)+$B$16*((CI38/$G38)^5)))</f>
        <v>0</v>
      </c>
      <c r="CR38" s="1" t="n">
        <f aca="false">IF(CJ38&gt;=$G38,0,$F38*($B$11+$B$12*CJ38/$G38+$B$13*((CJ38/$G38)^2)+$B$14*((CJ38/$G38)^3)+$B$15*((CJ38/$G38)^4)+$B$16*((CJ38/$G38)^5)))</f>
        <v>0</v>
      </c>
      <c r="CS38" s="1" t="n">
        <f aca="false">COUNTIF(CK38:CR38,"&gt;="&amp;$B$7)</f>
        <v>3</v>
      </c>
      <c r="CT38" s="1" t="n">
        <f aca="false">CB38+CS38*$C$7</f>
        <v>24.3</v>
      </c>
    </row>
    <row r="39" customFormat="false" ht="15" hidden="false" customHeight="false" outlineLevel="0" collapsed="false">
      <c r="A39" s="1" t="s">
        <v>6</v>
      </c>
      <c r="E39" s="1" t="n">
        <v>38</v>
      </c>
      <c r="F39" s="1" t="n">
        <v>41.5</v>
      </c>
      <c r="G39" s="1" t="n">
        <v>29.7</v>
      </c>
      <c r="H39" s="2" t="n">
        <v>0.1</v>
      </c>
      <c r="I39" s="1" t="n">
        <f aca="false">H39+$C$3</f>
        <v>2.5</v>
      </c>
      <c r="J39" s="1" t="n">
        <f aca="false">I39+$C$3</f>
        <v>4.9</v>
      </c>
      <c r="K39" s="1" t="n">
        <f aca="false">J39+$C$3</f>
        <v>7.3</v>
      </c>
      <c r="L39" s="1" t="n">
        <f aca="false">K39+$C$3</f>
        <v>9.7</v>
      </c>
      <c r="M39" s="1" t="n">
        <f aca="false">L39+$C$3</f>
        <v>12.1</v>
      </c>
      <c r="N39" s="1" t="n">
        <f aca="false">M39+$C$3</f>
        <v>14.5</v>
      </c>
      <c r="O39" s="1" t="n">
        <f aca="false">N39+$C$3</f>
        <v>16.9</v>
      </c>
      <c r="P39" s="1" t="n">
        <f aca="false">O39+$C$3</f>
        <v>19.3</v>
      </c>
      <c r="Q39" s="1" t="n">
        <f aca="false">IF(I39&gt;=$G39,0,$F39*($B$11+$B$12*I39/$G39+$B$13*((I39/$G39)^2)+$B$14*((I39/$G39)^3)+$B$15*((I39/$G39)^4)+$B$16*((I39/$G39)^5)))</f>
        <v>38.5460009930769</v>
      </c>
      <c r="R39" s="1" t="n">
        <f aca="false">IF(J39&gt;=$G39,0,$F39*($B$11+$B$12*J39/$G39+$B$13*((J39/$G39)^2)+$B$14*((J39/$G39)^3)+$B$15*((J39/$G39)^4)+$B$16*((J39/$G39)^5)))</f>
        <v>35.0670387573447</v>
      </c>
      <c r="S39" s="1" t="n">
        <f aca="false">IF(K39&gt;=$G39,0,$F39*($B$11+$B$12*K39/$G39+$B$13*((K39/$G39)^2)+$B$14*((K39/$G39)^3)+$B$15*((K39/$G39)^4)+$B$16*((K39/$G39)^5)))</f>
        <v>34.0093082668253</v>
      </c>
      <c r="T39" s="1" t="n">
        <f aca="false">IF(L39&gt;=$G39,0,$F39*($B$11+$B$12*L39/$G39+$B$13*((L39/$G39)^2)+$B$14*((L39/$G39)^3)+$B$15*((L39/$G39)^4)+$B$16*((L39/$G39)^5)))</f>
        <v>33.355320350332</v>
      </c>
      <c r="U39" s="1" t="n">
        <f aca="false">IF(M39&gt;=$G39,0,$F39*($B$11+$B$12*M39/$G39+$B$13*((M39/$G39)^2)+$B$14*((M39/$G39)^3)+$B$15*((M39/$G39)^4)+$B$16*((M39/$G39)^5)))</f>
        <v>32.0215741185765</v>
      </c>
      <c r="V39" s="1" t="n">
        <f aca="false">IF(N39&gt;=$G39,0,$F39*($B$11+$B$12*N39/$G39+$B$13*((N39/$G39)^2)+$B$14*((N39/$G39)^3)+$B$15*((N39/$G39)^4)+$B$16*((N39/$G39)^5)))</f>
        <v>29.6282255436024</v>
      </c>
      <c r="W39" s="1" t="n">
        <f aca="false">IF(O39&gt;=$G39,0,$F39*($B$11+$B$12*O39/$G39+$B$13*((O39/$G39)^2)+$B$14*((O39/$G39)^3)+$B$15*((O39/$G39)^4)+$B$16*((O39/$G39)^5)))</f>
        <v>26.2687560382188</v>
      </c>
      <c r="X39" s="1" t="n">
        <f aca="false">IF(P39&gt;=$G39,0,$F39*($B$11+$B$12*P39/$G39+$B$13*((P39/$G39)^2)+$B$14*((P39/$G39)^3)+$B$15*((P39/$G39)^4)+$B$16*((P39/$G39)^5)))</f>
        <v>22.2796410354334</v>
      </c>
      <c r="Y39" s="1" t="n">
        <f aca="false">COUNTIF(Q39:X39,"&gt;="&amp;$B$3)</f>
        <v>2</v>
      </c>
      <c r="Z39" s="1" t="n">
        <f aca="false">H39+Y39*$C$3</f>
        <v>4.9</v>
      </c>
      <c r="AA39" s="1" t="n">
        <f aca="false">Z39+$C$4</f>
        <v>8.1</v>
      </c>
      <c r="AB39" s="1" t="n">
        <f aca="false">AA39+$C$4</f>
        <v>11.3</v>
      </c>
      <c r="AC39" s="1" t="n">
        <f aca="false">AB39+$C$4</f>
        <v>14.5</v>
      </c>
      <c r="AD39" s="1" t="n">
        <f aca="false">AC39+$C$4</f>
        <v>17.7</v>
      </c>
      <c r="AE39" s="1" t="n">
        <f aca="false">AD39+$C$4</f>
        <v>20.9</v>
      </c>
      <c r="AF39" s="1" t="n">
        <f aca="false">AE39+$C$4</f>
        <v>24.1</v>
      </c>
      <c r="AG39" s="1" t="n">
        <f aca="false">AF39+$C$4</f>
        <v>27.3</v>
      </c>
      <c r="AH39" s="1" t="n">
        <f aca="false">AG39+$C$4</f>
        <v>30.5</v>
      </c>
      <c r="AI39" s="1" t="n">
        <f aca="false">IF(AA39&gt;=$G39,0,$F39*($B$11+$B$12*AA39/$G39+$B$13*((AA39/$G39)^2)+$B$14*((AA39/$G39)^3)+$B$15*((AA39/$G39)^4)+$B$16*((AA39/$G39)^5)))</f>
        <v>33.8169644041297</v>
      </c>
      <c r="AJ39" s="1" t="n">
        <f aca="false">IF(AB39&gt;=$G39,0,$F39*($B$11+$B$12*AB39/$G39+$B$13*((AB39/$G39)^2)+$B$14*((AB39/$G39)^3)+$B$15*((AB39/$G39)^4)+$B$16*((AB39/$G39)^5)))</f>
        <v>32.5770829535097</v>
      </c>
      <c r="AK39" s="1" t="n">
        <f aca="false">IF(AC39&gt;=$G39,0,$F39*($B$11+$B$12*AC39/$G39+$B$13*((AC39/$G39)^2)+$B$14*((AC39/$G39)^3)+$B$15*((AC39/$G39)^4)+$B$16*((AC39/$G39)^5)))</f>
        <v>29.6282255436024</v>
      </c>
      <c r="AL39" s="1" t="n">
        <f aca="false">IF(AD39&gt;=$G39,0,$F39*($B$11+$B$12*AD39/$G39+$B$13*((AD39/$G39)^2)+$B$14*((AD39/$G39)^3)+$B$15*((AD39/$G39)^4)+$B$16*((AD39/$G39)^5)))</f>
        <v>24.9898191239364</v>
      </c>
      <c r="AM39" s="1" t="n">
        <f aca="false">IF(AE39&gt;=$G39,0,$F39*($B$11+$B$12*AE39/$G39+$B$13*((AE39/$G39)^2)+$B$14*((AE39/$G39)^3)+$B$15*((AE39/$G39)^4)+$B$16*((AE39/$G39)^5)))</f>
        <v>19.4492717449156</v>
      </c>
      <c r="AN39" s="1" t="n">
        <f aca="false">IF(AF39&gt;=$G39,0,$F39*($B$11+$B$12*AF39/$G39+$B$13*((AF39/$G39)^2)+$B$14*((AF39/$G39)^3)+$B$15*((AF39/$G39)^4)+$B$16*((AF39/$G39)^5)))</f>
        <v>13.5913578472827</v>
      </c>
      <c r="AO39" s="1" t="n">
        <f aca="false">IF(AG39&gt;=$G39,0,$F39*($B$11+$B$12*AG39/$G39+$B$13*((AG39/$G39)^2)+$B$14*((AG39/$G39)^3)+$B$15*((AG39/$G39)^4)+$B$16*((AG39/$G39)^5)))</f>
        <v>6.82760355158389</v>
      </c>
      <c r="AP39" s="1" t="n">
        <f aca="false">IF(AH39&gt;=$G39,0,$F39*($B$11+$B$12*AH39/$G39+$B$13*((AH39/$G39)^2)+$B$14*((AH39/$G39)^3)+$B$15*((AH39/$G39)^4)+$B$16*((AH39/$G39)^5)))</f>
        <v>0</v>
      </c>
      <c r="AQ39" s="1" t="n">
        <f aca="false">COUNTIF(AI39:AP39,"&gt;="&amp;$B$4)</f>
        <v>3</v>
      </c>
      <c r="AR39" s="1" t="n">
        <f aca="false">Z39+AQ39*$C$4</f>
        <v>14.5</v>
      </c>
      <c r="AS39" s="1" t="n">
        <f aca="false">AR39+$C$5</f>
        <v>17.3</v>
      </c>
      <c r="AT39" s="1" t="n">
        <f aca="false">AS39+$C$5</f>
        <v>20.1</v>
      </c>
      <c r="AU39" s="1" t="n">
        <f aca="false">AT39+$C$5</f>
        <v>22.9</v>
      </c>
      <c r="AV39" s="1" t="n">
        <f aca="false">AU39+$C$5</f>
        <v>25.7</v>
      </c>
      <c r="AW39" s="1" t="n">
        <f aca="false">AV39+$C$5</f>
        <v>28.5</v>
      </c>
      <c r="AX39" s="1" t="n">
        <f aca="false">AW39+$C$5</f>
        <v>31.3</v>
      </c>
      <c r="AY39" s="1" t="n">
        <f aca="false">AX39+$C$5</f>
        <v>34.1</v>
      </c>
      <c r="AZ39" s="1" t="n">
        <f aca="false">AY39+$C$5</f>
        <v>36.9</v>
      </c>
      <c r="BA39" s="1" t="n">
        <f aca="false">IF(AS39&gt;=$G39,0,$F39*($B$11+$B$12*AS39/$G39+$B$13*((AS39/$G39)^2)+$B$14*((AS39/$G39)^3)+$B$15*((AS39/$G39)^4)+$B$16*((AS39/$G39)^5)))</f>
        <v>25.6371213383321</v>
      </c>
      <c r="BB39" s="1" t="n">
        <f aca="false">IF(AT39&gt;=$G39,0,$F39*($B$11+$B$12*AT39/$G39+$B$13*((AT39/$G39)^2)+$B$14*((AT39/$G39)^3)+$B$15*((AT39/$G39)^4)+$B$16*((AT39/$G39)^5)))</f>
        <v>20.8744182660952</v>
      </c>
      <c r="BC39" s="1" t="n">
        <f aca="false">IF(AU39&gt;=$G39,0,$F39*($B$11+$B$12*AU39/$G39+$B$13*((AU39/$G39)^2)+$B$14*((AU39/$G39)^3)+$B$15*((AU39/$G39)^4)+$B$16*((AU39/$G39)^5)))</f>
        <v>15.8259019765838</v>
      </c>
      <c r="BD39" s="1" t="n">
        <f aca="false">IF(AV39&gt;=$G39,0,$F39*($B$11+$B$12*AV39/$G39+$B$13*((AV39/$G39)^2)+$B$14*((AV39/$G39)^3)+$B$15*((AV39/$G39)^4)+$B$16*((AV39/$G39)^5)))</f>
        <v>10.4318606251562</v>
      </c>
      <c r="BE39" s="1" t="n">
        <f aca="false">IF(AW39&gt;=$G39,0,$F39*($B$11+$B$12*AW39/$G39+$B$13*((AW39/$G39)^2)+$B$14*((AW39/$G39)^3)+$B$15*((AW39/$G39)^4)+$B$16*((AW39/$G39)^5)))</f>
        <v>3.5892479148292</v>
      </c>
      <c r="BF39" s="1" t="n">
        <f aca="false">IF(AX39&gt;=$G39,0,$F39*($B$11+$B$12*AX39/$G39+$B$13*((AX39/$G39)^2)+$B$14*((AX39/$G39)^3)+$B$15*((AX39/$G39)^4)+$B$16*((AX39/$G39)^5)))</f>
        <v>0</v>
      </c>
      <c r="BG39" s="1" t="n">
        <f aca="false">IF(AY39&gt;=$G39,0,$F39*($B$11+$B$12*AY39/$G39+$B$13*((AY39/$G39)^2)+$B$14*((AY39/$G39)^3)+$B$15*((AY39/$G39)^4)+$B$16*((AY39/$G39)^5)))</f>
        <v>0</v>
      </c>
      <c r="BH39" s="1" t="n">
        <f aca="false">IF(AZ39&gt;=$G39,0,$F39*($B$11+$B$12*AZ39/$G39+$B$13*((AZ39/$G39)^2)+$B$14*((AZ39/$G39)^3)+$B$15*((AZ39/$G39)^4)+$B$16*((AZ39/$G39)^5)))</f>
        <v>0</v>
      </c>
      <c r="BI39" s="1" t="n">
        <f aca="false">COUNTIF(BA39:BH39,"&gt;="&amp;$B$5)</f>
        <v>2</v>
      </c>
      <c r="BJ39" s="1" t="n">
        <f aca="false">AR39+BI39*$C$5</f>
        <v>20.1</v>
      </c>
      <c r="BK39" s="1" t="n">
        <f aca="false">BJ39+$C$6</f>
        <v>23.7</v>
      </c>
      <c r="BL39" s="1" t="n">
        <f aca="false">BK39+$C$6</f>
        <v>27.3</v>
      </c>
      <c r="BM39" s="1" t="n">
        <f aca="false">BL39+$C$6</f>
        <v>30.9</v>
      </c>
      <c r="BN39" s="1" t="n">
        <f aca="false">BM39+$C$6</f>
        <v>34.5</v>
      </c>
      <c r="BO39" s="1" t="n">
        <f aca="false">BN39+$C$6</f>
        <v>38.1</v>
      </c>
      <c r="BP39" s="1" t="n">
        <f aca="false">BO39+$C$6</f>
        <v>41.7</v>
      </c>
      <c r="BQ39" s="1" t="n">
        <f aca="false">BP39+$C$6</f>
        <v>45.3</v>
      </c>
      <c r="BR39" s="1" t="n">
        <f aca="false">BQ39+$C$6</f>
        <v>48.9</v>
      </c>
      <c r="BS39" s="1" t="n">
        <f aca="false">IF(BK39&gt;=$G39,0,$F39*($B$11+$B$12*BK39/$G39+$B$13*((BK39/$G39)^2)+$B$14*((BK39/$G39)^3)+$B$15*((BK39/$G39)^4)+$B$16*((BK39/$G39)^5)))</f>
        <v>14.3444233703762</v>
      </c>
      <c r="BT39" s="1" t="n">
        <f aca="false">IF(BL39&gt;=$G39,0,$F39*($B$11+$B$12*BL39/$G39+$B$13*((BL39/$G39)^2)+$B$14*((BL39/$G39)^3)+$B$15*((BL39/$G39)^4)+$B$16*((BL39/$G39)^5)))</f>
        <v>6.82760355158389</v>
      </c>
      <c r="BU39" s="1" t="n">
        <f aca="false">IF(BM39&gt;=$G39,0,$F39*($B$11+$B$12*BM39/$G39+$B$13*((BM39/$G39)^2)+$B$14*((BM39/$G39)^3)+$B$15*((BM39/$G39)^4)+$B$16*((BM39/$G39)^5)))</f>
        <v>0</v>
      </c>
      <c r="BV39" s="1" t="n">
        <f aca="false">IF(BN39&gt;=$G39,0,$F39*($B$11+$B$12*BN39/$G39+$B$13*((BN39/$G39)^2)+$B$14*((BN39/$G39)^3)+$B$15*((BN39/$G39)^4)+$B$16*((BN39/$G39)^5)))</f>
        <v>0</v>
      </c>
      <c r="BW39" s="1" t="n">
        <f aca="false">IF(BO39&gt;=$G39,0,$F39*($B$11+$B$12*BO39/$G39+$B$13*((BO39/$G39)^2)+$B$14*((BO39/$G39)^3)+$B$15*((BO39/$G39)^4)+$B$16*((BO39/$G39)^5)))</f>
        <v>0</v>
      </c>
      <c r="BX39" s="1" t="n">
        <f aca="false">IF(BP39&gt;=$G39,0,$F39*($B$11+$B$12*BP39/$G39+$B$13*((BP39/$G39)^2)+$B$14*((BP39/$G39)^3)+$B$15*((BP39/$G39)^4)+$B$16*((BP39/$G39)^5)))</f>
        <v>0</v>
      </c>
      <c r="BY39" s="1" t="n">
        <f aca="false">IF(BQ39&gt;=$G39,0,$F39*($B$11+$B$12*BQ39/$G39+$B$13*((BQ39/$G39)^2)+$B$14*((BQ39/$G39)^3)+$B$15*((BQ39/$G39)^4)+$B$16*((BQ39/$G39)^5)))</f>
        <v>0</v>
      </c>
      <c r="BZ39" s="1" t="n">
        <f aca="false">IF(BR39&gt;=$G39,0,$F39*($B$11+$B$12*BR39/$G39+$B$13*((BR39/$G39)^2)+$B$14*((BR39/$G39)^3)+$B$15*((BR39/$G39)^4)+$B$16*((BR39/$G39)^5)))</f>
        <v>0</v>
      </c>
      <c r="CA39" s="1" t="n">
        <f aca="false">COUNTIF(BS39:BZ39,"&gt;="&amp;$B$6)</f>
        <v>1</v>
      </c>
      <c r="CB39" s="1" t="n">
        <f aca="false">BJ39+CA39*$C$6</f>
        <v>23.7</v>
      </c>
      <c r="CC39" s="1" t="n">
        <f aca="false">CB39+$C$7</f>
        <v>24.7</v>
      </c>
      <c r="CD39" s="1" t="n">
        <f aca="false">CC39+$C$7</f>
        <v>25.7</v>
      </c>
      <c r="CE39" s="1" t="n">
        <f aca="false">CD39+$C$7</f>
        <v>26.7</v>
      </c>
      <c r="CF39" s="1" t="n">
        <f aca="false">CE39+$C$7</f>
        <v>27.7</v>
      </c>
      <c r="CG39" s="1" t="n">
        <f aca="false">CF39+$C$7</f>
        <v>28.7</v>
      </c>
      <c r="CH39" s="1" t="n">
        <f aca="false">CG39+$C$7</f>
        <v>29.7</v>
      </c>
      <c r="CI39" s="1" t="n">
        <f aca="false">CH39+$C$7</f>
        <v>30.7</v>
      </c>
      <c r="CJ39" s="1" t="n">
        <f aca="false">CI39+$C$7</f>
        <v>31.7</v>
      </c>
      <c r="CK39" s="1" t="n">
        <f aca="false">IF(CC39&gt;=$G39,0,$F39*($B$11+$B$12*CC39/$G39+$B$13*((CC39/$G39)^2)+$B$14*((CC39/$G39)^3)+$B$15*((CC39/$G39)^4)+$B$16*((CC39/$G39)^5)))</f>
        <v>12.4394453608769</v>
      </c>
      <c r="CL39" s="1" t="n">
        <f aca="false">IF(CD39&gt;=$G39,0,$F39*($B$11+$B$12*CD39/$G39+$B$13*((CD39/$G39)^2)+$B$14*((CD39/$G39)^3)+$B$15*((CD39/$G39)^4)+$B$16*((CD39/$G39)^5)))</f>
        <v>10.4318606251562</v>
      </c>
      <c r="CM39" s="1" t="n">
        <f aca="false">IF(CE39&gt;=$G39,0,$F39*($B$11+$B$12*CE39/$G39+$B$13*((CE39/$G39)^2)+$B$14*((CE39/$G39)^3)+$B$15*((CE39/$G39)^4)+$B$16*((CE39/$G39)^5)))</f>
        <v>8.25380115641603</v>
      </c>
      <c r="CN39" s="1" t="n">
        <f aca="false">IF(CF39&gt;=$G39,0,$F39*($B$11+$B$12*CF39/$G39+$B$13*((CF39/$G39)^2)+$B$14*((CF39/$G39)^3)+$B$15*((CF39/$G39)^4)+$B$16*((CF39/$G39)^5)))</f>
        <v>5.81232522515306</v>
      </c>
      <c r="CO39" s="1" t="n">
        <f aca="false">IF(CG39&gt;=$G39,0,$F39*($B$11+$B$12*CG39/$G39+$B$13*((CG39/$G39)^2)+$B$14*((CG39/$G39)^3)+$B$15*((CG39/$G39)^4)+$B$16*((CG39/$G39)^5)))</f>
        <v>2.98652472190453</v>
      </c>
      <c r="CP39" s="1" t="n">
        <f aca="false">IF(CH39&gt;=$G39,0,$F39*($B$11+$B$12*CH39/$G39+$B$13*((CH39/$G39)^2)+$B$14*((CH39/$G39)^3)+$B$15*((CH39/$G39)^4)+$B$16*((CH39/$G39)^5)))</f>
        <v>0</v>
      </c>
      <c r="CQ39" s="1" t="n">
        <f aca="false">IF(CI39&gt;=$G39,0,$F39*($B$11+$B$12*CI39/$G39+$B$13*((CI39/$G39)^2)+$B$14*((CI39/$G39)^3)+$B$15*((CI39/$G39)^4)+$B$16*((CI39/$G39)^5)))</f>
        <v>0</v>
      </c>
      <c r="CR39" s="1" t="n">
        <f aca="false">IF(CJ39&gt;=$G39,0,$F39*($B$11+$B$12*CJ39/$G39+$B$13*((CJ39/$G39)^2)+$B$14*((CJ39/$G39)^3)+$B$15*((CJ39/$G39)^4)+$B$16*((CJ39/$G39)^5)))</f>
        <v>0</v>
      </c>
      <c r="CS39" s="1" t="n">
        <f aca="false">COUNTIF(CK39:CR39,"&gt;="&amp;$B$7)</f>
        <v>4</v>
      </c>
      <c r="CT39" s="1" t="n">
        <f aca="false">CB39+CS39*$C$7</f>
        <v>27.7</v>
      </c>
    </row>
    <row r="40" customFormat="false" ht="15" hidden="false" customHeight="false" outlineLevel="0" collapsed="false">
      <c r="A40" s="1" t="s">
        <v>7</v>
      </c>
      <c r="E40" s="1" t="n">
        <v>39</v>
      </c>
      <c r="F40" s="1" t="n">
        <v>41.8</v>
      </c>
      <c r="G40" s="1" t="n">
        <v>31.8</v>
      </c>
      <c r="H40" s="2" t="n">
        <v>0.1</v>
      </c>
      <c r="I40" s="1" t="n">
        <f aca="false">H40+$C$3</f>
        <v>2.5</v>
      </c>
      <c r="J40" s="1" t="n">
        <f aca="false">I40+$C$3</f>
        <v>4.9</v>
      </c>
      <c r="K40" s="1" t="n">
        <f aca="false">J40+$C$3</f>
        <v>7.3</v>
      </c>
      <c r="L40" s="1" t="n">
        <f aca="false">K40+$C$3</f>
        <v>9.7</v>
      </c>
      <c r="M40" s="1" t="n">
        <f aca="false">L40+$C$3</f>
        <v>12.1</v>
      </c>
      <c r="N40" s="1" t="n">
        <f aca="false">M40+$C$3</f>
        <v>14.5</v>
      </c>
      <c r="O40" s="1" t="n">
        <f aca="false">N40+$C$3</f>
        <v>16.9</v>
      </c>
      <c r="P40" s="1" t="n">
        <f aca="false">O40+$C$3</f>
        <v>19.3</v>
      </c>
      <c r="Q40" s="1" t="n">
        <f aca="false">IF(I40&gt;=$G40,0,$F40*($B$11+$B$12*I40/$G40+$B$13*((I40/$G40)^2)+$B$14*((I40/$G40)^3)+$B$15*((I40/$G40)^4)+$B$16*((I40/$G40)^5)))</f>
        <v>39.2288222885202</v>
      </c>
      <c r="R40" s="1" t="n">
        <f aca="false">IF(J40&gt;=$G40,0,$F40*($B$11+$B$12*J40/$G40+$B$13*((J40/$G40)^2)+$B$14*((J40/$G40)^3)+$B$15*((J40/$G40)^4)+$B$16*((J40/$G40)^5)))</f>
        <v>35.5931238394599</v>
      </c>
      <c r="S40" s="1" t="n">
        <f aca="false">IF(K40&gt;=$G40,0,$F40*($B$11+$B$12*K40/$G40+$B$13*((K40/$G40)^2)+$B$14*((K40/$G40)^3)+$B$15*((K40/$G40)^4)+$B$16*((K40/$G40)^5)))</f>
        <v>34.3863025784245</v>
      </c>
      <c r="T40" s="1" t="n">
        <f aca="false">IF(L40&gt;=$G40,0,$F40*($B$11+$B$12*L40/$G40+$B$13*((L40/$G40)^2)+$B$14*((L40/$G40)^3)+$B$15*((L40/$G40)^4)+$B$16*((L40/$G40)^5)))</f>
        <v>33.8087209041644</v>
      </c>
      <c r="U40" s="1" t="n">
        <f aca="false">IF(M40&gt;=$G40,0,$F40*($B$11+$B$12*M40/$G40+$B$13*((M40/$G40)^2)+$B$14*((M40/$G40)^3)+$B$15*((M40/$G40)^4)+$B$16*((M40/$G40)^5)))</f>
        <v>32.8119904035418</v>
      </c>
      <c r="V40" s="1" t="n">
        <f aca="false">IF(N40&gt;=$G40,0,$F40*($B$11+$B$12*N40/$G40+$B$13*((N40/$G40)^2)+$B$14*((N40/$G40)^3)+$B$15*((N40/$G40)^4)+$B$16*((N40/$G40)^5)))</f>
        <v>30.9341070220113</v>
      </c>
      <c r="W40" s="1" t="n">
        <f aca="false">IF(O40&gt;=$G40,0,$F40*($B$11+$B$12*O40/$G40+$B$13*((O40/$G40)^2)+$B$14*((O40/$G40)^3)+$B$15*((O40/$G40)^4)+$B$16*((O40/$G40)^5)))</f>
        <v>28.1345862340996</v>
      </c>
      <c r="X40" s="1" t="n">
        <f aca="false">IF(P40&gt;=$G40,0,$F40*($B$11+$B$12*P40/$G40+$B$13*((P40/$G40)^2)+$B$14*((P40/$G40)^3)+$B$15*((P40/$G40)^4)+$B$16*((P40/$G40)^5)))</f>
        <v>24.6295982138857</v>
      </c>
      <c r="Y40" s="1" t="n">
        <f aca="false">COUNTIF(Q40:X40,"&gt;="&amp;$B$3)</f>
        <v>2</v>
      </c>
      <c r="Z40" s="1" t="n">
        <f aca="false">H40+Y40*$C$3</f>
        <v>4.9</v>
      </c>
      <c r="AA40" s="1" t="n">
        <f aca="false">Z40+$C$4</f>
        <v>8.1</v>
      </c>
      <c r="AB40" s="1" t="n">
        <f aca="false">AA40+$C$4</f>
        <v>11.3</v>
      </c>
      <c r="AC40" s="1" t="n">
        <f aca="false">AB40+$C$4</f>
        <v>14.5</v>
      </c>
      <c r="AD40" s="1" t="n">
        <f aca="false">AC40+$C$4</f>
        <v>17.7</v>
      </c>
      <c r="AE40" s="1" t="n">
        <f aca="false">AD40+$C$4</f>
        <v>20.9</v>
      </c>
      <c r="AF40" s="1" t="n">
        <f aca="false">AE40+$C$4</f>
        <v>24.1</v>
      </c>
      <c r="AG40" s="1" t="n">
        <f aca="false">AF40+$C$4</f>
        <v>27.3</v>
      </c>
      <c r="AH40" s="1" t="n">
        <f aca="false">AG40+$C$4</f>
        <v>30.5</v>
      </c>
      <c r="AI40" s="1" t="n">
        <f aca="false">IF(AA40&gt;=$G40,0,$F40*($B$11+$B$12*AA40/$G40+$B$13*((AA40/$G40)^2)+$B$14*((AA40/$G40)^3)+$B$15*((AA40/$G40)^4)+$B$16*((AA40/$G40)^5)))</f>
        <v>34.1895068493628</v>
      </c>
      <c r="AJ40" s="1" t="n">
        <f aca="false">IF(AB40&gt;=$G40,0,$F40*($B$11+$B$12*AB40/$G40+$B$13*((AB40/$G40)^2)+$B$14*((AB40/$G40)^3)+$B$15*((AB40/$G40)^4)+$B$16*((AB40/$G40)^5)))</f>
        <v>33.2295810699121</v>
      </c>
      <c r="AK40" s="1" t="n">
        <f aca="false">IF(AC40&gt;=$G40,0,$F40*($B$11+$B$12*AC40/$G40+$B$13*((AC40/$G40)^2)+$B$14*((AC40/$G40)^3)+$B$15*((AC40/$G40)^4)+$B$16*((AC40/$G40)^5)))</f>
        <v>30.9341070220113</v>
      </c>
      <c r="AL40" s="1" t="n">
        <f aca="false">IF(AD40&gt;=$G40,0,$F40*($B$11+$B$12*AD40/$G40+$B$13*((AD40/$G40)^2)+$B$14*((AD40/$G40)^3)+$B$15*((AD40/$G40)^4)+$B$16*((AD40/$G40)^5)))</f>
        <v>27.0297398548957</v>
      </c>
      <c r="AM40" s="1" t="n">
        <f aca="false">IF(AE40&gt;=$G40,0,$F40*($B$11+$B$12*AE40/$G40+$B$13*((AE40/$G40)^2)+$B$14*((AE40/$G40)^3)+$B$15*((AE40/$G40)^4)+$B$16*((AE40/$G40)^5)))</f>
        <v>22.054290311447</v>
      </c>
      <c r="AN40" s="1" t="n">
        <f aca="false">IF(AF40&gt;=$G40,0,$F40*($B$11+$B$12*AF40/$G40+$B$13*((AF40/$G40)^2)+$B$14*((AF40/$G40)^3)+$B$15*((AF40/$G40)^4)+$B$16*((AF40/$G40)^5)))</f>
        <v>16.6619856935088</v>
      </c>
      <c r="AO40" s="1" t="n">
        <f aca="false">IF(AG40&gt;=$G40,0,$F40*($B$11+$B$12*AG40/$G40+$B$13*((AG40/$G40)^2)+$B$14*((AG40/$G40)^3)+$B$15*((AG40/$G40)^4)+$B$16*((AG40/$G40)^5)))</f>
        <v>10.9287308272014</v>
      </c>
      <c r="AP40" s="1" t="n">
        <f aca="false">IF(AH40&gt;=$G40,0,$F40*($B$11+$B$12*AH40/$G40+$B$13*((AH40/$G40)^2)+$B$14*((AH40/$G40)^3)+$B$15*((AH40/$G40)^4)+$B$16*((AH40/$G40)^5)))</f>
        <v>3.65736902823689</v>
      </c>
      <c r="AQ40" s="1" t="n">
        <f aca="false">COUNTIF(AI40:AP40,"&gt;="&amp;$B$4)</f>
        <v>4</v>
      </c>
      <c r="AR40" s="1" t="n">
        <f aca="false">Z40+AQ40*$C$4</f>
        <v>17.7</v>
      </c>
      <c r="AS40" s="1" t="n">
        <f aca="false">AR40+$C$5</f>
        <v>20.5</v>
      </c>
      <c r="AT40" s="1" t="n">
        <f aca="false">AS40+$C$5</f>
        <v>23.3</v>
      </c>
      <c r="AU40" s="1" t="n">
        <f aca="false">AT40+$C$5</f>
        <v>26.1</v>
      </c>
      <c r="AV40" s="1" t="n">
        <f aca="false">AU40+$C$5</f>
        <v>28.9</v>
      </c>
      <c r="AW40" s="1" t="n">
        <f aca="false">AV40+$C$5</f>
        <v>31.7</v>
      </c>
      <c r="AX40" s="1" t="n">
        <f aca="false">AW40+$C$5</f>
        <v>34.5</v>
      </c>
      <c r="AY40" s="1" t="n">
        <f aca="false">AX40+$C$5</f>
        <v>37.3</v>
      </c>
      <c r="AZ40" s="1" t="n">
        <f aca="false">AY40+$C$5</f>
        <v>40.1</v>
      </c>
      <c r="BA40" s="1" t="n">
        <f aca="false">IF(AS40&gt;=$G40,0,$F40*($B$11+$B$12*AS40/$G40+$B$13*((AS40/$G40)^2)+$B$14*((AS40/$G40)^3)+$B$15*((AS40/$G40)^4)+$B$16*((AS40/$G40)^5)))</f>
        <v>22.7097139863342</v>
      </c>
      <c r="BB40" s="1" t="n">
        <f aca="false">IF(AT40&gt;=$G40,0,$F40*($B$11+$B$12*AT40/$G40+$B$13*((AT40/$G40)^2)+$B$14*((AT40/$G40)^3)+$B$15*((AT40/$G40)^4)+$B$16*((AT40/$G40)^5)))</f>
        <v>18.0285773854485</v>
      </c>
      <c r="BC40" s="1" t="n">
        <f aca="false">IF(AU40&gt;=$G40,0,$F40*($B$11+$B$12*AU40/$G40+$B$13*((AU40/$G40)^2)+$B$14*((AU40/$G40)^3)+$B$15*((AU40/$G40)^4)+$B$16*((AU40/$G40)^5)))</f>
        <v>13.1589110032619</v>
      </c>
      <c r="BD40" s="1" t="n">
        <f aca="false">IF(AV40&gt;=$G40,0,$F40*($B$11+$B$12*AV40/$G40+$B$13*((AV40/$G40)^2)+$B$14*((AV40/$G40)^3)+$B$15*((AV40/$G40)^4)+$B$16*((AV40/$G40)^5)))</f>
        <v>7.62886132279937</v>
      </c>
      <c r="BE40" s="1" t="n">
        <f aca="false">IF(AW40&gt;=$G40,0,$F40*($B$11+$B$12*AW40/$G40+$B$13*((AW40/$G40)^2)+$B$14*((AW40/$G40)^3)+$B$15*((AW40/$G40)^4)+$B$16*((AW40/$G40)^5)))</f>
        <v>-0.0341974996755177</v>
      </c>
      <c r="BF40" s="1" t="n">
        <f aca="false">IF(AX40&gt;=$G40,0,$F40*($B$11+$B$12*AX40/$G40+$B$13*((AX40/$G40)^2)+$B$14*((AX40/$G40)^3)+$B$15*((AX40/$G40)^4)+$B$16*((AX40/$G40)^5)))</f>
        <v>0</v>
      </c>
      <c r="BG40" s="1" t="n">
        <f aca="false">IF(AY40&gt;=$G40,0,$F40*($B$11+$B$12*AY40/$G40+$B$13*((AY40/$G40)^2)+$B$14*((AY40/$G40)^3)+$B$15*((AY40/$G40)^4)+$B$16*((AY40/$G40)^5)))</f>
        <v>0</v>
      </c>
      <c r="BH40" s="1" t="n">
        <f aca="false">IF(AZ40&gt;=$G40,0,$F40*($B$11+$B$12*AZ40/$G40+$B$13*((AZ40/$G40)^2)+$B$14*((AZ40/$G40)^3)+$B$15*((AZ40/$G40)^4)+$B$16*((AZ40/$G40)^5)))</f>
        <v>0</v>
      </c>
      <c r="BI40" s="1" t="n">
        <f aca="false">COUNTIF(BA40:BH40,"&gt;="&amp;$B$5)</f>
        <v>2</v>
      </c>
      <c r="BJ40" s="1" t="n">
        <f aca="false">AR40+BI40*$C$5</f>
        <v>23.3</v>
      </c>
      <c r="BK40" s="1" t="n">
        <f aca="false">BJ40+$C$6</f>
        <v>26.9</v>
      </c>
      <c r="BL40" s="1" t="n">
        <f aca="false">BK40+$C$6</f>
        <v>30.5</v>
      </c>
      <c r="BM40" s="1" t="n">
        <f aca="false">BL40+$C$6</f>
        <v>34.1</v>
      </c>
      <c r="BN40" s="1" t="n">
        <f aca="false">BM40+$C$6</f>
        <v>37.7</v>
      </c>
      <c r="BO40" s="1" t="n">
        <f aca="false">BN40+$C$6</f>
        <v>41.3</v>
      </c>
      <c r="BP40" s="1" t="n">
        <f aca="false">BO40+$C$6</f>
        <v>44.9</v>
      </c>
      <c r="BQ40" s="1" t="n">
        <f aca="false">BP40+$C$6</f>
        <v>48.5</v>
      </c>
      <c r="BR40" s="1" t="n">
        <f aca="false">BQ40+$C$6</f>
        <v>52.1</v>
      </c>
      <c r="BS40" s="1" t="n">
        <f aca="false">IF(BK40&gt;=$G40,0,$F40*($B$11+$B$12*BK40/$G40+$B$13*((BK40/$G40)^2)+$B$14*((BK40/$G40)^3)+$B$15*((BK40/$G40)^4)+$B$16*((BK40/$G40)^5)))</f>
        <v>11.6888736885429</v>
      </c>
      <c r="BT40" s="1" t="n">
        <f aca="false">IF(BL40&gt;=$G40,0,$F40*($B$11+$B$12*BL40/$G40+$B$13*((BL40/$G40)^2)+$B$14*((BL40/$G40)^3)+$B$15*((BL40/$G40)^4)+$B$16*((BL40/$G40)^5)))</f>
        <v>3.65736902823726</v>
      </c>
      <c r="BU40" s="1" t="n">
        <f aca="false">IF(BM40&gt;=$G40,0,$F40*($B$11+$B$12*BM40/$G40+$B$13*((BM40/$G40)^2)+$B$14*((BM40/$G40)^3)+$B$15*((BM40/$G40)^4)+$B$16*((BM40/$G40)^5)))</f>
        <v>0</v>
      </c>
      <c r="BV40" s="1" t="n">
        <f aca="false">IF(BN40&gt;=$G40,0,$F40*($B$11+$B$12*BN40/$G40+$B$13*((BN40/$G40)^2)+$B$14*((BN40/$G40)^3)+$B$15*((BN40/$G40)^4)+$B$16*((BN40/$G40)^5)))</f>
        <v>0</v>
      </c>
      <c r="BW40" s="1" t="n">
        <f aca="false">IF(BO40&gt;=$G40,0,$F40*($B$11+$B$12*BO40/$G40+$B$13*((BO40/$G40)^2)+$B$14*((BO40/$G40)^3)+$B$15*((BO40/$G40)^4)+$B$16*((BO40/$G40)^5)))</f>
        <v>0</v>
      </c>
      <c r="BX40" s="1" t="n">
        <f aca="false">IF(BP40&gt;=$G40,0,$F40*($B$11+$B$12*BP40/$G40+$B$13*((BP40/$G40)^2)+$B$14*((BP40/$G40)^3)+$B$15*((BP40/$G40)^4)+$B$16*((BP40/$G40)^5)))</f>
        <v>0</v>
      </c>
      <c r="BY40" s="1" t="n">
        <f aca="false">IF(BQ40&gt;=$G40,0,$F40*($B$11+$B$12*BQ40/$G40+$B$13*((BQ40/$G40)^2)+$B$14*((BQ40/$G40)^3)+$B$15*((BQ40/$G40)^4)+$B$16*((BQ40/$G40)^5)))</f>
        <v>0</v>
      </c>
      <c r="BZ40" s="1" t="n">
        <f aca="false">IF(BR40&gt;=$G40,0,$F40*($B$11+$B$12*BR40/$G40+$B$13*((BR40/$G40)^2)+$B$14*((BR40/$G40)^3)+$B$15*((BR40/$G40)^4)+$B$16*((BR40/$G40)^5)))</f>
        <v>0</v>
      </c>
      <c r="CA40" s="1" t="n">
        <f aca="false">COUNTIF(BS40:BZ40,"&gt;="&amp;$B$6)</f>
        <v>1</v>
      </c>
      <c r="CB40" s="1" t="n">
        <f aca="false">BJ40+CA40*$C$6</f>
        <v>26.9</v>
      </c>
      <c r="CC40" s="1" t="n">
        <f aca="false">CB40+$C$7</f>
        <v>27.9</v>
      </c>
      <c r="CD40" s="1" t="n">
        <f aca="false">CC40+$C$7</f>
        <v>28.9</v>
      </c>
      <c r="CE40" s="1" t="n">
        <f aca="false">CD40+$C$7</f>
        <v>29.9</v>
      </c>
      <c r="CF40" s="1" t="n">
        <f aca="false">CE40+$C$7</f>
        <v>30.9</v>
      </c>
      <c r="CG40" s="1" t="n">
        <f aca="false">CF40+$C$7</f>
        <v>31.9</v>
      </c>
      <c r="CH40" s="1" t="n">
        <f aca="false">CG40+$C$7</f>
        <v>32.9</v>
      </c>
      <c r="CI40" s="1" t="n">
        <f aca="false">CH40+$C$7</f>
        <v>33.9</v>
      </c>
      <c r="CJ40" s="1" t="n">
        <f aca="false">CI40+$C$7</f>
        <v>34.9</v>
      </c>
      <c r="CK40" s="1" t="n">
        <f aca="false">IF(CC40&gt;=$G40,0,$F40*($B$11+$B$12*CC40/$G40+$B$13*((CC40/$G40)^2)+$B$14*((CC40/$G40)^3)+$B$15*((CC40/$G40)^4)+$B$16*((CC40/$G40)^5)))</f>
        <v>9.74690136492813</v>
      </c>
      <c r="CL40" s="1" t="n">
        <f aca="false">IF(CD40&gt;=$G40,0,$F40*($B$11+$B$12*CD40/$G40+$B$13*((CD40/$G40)^2)+$B$14*((CD40/$G40)^3)+$B$15*((CD40/$G40)^4)+$B$16*((CD40/$G40)^5)))</f>
        <v>7.62886132279944</v>
      </c>
      <c r="CM40" s="1" t="n">
        <f aca="false">IF(CE40&gt;=$G40,0,$F40*($B$11+$B$12*CE40/$G40+$B$13*((CE40/$G40)^2)+$B$14*((CE40/$G40)^3)+$B$15*((CE40/$G40)^4)+$B$16*((CE40/$G40)^5)))</f>
        <v>5.25133892195895</v>
      </c>
      <c r="CN40" s="1" t="n">
        <f aca="false">IF(CF40&gt;=$G40,0,$F40*($B$11+$B$12*CF40/$G40+$B$13*((CF40/$G40)^2)+$B$14*((CF40/$G40)^3)+$B$15*((CF40/$G40)^4)+$B$16*((CF40/$G40)^5)))</f>
        <v>2.50884033994299</v>
      </c>
      <c r="CO40" s="1" t="n">
        <f aca="false">IF(CG40&gt;=$G40,0,$F40*($B$11+$B$12*CG40/$G40+$B$13*((CG40/$G40)^2)+$B$14*((CG40/$G40)^3)+$B$15*((CG40/$G40)^4)+$B$16*((CG40/$G40)^5)))</f>
        <v>0</v>
      </c>
      <c r="CP40" s="1" t="n">
        <f aca="false">IF(CH40&gt;=$G40,0,$F40*($B$11+$B$12*CH40/$G40+$B$13*((CH40/$G40)^2)+$B$14*((CH40/$G40)^3)+$B$15*((CH40/$G40)^4)+$B$16*((CH40/$G40)^5)))</f>
        <v>0</v>
      </c>
      <c r="CQ40" s="1" t="n">
        <f aca="false">IF(CI40&gt;=$G40,0,$F40*($B$11+$B$12*CI40/$G40+$B$13*((CI40/$G40)^2)+$B$14*((CI40/$G40)^3)+$B$15*((CI40/$G40)^4)+$B$16*((CI40/$G40)^5)))</f>
        <v>0</v>
      </c>
      <c r="CR40" s="1" t="n">
        <f aca="false">IF(CJ40&gt;=$G40,0,$F40*($B$11+$B$12*CJ40/$G40+$B$13*((CJ40/$G40)^2)+$B$14*((CJ40/$G40)^3)+$B$15*((CJ40/$G40)^4)+$B$16*((CJ40/$G40)^5)))</f>
        <v>0</v>
      </c>
      <c r="CS40" s="1" t="n">
        <f aca="false">COUNTIF(CK40:CR40,"&gt;="&amp;$B$7)</f>
        <v>3</v>
      </c>
      <c r="CT40" s="1" t="n">
        <f aca="false">CB40+CS40*$C$7</f>
        <v>29.9</v>
      </c>
    </row>
    <row r="41" customFormat="false" ht="15" hidden="false" customHeight="false" outlineLevel="0" collapsed="false">
      <c r="A41" s="1" t="s">
        <v>8</v>
      </c>
      <c r="E41" s="1" t="n">
        <v>40</v>
      </c>
      <c r="F41" s="1" t="n">
        <v>42.1</v>
      </c>
      <c r="G41" s="1" t="n">
        <v>26.8</v>
      </c>
      <c r="H41" s="2" t="n">
        <v>0.1</v>
      </c>
      <c r="I41" s="1" t="n">
        <f aca="false">H41+$C$3</f>
        <v>2.5</v>
      </c>
      <c r="J41" s="1" t="n">
        <f aca="false">I41+$C$3</f>
        <v>4.9</v>
      </c>
      <c r="K41" s="1" t="n">
        <f aca="false">J41+$C$3</f>
        <v>7.3</v>
      </c>
      <c r="L41" s="1" t="n">
        <f aca="false">K41+$C$3</f>
        <v>9.7</v>
      </c>
      <c r="M41" s="1" t="n">
        <f aca="false">L41+$C$3</f>
        <v>12.1</v>
      </c>
      <c r="N41" s="1" t="n">
        <f aca="false">M41+$C$3</f>
        <v>14.5</v>
      </c>
      <c r="O41" s="1" t="n">
        <f aca="false">N41+$C$3</f>
        <v>16.9</v>
      </c>
      <c r="P41" s="1" t="n">
        <f aca="false">O41+$C$3</f>
        <v>19.3</v>
      </c>
      <c r="Q41" s="1" t="n">
        <f aca="false">IF(I41&gt;=$G41,0,$F41*($B$11+$B$12*I41/$G41+$B$13*((I41/$G41)^2)+$B$14*((I41/$G41)^3)+$B$15*((I41/$G41)^4)+$B$16*((I41/$G41)^5)))</f>
        <v>38.4926302869932</v>
      </c>
      <c r="R41" s="1" t="n">
        <f aca="false">IF(J41&gt;=$G41,0,$F41*($B$11+$B$12*J41/$G41+$B$13*((J41/$G41)^2)+$B$14*((J41/$G41)^3)+$B$15*((J41/$G41)^4)+$B$16*((J41/$G41)^5)))</f>
        <v>35.2140559943128</v>
      </c>
      <c r="S41" s="1" t="n">
        <f aca="false">IF(K41&gt;=$G41,0,$F41*($B$11+$B$12*K41/$G41+$B$13*((K41/$G41)^2)+$B$14*((K41/$G41)^3)+$B$15*((K41/$G41)^4)+$B$16*((K41/$G41)^5)))</f>
        <v>34.3083267043147</v>
      </c>
      <c r="T41" s="1" t="n">
        <f aca="false">IF(L41&gt;=$G41,0,$F41*($B$11+$B$12*L41/$G41+$B$13*((L41/$G41)^2)+$B$14*((L41/$G41)^3)+$B$15*((L41/$G41)^4)+$B$16*((L41/$G41)^5)))</f>
        <v>33.3672016790245</v>
      </c>
      <c r="U41" s="1" t="n">
        <f aca="false">IF(M41&gt;=$G41,0,$F41*($B$11+$B$12*M41/$G41+$B$13*((M41/$G41)^2)+$B$14*((M41/$G41)^3)+$B$15*((M41/$G41)^4)+$B$16*((M41/$G41)^5)))</f>
        <v>31.2955408001426</v>
      </c>
      <c r="V41" s="1" t="n">
        <f aca="false">IF(N41&gt;=$G41,0,$F41*($B$11+$B$12*N41/$G41+$B$13*((N41/$G41)^2)+$B$14*((N41/$G41)^3)+$B$15*((N41/$G41)^4)+$B$16*((N41/$G41)^5)))</f>
        <v>27.9207376447496</v>
      </c>
      <c r="W41" s="1" t="n">
        <f aca="false">IF(O41&gt;=$G41,0,$F41*($B$11+$B$12*O41/$G41+$B$13*((O41/$G41)^2)+$B$14*((O41/$G41)^3)+$B$15*((O41/$G41)^4)+$B$16*((O41/$G41)^5)))</f>
        <v>23.6021525610097</v>
      </c>
      <c r="X41" s="1" t="n">
        <f aca="false">IF(P41&gt;=$G41,0,$F41*($B$11+$B$12*P41/$G41+$B$13*((P41/$G41)^2)+$B$14*((P41/$G41)^3)+$B$15*((P41/$G41)^4)+$B$16*((P41/$G41)^5)))</f>
        <v>18.8405457438763</v>
      </c>
      <c r="Y41" s="1" t="n">
        <f aca="false">COUNTIF(Q41:X41,"&gt;="&amp;$B$3)</f>
        <v>2</v>
      </c>
      <c r="Z41" s="1" t="n">
        <f aca="false">H41+Y41*$C$3</f>
        <v>4.9</v>
      </c>
      <c r="AA41" s="1" t="n">
        <f aca="false">Z41+$C$4</f>
        <v>8.1</v>
      </c>
      <c r="AB41" s="1" t="n">
        <f aca="false">AA41+$C$4</f>
        <v>11.3</v>
      </c>
      <c r="AC41" s="1" t="n">
        <f aca="false">AB41+$C$4</f>
        <v>14.5</v>
      </c>
      <c r="AD41" s="1" t="n">
        <f aca="false">AC41+$C$4</f>
        <v>17.7</v>
      </c>
      <c r="AE41" s="1" t="n">
        <f aca="false">AD41+$C$4</f>
        <v>20.9</v>
      </c>
      <c r="AF41" s="1" t="n">
        <f aca="false">AE41+$C$4</f>
        <v>24.1</v>
      </c>
      <c r="AG41" s="1" t="n">
        <f aca="false">AF41+$C$4</f>
        <v>27.3</v>
      </c>
      <c r="AH41" s="1" t="n">
        <f aca="false">AG41+$C$4</f>
        <v>30.5</v>
      </c>
      <c r="AI41" s="1" t="n">
        <f aca="false">IF(AA41&gt;=$G41,0,$F41*($B$11+$B$12*AA41/$G41+$B$13*((AA41/$G41)^2)+$B$14*((AA41/$G41)^3)+$B$15*((AA41/$G41)^4)+$B$16*((AA41/$G41)^5)))</f>
        <v>34.0759004471089</v>
      </c>
      <c r="AJ41" s="1" t="n">
        <f aca="false">IF(AB41&gt;=$G41,0,$F41*($B$11+$B$12*AB41/$G41+$B$13*((AB41/$G41)^2)+$B$14*((AB41/$G41)^3)+$B$15*((AB41/$G41)^4)+$B$16*((AB41/$G41)^5)))</f>
        <v>32.1370603567639</v>
      </c>
      <c r="AK41" s="1" t="n">
        <f aca="false">IF(AC41&gt;=$G41,0,$F41*($B$11+$B$12*AC41/$G41+$B$13*((AC41/$G41)^2)+$B$14*((AC41/$G41)^3)+$B$15*((AC41/$G41)^4)+$B$16*((AC41/$G41)^5)))</f>
        <v>27.9207376447496</v>
      </c>
      <c r="AL41" s="1" t="n">
        <f aca="false">IF(AD41&gt;=$G41,0,$F41*($B$11+$B$12*AD41/$G41+$B$13*((AD41/$G41)^2)+$B$14*((AD41/$G41)^3)+$B$15*((AD41/$G41)^4)+$B$16*((AD41/$G41)^5)))</f>
        <v>22.0428733799133</v>
      </c>
      <c r="AM41" s="1" t="n">
        <f aca="false">IF(AE41&gt;=$G41,0,$F41*($B$11+$B$12*AE41/$G41+$B$13*((AE41/$G41)^2)+$B$14*((AE41/$G41)^3)+$B$15*((AE41/$G41)^4)+$B$16*((AE41/$G41)^5)))</f>
        <v>15.5663019740395</v>
      </c>
      <c r="AN41" s="1" t="n">
        <f aca="false">IF(AF41&gt;=$G41,0,$F41*($B$11+$B$12*AF41/$G41+$B$13*((AF41/$G41)^2)+$B$14*((AF41/$G41)^3)+$B$15*((AF41/$G41)^4)+$B$16*((AF41/$G41)^5)))</f>
        <v>8.35490537741077</v>
      </c>
      <c r="AO41" s="1" t="n">
        <f aca="false">IF(AG41&gt;=$G41,0,$F41*($B$11+$B$12*AG41/$G41+$B$13*((AG41/$G41)^2)+$B$14*((AG41/$G41)^3)+$B$15*((AG41/$G41)^4)+$B$16*((AG41/$G41)^5)))</f>
        <v>0</v>
      </c>
      <c r="AP41" s="1" t="n">
        <f aca="false">IF(AH41&gt;=$G41,0,$F41*($B$11+$B$12*AH41/$G41+$B$13*((AH41/$G41)^2)+$B$14*((AH41/$G41)^3)+$B$15*((AH41/$G41)^4)+$B$16*((AH41/$G41)^5)))</f>
        <v>0</v>
      </c>
      <c r="AQ41" s="1" t="n">
        <f aca="false">COUNTIF(AI41:AP41,"&gt;="&amp;$B$4)</f>
        <v>3</v>
      </c>
      <c r="AR41" s="1" t="n">
        <f aca="false">Z41+AQ41*$C$4</f>
        <v>14.5</v>
      </c>
      <c r="AS41" s="1" t="n">
        <f aca="false">AR41+$C$5</f>
        <v>17.3</v>
      </c>
      <c r="AT41" s="1" t="n">
        <f aca="false">AS41+$C$5</f>
        <v>20.1</v>
      </c>
      <c r="AU41" s="1" t="n">
        <f aca="false">AT41+$C$5</f>
        <v>22.9</v>
      </c>
      <c r="AV41" s="1" t="n">
        <f aca="false">AU41+$C$5</f>
        <v>25.7</v>
      </c>
      <c r="AW41" s="1" t="n">
        <f aca="false">AV41+$C$5</f>
        <v>28.5</v>
      </c>
      <c r="AX41" s="1" t="n">
        <f aca="false">AW41+$C$5</f>
        <v>31.3</v>
      </c>
      <c r="AY41" s="1" t="n">
        <f aca="false">AX41+$C$5</f>
        <v>34.1</v>
      </c>
      <c r="AZ41" s="1" t="n">
        <f aca="false">AY41+$C$5</f>
        <v>36.9</v>
      </c>
      <c r="BA41" s="1" t="n">
        <f aca="false">IF(AS41&gt;=$G41,0,$F41*($B$11+$B$12*AS41/$G41+$B$13*((AS41/$G41)^2)+$B$14*((AS41/$G41)^3)+$B$15*((AS41/$G41)^4)+$B$16*((AS41/$G41)^5)))</f>
        <v>22.8273432142617</v>
      </c>
      <c r="BB41" s="1" t="n">
        <f aca="false">IF(AT41&gt;=$G41,0,$F41*($B$11+$B$12*AT41/$G41+$B$13*((AT41/$G41)^2)+$B$14*((AT41/$G41)^3)+$B$15*((AT41/$G41)^4)+$B$16*((AT41/$G41)^5)))</f>
        <v>17.2130576793945</v>
      </c>
      <c r="BC41" s="1" t="n">
        <f aca="false">IF(AU41&gt;=$G41,0,$F41*($B$11+$B$12*AU41/$G41+$B$13*((AU41/$G41)^2)+$B$14*((AU41/$G41)^3)+$B$15*((AU41/$G41)^4)+$B$16*((AU41/$G41)^5)))</f>
        <v>11.2535820106949</v>
      </c>
      <c r="BD41" s="1" t="n">
        <f aca="false">IF(AV41&gt;=$G41,0,$F41*($B$11+$B$12*AV41/$G41+$B$13*((AV41/$G41)^2)+$B$14*((AV41/$G41)^3)+$B$15*((AV41/$G41)^4)+$B$16*((AV41/$G41)^5)))</f>
        <v>3.69823981239833</v>
      </c>
      <c r="BE41" s="1" t="n">
        <f aca="false">IF(AW41&gt;=$G41,0,$F41*($B$11+$B$12*AW41/$G41+$B$13*((AW41/$G41)^2)+$B$14*((AW41/$G41)^3)+$B$15*((AW41/$G41)^4)+$B$16*((AW41/$G41)^5)))</f>
        <v>0</v>
      </c>
      <c r="BF41" s="1" t="n">
        <f aca="false">IF(AX41&gt;=$G41,0,$F41*($B$11+$B$12*AX41/$G41+$B$13*((AX41/$G41)^2)+$B$14*((AX41/$G41)^3)+$B$15*((AX41/$G41)^4)+$B$16*((AX41/$G41)^5)))</f>
        <v>0</v>
      </c>
      <c r="BG41" s="1" t="n">
        <f aca="false">IF(AY41&gt;=$G41,0,$F41*($B$11+$B$12*AY41/$G41+$B$13*((AY41/$G41)^2)+$B$14*((AY41/$G41)^3)+$B$15*((AY41/$G41)^4)+$B$16*((AY41/$G41)^5)))</f>
        <v>0</v>
      </c>
      <c r="BH41" s="1" t="n">
        <f aca="false">IF(AZ41&gt;=$G41,0,$F41*($B$11+$B$12*AZ41/$G41+$B$13*((AZ41/$G41)^2)+$B$14*((AZ41/$G41)^3)+$B$15*((AZ41/$G41)^4)+$B$16*((AZ41/$G41)^5)))</f>
        <v>0</v>
      </c>
      <c r="BI41" s="1" t="n">
        <f aca="false">COUNTIF(BA41:BH41,"&gt;="&amp;$B$5)</f>
        <v>1</v>
      </c>
      <c r="BJ41" s="1" t="n">
        <f aca="false">AR41+BI41*$C$5</f>
        <v>17.3</v>
      </c>
      <c r="BK41" s="1" t="n">
        <f aca="false">BJ41+$C$6</f>
        <v>20.9</v>
      </c>
      <c r="BL41" s="1" t="n">
        <f aca="false">BK41+$C$6</f>
        <v>24.5</v>
      </c>
      <c r="BM41" s="1" t="n">
        <f aca="false">BL41+$C$6</f>
        <v>28.1</v>
      </c>
      <c r="BN41" s="1" t="n">
        <f aca="false">BM41+$C$6</f>
        <v>31.7</v>
      </c>
      <c r="BO41" s="1" t="n">
        <f aca="false">BN41+$C$6</f>
        <v>35.3</v>
      </c>
      <c r="BP41" s="1" t="n">
        <f aca="false">BO41+$C$6</f>
        <v>38.9</v>
      </c>
      <c r="BQ41" s="1" t="n">
        <f aca="false">BP41+$C$6</f>
        <v>42.5</v>
      </c>
      <c r="BR41" s="1" t="n">
        <f aca="false">BQ41+$C$6</f>
        <v>46.1</v>
      </c>
      <c r="BS41" s="1" t="n">
        <f aca="false">IF(BK41&gt;=$G41,0,$F41*($B$11+$B$12*BK41/$G41+$B$13*((BK41/$G41)^2)+$B$14*((BK41/$G41)^3)+$B$15*((BK41/$G41)^4)+$B$16*((BK41/$G41)^5)))</f>
        <v>15.5663019740396</v>
      </c>
      <c r="BT41" s="1" t="n">
        <f aca="false">IF(BL41&gt;=$G41,0,$F41*($B$11+$B$12*BL41/$G41+$B$13*((BL41/$G41)^2)+$B$14*((BL41/$G41)^3)+$B$15*((BL41/$G41)^4)+$B$16*((BL41/$G41)^5)))</f>
        <v>7.29555018941057</v>
      </c>
      <c r="BU41" s="1" t="n">
        <f aca="false">IF(BM41&gt;=$G41,0,$F41*($B$11+$B$12*BM41/$G41+$B$13*((BM41/$G41)^2)+$B$14*((BM41/$G41)^3)+$B$15*((BM41/$G41)^4)+$B$16*((BM41/$G41)^5)))</f>
        <v>0</v>
      </c>
      <c r="BV41" s="1" t="n">
        <f aca="false">IF(BN41&gt;=$G41,0,$F41*($B$11+$B$12*BN41/$G41+$B$13*((BN41/$G41)^2)+$B$14*((BN41/$G41)^3)+$B$15*((BN41/$G41)^4)+$B$16*((BN41/$G41)^5)))</f>
        <v>0</v>
      </c>
      <c r="BW41" s="1" t="n">
        <f aca="false">IF(BO41&gt;=$G41,0,$F41*($B$11+$B$12*BO41/$G41+$B$13*((BO41/$G41)^2)+$B$14*((BO41/$G41)^3)+$B$15*((BO41/$G41)^4)+$B$16*((BO41/$G41)^5)))</f>
        <v>0</v>
      </c>
      <c r="BX41" s="1" t="n">
        <f aca="false">IF(BP41&gt;=$G41,0,$F41*($B$11+$B$12*BP41/$G41+$B$13*((BP41/$G41)^2)+$B$14*((BP41/$G41)^3)+$B$15*((BP41/$G41)^4)+$B$16*((BP41/$G41)^5)))</f>
        <v>0</v>
      </c>
      <c r="BY41" s="1" t="n">
        <f aca="false">IF(BQ41&gt;=$G41,0,$F41*($B$11+$B$12*BQ41/$G41+$B$13*((BQ41/$G41)^2)+$B$14*((BQ41/$G41)^3)+$B$15*((BQ41/$G41)^4)+$B$16*((BQ41/$G41)^5)))</f>
        <v>0</v>
      </c>
      <c r="BZ41" s="1" t="n">
        <f aca="false">IF(BR41&gt;=$G41,0,$F41*($B$11+$B$12*BR41/$G41+$B$13*((BR41/$G41)^2)+$B$14*((BR41/$G41)^3)+$B$15*((BR41/$G41)^4)+$B$16*((BR41/$G41)^5)))</f>
        <v>0</v>
      </c>
      <c r="CA41" s="1" t="n">
        <f aca="false">COUNTIF(BS41:BZ41,"&gt;="&amp;$B$6)</f>
        <v>2</v>
      </c>
      <c r="CB41" s="1" t="n">
        <f aca="false">BJ41+CA41*$C$6</f>
        <v>24.5</v>
      </c>
      <c r="CC41" s="1" t="n">
        <f aca="false">CB41+$C$7</f>
        <v>25.5</v>
      </c>
      <c r="CD41" s="1" t="n">
        <f aca="false">CC41+$C$7</f>
        <v>26.5</v>
      </c>
      <c r="CE41" s="1" t="n">
        <f aca="false">CD41+$C$7</f>
        <v>27.5</v>
      </c>
      <c r="CF41" s="1" t="n">
        <f aca="false">CE41+$C$7</f>
        <v>28.5</v>
      </c>
      <c r="CG41" s="1" t="n">
        <f aca="false">CF41+$C$7</f>
        <v>29.5</v>
      </c>
      <c r="CH41" s="1" t="n">
        <f aca="false">CG41+$C$7</f>
        <v>30.5</v>
      </c>
      <c r="CI41" s="1" t="n">
        <f aca="false">CH41+$C$7</f>
        <v>31.5</v>
      </c>
      <c r="CJ41" s="1" t="n">
        <f aca="false">CI41+$C$7</f>
        <v>32.5</v>
      </c>
      <c r="CK41" s="1" t="n">
        <f aca="false">IF(CC41&gt;=$G41,0,$F41*($B$11+$B$12*CC41/$G41+$B$13*((CC41/$G41)^2)+$B$14*((CC41/$G41)^3)+$B$15*((CC41/$G41)^4)+$B$16*((CC41/$G41)^5)))</f>
        <v>4.35011156150908</v>
      </c>
      <c r="CL41" s="1" t="n">
        <f aca="false">IF(CD41&gt;=$G41,0,$F41*($B$11+$B$12*CD41/$G41+$B$13*((CD41/$G41)^2)+$B$14*((CD41/$G41)^3)+$B$15*((CD41/$G41)^4)+$B$16*((CD41/$G41)^5)))</f>
        <v>0.824289133268267</v>
      </c>
      <c r="CM41" s="1" t="n">
        <f aca="false">IF(CE41&gt;=$G41,0,$F41*($B$11+$B$12*CE41/$G41+$B$13*((CE41/$G41)^2)+$B$14*((CE41/$G41)^3)+$B$15*((CE41/$G41)^4)+$B$16*((CE41/$G41)^5)))</f>
        <v>0</v>
      </c>
      <c r="CN41" s="1" t="n">
        <f aca="false">IF(CF41&gt;=$G41,0,$F41*($B$11+$B$12*CF41/$G41+$B$13*((CF41/$G41)^2)+$B$14*((CF41/$G41)^3)+$B$15*((CF41/$G41)^4)+$B$16*((CF41/$G41)^5)))</f>
        <v>0</v>
      </c>
      <c r="CO41" s="1" t="n">
        <f aca="false">IF(CG41&gt;=$G41,0,$F41*($B$11+$B$12*CG41/$G41+$B$13*((CG41/$G41)^2)+$B$14*((CG41/$G41)^3)+$B$15*((CG41/$G41)^4)+$B$16*((CG41/$G41)^5)))</f>
        <v>0</v>
      </c>
      <c r="CP41" s="1" t="n">
        <f aca="false">IF(CH41&gt;=$G41,0,$F41*($B$11+$B$12*CH41/$G41+$B$13*((CH41/$G41)^2)+$B$14*((CH41/$G41)^3)+$B$15*((CH41/$G41)^4)+$B$16*((CH41/$G41)^5)))</f>
        <v>0</v>
      </c>
      <c r="CQ41" s="1" t="n">
        <f aca="false">IF(CI41&gt;=$G41,0,$F41*($B$11+$B$12*CI41/$G41+$B$13*((CI41/$G41)^2)+$B$14*((CI41/$G41)^3)+$B$15*((CI41/$G41)^4)+$B$16*((CI41/$G41)^5)))</f>
        <v>0</v>
      </c>
      <c r="CR41" s="1" t="n">
        <f aca="false">IF(CJ41&gt;=$G41,0,$F41*($B$11+$B$12*CJ41/$G41+$B$13*((CJ41/$G41)^2)+$B$14*((CJ41/$G41)^3)+$B$15*((CJ41/$G41)^4)+$B$16*((CJ41/$G41)^5)))</f>
        <v>0</v>
      </c>
      <c r="CS41" s="1" t="n">
        <f aca="false">COUNTIF(CK41:CR41,"&gt;="&amp;$B$7)</f>
        <v>1</v>
      </c>
      <c r="CT41" s="1" t="n">
        <f aca="false">CB41+CS41*$C$7</f>
        <v>25.5</v>
      </c>
    </row>
    <row r="42" customFormat="false" ht="15" hidden="false" customHeight="false" outlineLevel="0" collapsed="false">
      <c r="E42" s="1" t="n">
        <v>41</v>
      </c>
      <c r="F42" s="1" t="n">
        <v>42.5</v>
      </c>
      <c r="G42" s="1" t="n">
        <v>33.3</v>
      </c>
      <c r="H42" s="2" t="n">
        <v>0.1</v>
      </c>
      <c r="I42" s="1" t="n">
        <f aca="false">H42+$C$3</f>
        <v>2.5</v>
      </c>
      <c r="J42" s="1" t="n">
        <f aca="false">I42+$C$3</f>
        <v>4.9</v>
      </c>
      <c r="K42" s="1" t="n">
        <f aca="false">J42+$C$3</f>
        <v>7.3</v>
      </c>
      <c r="L42" s="1" t="n">
        <f aca="false">K42+$C$3</f>
        <v>9.7</v>
      </c>
      <c r="M42" s="1" t="n">
        <f aca="false">L42+$C$3</f>
        <v>12.1</v>
      </c>
      <c r="N42" s="1" t="n">
        <f aca="false">M42+$C$3</f>
        <v>14.5</v>
      </c>
      <c r="O42" s="1" t="n">
        <f aca="false">N42+$C$3</f>
        <v>16.9</v>
      </c>
      <c r="P42" s="1" t="n">
        <f aca="false">O42+$C$3</f>
        <v>19.3</v>
      </c>
      <c r="Q42" s="1" t="n">
        <f aca="false">IF(I42&gt;=$G42,0,$F42*($B$11+$B$12*I42/$G42+$B$13*((I42/$G42)^2)+$B$14*((I42/$G42)^3)+$B$15*((I42/$G42)^4)+$B$16*((I42/$G42)^5)))</f>
        <v>40.162019061103</v>
      </c>
      <c r="R42" s="1" t="n">
        <f aca="false">IF(J42&gt;=$G42,0,$F42*($B$11+$B$12*J42/$G42+$B$13*((J42/$G42)^2)+$B$14*((J42/$G42)^3)+$B$15*((J42/$G42)^4)+$B$16*((J42/$G42)^5)))</f>
        <v>36.3913250084812</v>
      </c>
      <c r="S42" s="1" t="n">
        <f aca="false">IF(K42&gt;=$G42,0,$F42*($B$11+$B$12*K42/$G42+$B$13*((K42/$G42)^2)+$B$14*((K42/$G42)^3)+$B$15*((K42/$G42)^4)+$B$16*((K42/$G42)^5)))</f>
        <v>35.0601639406225</v>
      </c>
      <c r="T42" s="1" t="n">
        <f aca="false">IF(L42&gt;=$G42,0,$F42*($B$11+$B$12*L42/$G42+$B$13*((L42/$G42)^2)+$B$14*((L42/$G42)^3)+$B$15*((L42/$G42)^4)+$B$16*((L42/$G42)^5)))</f>
        <v>34.4911932175596</v>
      </c>
      <c r="U42" s="1" t="n">
        <f aca="false">IF(M42&gt;=$G42,0,$F42*($B$11+$B$12*M42/$G42+$B$13*((M42/$G42)^2)+$B$14*((M42/$G42)^3)+$B$15*((M42/$G42)^4)+$B$16*((M42/$G42)^5)))</f>
        <v>33.6613960073478</v>
      </c>
      <c r="V42" s="1" t="n">
        <f aca="false">IF(N42&gt;=$G42,0,$F42*($B$11+$B$12*N42/$G42+$B$13*((N42/$G42)^2)+$B$14*((N42/$G42)^3)+$B$15*((N42/$G42)^4)+$B$16*((N42/$G42)^5)))</f>
        <v>32.0689576722801</v>
      </c>
      <c r="W42" s="1" t="n">
        <f aca="false">IF(O42&gt;=$G42,0,$F42*($B$11+$B$12*O42/$G42+$B$13*((O42/$G42)^2)+$B$14*((O42/$G42)^3)+$B$15*((O42/$G42)^4)+$B$16*((O42/$G42)^5)))</f>
        <v>29.6001421551021</v>
      </c>
      <c r="X42" s="1" t="n">
        <f aca="false">IF(P42&gt;=$G42,0,$F42*($B$11+$B$12*P42/$G42+$B$13*((P42/$G42)^2)+$B$14*((P42/$G42)^3)+$B$15*((P42/$G42)^4)+$B$16*((P42/$G42)^5)))</f>
        <v>26.3961683652263</v>
      </c>
      <c r="Y42" s="1" t="n">
        <f aca="false">COUNTIF(Q42:X42,"&gt;="&amp;$B$3)</f>
        <v>3</v>
      </c>
      <c r="Z42" s="1" t="n">
        <f aca="false">H42+Y42*$C$3</f>
        <v>7.3</v>
      </c>
      <c r="AA42" s="1" t="n">
        <f aca="false">Z42+$C$4</f>
        <v>10.5</v>
      </c>
      <c r="AB42" s="1" t="n">
        <f aca="false">AA42+$C$4</f>
        <v>13.7</v>
      </c>
      <c r="AC42" s="1" t="n">
        <f aca="false">AB42+$C$4</f>
        <v>16.9</v>
      </c>
      <c r="AD42" s="1" t="n">
        <f aca="false">AC42+$C$4</f>
        <v>20.1</v>
      </c>
      <c r="AE42" s="1" t="n">
        <f aca="false">AD42+$C$4</f>
        <v>23.3</v>
      </c>
      <c r="AF42" s="1" t="n">
        <f aca="false">AE42+$C$4</f>
        <v>26.5</v>
      </c>
      <c r="AG42" s="1" t="n">
        <f aca="false">AF42+$C$4</f>
        <v>29.7</v>
      </c>
      <c r="AH42" s="1" t="n">
        <f aca="false">AG42+$C$4</f>
        <v>32.9</v>
      </c>
      <c r="AI42" s="1" t="n">
        <f aca="false">IF(AA42&gt;=$G42,0,$F42*($B$11+$B$12*AA42/$G42+$B$13*((AA42/$G42)^2)+$B$14*((AA42/$G42)^3)+$B$15*((AA42/$G42)^4)+$B$16*((AA42/$G42)^5)))</f>
        <v>34.2778018841606</v>
      </c>
      <c r="AJ42" s="1" t="n">
        <f aca="false">IF(AB42&gt;=$G42,0,$F42*($B$11+$B$12*AB42/$G42+$B$13*((AB42/$G42)^2)+$B$14*((AB42/$G42)^3)+$B$15*((AB42/$G42)^4)+$B$16*((AB42/$G42)^5)))</f>
        <v>32.6980533635116</v>
      </c>
      <c r="AK42" s="1" t="n">
        <f aca="false">IF(AC42&gt;=$G42,0,$F42*($B$11+$B$12*AC42/$G42+$B$13*((AC42/$G42)^2)+$B$14*((AC42/$G42)^3)+$B$15*((AC42/$G42)^4)+$B$16*((AC42/$G42)^5)))</f>
        <v>29.6001421551021</v>
      </c>
      <c r="AL42" s="1" t="n">
        <f aca="false">IF(AD42&gt;=$G42,0,$F42*($B$11+$B$12*AD42/$G42+$B$13*((AD42/$G42)^2)+$B$14*((AD42/$G42)^3)+$B$15*((AD42/$G42)^4)+$B$16*((AD42/$G42)^5)))</f>
        <v>25.2093210869202</v>
      </c>
      <c r="AM42" s="1" t="n">
        <f aca="false">IF(AE42&gt;=$G42,0,$F42*($B$11+$B$12*AE42/$G42+$B$13*((AE42/$G42)^2)+$B$14*((AE42/$G42)^3)+$B$15*((AE42/$G42)^4)+$B$16*((AE42/$G42)^5)))</f>
        <v>20.1358902256922</v>
      </c>
      <c r="AN42" s="1" t="n">
        <f aca="false">IF(AF42&gt;=$G42,0,$F42*($B$11+$B$12*AF42/$G42+$B$13*((AF42/$G42)^2)+$B$14*((AF42/$G42)^3)+$B$15*((AF42/$G42)^4)+$B$16*((AF42/$G42)^5)))</f>
        <v>14.8142150640598</v>
      </c>
      <c r="AO42" s="1" t="n">
        <f aca="false">IF(AG42&gt;=$G42,0,$F42*($B$11+$B$12*AG42/$G42+$B$13*((AG42/$G42)^2)+$B$14*((AG42/$G42)^3)+$B$15*((AG42/$G42)^4)+$B$16*((AG42/$G42)^5)))</f>
        <v>8.94174470775659</v>
      </c>
      <c r="AP42" s="1" t="n">
        <f aca="false">IF(AH42&gt;=$G42,0,$F42*($B$11+$B$12*AH42/$G42+$B$13*((AH42/$G42)^2)+$B$14*((AH42/$G42)^3)+$B$15*((AH42/$G42)^4)+$B$16*((AH42/$G42)^5)))</f>
        <v>0.918030062784796</v>
      </c>
      <c r="AQ42" s="1" t="n">
        <f aca="false">COUNTIF(AI42:AP42,"&gt;="&amp;$B$4)</f>
        <v>4</v>
      </c>
      <c r="AR42" s="1" t="n">
        <f aca="false">Z42+AQ42*$C$4</f>
        <v>20.1</v>
      </c>
      <c r="AS42" s="1" t="n">
        <f aca="false">AR42+$C$5</f>
        <v>22.9</v>
      </c>
      <c r="AT42" s="1" t="n">
        <f aca="false">AS42+$C$5</f>
        <v>25.7</v>
      </c>
      <c r="AU42" s="1" t="n">
        <f aca="false">AT42+$C$5</f>
        <v>28.5</v>
      </c>
      <c r="AV42" s="1" t="n">
        <f aca="false">AU42+$C$5</f>
        <v>31.3</v>
      </c>
      <c r="AW42" s="1" t="n">
        <f aca="false">AV42+$C$5</f>
        <v>34.1</v>
      </c>
      <c r="AX42" s="1" t="n">
        <f aca="false">AW42+$C$5</f>
        <v>36.9</v>
      </c>
      <c r="AY42" s="1" t="n">
        <f aca="false">AX42+$C$5</f>
        <v>39.7</v>
      </c>
      <c r="AZ42" s="1" t="n">
        <f aca="false">AY42+$C$5</f>
        <v>42.5</v>
      </c>
      <c r="BA42" s="1" t="n">
        <f aca="false">IF(AS42&gt;=$G42,0,$F42*($B$11+$B$12*AS42/$G42+$B$13*((AS42/$G42)^2)+$B$14*((AS42/$G42)^3)+$B$15*((AS42/$G42)^4)+$B$16*((AS42/$G42)^5)))</f>
        <v>20.7877607390982</v>
      </c>
      <c r="BB42" s="1" t="n">
        <f aca="false">IF(AT42&gt;=$G42,0,$F42*($B$11+$B$12*AT42/$G42+$B$13*((AT42/$G42)^2)+$B$14*((AT42/$G42)^3)+$B$15*((AT42/$G42)^4)+$B$16*((AT42/$G42)^5)))</f>
        <v>16.1665858234118</v>
      </c>
      <c r="BC42" s="1" t="n">
        <f aca="false">IF(AU42&gt;=$G42,0,$F42*($B$11+$B$12*AU42/$G42+$B$13*((AU42/$G42)^2)+$B$14*((AU42/$G42)^3)+$B$15*((AU42/$G42)^4)+$B$16*((AU42/$G42)^5)))</f>
        <v>11.2753118354577</v>
      </c>
      <c r="BD42" s="1" t="n">
        <f aca="false">IF(AV42&gt;=$G42,0,$F42*($B$11+$B$12*AV42/$G42+$B$13*((AV42/$G42)^2)+$B$14*((AV42/$G42)^3)+$B$15*((AV42/$G42)^4)+$B$16*((AV42/$G42)^5)))</f>
        <v>5.36485948460016</v>
      </c>
      <c r="BE42" s="1" t="n">
        <f aca="false">IF(AW42&gt;=$G42,0,$F42*($B$11+$B$12*AW42/$G42+$B$13*((AW42/$G42)^2)+$B$14*((AW42/$G42)^3)+$B$15*((AW42/$G42)^4)+$B$16*((AW42/$G42)^5)))</f>
        <v>0</v>
      </c>
      <c r="BF42" s="1" t="n">
        <f aca="false">IF(AX42&gt;=$G42,0,$F42*($B$11+$B$12*AX42/$G42+$B$13*((AX42/$G42)^2)+$B$14*((AX42/$G42)^3)+$B$15*((AX42/$G42)^4)+$B$16*((AX42/$G42)^5)))</f>
        <v>0</v>
      </c>
      <c r="BG42" s="1" t="n">
        <f aca="false">IF(AY42&gt;=$G42,0,$F42*($B$11+$B$12*AY42/$G42+$B$13*((AY42/$G42)^2)+$B$14*((AY42/$G42)^3)+$B$15*((AY42/$G42)^4)+$B$16*((AY42/$G42)^5)))</f>
        <v>0</v>
      </c>
      <c r="BH42" s="1" t="n">
        <f aca="false">IF(AZ42&gt;=$G42,0,$F42*($B$11+$B$12*AZ42/$G42+$B$13*((AZ42/$G42)^2)+$B$14*((AZ42/$G42)^3)+$B$15*((AZ42/$G42)^4)+$B$16*((AZ42/$G42)^5)))</f>
        <v>0</v>
      </c>
      <c r="BI42" s="1" t="n">
        <f aca="false">COUNTIF(BA42:BH42,"&gt;="&amp;$B$5)</f>
        <v>1</v>
      </c>
      <c r="BJ42" s="1" t="n">
        <f aca="false">AR42+BI42*$C$5</f>
        <v>22.9</v>
      </c>
      <c r="BK42" s="1" t="n">
        <f aca="false">BJ42+$C$6</f>
        <v>26.5</v>
      </c>
      <c r="BL42" s="1" t="n">
        <f aca="false">BK42+$C$6</f>
        <v>30.1</v>
      </c>
      <c r="BM42" s="1" t="n">
        <f aca="false">BL42+$C$6</f>
        <v>33.7</v>
      </c>
      <c r="BN42" s="1" t="n">
        <f aca="false">BM42+$C$6</f>
        <v>37.3</v>
      </c>
      <c r="BO42" s="1" t="n">
        <f aca="false">BN42+$C$6</f>
        <v>40.9</v>
      </c>
      <c r="BP42" s="1" t="n">
        <f aca="false">BO42+$C$6</f>
        <v>44.5</v>
      </c>
      <c r="BQ42" s="1" t="n">
        <f aca="false">BP42+$C$6</f>
        <v>48.1</v>
      </c>
      <c r="BR42" s="1" t="n">
        <f aca="false">BQ42+$C$6</f>
        <v>51.7</v>
      </c>
      <c r="BS42" s="1" t="n">
        <f aca="false">IF(BK42&gt;=$G42,0,$F42*($B$11+$B$12*BK42/$G42+$B$13*((BK42/$G42)^2)+$B$14*((BK42/$G42)^3)+$B$15*((BK42/$G42)^4)+$B$16*((BK42/$G42)^5)))</f>
        <v>14.8142150640599</v>
      </c>
      <c r="BT42" s="1" t="n">
        <f aca="false">IF(BL42&gt;=$G42,0,$F42*($B$11+$B$12*BL42/$G42+$B$13*((BL42/$G42)^2)+$B$14*((BL42/$G42)^3)+$B$15*((BL42/$G42)^4)+$B$16*((BL42/$G42)^5)))</f>
        <v>8.10720842525401</v>
      </c>
      <c r="BU42" s="1" t="n">
        <f aca="false">IF(BM42&gt;=$G42,0,$F42*($B$11+$B$12*BM42/$G42+$B$13*((BM42/$G42)^2)+$B$14*((BM42/$G42)^3)+$B$15*((BM42/$G42)^4)+$B$16*((BM42/$G42)^5)))</f>
        <v>0</v>
      </c>
      <c r="BV42" s="1" t="n">
        <f aca="false">IF(BN42&gt;=$G42,0,$F42*($B$11+$B$12*BN42/$G42+$B$13*((BN42/$G42)^2)+$B$14*((BN42/$G42)^3)+$B$15*((BN42/$G42)^4)+$B$16*((BN42/$G42)^5)))</f>
        <v>0</v>
      </c>
      <c r="BW42" s="1" t="n">
        <f aca="false">IF(BO42&gt;=$G42,0,$F42*($B$11+$B$12*BO42/$G42+$B$13*((BO42/$G42)^2)+$B$14*((BO42/$G42)^3)+$B$15*((BO42/$G42)^4)+$B$16*((BO42/$G42)^5)))</f>
        <v>0</v>
      </c>
      <c r="BX42" s="1" t="n">
        <f aca="false">IF(BP42&gt;=$G42,0,$F42*($B$11+$B$12*BP42/$G42+$B$13*((BP42/$G42)^2)+$B$14*((BP42/$G42)^3)+$B$15*((BP42/$G42)^4)+$B$16*((BP42/$G42)^5)))</f>
        <v>0</v>
      </c>
      <c r="BY42" s="1" t="n">
        <f aca="false">IF(BQ42&gt;=$G42,0,$F42*($B$11+$B$12*BQ42/$G42+$B$13*((BQ42/$G42)^2)+$B$14*((BQ42/$G42)^3)+$B$15*((BQ42/$G42)^4)+$B$16*((BQ42/$G42)^5)))</f>
        <v>0</v>
      </c>
      <c r="BZ42" s="1" t="n">
        <f aca="false">IF(BR42&gt;=$G42,0,$F42*($B$11+$B$12*BR42/$G42+$B$13*((BR42/$G42)^2)+$B$14*((BR42/$G42)^3)+$B$15*((BR42/$G42)^4)+$B$16*((BR42/$G42)^5)))</f>
        <v>0</v>
      </c>
      <c r="CA42" s="1" t="n">
        <f aca="false">COUNTIF(BS42:BZ42,"&gt;="&amp;$B$6)</f>
        <v>2</v>
      </c>
      <c r="CB42" s="1" t="n">
        <f aca="false">BJ42+CA42*$C$6</f>
        <v>30.1</v>
      </c>
      <c r="CC42" s="1" t="n">
        <f aca="false">CB42+$C$7</f>
        <v>31.1</v>
      </c>
      <c r="CD42" s="1" t="n">
        <f aca="false">CC42+$C$7</f>
        <v>32.1</v>
      </c>
      <c r="CE42" s="1" t="n">
        <f aca="false">CD42+$C$7</f>
        <v>33.1</v>
      </c>
      <c r="CF42" s="1" t="n">
        <f aca="false">CE42+$C$7</f>
        <v>34.1</v>
      </c>
      <c r="CG42" s="1" t="n">
        <f aca="false">CF42+$C$7</f>
        <v>35.1</v>
      </c>
      <c r="CH42" s="1" t="n">
        <f aca="false">CG42+$C$7</f>
        <v>36.1</v>
      </c>
      <c r="CI42" s="1" t="n">
        <f aca="false">CH42+$C$7</f>
        <v>37.1</v>
      </c>
      <c r="CJ42" s="1" t="n">
        <f aca="false">CI42+$C$7</f>
        <v>38.1</v>
      </c>
      <c r="CK42" s="1" t="n">
        <f aca="false">IF(CC42&gt;=$G42,0,$F42*($B$11+$B$12*CC42/$G42+$B$13*((CC42/$G42)^2)+$B$14*((CC42/$G42)^3)+$B$15*((CC42/$G42)^4)+$B$16*((CC42/$G42)^5)))</f>
        <v>5.85092449412055</v>
      </c>
      <c r="CL42" s="1" t="n">
        <f aca="false">IF(CD42&gt;=$G42,0,$F42*($B$11+$B$12*CD42/$G42+$B$13*((CD42/$G42)^2)+$B$14*((CD42/$G42)^3)+$B$15*((CD42/$G42)^4)+$B$16*((CD42/$G42)^5)))</f>
        <v>3.27777906730005</v>
      </c>
      <c r="CM42" s="1" t="n">
        <f aca="false">IF(CE42&gt;=$G42,0,$F42*($B$11+$B$12*CE42/$G42+$B$13*((CE42/$G42)^2)+$B$14*((CE42/$G42)^3)+$B$15*((CE42/$G42)^4)+$B$16*((CE42/$G42)^5)))</f>
        <v>0.277936769480567</v>
      </c>
      <c r="CN42" s="1" t="n">
        <f aca="false">IF(CF42&gt;=$G42,0,$F42*($B$11+$B$12*CF42/$G42+$B$13*((CF42/$G42)^2)+$B$14*((CF42/$G42)^3)+$B$15*((CF42/$G42)^4)+$B$16*((CF42/$G42)^5)))</f>
        <v>0</v>
      </c>
      <c r="CO42" s="1" t="n">
        <f aca="false">IF(CG42&gt;=$G42,0,$F42*($B$11+$B$12*CG42/$G42+$B$13*((CG42/$G42)^2)+$B$14*((CG42/$G42)^3)+$B$15*((CG42/$G42)^4)+$B$16*((CG42/$G42)^5)))</f>
        <v>0</v>
      </c>
      <c r="CP42" s="1" t="n">
        <f aca="false">IF(CH42&gt;=$G42,0,$F42*($B$11+$B$12*CH42/$G42+$B$13*((CH42/$G42)^2)+$B$14*((CH42/$G42)^3)+$B$15*((CH42/$G42)^4)+$B$16*((CH42/$G42)^5)))</f>
        <v>0</v>
      </c>
      <c r="CQ42" s="1" t="n">
        <f aca="false">IF(CI42&gt;=$G42,0,$F42*($B$11+$B$12*CI42/$G42+$B$13*((CI42/$G42)^2)+$B$14*((CI42/$G42)^3)+$B$15*((CI42/$G42)^4)+$B$16*((CI42/$G42)^5)))</f>
        <v>0</v>
      </c>
      <c r="CR42" s="1" t="n">
        <f aca="false">IF(CJ42&gt;=$G42,0,$F42*($B$11+$B$12*CJ42/$G42+$B$13*((CJ42/$G42)^2)+$B$14*((CJ42/$G42)^3)+$B$15*((CJ42/$G42)^4)+$B$16*((CJ42/$G42)^5)))</f>
        <v>0</v>
      </c>
      <c r="CS42" s="1" t="n">
        <f aca="false">COUNTIF(CK42:CR42,"&gt;="&amp;$B$7)</f>
        <v>2</v>
      </c>
      <c r="CT42" s="1" t="n">
        <f aca="false">CB42+CS42*$C$7</f>
        <v>32.1</v>
      </c>
    </row>
    <row r="43" customFormat="false" ht="15" hidden="false" customHeight="false" outlineLevel="0" collapsed="false">
      <c r="E43" s="1" t="n">
        <v>42</v>
      </c>
      <c r="F43" s="1" t="n">
        <v>44</v>
      </c>
      <c r="G43" s="1" t="n">
        <v>28.1</v>
      </c>
      <c r="H43" s="2" t="n">
        <v>0.1</v>
      </c>
      <c r="I43" s="1" t="n">
        <f aca="false">H43+$C$3</f>
        <v>2.5</v>
      </c>
      <c r="J43" s="1" t="n">
        <f aca="false">I43+$C$3</f>
        <v>4.9</v>
      </c>
      <c r="K43" s="1" t="n">
        <f aca="false">J43+$C$3</f>
        <v>7.3</v>
      </c>
      <c r="L43" s="1" t="n">
        <f aca="false">K43+$C$3</f>
        <v>9.7</v>
      </c>
      <c r="M43" s="1" t="n">
        <f aca="false">L43+$C$3</f>
        <v>12.1</v>
      </c>
      <c r="N43" s="1" t="n">
        <f aca="false">M43+$C$3</f>
        <v>14.5</v>
      </c>
      <c r="O43" s="1" t="n">
        <f aca="false">N43+$C$3</f>
        <v>16.9</v>
      </c>
      <c r="P43" s="1" t="n">
        <f aca="false">O43+$C$3</f>
        <v>19.3</v>
      </c>
      <c r="Q43" s="1" t="n">
        <f aca="false">IF(I43&gt;=$G43,0,$F43*($B$11+$B$12*I43/$G43+$B$13*((I43/$G43)^2)+$B$14*((I43/$G43)^3)+$B$15*((I43/$G43)^4)+$B$16*((I43/$G43)^5)))</f>
        <v>40.5233672145784</v>
      </c>
      <c r="R43" s="1" t="n">
        <f aca="false">IF(J43&gt;=$G43,0,$F43*($B$11+$B$12*J43/$G43+$B$13*((J43/$G43)^2)+$B$14*((J43/$G43)^3)+$B$15*((J43/$G43)^4)+$B$16*((J43/$G43)^5)))</f>
        <v>36.9683385251655</v>
      </c>
      <c r="S43" s="1" t="n">
        <f aca="false">IF(K43&gt;=$G43,0,$F43*($B$11+$B$12*K43/$G43+$B$13*((K43/$G43)^2)+$B$14*((K43/$G43)^3)+$B$15*((K43/$G43)^4)+$B$16*((K43/$G43)^5)))</f>
        <v>35.9507955784353</v>
      </c>
      <c r="T43" s="1" t="n">
        <f aca="false">IF(L43&gt;=$G43,0,$F43*($B$11+$B$12*L43/$G43+$B$13*((L43/$G43)^2)+$B$14*((L43/$G43)^3)+$B$15*((L43/$G43)^4)+$B$16*((L43/$G43)^5)))</f>
        <v>35.1279637206951</v>
      </c>
      <c r="U43" s="1" t="n">
        <f aca="false">IF(M43&gt;=$G43,0,$F43*($B$11+$B$12*M43/$G43+$B$13*((M43/$G43)^2)+$B$14*((M43/$G43)^3)+$B$15*((M43/$G43)^4)+$B$16*((M43/$G43)^5)))</f>
        <v>33.3400818344655</v>
      </c>
      <c r="V43" s="1" t="n">
        <f aca="false">IF(N43&gt;=$G43,0,$F43*($B$11+$B$12*N43/$G43+$B$13*((N43/$G43)^2)+$B$14*((N43/$G43)^3)+$B$15*((N43/$G43)^4)+$B$16*((N43/$G43)^5)))</f>
        <v>30.2882892195913</v>
      </c>
      <c r="W43" s="1" t="n">
        <f aca="false">IF(O43&gt;=$G43,0,$F43*($B$11+$B$12*O43/$G43+$B$13*((O43/$G43)^2)+$B$14*((O43/$G43)^3)+$B$15*((O43/$G43)^4)+$B$16*((O43/$G43)^5)))</f>
        <v>26.2125124743532</v>
      </c>
      <c r="X43" s="1" t="n">
        <f aca="false">IF(P43&gt;=$G43,0,$F43*($B$11+$B$12*P43/$G43+$B$13*((P43/$G43)^2)+$B$14*((P43/$G43)^3)+$B$15*((P43/$G43)^4)+$B$16*((P43/$G43)^5)))</f>
        <v>21.5693523765785</v>
      </c>
      <c r="Y43" s="1" t="n">
        <f aca="false">COUNTIF(Q43:X43,"&gt;="&amp;$B$3)</f>
        <v>4</v>
      </c>
      <c r="Z43" s="1" t="n">
        <f aca="false">H43+Y43*$C$3</f>
        <v>9.7</v>
      </c>
      <c r="AA43" s="1" t="n">
        <f aca="false">Z43+$C$4</f>
        <v>12.9</v>
      </c>
      <c r="AB43" s="1" t="n">
        <f aca="false">AA43+$C$4</f>
        <v>16.1</v>
      </c>
      <c r="AC43" s="1" t="n">
        <f aca="false">AB43+$C$4</f>
        <v>19.3</v>
      </c>
      <c r="AD43" s="1" t="n">
        <f aca="false">AC43+$C$4</f>
        <v>22.5</v>
      </c>
      <c r="AE43" s="1" t="n">
        <f aca="false">AD43+$C$4</f>
        <v>25.7</v>
      </c>
      <c r="AF43" s="1" t="n">
        <f aca="false">AE43+$C$4</f>
        <v>28.9</v>
      </c>
      <c r="AG43" s="1" t="n">
        <f aca="false">AF43+$C$4</f>
        <v>32.1</v>
      </c>
      <c r="AH43" s="1" t="n">
        <f aca="false">AG43+$C$4</f>
        <v>35.3</v>
      </c>
      <c r="AI43" s="1" t="n">
        <f aca="false">IF(AA43&gt;=$G43,0,$F43*($B$11+$B$12*AA43/$G43+$B$13*((AA43/$G43)^2)+$B$14*((AA43/$G43)^3)+$B$15*((AA43/$G43)^4)+$B$16*((AA43/$G43)^5)))</f>
        <v>32.4593970933296</v>
      </c>
      <c r="AJ43" s="1" t="n">
        <f aca="false">IF(AB43&gt;=$G43,0,$F43*($B$11+$B$12*AB43/$G43+$B$13*((AB43/$G43)^2)+$B$14*((AB43/$G43)^3)+$B$15*((AB43/$G43)^4)+$B$16*((AB43/$G43)^5)))</f>
        <v>27.6576189714619</v>
      </c>
      <c r="AK43" s="1" t="n">
        <f aca="false">IF(AC43&gt;=$G43,0,$F43*($B$11+$B$12*AC43/$G43+$B$13*((AC43/$G43)^2)+$B$14*((AC43/$G43)^3)+$B$15*((AC43/$G43)^4)+$B$16*((AC43/$G43)^5)))</f>
        <v>21.5693523765784</v>
      </c>
      <c r="AL43" s="1" t="n">
        <f aca="false">IF(AD43&gt;=$G43,0,$F43*($B$11+$B$12*AD43/$G43+$B$13*((AD43/$G43)^2)+$B$14*((AD43/$G43)^3)+$B$15*((AD43/$G43)^4)+$B$16*((AD43/$G43)^5)))</f>
        <v>15.0474267211982</v>
      </c>
      <c r="AM43" s="1" t="n">
        <f aca="false">IF(AE43&gt;=$G43,0,$F43*($B$11+$B$12*AE43/$G43+$B$13*((AE43/$G43)^2)+$B$14*((AE43/$G43)^3)+$B$15*((AE43/$G43)^4)+$B$16*((AE43/$G43)^5)))</f>
        <v>7.59339577701164</v>
      </c>
      <c r="AN43" s="1" t="n">
        <f aca="false">IF(AF43&gt;=$G43,0,$F43*($B$11+$B$12*AF43/$G43+$B$13*((AF43/$G43)^2)+$B$14*((AF43/$G43)^3)+$B$15*((AF43/$G43)^4)+$B$16*((AF43/$G43)^5)))</f>
        <v>0</v>
      </c>
      <c r="AO43" s="1" t="n">
        <f aca="false">IF(AG43&gt;=$G43,0,$F43*($B$11+$B$12*AG43/$G43+$B$13*((AG43/$G43)^2)+$B$14*((AG43/$G43)^3)+$B$15*((AG43/$G43)^4)+$B$16*((AG43/$G43)^5)))</f>
        <v>0</v>
      </c>
      <c r="AP43" s="1" t="n">
        <f aca="false">IF(AH43&gt;=$G43,0,$F43*($B$11+$B$12*AH43/$G43+$B$13*((AH43/$G43)^2)+$B$14*((AH43/$G43)^3)+$B$15*((AH43/$G43)^4)+$B$16*((AH43/$G43)^5)))</f>
        <v>0</v>
      </c>
      <c r="AQ43" s="1" t="n">
        <f aca="false">COUNTIF(AI43:AP43,"&gt;="&amp;$B$4)</f>
        <v>2</v>
      </c>
      <c r="AR43" s="1" t="n">
        <f aca="false">Z43+AQ43*$C$4</f>
        <v>16.1</v>
      </c>
      <c r="AS43" s="1" t="n">
        <f aca="false">AR43+$C$5</f>
        <v>18.9</v>
      </c>
      <c r="AT43" s="1" t="n">
        <f aca="false">AS43+$C$5</f>
        <v>21.7</v>
      </c>
      <c r="AU43" s="1" t="n">
        <f aca="false">AT43+$C$5</f>
        <v>24.5</v>
      </c>
      <c r="AV43" s="1" t="n">
        <f aca="false">AU43+$C$5</f>
        <v>27.3</v>
      </c>
      <c r="AW43" s="1" t="n">
        <f aca="false">AV43+$C$5</f>
        <v>30.1</v>
      </c>
      <c r="AX43" s="1" t="n">
        <f aca="false">AW43+$C$5</f>
        <v>32.9</v>
      </c>
      <c r="AY43" s="1" t="n">
        <f aca="false">AX43+$C$5</f>
        <v>35.7</v>
      </c>
      <c r="AZ43" s="1" t="n">
        <f aca="false">AY43+$C$5</f>
        <v>38.5</v>
      </c>
      <c r="BA43" s="1" t="n">
        <f aca="false">IF(AS43&gt;=$G43,0,$F43*($B$11+$B$12*AS43/$G43+$B$13*((AS43/$G43)^2)+$B$14*((AS43/$G43)^3)+$B$15*((AS43/$G43)^4)+$B$16*((AS43/$G43)^5)))</f>
        <v>22.3641468732495</v>
      </c>
      <c r="BB43" s="1" t="n">
        <f aca="false">IF(AT43&gt;=$G43,0,$F43*($B$11+$B$12*AT43/$G43+$B$13*((AT43/$G43)^2)+$B$14*((AT43/$G43)^3)+$B$15*((AT43/$G43)^4)+$B$16*((AT43/$G43)^5)))</f>
        <v>16.709970764752</v>
      </c>
      <c r="BC43" s="1" t="n">
        <f aca="false">IF(AU43&gt;=$G43,0,$F43*($B$11+$B$12*AU43/$G43+$B$13*((AU43/$G43)^2)+$B$14*((AU43/$G43)^3)+$B$15*((AU43/$G43)^4)+$B$16*((AU43/$G43)^5)))</f>
        <v>10.6268117666686</v>
      </c>
      <c r="BD43" s="1" t="n">
        <f aca="false">IF(AV43&gt;=$G43,0,$F43*($B$11+$B$12*AV43/$G43+$B$13*((AV43/$G43)^2)+$B$14*((AV43/$G43)^3)+$B$15*((AV43/$G43)^4)+$B$16*((AV43/$G43)^5)))</f>
        <v>2.65754370782705</v>
      </c>
      <c r="BE43" s="1" t="n">
        <f aca="false">IF(AW43&gt;=$G43,0,$F43*($B$11+$B$12*AW43/$G43+$B$13*((AW43/$G43)^2)+$B$14*((AW43/$G43)^3)+$B$15*((AW43/$G43)^4)+$B$16*((AW43/$G43)^5)))</f>
        <v>0</v>
      </c>
      <c r="BF43" s="1" t="n">
        <f aca="false">IF(AX43&gt;=$G43,0,$F43*($B$11+$B$12*AX43/$G43+$B$13*((AX43/$G43)^2)+$B$14*((AX43/$G43)^3)+$B$15*((AX43/$G43)^4)+$B$16*((AX43/$G43)^5)))</f>
        <v>0</v>
      </c>
      <c r="BG43" s="1" t="n">
        <f aca="false">IF(AY43&gt;=$G43,0,$F43*($B$11+$B$12*AY43/$G43+$B$13*((AY43/$G43)^2)+$B$14*((AY43/$G43)^3)+$B$15*((AY43/$G43)^4)+$B$16*((AY43/$G43)^5)))</f>
        <v>0</v>
      </c>
      <c r="BH43" s="1" t="n">
        <f aca="false">IF(AZ43&gt;=$G43,0,$F43*($B$11+$B$12*AZ43/$G43+$B$13*((AZ43/$G43)^2)+$B$14*((AZ43/$G43)^3)+$B$15*((AZ43/$G43)^4)+$B$16*((AZ43/$G43)^5)))</f>
        <v>0</v>
      </c>
      <c r="BI43" s="1" t="n">
        <f aca="false">COUNTIF(BA43:BH43,"&gt;="&amp;$B$5)</f>
        <v>1</v>
      </c>
      <c r="BJ43" s="1" t="n">
        <f aca="false">AR43+BI43*$C$5</f>
        <v>18.9</v>
      </c>
      <c r="BK43" s="1" t="n">
        <f aca="false">BJ43+$C$6</f>
        <v>22.5</v>
      </c>
      <c r="BL43" s="1" t="n">
        <f aca="false">BK43+$C$6</f>
        <v>26.1</v>
      </c>
      <c r="BM43" s="1" t="n">
        <f aca="false">BL43+$C$6</f>
        <v>29.7</v>
      </c>
      <c r="BN43" s="1" t="n">
        <f aca="false">BM43+$C$6</f>
        <v>33.3</v>
      </c>
      <c r="BO43" s="1" t="n">
        <f aca="false">BN43+$C$6</f>
        <v>36.9</v>
      </c>
      <c r="BP43" s="1" t="n">
        <f aca="false">BO43+$C$6</f>
        <v>40.5</v>
      </c>
      <c r="BQ43" s="1" t="n">
        <f aca="false">BP43+$C$6</f>
        <v>44.1</v>
      </c>
      <c r="BR43" s="1" t="n">
        <f aca="false">BQ43+$C$6</f>
        <v>47.7</v>
      </c>
      <c r="BS43" s="1" t="n">
        <f aca="false">IF(BK43&gt;=$G43,0,$F43*($B$11+$B$12*BK43/$G43+$B$13*((BK43/$G43)^2)+$B$14*((BK43/$G43)^3)+$B$15*((BK43/$G43)^4)+$B$16*((BK43/$G43)^5)))</f>
        <v>15.047426721198</v>
      </c>
      <c r="BT43" s="1" t="n">
        <f aca="false">IF(BL43&gt;=$G43,0,$F43*($B$11+$B$12*BL43/$G43+$B$13*((BL43/$G43)^2)+$B$14*((BL43/$G43)^3)+$B$15*((BL43/$G43)^4)+$B$16*((BL43/$G43)^5)))</f>
        <v>6.47512739797661</v>
      </c>
      <c r="BU43" s="1" t="n">
        <f aca="false">IF(BM43&gt;=$G43,0,$F43*($B$11+$B$12*BM43/$G43+$B$13*((BM43/$G43)^2)+$B$14*((BM43/$G43)^3)+$B$15*((BM43/$G43)^4)+$B$16*((BM43/$G43)^5)))</f>
        <v>0</v>
      </c>
      <c r="BV43" s="1" t="n">
        <f aca="false">IF(BN43&gt;=$G43,0,$F43*($B$11+$B$12*BN43/$G43+$B$13*((BN43/$G43)^2)+$B$14*((BN43/$G43)^3)+$B$15*((BN43/$G43)^4)+$B$16*((BN43/$G43)^5)))</f>
        <v>0</v>
      </c>
      <c r="BW43" s="1" t="n">
        <f aca="false">IF(BO43&gt;=$G43,0,$F43*($B$11+$B$12*BO43/$G43+$B$13*((BO43/$G43)^2)+$B$14*((BO43/$G43)^3)+$B$15*((BO43/$G43)^4)+$B$16*((BO43/$G43)^5)))</f>
        <v>0</v>
      </c>
      <c r="BX43" s="1" t="n">
        <f aca="false">IF(BP43&gt;=$G43,0,$F43*($B$11+$B$12*BP43/$G43+$B$13*((BP43/$G43)^2)+$B$14*((BP43/$G43)^3)+$B$15*((BP43/$G43)^4)+$B$16*((BP43/$G43)^5)))</f>
        <v>0</v>
      </c>
      <c r="BY43" s="1" t="n">
        <f aca="false">IF(BQ43&gt;=$G43,0,$F43*($B$11+$B$12*BQ43/$G43+$B$13*((BQ43/$G43)^2)+$B$14*((BQ43/$G43)^3)+$B$15*((BQ43/$G43)^4)+$B$16*((BQ43/$G43)^5)))</f>
        <v>0</v>
      </c>
      <c r="BZ43" s="1" t="n">
        <f aca="false">IF(BR43&gt;=$G43,0,$F43*($B$11+$B$12*BR43/$G43+$B$13*((BR43/$G43)^2)+$B$14*((BR43/$G43)^3)+$B$15*((BR43/$G43)^4)+$B$16*((BR43/$G43)^5)))</f>
        <v>0</v>
      </c>
      <c r="CA43" s="1" t="n">
        <f aca="false">COUNTIF(BS43:BZ43,"&gt;="&amp;$B$6)</f>
        <v>1</v>
      </c>
      <c r="CB43" s="1" t="n">
        <f aca="false">BJ43+CA43*$C$6</f>
        <v>22.5</v>
      </c>
      <c r="CC43" s="1" t="n">
        <f aca="false">CB43+$C$7</f>
        <v>23.5</v>
      </c>
      <c r="CD43" s="1" t="n">
        <f aca="false">CC43+$C$7</f>
        <v>24.5</v>
      </c>
      <c r="CE43" s="1" t="n">
        <f aca="false">CD43+$C$7</f>
        <v>25.5</v>
      </c>
      <c r="CF43" s="1" t="n">
        <f aca="false">CE43+$C$7</f>
        <v>26.5</v>
      </c>
      <c r="CG43" s="1" t="n">
        <f aca="false">CF43+$C$7</f>
        <v>27.5</v>
      </c>
      <c r="CH43" s="1" t="n">
        <f aca="false">CG43+$C$7</f>
        <v>28.5</v>
      </c>
      <c r="CI43" s="1" t="n">
        <f aca="false">CH43+$C$7</f>
        <v>29.5</v>
      </c>
      <c r="CJ43" s="1" t="n">
        <f aca="false">CI43+$C$7</f>
        <v>30.5</v>
      </c>
      <c r="CK43" s="1" t="n">
        <f aca="false">IF(CC43&gt;=$G43,0,$F43*($B$11+$B$12*CC43/$G43+$B$13*((CC43/$G43)^2)+$B$14*((CC43/$G43)^3)+$B$15*((CC43/$G43)^4)+$B$16*((CC43/$G43)^5)))</f>
        <v>12.9027436747729</v>
      </c>
      <c r="CL43" s="1" t="n">
        <f aca="false">IF(CD43&gt;=$G43,0,$F43*($B$11+$B$12*CD43/$G43+$B$13*((CD43/$G43)^2)+$B$14*((CD43/$G43)^3)+$B$15*((CD43/$G43)^4)+$B$16*((CD43/$G43)^5)))</f>
        <v>10.6268117666686</v>
      </c>
      <c r="CM43" s="1" t="n">
        <f aca="false">IF(CE43&gt;=$G43,0,$F43*($B$11+$B$12*CE43/$G43+$B$13*((CE43/$G43)^2)+$B$14*((CE43/$G43)^3)+$B$15*((CE43/$G43)^4)+$B$16*((CE43/$G43)^5)))</f>
        <v>8.12964049122174</v>
      </c>
      <c r="CN43" s="1" t="n">
        <f aca="false">IF(CF43&gt;=$G43,0,$F43*($B$11+$B$12*CF43/$G43+$B$13*((CF43/$G43)^2)+$B$14*((CF43/$G43)^3)+$B$15*((CF43/$G43)^4)+$B$16*((CF43/$G43)^5)))</f>
        <v>5.28731694284244</v>
      </c>
      <c r="CO43" s="1" t="n">
        <f aca="false">IF(CG43&gt;=$G43,0,$F43*($B$11+$B$12*CG43/$G43+$B$13*((CG43/$G43)^2)+$B$14*((CG43/$G43)^3)+$B$15*((CG43/$G43)^4)+$B$16*((CG43/$G43)^5)))</f>
        <v>1.93796050232167</v>
      </c>
      <c r="CP43" s="1" t="n">
        <f aca="false">IF(CH43&gt;=$G43,0,$F43*($B$11+$B$12*CH43/$G43+$B$13*((CH43/$G43)^2)+$B$14*((CH43/$G43)^3)+$B$15*((CH43/$G43)^4)+$B$16*((CH43/$G43)^5)))</f>
        <v>0</v>
      </c>
      <c r="CQ43" s="1" t="n">
        <f aca="false">IF(CI43&gt;=$G43,0,$F43*($B$11+$B$12*CI43/$G43+$B$13*((CI43/$G43)^2)+$B$14*((CI43/$G43)^3)+$B$15*((CI43/$G43)^4)+$B$16*((CI43/$G43)^5)))</f>
        <v>0</v>
      </c>
      <c r="CR43" s="1" t="n">
        <f aca="false">IF(CJ43&gt;=$G43,0,$F43*($B$11+$B$12*CJ43/$G43+$B$13*((CJ43/$G43)^2)+$B$14*((CJ43/$G43)^3)+$B$15*((CJ43/$G43)^4)+$B$16*((CJ43/$G43)^5)))</f>
        <v>0</v>
      </c>
      <c r="CS43" s="1" t="n">
        <f aca="false">COUNTIF(CK43:CR43,"&gt;="&amp;$B$7)</f>
        <v>4</v>
      </c>
      <c r="CT43" s="1" t="n">
        <f aca="false">CB43+CS43*$C$7</f>
        <v>26.5</v>
      </c>
    </row>
    <row r="44" customFormat="false" ht="15" hidden="false" customHeight="false" outlineLevel="0" collapsed="false">
      <c r="E44" s="1" t="n">
        <v>43</v>
      </c>
      <c r="F44" s="1" t="n">
        <v>44</v>
      </c>
      <c r="G44" s="1" t="n">
        <v>30</v>
      </c>
      <c r="H44" s="2" t="n">
        <v>0.1</v>
      </c>
      <c r="I44" s="1" t="n">
        <f aca="false">H44+$C$3</f>
        <v>2.5</v>
      </c>
      <c r="J44" s="1" t="n">
        <f aca="false">I44+$C$3</f>
        <v>4.9</v>
      </c>
      <c r="K44" s="1" t="n">
        <f aca="false">J44+$C$3</f>
        <v>7.3</v>
      </c>
      <c r="L44" s="1" t="n">
        <f aca="false">K44+$C$3</f>
        <v>9.7</v>
      </c>
      <c r="M44" s="1" t="n">
        <f aca="false">L44+$C$3</f>
        <v>12.1</v>
      </c>
      <c r="N44" s="1" t="n">
        <f aca="false">M44+$C$3</f>
        <v>14.5</v>
      </c>
      <c r="O44" s="1" t="n">
        <f aca="false">N44+$C$3</f>
        <v>16.9</v>
      </c>
      <c r="P44" s="1" t="n">
        <f aca="false">O44+$C$3</f>
        <v>19.3</v>
      </c>
      <c r="Q44" s="1" t="n">
        <f aca="false">IF(I44&gt;=$G44,0,$F44*($B$11+$B$12*I44/$G44+$B$13*((I44/$G44)^2)+$B$14*((I44/$G44)^3)+$B$15*((I44/$G44)^4)+$B$16*((I44/$G44)^5)))</f>
        <v>40.9306728665284</v>
      </c>
      <c r="R44" s="1" t="n">
        <f aca="false">IF(J44&gt;=$G44,0,$F44*($B$11+$B$12*J44/$G44+$B$13*((J44/$G44)^2)+$B$14*((J44/$G44)^3)+$B$15*((J44/$G44)^4)+$B$16*((J44/$G44)^5)))</f>
        <v>37.2199176265857</v>
      </c>
      <c r="S44" s="1" t="n">
        <f aca="false">IF(K44&gt;=$G44,0,$F44*($B$11+$B$12*K44/$G44+$B$13*((K44/$G44)^2)+$B$14*((K44/$G44)^3)+$B$15*((K44/$G44)^4)+$B$16*((K44/$G44)^5)))</f>
        <v>36.0777436270313</v>
      </c>
      <c r="T44" s="1" t="n">
        <f aca="false">IF(L44&gt;=$G44,0,$F44*($B$11+$B$12*L44/$G44+$B$13*((L44/$G44)^2)+$B$14*((L44/$G44)^3)+$B$15*((L44/$G44)^4)+$B$16*((L44/$G44)^5)))</f>
        <v>35.4017375966136</v>
      </c>
      <c r="U44" s="1" t="n">
        <f aca="false">IF(M44&gt;=$G44,0,$F44*($B$11+$B$12*M44/$G44+$B$13*((M44/$G44)^2)+$B$14*((M44/$G44)^3)+$B$15*((M44/$G44)^4)+$B$16*((M44/$G44)^5)))</f>
        <v>34.0478542612464</v>
      </c>
      <c r="V44" s="1" t="n">
        <f aca="false">IF(N44&gt;=$G44,0,$F44*($B$11+$B$12*N44/$G44+$B$13*((N44/$G44)^2)+$B$14*((N44/$G44)^3)+$B$15*((N44/$G44)^4)+$B$16*((N44/$G44)^5)))</f>
        <v>31.5981781001038</v>
      </c>
      <c r="W44" s="1" t="n">
        <f aca="false">IF(O44&gt;=$G44,0,$F44*($B$11+$B$12*O44/$G44+$B$13*((O44/$G44)^2)+$B$14*((O44/$G44)^3)+$B$15*((O44/$G44)^4)+$B$16*((O44/$G44)^5)))</f>
        <v>28.1286851017143</v>
      </c>
      <c r="X44" s="1" t="n">
        <f aca="false">IF(P44&gt;=$G44,0,$F44*($B$11+$B$12*P44/$G44+$B$13*((P44/$G44)^2)+$B$14*((P44/$G44)^3)+$B$15*((P44/$G44)^4)+$B$16*((P44/$G44)^5)))</f>
        <v>23.9770045200552</v>
      </c>
      <c r="Y44" s="1" t="n">
        <f aca="false">COUNTIF(Q44:X44,"&gt;="&amp;$B$3)</f>
        <v>4</v>
      </c>
      <c r="Z44" s="1" t="n">
        <f aca="false">H44+Y44*$C$3</f>
        <v>9.7</v>
      </c>
      <c r="AA44" s="1" t="n">
        <f aca="false">Z44+$C$4</f>
        <v>12.9</v>
      </c>
      <c r="AB44" s="1" t="n">
        <f aca="false">AA44+$C$4</f>
        <v>16.1</v>
      </c>
      <c r="AC44" s="1" t="n">
        <f aca="false">AB44+$C$4</f>
        <v>19.3</v>
      </c>
      <c r="AD44" s="1" t="n">
        <f aca="false">AC44+$C$4</f>
        <v>22.5</v>
      </c>
      <c r="AE44" s="1" t="n">
        <f aca="false">AD44+$C$4</f>
        <v>25.7</v>
      </c>
      <c r="AF44" s="1" t="n">
        <f aca="false">AE44+$C$4</f>
        <v>28.9</v>
      </c>
      <c r="AG44" s="1" t="n">
        <f aca="false">AF44+$C$4</f>
        <v>32.1</v>
      </c>
      <c r="AH44" s="1" t="n">
        <f aca="false">AG44+$C$4</f>
        <v>35.3</v>
      </c>
      <c r="AI44" s="1" t="n">
        <f aca="false">IF(AA44&gt;=$G44,0,$F44*($B$11+$B$12*AA44/$G44+$B$13*((AA44/$G44)^2)+$B$14*((AA44/$G44)^3)+$B$15*((AA44/$G44)^4)+$B$16*((AA44/$G44)^5)))</f>
        <v>33.3572307784976</v>
      </c>
      <c r="AJ44" s="1" t="n">
        <f aca="false">IF(AB44&gt;=$G44,0,$F44*($B$11+$B$12*AB44/$G44+$B$13*((AB44/$G44)^2)+$B$14*((AB44/$G44)^3)+$B$15*((AB44/$G44)^4)+$B$16*((AB44/$G44)^5)))</f>
        <v>29.3804896819985</v>
      </c>
      <c r="AK44" s="1" t="n">
        <f aca="false">IF(AC44&gt;=$G44,0,$F44*($B$11+$B$12*AC44/$G44+$B$13*((AC44/$G44)^2)+$B$14*((AC44/$G44)^3)+$B$15*((AC44/$G44)^4)+$B$16*((AC44/$G44)^5)))</f>
        <v>23.9770045200553</v>
      </c>
      <c r="AL44" s="1" t="n">
        <f aca="false">IF(AD44&gt;=$G44,0,$F44*($B$11+$B$12*AD44/$G44+$B$13*((AD44/$G44)^2)+$B$14*((AD44/$G44)^3)+$B$15*((AD44/$G44)^4)+$B$16*((AD44/$G44)^5)))</f>
        <v>17.9898940117188</v>
      </c>
      <c r="AM44" s="1" t="n">
        <f aca="false">IF(AE44&gt;=$G44,0,$F44*($B$11+$B$12*AE44/$G44+$B$13*((AE44/$G44)^2)+$B$14*((AE44/$G44)^3)+$B$15*((AE44/$G44)^4)+$B$16*((AE44/$G44)^5)))</f>
        <v>11.6212553337596</v>
      </c>
      <c r="AN44" s="1" t="n">
        <f aca="false">IF(AF44&gt;=$G44,0,$F44*($B$11+$B$12*AF44/$G44+$B$13*((AF44/$G44)^2)+$B$14*((AF44/$G44)^3)+$B$15*((AF44/$G44)^4)+$B$16*((AF44/$G44)^5)))</f>
        <v>3.45351407227591</v>
      </c>
      <c r="AO44" s="1" t="n">
        <f aca="false">IF(AG44&gt;=$G44,0,$F44*($B$11+$B$12*AG44/$G44+$B$13*((AG44/$G44)^2)+$B$14*((AG44/$G44)^3)+$B$15*((AG44/$G44)^4)+$B$16*((AG44/$G44)^5)))</f>
        <v>0</v>
      </c>
      <c r="AP44" s="1" t="n">
        <f aca="false">IF(AH44&gt;=$G44,0,$F44*($B$11+$B$12*AH44/$G44+$B$13*((AH44/$G44)^2)+$B$14*((AH44/$G44)^3)+$B$15*((AH44/$G44)^4)+$B$16*((AH44/$G44)^5)))</f>
        <v>0</v>
      </c>
      <c r="AQ44" s="1" t="n">
        <f aca="false">COUNTIF(AI44:AP44,"&gt;="&amp;$B$4)</f>
        <v>2</v>
      </c>
      <c r="AR44" s="1" t="n">
        <f aca="false">Z44+AQ44*$C$4</f>
        <v>16.1</v>
      </c>
      <c r="AS44" s="1" t="n">
        <f aca="false">AR44+$C$5</f>
        <v>18.9</v>
      </c>
      <c r="AT44" s="1" t="n">
        <f aca="false">AS44+$C$5</f>
        <v>21.7</v>
      </c>
      <c r="AU44" s="1" t="n">
        <f aca="false">AT44+$C$5</f>
        <v>24.5</v>
      </c>
      <c r="AV44" s="1" t="n">
        <f aca="false">AU44+$C$5</f>
        <v>27.3</v>
      </c>
      <c r="AW44" s="1" t="n">
        <f aca="false">AV44+$C$5</f>
        <v>30.1</v>
      </c>
      <c r="AX44" s="1" t="n">
        <f aca="false">AW44+$C$5</f>
        <v>32.9</v>
      </c>
      <c r="AY44" s="1" t="n">
        <f aca="false">AX44+$C$5</f>
        <v>35.7</v>
      </c>
      <c r="AZ44" s="1" t="n">
        <f aca="false">AY44+$C$5</f>
        <v>38.5</v>
      </c>
      <c r="BA44" s="1" t="n">
        <f aca="false">IF(AS44&gt;=$G44,0,$F44*($B$11+$B$12*AS44/$G44+$B$13*((AS44/$G44)^2)+$B$14*((AS44/$G44)^3)+$B$15*((AS44/$G44)^4)+$B$16*((AS44/$G44)^5)))</f>
        <v>24.6994838478344</v>
      </c>
      <c r="BB44" s="1" t="n">
        <f aca="false">IF(AT44&gt;=$G44,0,$F44*($B$11+$B$12*AT44/$G44+$B$13*((AT44/$G44)^2)+$B$14*((AT44/$G44)^3)+$B$15*((AT44/$G44)^4)+$B$16*((AT44/$G44)^5)))</f>
        <v>19.5101806306475</v>
      </c>
      <c r="BC44" s="1" t="n">
        <f aca="false">IF(AU44&gt;=$G44,0,$F44*($B$11+$B$12*AU44/$G44+$B$13*((AU44/$G44)^2)+$B$14*((AU44/$G44)^3)+$B$15*((AU44/$G44)^4)+$B$16*((AU44/$G44)^5)))</f>
        <v>14.0976356156743</v>
      </c>
      <c r="BD44" s="1" t="n">
        <f aca="false">IF(AV44&gt;=$G44,0,$F44*($B$11+$B$12*AV44/$G44+$B$13*((AV44/$G44)^2)+$B$14*((AV44/$G44)^3)+$B$15*((AV44/$G44)^4)+$B$16*((AV44/$G44)^5)))</f>
        <v>7.94089931059882</v>
      </c>
      <c r="BE44" s="1" t="n">
        <f aca="false">IF(AW44&gt;=$G44,0,$F44*($B$11+$B$12*AW44/$G44+$B$13*((AW44/$G44)^2)+$B$14*((AW44/$G44)^3)+$B$15*((AW44/$G44)^4)+$B$16*((AW44/$G44)^5)))</f>
        <v>0</v>
      </c>
      <c r="BF44" s="1" t="n">
        <f aca="false">IF(AX44&gt;=$G44,0,$F44*($B$11+$B$12*AX44/$G44+$B$13*((AX44/$G44)^2)+$B$14*((AX44/$G44)^3)+$B$15*((AX44/$G44)^4)+$B$16*((AX44/$G44)^5)))</f>
        <v>0</v>
      </c>
      <c r="BG44" s="1" t="n">
        <f aca="false">IF(AY44&gt;=$G44,0,$F44*($B$11+$B$12*AY44/$G44+$B$13*((AY44/$G44)^2)+$B$14*((AY44/$G44)^3)+$B$15*((AY44/$G44)^4)+$B$16*((AY44/$G44)^5)))</f>
        <v>0</v>
      </c>
      <c r="BH44" s="1" t="n">
        <f aca="false">IF(AZ44&gt;=$G44,0,$F44*($B$11+$B$12*AZ44/$G44+$B$13*((AZ44/$G44)^2)+$B$14*((AZ44/$G44)^3)+$B$15*((AZ44/$G44)^4)+$B$16*((AZ44/$G44)^5)))</f>
        <v>0</v>
      </c>
      <c r="BI44" s="1" t="n">
        <f aca="false">COUNTIF(BA44:BH44,"&gt;="&amp;$B$5)</f>
        <v>2</v>
      </c>
      <c r="BJ44" s="1" t="n">
        <f aca="false">AR44+BI44*$C$5</f>
        <v>21.7</v>
      </c>
      <c r="BK44" s="1" t="n">
        <f aca="false">BJ44+$C$6</f>
        <v>25.3</v>
      </c>
      <c r="BL44" s="1" t="n">
        <f aca="false">BK44+$C$6</f>
        <v>28.9</v>
      </c>
      <c r="BM44" s="1" t="n">
        <f aca="false">BL44+$C$6</f>
        <v>32.5</v>
      </c>
      <c r="BN44" s="1" t="n">
        <f aca="false">BM44+$C$6</f>
        <v>36.1</v>
      </c>
      <c r="BO44" s="1" t="n">
        <f aca="false">BN44+$C$6</f>
        <v>39.7</v>
      </c>
      <c r="BP44" s="1" t="n">
        <f aca="false">BO44+$C$6</f>
        <v>43.3</v>
      </c>
      <c r="BQ44" s="1" t="n">
        <f aca="false">BP44+$C$6</f>
        <v>46.9</v>
      </c>
      <c r="BR44" s="1" t="n">
        <f aca="false">BQ44+$C$6</f>
        <v>50.5</v>
      </c>
      <c r="BS44" s="1" t="n">
        <f aca="false">IF(BK44&gt;=$G44,0,$F44*($B$11+$B$12*BK44/$G44+$B$13*((BK44/$G44)^2)+$B$14*((BK44/$G44)^3)+$B$15*((BK44/$G44)^4)+$B$16*((BK44/$G44)^5)))</f>
        <v>12.4656727930909</v>
      </c>
      <c r="BT44" s="1" t="n">
        <f aca="false">IF(BL44&gt;=$G44,0,$F44*($B$11+$B$12*BL44/$G44+$B$13*((BL44/$G44)^2)+$B$14*((BL44/$G44)^3)+$B$15*((BL44/$G44)^4)+$B$16*((BL44/$G44)^5)))</f>
        <v>3.45351407227591</v>
      </c>
      <c r="BU44" s="1" t="n">
        <f aca="false">IF(BM44&gt;=$G44,0,$F44*($B$11+$B$12*BM44/$G44+$B$13*((BM44/$G44)^2)+$B$14*((BM44/$G44)^3)+$B$15*((BM44/$G44)^4)+$B$16*((BM44/$G44)^5)))</f>
        <v>0</v>
      </c>
      <c r="BV44" s="1" t="n">
        <f aca="false">IF(BN44&gt;=$G44,0,$F44*($B$11+$B$12*BN44/$G44+$B$13*((BN44/$G44)^2)+$B$14*((BN44/$G44)^3)+$B$15*((BN44/$G44)^4)+$B$16*((BN44/$G44)^5)))</f>
        <v>0</v>
      </c>
      <c r="BW44" s="1" t="n">
        <f aca="false">IF(BO44&gt;=$G44,0,$F44*($B$11+$B$12*BO44/$G44+$B$13*((BO44/$G44)^2)+$B$14*((BO44/$G44)^3)+$B$15*((BO44/$G44)^4)+$B$16*((BO44/$G44)^5)))</f>
        <v>0</v>
      </c>
      <c r="BX44" s="1" t="n">
        <f aca="false">IF(BP44&gt;=$G44,0,$F44*($B$11+$B$12*BP44/$G44+$B$13*((BP44/$G44)^2)+$B$14*((BP44/$G44)^3)+$B$15*((BP44/$G44)^4)+$B$16*((BP44/$G44)^5)))</f>
        <v>0</v>
      </c>
      <c r="BY44" s="1" t="n">
        <f aca="false">IF(BQ44&gt;=$G44,0,$F44*($B$11+$B$12*BQ44/$G44+$B$13*((BQ44/$G44)^2)+$B$14*((BQ44/$G44)^3)+$B$15*((BQ44/$G44)^4)+$B$16*((BQ44/$G44)^5)))</f>
        <v>0</v>
      </c>
      <c r="BZ44" s="1" t="n">
        <f aca="false">IF(BR44&gt;=$G44,0,$F44*($B$11+$B$12*BR44/$G44+$B$13*((BR44/$G44)^2)+$B$14*((BR44/$G44)^3)+$B$15*((BR44/$G44)^4)+$B$16*((BR44/$G44)^5)))</f>
        <v>0</v>
      </c>
      <c r="CA44" s="1" t="n">
        <f aca="false">COUNTIF(BS44:BZ44,"&gt;="&amp;$B$6)</f>
        <v>1</v>
      </c>
      <c r="CB44" s="1" t="n">
        <f aca="false">BJ44+CA44*$C$6</f>
        <v>25.3</v>
      </c>
      <c r="CC44" s="1" t="n">
        <f aca="false">CB44+$C$7</f>
        <v>26.3</v>
      </c>
      <c r="CD44" s="1" t="n">
        <f aca="false">CC44+$C$7</f>
        <v>27.3</v>
      </c>
      <c r="CE44" s="1" t="n">
        <f aca="false">CD44+$C$7</f>
        <v>28.3</v>
      </c>
      <c r="CF44" s="1" t="n">
        <f aca="false">CE44+$C$7</f>
        <v>29.3</v>
      </c>
      <c r="CG44" s="1" t="n">
        <f aca="false">CF44+$C$7</f>
        <v>30.3</v>
      </c>
      <c r="CH44" s="1" t="n">
        <f aca="false">CG44+$C$7</f>
        <v>31.3</v>
      </c>
      <c r="CI44" s="1" t="n">
        <f aca="false">CH44+$C$7</f>
        <v>32.3</v>
      </c>
      <c r="CJ44" s="1" t="n">
        <f aca="false">CI44+$C$7</f>
        <v>33.3</v>
      </c>
      <c r="CK44" s="1" t="n">
        <f aca="false">IF(CC44&gt;=$G44,0,$F44*($B$11+$B$12*CC44/$G44+$B$13*((CC44/$G44)^2)+$B$14*((CC44/$G44)^3)+$B$15*((CC44/$G44)^4)+$B$16*((CC44/$G44)^5)))</f>
        <v>10.3065808131843</v>
      </c>
      <c r="CL44" s="1" t="n">
        <f aca="false">IF(CD44&gt;=$G44,0,$F44*($B$11+$B$12*CD44/$G44+$B$13*((CD44/$G44)^2)+$B$14*((CD44/$G44)^3)+$B$15*((CD44/$G44)^4)+$B$16*((CD44/$G44)^5)))</f>
        <v>7.94089931059882</v>
      </c>
      <c r="CM44" s="1" t="n">
        <f aca="false">IF(CE44&gt;=$G44,0,$F44*($B$11+$B$12*CE44/$G44+$B$13*((CE44/$G44)^2)+$B$14*((CE44/$G44)^3)+$B$15*((CE44/$G44)^4)+$B$16*((CE44/$G44)^5)))</f>
        <v>5.26380001295736</v>
      </c>
      <c r="CN44" s="1" t="n">
        <f aca="false">IF(CF44&gt;=$G44,0,$F44*($B$11+$B$12*CF44/$G44+$B$13*((CF44/$G44)^2)+$B$14*((CF44/$G44)^3)+$B$15*((CF44/$G44)^4)+$B$16*((CF44/$G44)^5)))</f>
        <v>2.14100855467555</v>
      </c>
      <c r="CO44" s="1" t="n">
        <f aca="false">IF(CG44&gt;=$G44,0,$F44*($B$11+$B$12*CG44/$G44+$B$13*((CG44/$G44)^2)+$B$14*((CG44/$G44)^3)+$B$15*((CG44/$G44)^4)+$B$16*((CG44/$G44)^5)))</f>
        <v>0</v>
      </c>
      <c r="CP44" s="1" t="n">
        <f aca="false">IF(CH44&gt;=$G44,0,$F44*($B$11+$B$12*CH44/$G44+$B$13*((CH44/$G44)^2)+$B$14*((CH44/$G44)^3)+$B$15*((CH44/$G44)^4)+$B$16*((CH44/$G44)^5)))</f>
        <v>0</v>
      </c>
      <c r="CQ44" s="1" t="n">
        <f aca="false">IF(CI44&gt;=$G44,0,$F44*($B$11+$B$12*CI44/$G44+$B$13*((CI44/$G44)^2)+$B$14*((CI44/$G44)^3)+$B$15*((CI44/$G44)^4)+$B$16*((CI44/$G44)^5)))</f>
        <v>0</v>
      </c>
      <c r="CR44" s="1" t="n">
        <f aca="false">IF(CJ44&gt;=$G44,0,$F44*($B$11+$B$12*CJ44/$G44+$B$13*((CJ44/$G44)^2)+$B$14*((CJ44/$G44)^3)+$B$15*((CJ44/$G44)^4)+$B$16*((CJ44/$G44)^5)))</f>
        <v>0</v>
      </c>
      <c r="CS44" s="1" t="n">
        <f aca="false">COUNTIF(CK44:CR44,"&gt;="&amp;$B$7)</f>
        <v>3</v>
      </c>
      <c r="CT44" s="1" t="n">
        <f aca="false">CB44+CS44*$C$7</f>
        <v>28.3</v>
      </c>
    </row>
    <row r="45" customFormat="false" ht="15" hidden="false" customHeight="false" outlineLevel="0" collapsed="false">
      <c r="E45" s="1" t="n">
        <v>44</v>
      </c>
      <c r="F45" s="1" t="n">
        <v>44</v>
      </c>
      <c r="G45" s="1" t="n">
        <v>31</v>
      </c>
      <c r="H45" s="2" t="n">
        <v>0.1</v>
      </c>
      <c r="I45" s="1" t="n">
        <f aca="false">H45+$C$3</f>
        <v>2.5</v>
      </c>
      <c r="J45" s="1" t="n">
        <f aca="false">I45+$C$3</f>
        <v>4.9</v>
      </c>
      <c r="K45" s="1" t="n">
        <f aca="false">J45+$C$3</f>
        <v>7.3</v>
      </c>
      <c r="L45" s="1" t="n">
        <f aca="false">K45+$C$3</f>
        <v>9.7</v>
      </c>
      <c r="M45" s="1" t="n">
        <f aca="false">L45+$C$3</f>
        <v>12.1</v>
      </c>
      <c r="N45" s="1" t="n">
        <f aca="false">M45+$C$3</f>
        <v>14.5</v>
      </c>
      <c r="O45" s="1" t="n">
        <f aca="false">N45+$C$3</f>
        <v>16.9</v>
      </c>
      <c r="P45" s="1" t="n">
        <f aca="false">O45+$C$3</f>
        <v>19.3</v>
      </c>
      <c r="Q45" s="1" t="n">
        <f aca="false">IF(I45&gt;=$G45,0,$F45*($B$11+$B$12*I45/$G45+$B$13*((I45/$G45)^2)+$B$14*((I45/$G45)^3)+$B$15*((I45/$G45)^4)+$B$16*((I45/$G45)^5)))</f>
        <v>41.1349445034815</v>
      </c>
      <c r="R45" s="1" t="n">
        <f aca="false">IF(J45&gt;=$G45,0,$F45*($B$11+$B$12*J45/$G45+$B$13*((J45/$G45)^2)+$B$14*((J45/$G45)^3)+$B$15*((J45/$G45)^4)+$B$16*((J45/$G45)^5)))</f>
        <v>37.3561050527675</v>
      </c>
      <c r="S45" s="1" t="n">
        <f aca="false">IF(K45&gt;=$G45,0,$F45*($B$11+$B$12*K45/$G45+$B$13*((K45/$G45)^2)+$B$14*((K45/$G45)^3)+$B$15*((K45/$G45)^4)+$B$16*((K45/$G45)^5)))</f>
        <v>36.143266433615</v>
      </c>
      <c r="T45" s="1" t="n">
        <f aca="false">IF(L45&gt;=$G45,0,$F45*($B$11+$B$12*L45/$G45+$B$13*((L45/$G45)^2)+$B$14*((L45/$G45)^3)+$B$15*((L45/$G45)^4)+$B$16*((L45/$G45)^5)))</f>
        <v>35.512101697219</v>
      </c>
      <c r="U45" s="1" t="n">
        <f aca="false">IF(M45&gt;=$G45,0,$F45*($B$11+$B$12*M45/$G45+$B$13*((M45/$G45)^2)+$B$14*((M45/$G45)^3)+$B$15*((M45/$G45)^4)+$B$16*((M45/$G45)^5)))</f>
        <v>34.3388332482027</v>
      </c>
      <c r="V45" s="1" t="n">
        <f aca="false">IF(N45&gt;=$G45,0,$F45*($B$11+$B$12*N45/$G45+$B$13*((N45/$G45)^2)+$B$14*((N45/$G45)^3)+$B$15*((N45/$G45)^4)+$B$16*((N45/$G45)^5)))</f>
        <v>32.1631124575369</v>
      </c>
      <c r="W45" s="1" t="n">
        <f aca="false">IF(O45&gt;=$G45,0,$F45*($B$11+$B$12*O45/$G45+$B$13*((O45/$G45)^2)+$B$14*((O45/$G45)^3)+$B$15*((O45/$G45)^4)+$B$16*((O45/$G45)^5)))</f>
        <v>28.9908992754599</v>
      </c>
      <c r="X45" s="1" t="n">
        <f aca="false">IF(P45&gt;=$G45,0,$F45*($B$11+$B$12*P45/$G45+$B$13*((P45/$G45)^2)+$B$14*((P45/$G45)^3)+$B$15*((P45/$G45)^4)+$B$16*((P45/$G45)^5)))</f>
        <v>25.0973418443971</v>
      </c>
      <c r="Y45" s="1" t="n">
        <f aca="false">COUNTIF(Q45:X45,"&gt;="&amp;$B$3)</f>
        <v>4</v>
      </c>
      <c r="Z45" s="1" t="n">
        <f aca="false">H45+Y45*$C$3</f>
        <v>9.7</v>
      </c>
      <c r="AA45" s="1" t="n">
        <f aca="false">Z45+$C$4</f>
        <v>12.9</v>
      </c>
      <c r="AB45" s="1" t="n">
        <f aca="false">AA45+$C$4</f>
        <v>16.1</v>
      </c>
      <c r="AC45" s="1" t="n">
        <f aca="false">AB45+$C$4</f>
        <v>19.3</v>
      </c>
      <c r="AD45" s="1" t="n">
        <f aca="false">AC45+$C$4</f>
        <v>22.5</v>
      </c>
      <c r="AE45" s="1" t="n">
        <f aca="false">AD45+$C$4</f>
        <v>25.7</v>
      </c>
      <c r="AF45" s="1" t="n">
        <f aca="false">AE45+$C$4</f>
        <v>28.9</v>
      </c>
      <c r="AG45" s="1" t="n">
        <f aca="false">AF45+$C$4</f>
        <v>32.1</v>
      </c>
      <c r="AH45" s="1" t="n">
        <f aca="false">AG45+$C$4</f>
        <v>35.3</v>
      </c>
      <c r="AI45" s="1" t="n">
        <f aca="false">IF(AA45&gt;=$G45,0,$F45*($B$11+$B$12*AA45/$G45+$B$13*((AA45/$G45)^2)+$B$14*((AA45/$G45)^3)+$B$15*((AA45/$G45)^4)+$B$16*((AA45/$G45)^5)))</f>
        <v>33.7323842980143</v>
      </c>
      <c r="AJ45" s="1" t="n">
        <f aca="false">IF(AB45&gt;=$G45,0,$F45*($B$11+$B$12*AB45/$G45+$B$13*((AB45/$G45)^2)+$B$14*((AB45/$G45)^3)+$B$15*((AB45/$G45)^4)+$B$16*((AB45/$G45)^5)))</f>
        <v>30.1454162580745</v>
      </c>
      <c r="AK45" s="1" t="n">
        <f aca="false">IF(AC45&gt;=$G45,0,$F45*($B$11+$B$12*AC45/$G45+$B$13*((AC45/$G45)^2)+$B$14*((AC45/$G45)^3)+$B$15*((AC45/$G45)^4)+$B$16*((AC45/$G45)^5)))</f>
        <v>25.0973418443971</v>
      </c>
      <c r="AL45" s="1" t="n">
        <f aca="false">IF(AD45&gt;=$G45,0,$F45*($B$11+$B$12*AD45/$G45+$B$13*((AD45/$G45)^2)+$B$14*((AD45/$G45)^3)+$B$15*((AD45/$G45)^4)+$B$16*((AD45/$G45)^5)))</f>
        <v>19.3697410993472</v>
      </c>
      <c r="AM45" s="1" t="n">
        <f aca="false">IF(AE45&gt;=$G45,0,$F45*($B$11+$B$12*AE45/$G45+$B$13*((AE45/$G45)^2)+$B$14*((AE45/$G45)^3)+$B$15*((AE45/$G45)^4)+$B$16*((AE45/$G45)^5)))</f>
        <v>13.348966151891</v>
      </c>
      <c r="AN45" s="1" t="n">
        <f aca="false">IF(AF45&gt;=$G45,0,$F45*($B$11+$B$12*AF45/$G45+$B$13*((AF45/$G45)^2)+$B$14*((AF45/$G45)^3)+$B$15*((AF45/$G45)^4)+$B$16*((AF45/$G45)^5)))</f>
        <v>6.19547752882784</v>
      </c>
      <c r="AO45" s="1" t="n">
        <f aca="false">IF(AG45&gt;=$G45,0,$F45*($B$11+$B$12*AG45/$G45+$B$13*((AG45/$G45)^2)+$B$14*((AG45/$G45)^3)+$B$15*((AG45/$G45)^4)+$B$16*((AG45/$G45)^5)))</f>
        <v>0</v>
      </c>
      <c r="AP45" s="1" t="n">
        <f aca="false">IF(AH45&gt;=$G45,0,$F45*($B$11+$B$12*AH45/$G45+$B$13*((AH45/$G45)^2)+$B$14*((AH45/$G45)^3)+$B$15*((AH45/$G45)^4)+$B$16*((AH45/$G45)^5)))</f>
        <v>0</v>
      </c>
      <c r="AQ45" s="1" t="n">
        <f aca="false">COUNTIF(AI45:AP45,"&gt;="&amp;$B$4)</f>
        <v>3</v>
      </c>
      <c r="AR45" s="1" t="n">
        <f aca="false">Z45+AQ45*$C$4</f>
        <v>19.3</v>
      </c>
      <c r="AS45" s="1" t="n">
        <f aca="false">AR45+$C$5</f>
        <v>22.1</v>
      </c>
      <c r="AT45" s="1" t="n">
        <f aca="false">AS45+$C$5</f>
        <v>24.9</v>
      </c>
      <c r="AU45" s="1" t="n">
        <f aca="false">AT45+$C$5</f>
        <v>27.7</v>
      </c>
      <c r="AV45" s="1" t="n">
        <f aca="false">AU45+$C$5</f>
        <v>30.5</v>
      </c>
      <c r="AW45" s="1" t="n">
        <f aca="false">AV45+$C$5</f>
        <v>33.3</v>
      </c>
      <c r="AX45" s="1" t="n">
        <f aca="false">AW45+$C$5</f>
        <v>36.1</v>
      </c>
      <c r="AY45" s="1" t="n">
        <f aca="false">AX45+$C$5</f>
        <v>38.9</v>
      </c>
      <c r="AZ45" s="1" t="n">
        <f aca="false">AY45+$C$5</f>
        <v>41.7</v>
      </c>
      <c r="BA45" s="1" t="n">
        <f aca="false">IF(AS45&gt;=$G45,0,$F45*($B$11+$B$12*AS45/$G45+$B$13*((AS45/$G45)^2)+$B$14*((AS45/$G45)^3)+$B$15*((AS45/$G45)^4)+$B$16*((AS45/$G45)^5)))</f>
        <v>20.1012565625965</v>
      </c>
      <c r="BB45" s="1" t="n">
        <f aca="false">IF(AT45&gt;=$G45,0,$F45*($B$11+$B$12*AT45/$G45+$B$13*((AT45/$G45)^2)+$B$14*((AT45/$G45)^3)+$B$15*((AT45/$G45)^4)+$B$16*((AT45/$G45)^5)))</f>
        <v>14.8987992372782</v>
      </c>
      <c r="BC45" s="1" t="n">
        <f aca="false">IF(AU45&gt;=$G45,0,$F45*($B$11+$B$12*AU45/$G45+$B$13*((AU45/$G45)^2)+$B$14*((AU45/$G45)^3)+$B$15*((AU45/$G45)^4)+$B$16*((AU45/$G45)^5)))</f>
        <v>9.14021991190691</v>
      </c>
      <c r="BD45" s="1" t="n">
        <f aca="false">IF(AV45&gt;=$G45,0,$F45*($B$11+$B$12*AV45/$G45+$B$13*((AV45/$G45)^2)+$B$14*((AV45/$G45)^3)+$B$15*((AV45/$G45)^4)+$B$16*((AV45/$G45)^5)))</f>
        <v>1.39198362644402</v>
      </c>
      <c r="BE45" s="1" t="n">
        <f aca="false">IF(AW45&gt;=$G45,0,$F45*($B$11+$B$12*AW45/$G45+$B$13*((AW45/$G45)^2)+$B$14*((AW45/$G45)^3)+$B$15*((AW45/$G45)^4)+$B$16*((AW45/$G45)^5)))</f>
        <v>0</v>
      </c>
      <c r="BF45" s="1" t="n">
        <f aca="false">IF(AX45&gt;=$G45,0,$F45*($B$11+$B$12*AX45/$G45+$B$13*((AX45/$G45)^2)+$B$14*((AX45/$G45)^3)+$B$15*((AX45/$G45)^4)+$B$16*((AX45/$G45)^5)))</f>
        <v>0</v>
      </c>
      <c r="BG45" s="1" t="n">
        <f aca="false">IF(AY45&gt;=$G45,0,$F45*($B$11+$B$12*AY45/$G45+$B$13*((AY45/$G45)^2)+$B$14*((AY45/$G45)^3)+$B$15*((AY45/$G45)^4)+$B$16*((AY45/$G45)^5)))</f>
        <v>0</v>
      </c>
      <c r="BH45" s="1" t="n">
        <f aca="false">IF(AZ45&gt;=$G45,0,$F45*($B$11+$B$12*AZ45/$G45+$B$13*((AZ45/$G45)^2)+$B$14*((AZ45/$G45)^3)+$B$15*((AZ45/$G45)^4)+$B$16*((AZ45/$G45)^5)))</f>
        <v>0</v>
      </c>
      <c r="BI45" s="1" t="n">
        <f aca="false">COUNTIF(BA45:BH45,"&gt;="&amp;$B$5)</f>
        <v>1</v>
      </c>
      <c r="BJ45" s="1" t="n">
        <f aca="false">AR45+BI45*$C$5</f>
        <v>22.1</v>
      </c>
      <c r="BK45" s="1" t="n">
        <f aca="false">BJ45+$C$6</f>
        <v>25.7</v>
      </c>
      <c r="BL45" s="1" t="n">
        <f aca="false">BK45+$C$6</f>
        <v>29.3</v>
      </c>
      <c r="BM45" s="1" t="n">
        <f aca="false">BL45+$C$6</f>
        <v>32.9</v>
      </c>
      <c r="BN45" s="1" t="n">
        <f aca="false">BM45+$C$6</f>
        <v>36.5</v>
      </c>
      <c r="BO45" s="1" t="n">
        <f aca="false">BN45+$C$6</f>
        <v>40.1</v>
      </c>
      <c r="BP45" s="1" t="n">
        <f aca="false">BO45+$C$6</f>
        <v>43.7</v>
      </c>
      <c r="BQ45" s="1" t="n">
        <f aca="false">BP45+$C$6</f>
        <v>47.3</v>
      </c>
      <c r="BR45" s="1" t="n">
        <f aca="false">BQ45+$C$6</f>
        <v>50.9</v>
      </c>
      <c r="BS45" s="1" t="n">
        <f aca="false">IF(BK45&gt;=$G45,0,$F45*($B$11+$B$12*BK45/$G45+$B$13*((BK45/$G45)^2)+$B$14*((BK45/$G45)^3)+$B$15*((BK45/$G45)^4)+$B$16*((BK45/$G45)^5)))</f>
        <v>13.3489661518908</v>
      </c>
      <c r="BT45" s="1" t="n">
        <f aca="false">IF(BL45&gt;=$G45,0,$F45*($B$11+$B$12*BL45/$G45+$B$13*((BL45/$G45)^2)+$B$14*((BL45/$G45)^3)+$B$15*((BL45/$G45)^4)+$B$16*((BL45/$G45)^5)))</f>
        <v>5.10547031785031</v>
      </c>
      <c r="BU45" s="1" t="n">
        <f aca="false">IF(BM45&gt;=$G45,0,$F45*($B$11+$B$12*BM45/$G45+$B$13*((BM45/$G45)^2)+$B$14*((BM45/$G45)^3)+$B$15*((BM45/$G45)^4)+$B$16*((BM45/$G45)^5)))</f>
        <v>0</v>
      </c>
      <c r="BV45" s="1" t="n">
        <f aca="false">IF(BN45&gt;=$G45,0,$F45*($B$11+$B$12*BN45/$G45+$B$13*((BN45/$G45)^2)+$B$14*((BN45/$G45)^3)+$B$15*((BN45/$G45)^4)+$B$16*((BN45/$G45)^5)))</f>
        <v>0</v>
      </c>
      <c r="BW45" s="1" t="n">
        <f aca="false">IF(BO45&gt;=$G45,0,$F45*($B$11+$B$12*BO45/$G45+$B$13*((BO45/$G45)^2)+$B$14*((BO45/$G45)^3)+$B$15*((BO45/$G45)^4)+$B$16*((BO45/$G45)^5)))</f>
        <v>0</v>
      </c>
      <c r="BX45" s="1" t="n">
        <f aca="false">IF(BP45&gt;=$G45,0,$F45*($B$11+$B$12*BP45/$G45+$B$13*((BP45/$G45)^2)+$B$14*((BP45/$G45)^3)+$B$15*((BP45/$G45)^4)+$B$16*((BP45/$G45)^5)))</f>
        <v>0</v>
      </c>
      <c r="BY45" s="1" t="n">
        <f aca="false">IF(BQ45&gt;=$G45,0,$F45*($B$11+$B$12*BQ45/$G45+$B$13*((BQ45/$G45)^2)+$B$14*((BQ45/$G45)^3)+$B$15*((BQ45/$G45)^4)+$B$16*((BQ45/$G45)^5)))</f>
        <v>0</v>
      </c>
      <c r="BZ45" s="1" t="n">
        <f aca="false">IF(BR45&gt;=$G45,0,$F45*($B$11+$B$12*BR45/$G45+$B$13*((BR45/$G45)^2)+$B$14*((BR45/$G45)^3)+$B$15*((BR45/$G45)^4)+$B$16*((BR45/$G45)^5)))</f>
        <v>0</v>
      </c>
      <c r="CA45" s="1" t="n">
        <f aca="false">COUNTIF(BS45:BZ45,"&gt;="&amp;$B$6)</f>
        <v>1</v>
      </c>
      <c r="CB45" s="1" t="n">
        <f aca="false">BJ45+CA45*$C$6</f>
        <v>25.7</v>
      </c>
      <c r="CC45" s="1" t="n">
        <f aca="false">CB45+$C$7</f>
        <v>26.7</v>
      </c>
      <c r="CD45" s="1" t="n">
        <f aca="false">CC45+$C$7</f>
        <v>27.7</v>
      </c>
      <c r="CE45" s="1" t="n">
        <f aca="false">CD45+$C$7</f>
        <v>28.7</v>
      </c>
      <c r="CF45" s="1" t="n">
        <f aca="false">CE45+$C$7</f>
        <v>29.7</v>
      </c>
      <c r="CG45" s="1" t="n">
        <f aca="false">CF45+$C$7</f>
        <v>30.7</v>
      </c>
      <c r="CH45" s="1" t="n">
        <f aca="false">CG45+$C$7</f>
        <v>31.7</v>
      </c>
      <c r="CI45" s="1" t="n">
        <f aca="false">CH45+$C$7</f>
        <v>32.7</v>
      </c>
      <c r="CJ45" s="1" t="n">
        <f aca="false">CI45+$C$7</f>
        <v>33.7</v>
      </c>
      <c r="CK45" s="1" t="n">
        <f aca="false">IF(CC45&gt;=$G45,0,$F45*($B$11+$B$12*CC45/$G45+$B$13*((CC45/$G45)^2)+$B$14*((CC45/$G45)^3)+$B$15*((CC45/$G45)^4)+$B$16*((CC45/$G45)^5)))</f>
        <v>11.3228949267501</v>
      </c>
      <c r="CL45" s="1" t="n">
        <f aca="false">IF(CD45&gt;=$G45,0,$F45*($B$11+$B$12*CD45/$G45+$B$13*((CD45/$G45)^2)+$B$14*((CD45/$G45)^3)+$B$15*((CD45/$G45)^4)+$B$16*((CD45/$G45)^5)))</f>
        <v>9.14021991190691</v>
      </c>
      <c r="CM45" s="1" t="n">
        <f aca="false">IF(CE45&gt;=$G45,0,$F45*($B$11+$B$12*CE45/$G45+$B$13*((CE45/$G45)^2)+$B$14*((CE45/$G45)^3)+$B$15*((CE45/$G45)^4)+$B$16*((CE45/$G45)^5)))</f>
        <v>6.71776359072464</v>
      </c>
      <c r="CN45" s="1" t="n">
        <f aca="false">IF(CF45&gt;=$G45,0,$F45*($B$11+$B$12*CF45/$G45+$B$13*((CF45/$G45)^2)+$B$14*((CF45/$G45)^3)+$B$15*((CF45/$G45)^4)+$B$16*((CF45/$G45)^5)))</f>
        <v>3.94778446554334</v>
      </c>
      <c r="CO45" s="1" t="n">
        <f aca="false">IF(CG45&gt;=$G45,0,$F45*($B$11+$B$12*CG45/$G45+$B$13*((CG45/$G45)^2)+$B$14*((CG45/$G45)^3)+$B$15*((CG45/$G45)^4)+$B$16*((CG45/$G45)^5)))</f>
        <v>0.695501486977314</v>
      </c>
      <c r="CP45" s="1" t="n">
        <f aca="false">IF(CH45&gt;=$G45,0,$F45*($B$11+$B$12*CH45/$G45+$B$13*((CH45/$G45)^2)+$B$14*((CH45/$G45)^3)+$B$15*((CH45/$G45)^4)+$B$16*((CH45/$G45)^5)))</f>
        <v>0</v>
      </c>
      <c r="CQ45" s="1" t="n">
        <f aca="false">IF(CI45&gt;=$G45,0,$F45*($B$11+$B$12*CI45/$G45+$B$13*((CI45/$G45)^2)+$B$14*((CI45/$G45)^3)+$B$15*((CI45/$G45)^4)+$B$16*((CI45/$G45)^5)))</f>
        <v>0</v>
      </c>
      <c r="CR45" s="1" t="n">
        <f aca="false">IF(CJ45&gt;=$G45,0,$F45*($B$11+$B$12*CJ45/$G45+$B$13*((CJ45/$G45)^2)+$B$14*((CJ45/$G45)^3)+$B$15*((CJ45/$G45)^4)+$B$16*((CJ45/$G45)^5)))</f>
        <v>0</v>
      </c>
      <c r="CS45" s="1" t="n">
        <f aca="false">COUNTIF(CK45:CR45,"&gt;="&amp;$B$7)</f>
        <v>4</v>
      </c>
      <c r="CT45" s="1" t="n">
        <f aca="false">CB45+CS45*$C$7</f>
        <v>29.7</v>
      </c>
    </row>
    <row r="46" customFormat="false" ht="15" hidden="false" customHeight="false" outlineLevel="0" collapsed="false">
      <c r="E46" s="1" t="n">
        <v>45</v>
      </c>
      <c r="F46" s="1" t="n">
        <v>44</v>
      </c>
      <c r="G46" s="1" t="n">
        <v>34.9</v>
      </c>
      <c r="H46" s="2" t="n">
        <v>0.1</v>
      </c>
      <c r="I46" s="1" t="n">
        <f aca="false">H46+$C$3</f>
        <v>2.5</v>
      </c>
      <c r="J46" s="1" t="n">
        <f aca="false">I46+$C$3</f>
        <v>4.9</v>
      </c>
      <c r="K46" s="1" t="n">
        <f aca="false">J46+$C$3</f>
        <v>7.3</v>
      </c>
      <c r="L46" s="1" t="n">
        <f aca="false">K46+$C$3</f>
        <v>9.7</v>
      </c>
      <c r="M46" s="1" t="n">
        <f aca="false">L46+$C$3</f>
        <v>12.1</v>
      </c>
      <c r="N46" s="1" t="n">
        <f aca="false">M46+$C$3</f>
        <v>14.5</v>
      </c>
      <c r="O46" s="1" t="n">
        <f aca="false">N46+$C$3</f>
        <v>16.9</v>
      </c>
      <c r="P46" s="1" t="n">
        <f aca="false">O46+$C$3</f>
        <v>19.3</v>
      </c>
      <c r="Q46" s="1" t="n">
        <f aca="false">IF(I46&gt;=$G46,0,$F46*($B$11+$B$12*I46/$G46+$B$13*((I46/$G46)^2)+$B$14*((I46/$G46)^3)+$B$15*((I46/$G46)^4)+$B$16*((I46/$G46)^5)))</f>
        <v>41.8690362141755</v>
      </c>
      <c r="R46" s="1" t="n">
        <f aca="false">IF(J46&gt;=$G46,0,$F46*($B$11+$B$12*J46/$G46+$B$13*((J46/$G46)^2)+$B$14*((J46/$G46)^3)+$B$15*((J46/$G46)^4)+$B$16*((J46/$G46)^5)))</f>
        <v>37.900958424165</v>
      </c>
      <c r="S46" s="1" t="n">
        <f aca="false">IF(K46&gt;=$G46,0,$F46*($B$11+$B$12*K46/$G46+$B$13*((K46/$G46)^2)+$B$14*((K46/$G46)^3)+$B$15*((K46/$G46)^4)+$B$16*((K46/$G46)^5)))</f>
        <v>36.4106438981142</v>
      </c>
      <c r="T46" s="1" t="n">
        <f aca="false">IF(L46&gt;=$G46,0,$F46*($B$11+$B$12*L46/$G46+$B$13*((L46/$G46)^2)+$B$14*((L46/$G46)^3)+$B$15*((L46/$G46)^4)+$B$16*((L46/$G46)^5)))</f>
        <v>35.8145880982478</v>
      </c>
      <c r="U46" s="1" t="n">
        <f aca="false">IF(M46&gt;=$G46,0,$F46*($B$11+$B$12*M46/$G46+$B$13*((M46/$G46)^2)+$B$14*((M46/$G46)^3)+$B$15*((M46/$G46)^4)+$B$16*((M46/$G46)^5)))</f>
        <v>35.1066942771945</v>
      </c>
      <c r="V46" s="1" t="n">
        <f aca="false">IF(N46&gt;=$G46,0,$F46*($B$11+$B$12*N46/$G46+$B$13*((N46/$G46)^2)+$B$14*((N46/$G46)^3)+$B$15*((N46/$G46)^4)+$B$16*((N46/$G46)^5)))</f>
        <v>33.7492768963723</v>
      </c>
      <c r="W46" s="1" t="n">
        <f aca="false">IF(O46&gt;=$G46,0,$F46*($B$11+$B$12*O46/$G46+$B$13*((O46/$G46)^2)+$B$14*((O46/$G46)^3)+$B$15*((O46/$G46)^4)+$B$16*((O46/$G46)^5)))</f>
        <v>31.5640650443731</v>
      </c>
      <c r="X46" s="1" t="n">
        <f aca="false">IF(P46&gt;=$G46,0,$F46*($B$11+$B$12*P46/$G46+$B$13*((P46/$G46)^2)+$B$14*((P46/$G46)^3)+$B$15*((P46/$G46)^4)+$B$16*((P46/$G46)^5)))</f>
        <v>28.6232058553483</v>
      </c>
      <c r="Y46" s="1" t="n">
        <f aca="false">COUNTIF(Q46:X46,"&gt;="&amp;$B$3)</f>
        <v>5</v>
      </c>
      <c r="Z46" s="1" t="n">
        <f aca="false">H46+Y46*$C$3</f>
        <v>12.1</v>
      </c>
      <c r="AA46" s="1" t="n">
        <f aca="false">Z46+$C$4</f>
        <v>15.3</v>
      </c>
      <c r="AB46" s="1" t="n">
        <f aca="false">AA46+$C$4</f>
        <v>18.5</v>
      </c>
      <c r="AC46" s="1" t="n">
        <f aca="false">AB46+$C$4</f>
        <v>21.7</v>
      </c>
      <c r="AD46" s="1" t="n">
        <f aca="false">AC46+$C$4</f>
        <v>24.9</v>
      </c>
      <c r="AE46" s="1" t="n">
        <f aca="false">AD46+$C$4</f>
        <v>28.1</v>
      </c>
      <c r="AF46" s="1" t="n">
        <f aca="false">AE46+$C$4</f>
        <v>31.3</v>
      </c>
      <c r="AG46" s="1" t="n">
        <f aca="false">AF46+$C$4</f>
        <v>34.5</v>
      </c>
      <c r="AH46" s="1" t="n">
        <f aca="false">AG46+$C$4</f>
        <v>37.7</v>
      </c>
      <c r="AI46" s="1" t="n">
        <f aca="false">IF(AA46&gt;=$G46,0,$F46*($B$11+$B$12*AA46/$G46+$B$13*((AA46/$G46)^2)+$B$14*((AA46/$G46)^3)+$B$15*((AA46/$G46)^4)+$B$16*((AA46/$G46)^5)))</f>
        <v>33.1133933160049</v>
      </c>
      <c r="AJ46" s="1" t="n">
        <f aca="false">IF(AB46&gt;=$G46,0,$F46*($B$11+$B$12*AB46/$G46+$B$13*((AB46/$G46)^2)+$B$14*((AB46/$G46)^3)+$B$15*((AB46/$G46)^4)+$B$16*((AB46/$G46)^5)))</f>
        <v>29.6759836051755</v>
      </c>
      <c r="AK46" s="1" t="n">
        <f aca="false">IF(AC46&gt;=$G46,0,$F46*($B$11+$B$12*AC46/$G46+$B$13*((AC46/$G46)^2)+$B$14*((AC46/$G46)^3)+$B$15*((AC46/$G46)^4)+$B$16*((AC46/$G46)^5)))</f>
        <v>25.1402679273935</v>
      </c>
      <c r="AL46" s="1" t="n">
        <f aca="false">IF(AD46&gt;=$G46,0,$F46*($B$11+$B$12*AD46/$G46+$B$13*((AD46/$G46)^2)+$B$14*((AD46/$G46)^3)+$B$15*((AD46/$G46)^4)+$B$16*((AD46/$G46)^5)))</f>
        <v>20.0693553802532</v>
      </c>
      <c r="AM46" s="1" t="n">
        <f aca="false">IF(AE46&gt;=$G46,0,$F46*($B$11+$B$12*AE46/$G46+$B$13*((AE46/$G46)^2)+$B$14*((AE46/$G46)^3)+$B$15*((AE46/$G46)^4)+$B$16*((AE46/$G46)^5)))</f>
        <v>14.7843506784221</v>
      </c>
      <c r="AN46" s="1" t="n">
        <f aca="false">IF(AF46&gt;=$G46,0,$F46*($B$11+$B$12*AF46/$G46+$B$13*((AF46/$G46)^2)+$B$14*((AF46/$G46)^3)+$B$15*((AF46/$G46)^4)+$B$16*((AF46/$G46)^5)))</f>
        <v>8.90504345580663</v>
      </c>
      <c r="AO46" s="1" t="n">
        <f aca="false">IF(AG46&gt;=$G46,0,$F46*($B$11+$B$12*AG46/$G46+$B$13*((AG46/$G46)^2)+$B$14*((AG46/$G46)^3)+$B$15*((AG46/$G46)^4)+$B$16*((AG46/$G46)^5)))</f>
        <v>0.890597567717997</v>
      </c>
      <c r="AP46" s="1" t="n">
        <f aca="false">IF(AH46&gt;=$G46,0,$F46*($B$11+$B$12*AH46/$G46+$B$13*((AH46/$G46)^2)+$B$14*((AH46/$G46)^3)+$B$15*((AH46/$G46)^4)+$B$16*((AH46/$G46)^5)))</f>
        <v>0</v>
      </c>
      <c r="AQ46" s="1" t="n">
        <f aca="false">COUNTIF(AI46:AP46,"&gt;="&amp;$B$4)</f>
        <v>3</v>
      </c>
      <c r="AR46" s="1" t="n">
        <f aca="false">Z46+AQ46*$C$4</f>
        <v>21.7</v>
      </c>
      <c r="AS46" s="1" t="n">
        <f aca="false">AR46+$C$5</f>
        <v>24.5</v>
      </c>
      <c r="AT46" s="1" t="n">
        <f aca="false">AS46+$C$5</f>
        <v>27.3</v>
      </c>
      <c r="AU46" s="1" t="n">
        <f aca="false">AT46+$C$5</f>
        <v>30.1</v>
      </c>
      <c r="AV46" s="1" t="n">
        <f aca="false">AU46+$C$5</f>
        <v>32.9</v>
      </c>
      <c r="AW46" s="1" t="n">
        <f aca="false">AV46+$C$5</f>
        <v>35.7</v>
      </c>
      <c r="AX46" s="1" t="n">
        <f aca="false">AW46+$C$5</f>
        <v>38.5</v>
      </c>
      <c r="AY46" s="1" t="n">
        <f aca="false">AX46+$C$5</f>
        <v>41.3</v>
      </c>
      <c r="AZ46" s="1" t="n">
        <f aca="false">AY46+$C$5</f>
        <v>44.1</v>
      </c>
      <c r="BA46" s="1" t="n">
        <f aca="false">IF(AS46&gt;=$G46,0,$F46*($B$11+$B$12*AS46/$G46+$B$13*((AS46/$G46)^2)+$B$14*((AS46/$G46)^3)+$B$15*((AS46/$G46)^4)+$B$16*((AS46/$G46)^5)))</f>
        <v>20.7166475333227</v>
      </c>
      <c r="BB46" s="1" t="n">
        <f aca="false">IF(AT46&gt;=$G46,0,$F46*($B$11+$B$12*AT46/$G46+$B$13*((AT46/$G46)^2)+$B$14*((AT46/$G46)^3)+$B$15*((AT46/$G46)^4)+$B$16*((AT46/$G46)^5)))</f>
        <v>16.1301631311957</v>
      </c>
      <c r="BC46" s="1" t="n">
        <f aca="false">IF(AU46&gt;=$G46,0,$F46*($B$11+$B$12*AU46/$G46+$B$13*((AU46/$G46)^2)+$B$14*((AU46/$G46)^3)+$B$15*((AU46/$G46)^4)+$B$16*((AU46/$G46)^5)))</f>
        <v>11.2466488887707</v>
      </c>
      <c r="BD46" s="1" t="n">
        <f aca="false">IF(AV46&gt;=$G46,0,$F46*($B$11+$B$12*AV46/$G46+$B$13*((AV46/$G46)^2)+$B$14*((AV46/$G46)^3)+$B$15*((AV46/$G46)^4)+$B$16*((AV46/$G46)^5)))</f>
        <v>5.31891132535971</v>
      </c>
      <c r="BE46" s="1" t="n">
        <f aca="false">IF(AW46&gt;=$G46,0,$F46*($B$11+$B$12*AW46/$G46+$B$13*((AW46/$G46)^2)+$B$14*((AW46/$G46)^3)+$B$15*((AW46/$G46)^4)+$B$16*((AW46/$G46)^5)))</f>
        <v>0</v>
      </c>
      <c r="BF46" s="1" t="n">
        <f aca="false">IF(AX46&gt;=$G46,0,$F46*($B$11+$B$12*AX46/$G46+$B$13*((AX46/$G46)^2)+$B$14*((AX46/$G46)^3)+$B$15*((AX46/$G46)^4)+$B$16*((AX46/$G46)^5)))</f>
        <v>0</v>
      </c>
      <c r="BG46" s="1" t="n">
        <f aca="false">IF(AY46&gt;=$G46,0,$F46*($B$11+$B$12*AY46/$G46+$B$13*((AY46/$G46)^2)+$B$14*((AY46/$G46)^3)+$B$15*((AY46/$G46)^4)+$B$16*((AY46/$G46)^5)))</f>
        <v>0</v>
      </c>
      <c r="BH46" s="1" t="n">
        <f aca="false">IF(AZ46&gt;=$G46,0,$F46*($B$11+$B$12*AZ46/$G46+$B$13*((AZ46/$G46)^2)+$B$14*((AZ46/$G46)^3)+$B$15*((AZ46/$G46)^4)+$B$16*((AZ46/$G46)^5)))</f>
        <v>0</v>
      </c>
      <c r="BI46" s="1" t="n">
        <f aca="false">COUNTIF(BA46:BH46,"&gt;="&amp;$B$5)</f>
        <v>1</v>
      </c>
      <c r="BJ46" s="1" t="n">
        <f aca="false">AR46+BI46*$C$5</f>
        <v>24.5</v>
      </c>
      <c r="BK46" s="1" t="n">
        <f aca="false">BJ46+$C$6</f>
        <v>28.1</v>
      </c>
      <c r="BL46" s="1" t="n">
        <f aca="false">BK46+$C$6</f>
        <v>31.7</v>
      </c>
      <c r="BM46" s="1" t="n">
        <f aca="false">BL46+$C$6</f>
        <v>35.3</v>
      </c>
      <c r="BN46" s="1" t="n">
        <f aca="false">BM46+$C$6</f>
        <v>38.9</v>
      </c>
      <c r="BO46" s="1" t="n">
        <f aca="false">BN46+$C$6</f>
        <v>42.5</v>
      </c>
      <c r="BP46" s="1" t="n">
        <f aca="false">BO46+$C$6</f>
        <v>46.1</v>
      </c>
      <c r="BQ46" s="1" t="n">
        <f aca="false">BP46+$C$6</f>
        <v>49.7</v>
      </c>
      <c r="BR46" s="1" t="n">
        <f aca="false">BQ46+$C$6</f>
        <v>53.3</v>
      </c>
      <c r="BS46" s="1" t="n">
        <f aca="false">IF(BK46&gt;=$G46,0,$F46*($B$11+$B$12*BK46/$G46+$B$13*((BK46/$G46)^2)+$B$14*((BK46/$G46)^3)+$B$15*((BK46/$G46)^4)+$B$16*((BK46/$G46)^5)))</f>
        <v>14.7843506784222</v>
      </c>
      <c r="BT46" s="1" t="n">
        <f aca="false">IF(BL46&gt;=$G46,0,$F46*($B$11+$B$12*BL46/$G46+$B$13*((BL46/$G46)^2)+$B$14*((BL46/$G46)^3)+$B$15*((BL46/$G46)^4)+$B$16*((BL46/$G46)^5)))</f>
        <v>8.06737460578682</v>
      </c>
      <c r="BU46" s="1" t="n">
        <f aca="false">IF(BM46&gt;=$G46,0,$F46*($B$11+$B$12*BM46/$G46+$B$13*((BM46/$G46)^2)+$B$14*((BM46/$G46)^3)+$B$15*((BM46/$G46)^4)+$B$16*((BM46/$G46)^5)))</f>
        <v>0</v>
      </c>
      <c r="BV46" s="1" t="n">
        <f aca="false">IF(BN46&gt;=$G46,0,$F46*($B$11+$B$12*BN46/$G46+$B$13*((BN46/$G46)^2)+$B$14*((BN46/$G46)^3)+$B$15*((BN46/$G46)^4)+$B$16*((BN46/$G46)^5)))</f>
        <v>0</v>
      </c>
      <c r="BW46" s="1" t="n">
        <f aca="false">IF(BO46&gt;=$G46,0,$F46*($B$11+$B$12*BO46/$G46+$B$13*((BO46/$G46)^2)+$B$14*((BO46/$G46)^3)+$B$15*((BO46/$G46)^4)+$B$16*((BO46/$G46)^5)))</f>
        <v>0</v>
      </c>
      <c r="BX46" s="1" t="n">
        <f aca="false">IF(BP46&gt;=$G46,0,$F46*($B$11+$B$12*BP46/$G46+$B$13*((BP46/$G46)^2)+$B$14*((BP46/$G46)^3)+$B$15*((BP46/$G46)^4)+$B$16*((BP46/$G46)^5)))</f>
        <v>0</v>
      </c>
      <c r="BY46" s="1" t="n">
        <f aca="false">IF(BQ46&gt;=$G46,0,$F46*($B$11+$B$12*BQ46/$G46+$B$13*((BQ46/$G46)^2)+$B$14*((BQ46/$G46)^3)+$B$15*((BQ46/$G46)^4)+$B$16*((BQ46/$G46)^5)))</f>
        <v>0</v>
      </c>
      <c r="BZ46" s="1" t="n">
        <f aca="false">IF(BR46&gt;=$G46,0,$F46*($B$11+$B$12*BR46/$G46+$B$13*((BR46/$G46)^2)+$B$14*((BR46/$G46)^3)+$B$15*((BR46/$G46)^4)+$B$16*((BR46/$G46)^5)))</f>
        <v>0</v>
      </c>
      <c r="CA46" s="1" t="n">
        <f aca="false">COUNTIF(BS46:BZ46,"&gt;="&amp;$B$6)</f>
        <v>2</v>
      </c>
      <c r="CB46" s="1" t="n">
        <f aca="false">BJ46+CA46*$C$6</f>
        <v>31.7</v>
      </c>
      <c r="CC46" s="1" t="n">
        <f aca="false">CB46+$C$7</f>
        <v>32.7</v>
      </c>
      <c r="CD46" s="1" t="n">
        <f aca="false">CC46+$C$7</f>
        <v>33.7</v>
      </c>
      <c r="CE46" s="1" t="n">
        <f aca="false">CD46+$C$7</f>
        <v>34.7</v>
      </c>
      <c r="CF46" s="1" t="n">
        <f aca="false">CE46+$C$7</f>
        <v>35.7</v>
      </c>
      <c r="CG46" s="1" t="n">
        <f aca="false">CF46+$C$7</f>
        <v>36.7</v>
      </c>
      <c r="CH46" s="1" t="n">
        <f aca="false">CG46+$C$7</f>
        <v>37.7</v>
      </c>
      <c r="CI46" s="1" t="n">
        <f aca="false">CH46+$C$7</f>
        <v>38.7</v>
      </c>
      <c r="CJ46" s="1" t="n">
        <f aca="false">CI46+$C$7</f>
        <v>39.7</v>
      </c>
      <c r="CK46" s="1" t="n">
        <f aca="false">IF(CC46&gt;=$G46,0,$F46*($B$11+$B$12*CC46/$G46+$B$13*((CC46/$G46)^2)+$B$14*((CC46/$G46)^3)+$B$15*((CC46/$G46)^4)+$B$16*((CC46/$G46)^5)))</f>
        <v>5.80533839817036</v>
      </c>
      <c r="CL46" s="1" t="n">
        <f aca="false">IF(CD46&gt;=$G46,0,$F46*($B$11+$B$12*CD46/$G46+$B$13*((CD46/$G46)^2)+$B$14*((CD46/$G46)^3)+$B$15*((CD46/$G46)^4)+$B$16*((CD46/$G46)^5)))</f>
        <v>3.23523132964603</v>
      </c>
      <c r="CM46" s="1" t="n">
        <f aca="false">IF(CE46&gt;=$G46,0,$F46*($B$11+$B$12*CE46/$G46+$B$13*((CE46/$G46)^2)+$B$14*((CE46/$G46)^3)+$B$15*((CE46/$G46)^4)+$B$16*((CE46/$G46)^5)))</f>
        <v>0.256821976484289</v>
      </c>
      <c r="CN46" s="1" t="n">
        <f aca="false">IF(CF46&gt;=$G46,0,$F46*($B$11+$B$12*CF46/$G46+$B$13*((CF46/$G46)^2)+$B$14*((CF46/$G46)^3)+$B$15*((CF46/$G46)^4)+$B$16*((CF46/$G46)^5)))</f>
        <v>0</v>
      </c>
      <c r="CO46" s="1" t="n">
        <f aca="false">IF(CG46&gt;=$G46,0,$F46*($B$11+$B$12*CG46/$G46+$B$13*((CG46/$G46)^2)+$B$14*((CG46/$G46)^3)+$B$15*((CG46/$G46)^4)+$B$16*((CG46/$G46)^5)))</f>
        <v>0</v>
      </c>
      <c r="CP46" s="1" t="n">
        <f aca="false">IF(CH46&gt;=$G46,0,$F46*($B$11+$B$12*CH46/$G46+$B$13*((CH46/$G46)^2)+$B$14*((CH46/$G46)^3)+$B$15*((CH46/$G46)^4)+$B$16*((CH46/$G46)^5)))</f>
        <v>0</v>
      </c>
      <c r="CQ46" s="1" t="n">
        <f aca="false">IF(CI46&gt;=$G46,0,$F46*($B$11+$B$12*CI46/$G46+$B$13*((CI46/$G46)^2)+$B$14*((CI46/$G46)^3)+$B$15*((CI46/$G46)^4)+$B$16*((CI46/$G46)^5)))</f>
        <v>0</v>
      </c>
      <c r="CR46" s="1" t="n">
        <f aca="false">IF(CJ46&gt;=$G46,0,$F46*($B$11+$B$12*CJ46/$G46+$B$13*((CJ46/$G46)^2)+$B$14*((CJ46/$G46)^3)+$B$15*((CJ46/$G46)^4)+$B$16*((CJ46/$G46)^5)))</f>
        <v>0</v>
      </c>
      <c r="CS46" s="1" t="n">
        <f aca="false">COUNTIF(CK46:CR46,"&gt;="&amp;$B$7)</f>
        <v>2</v>
      </c>
      <c r="CT46" s="1" t="n">
        <f aca="false">CB46+CS46*$C$7</f>
        <v>33.7</v>
      </c>
    </row>
    <row r="47" customFormat="false" ht="15" hidden="false" customHeight="false" outlineLevel="0" collapsed="false">
      <c r="E47" s="1" t="n">
        <v>46</v>
      </c>
      <c r="F47" s="1" t="n">
        <v>44.5</v>
      </c>
      <c r="G47" s="1" t="n">
        <v>27.7</v>
      </c>
      <c r="H47" s="2" t="n">
        <v>0.1</v>
      </c>
      <c r="I47" s="1" t="n">
        <f aca="false">H47+$C$3</f>
        <v>2.5</v>
      </c>
      <c r="J47" s="1" t="n">
        <f aca="false">I47+$C$3</f>
        <v>4.9</v>
      </c>
      <c r="K47" s="1" t="n">
        <f aca="false">J47+$C$3</f>
        <v>7.3</v>
      </c>
      <c r="L47" s="1" t="n">
        <f aca="false">K47+$C$3</f>
        <v>9.7</v>
      </c>
      <c r="M47" s="1" t="n">
        <f aca="false">L47+$C$3</f>
        <v>12.1</v>
      </c>
      <c r="N47" s="1" t="n">
        <f aca="false">M47+$C$3</f>
        <v>14.5</v>
      </c>
      <c r="O47" s="1" t="n">
        <f aca="false">N47+$C$3</f>
        <v>16.9</v>
      </c>
      <c r="P47" s="1" t="n">
        <f aca="false">O47+$C$3</f>
        <v>19.3</v>
      </c>
      <c r="Q47" s="1" t="n">
        <f aca="false">IF(I47&gt;=$G47,0,$F47*($B$11+$B$12*I47/$G47+$B$13*((I47/$G47)^2)+$B$14*((I47/$G47)^3)+$B$15*((I47/$G47)^4)+$B$16*((I47/$G47)^5)))</f>
        <v>40.8938266153082</v>
      </c>
      <c r="R47" s="1" t="n">
        <f aca="false">IF(J47&gt;=$G47,0,$F47*($B$11+$B$12*J47/$G47+$B$13*((J47/$G47)^2)+$B$14*((J47/$G47)^3)+$B$15*((J47/$G47)^4)+$B$16*((J47/$G47)^5)))</f>
        <v>37.3363714406373</v>
      </c>
      <c r="S47" s="1" t="n">
        <f aca="false">IF(K47&gt;=$G47,0,$F47*($B$11+$B$12*K47/$G47+$B$13*((K47/$G47)^2)+$B$14*((K47/$G47)^3)+$B$15*((K47/$G47)^4)+$B$16*((K47/$G47)^5)))</f>
        <v>36.3310096519289</v>
      </c>
      <c r="T47" s="1" t="n">
        <f aca="false">IF(L47&gt;=$G47,0,$F47*($B$11+$B$12*L47/$G47+$B$13*((L47/$G47)^2)+$B$14*((L47/$G47)^3)+$B$15*((L47/$G47)^4)+$B$16*((L47/$G47)^5)))</f>
        <v>35.4548281251632</v>
      </c>
      <c r="U47" s="1" t="n">
        <f aca="false">IF(M47&gt;=$G47,0,$F47*($B$11+$B$12*M47/$G47+$B$13*((M47/$G47)^2)+$B$14*((M47/$G47)^3)+$B$15*((M47/$G47)^4)+$B$16*((M47/$G47)^5)))</f>
        <v>33.5368379192662</v>
      </c>
      <c r="V47" s="1" t="n">
        <f aca="false">IF(N47&gt;=$G47,0,$F47*($B$11+$B$12*N47/$G47+$B$13*((N47/$G47)^2)+$B$14*((N47/$G47)^3)+$B$15*((N47/$G47)^4)+$B$16*((N47/$G47)^5)))</f>
        <v>30.3079900253172</v>
      </c>
      <c r="W47" s="1" t="n">
        <f aca="false">IF(O47&gt;=$G47,0,$F47*($B$11+$B$12*O47/$G47+$B$13*((O47/$G47)^2)+$B$14*((O47/$G47)^3)+$B$15*((O47/$G47)^4)+$B$16*((O47/$G47)^5)))</f>
        <v>26.0511911157555</v>
      </c>
      <c r="X47" s="1" t="n">
        <f aca="false">IF(P47&gt;=$G47,0,$F47*($B$11+$B$12*P47/$G47+$B$13*((P47/$G47)^2)+$B$14*((P47/$G47)^3)+$B$15*((P47/$G47)^4)+$B$16*((P47/$G47)^5)))</f>
        <v>21.2513192935886</v>
      </c>
      <c r="Y47" s="1" t="n">
        <f aca="false">COUNTIF(Q47:X47,"&gt;="&amp;$B$3)</f>
        <v>4</v>
      </c>
      <c r="Z47" s="1" t="n">
        <f aca="false">H47+Y47*$C$3</f>
        <v>9.7</v>
      </c>
      <c r="AA47" s="1" t="n">
        <f aca="false">Z47+$C$4</f>
        <v>12.9</v>
      </c>
      <c r="AB47" s="1" t="n">
        <f aca="false">AA47+$C$4</f>
        <v>16.1</v>
      </c>
      <c r="AC47" s="1" t="n">
        <f aca="false">AB47+$C$4</f>
        <v>19.3</v>
      </c>
      <c r="AD47" s="1" t="n">
        <f aca="false">AC47+$C$4</f>
        <v>22.5</v>
      </c>
      <c r="AE47" s="1" t="n">
        <f aca="false">AD47+$C$4</f>
        <v>25.7</v>
      </c>
      <c r="AF47" s="1" t="n">
        <f aca="false">AE47+$C$4</f>
        <v>28.9</v>
      </c>
      <c r="AG47" s="1" t="n">
        <f aca="false">AF47+$C$4</f>
        <v>32.1</v>
      </c>
      <c r="AH47" s="1" t="n">
        <f aca="false">AG47+$C$4</f>
        <v>35.3</v>
      </c>
      <c r="AI47" s="1" t="n">
        <f aca="false">IF(AA47&gt;=$G47,0,$F47*($B$11+$B$12*AA47/$G47+$B$13*((AA47/$G47)^2)+$B$14*((AA47/$G47)^3)+$B$15*((AA47/$G47)^4)+$B$16*((AA47/$G47)^5)))</f>
        <v>32.6002319381409</v>
      </c>
      <c r="AJ47" s="1" t="n">
        <f aca="false">IF(AB47&gt;=$G47,0,$F47*($B$11+$B$12*AB47/$G47+$B$13*((AB47/$G47)^2)+$B$14*((AB47/$G47)^3)+$B$15*((AB47/$G47)^4)+$B$16*((AB47/$G47)^5)))</f>
        <v>27.5547252036909</v>
      </c>
      <c r="AK47" s="1" t="n">
        <f aca="false">IF(AC47&gt;=$G47,0,$F47*($B$11+$B$12*AC47/$G47+$B$13*((AC47/$G47)^2)+$B$14*((AC47/$G47)^3)+$B$15*((AC47/$G47)^4)+$B$16*((AC47/$G47)^5)))</f>
        <v>21.2513192935885</v>
      </c>
      <c r="AL47" s="1" t="n">
        <f aca="false">IF(AD47&gt;=$G47,0,$F47*($B$11+$B$12*AD47/$G47+$B$13*((AD47/$G47)^2)+$B$14*((AD47/$G47)^3)+$B$15*((AD47/$G47)^4)+$B$16*((AD47/$G47)^5)))</f>
        <v>14.5239396630259</v>
      </c>
      <c r="AM47" s="1" t="n">
        <f aca="false">IF(AE47&gt;=$G47,0,$F47*($B$11+$B$12*AE47/$G47+$B$13*((AE47/$G47)^2)+$B$14*((AE47/$G47)^3)+$B$15*((AE47/$G47)^4)+$B$16*((AE47/$G47)^5)))</f>
        <v>6.63259509830055</v>
      </c>
      <c r="AN47" s="1" t="n">
        <f aca="false">IF(AF47&gt;=$G47,0,$F47*($B$11+$B$12*AF47/$G47+$B$13*((AF47/$G47)^2)+$B$14*((AF47/$G47)^3)+$B$15*((AF47/$G47)^4)+$B$16*((AF47/$G47)^5)))</f>
        <v>0</v>
      </c>
      <c r="AO47" s="1" t="n">
        <f aca="false">IF(AG47&gt;=$G47,0,$F47*($B$11+$B$12*AG47/$G47+$B$13*((AG47/$G47)^2)+$B$14*((AG47/$G47)^3)+$B$15*((AG47/$G47)^4)+$B$16*((AG47/$G47)^5)))</f>
        <v>0</v>
      </c>
      <c r="AP47" s="1" t="n">
        <f aca="false">IF(AH47&gt;=$G47,0,$F47*($B$11+$B$12*AH47/$G47+$B$13*((AH47/$G47)^2)+$B$14*((AH47/$G47)^3)+$B$15*((AH47/$G47)^4)+$B$16*((AH47/$G47)^5)))</f>
        <v>0</v>
      </c>
      <c r="AQ47" s="1" t="n">
        <f aca="false">COUNTIF(AI47:AP47,"&gt;="&amp;$B$4)</f>
        <v>2</v>
      </c>
      <c r="AR47" s="1" t="n">
        <f aca="false">Z47+AQ47*$C$4</f>
        <v>16.1</v>
      </c>
      <c r="AS47" s="1" t="n">
        <f aca="false">AR47+$C$5</f>
        <v>18.9</v>
      </c>
      <c r="AT47" s="1" t="n">
        <f aca="false">AS47+$C$5</f>
        <v>21.7</v>
      </c>
      <c r="AU47" s="1" t="n">
        <f aca="false">AT47+$C$5</f>
        <v>24.5</v>
      </c>
      <c r="AV47" s="1" t="n">
        <f aca="false">AU47+$C$5</f>
        <v>27.3</v>
      </c>
      <c r="AW47" s="1" t="n">
        <f aca="false">AV47+$C$5</f>
        <v>30.1</v>
      </c>
      <c r="AX47" s="1" t="n">
        <f aca="false">AW47+$C$5</f>
        <v>32.9</v>
      </c>
      <c r="AY47" s="1" t="n">
        <f aca="false">AX47+$C$5</f>
        <v>35.7</v>
      </c>
      <c r="AZ47" s="1" t="n">
        <f aca="false">AY47+$C$5</f>
        <v>38.5</v>
      </c>
      <c r="BA47" s="1" t="n">
        <f aca="false">IF(AS47&gt;=$G47,0,$F47*($B$11+$B$12*AS47/$G47+$B$13*((AS47/$G47)^2)+$B$14*((AS47/$G47)^3)+$B$15*((AS47/$G47)^4)+$B$16*((AS47/$G47)^5)))</f>
        <v>22.0704284438875</v>
      </c>
      <c r="BB47" s="1" t="n">
        <f aca="false">IF(AT47&gt;=$G47,0,$F47*($B$11+$B$12*AT47/$G47+$B$13*((AT47/$G47)^2)+$B$14*((AT47/$G47)^3)+$B$15*((AT47/$G47)^4)+$B$16*((AT47/$G47)^5)))</f>
        <v>16.2452398415991</v>
      </c>
      <c r="BC47" s="1" t="n">
        <f aca="false">IF(AU47&gt;=$G47,0,$F47*($B$11+$B$12*AU47/$G47+$B$13*((AU47/$G47)^2)+$B$14*((AU47/$G47)^3)+$B$15*((AU47/$G47)^4)+$B$16*((AU47/$G47)^5)))</f>
        <v>9.88532870179531</v>
      </c>
      <c r="BD47" s="1" t="n">
        <f aca="false">IF(AV47&gt;=$G47,0,$F47*($B$11+$B$12*AV47/$G47+$B$13*((AV47/$G47)^2)+$B$14*((AV47/$G47)^3)+$B$15*((AV47/$G47)^4)+$B$16*((AV47/$G47)^5)))</f>
        <v>1.2258742417423</v>
      </c>
      <c r="BE47" s="1" t="n">
        <f aca="false">IF(AW47&gt;=$G47,0,$F47*($B$11+$B$12*AW47/$G47+$B$13*((AW47/$G47)^2)+$B$14*((AW47/$G47)^3)+$B$15*((AW47/$G47)^4)+$B$16*((AW47/$G47)^5)))</f>
        <v>0</v>
      </c>
      <c r="BF47" s="1" t="n">
        <f aca="false">IF(AX47&gt;=$G47,0,$F47*($B$11+$B$12*AX47/$G47+$B$13*((AX47/$G47)^2)+$B$14*((AX47/$G47)^3)+$B$15*((AX47/$G47)^4)+$B$16*((AX47/$G47)^5)))</f>
        <v>0</v>
      </c>
      <c r="BG47" s="1" t="n">
        <f aca="false">IF(AY47&gt;=$G47,0,$F47*($B$11+$B$12*AY47/$G47+$B$13*((AY47/$G47)^2)+$B$14*((AY47/$G47)^3)+$B$15*((AY47/$G47)^4)+$B$16*((AY47/$G47)^5)))</f>
        <v>0</v>
      </c>
      <c r="BH47" s="1" t="n">
        <f aca="false">IF(AZ47&gt;=$G47,0,$F47*($B$11+$B$12*AZ47/$G47+$B$13*((AZ47/$G47)^2)+$B$14*((AZ47/$G47)^3)+$B$15*((AZ47/$G47)^4)+$B$16*((AZ47/$G47)^5)))</f>
        <v>0</v>
      </c>
      <c r="BI47" s="1" t="n">
        <f aca="false">COUNTIF(BA47:BH47,"&gt;="&amp;$B$5)</f>
        <v>1</v>
      </c>
      <c r="BJ47" s="1" t="n">
        <f aca="false">AR47+BI47*$C$5</f>
        <v>18.9</v>
      </c>
      <c r="BK47" s="1" t="n">
        <f aca="false">BJ47+$C$6</f>
        <v>22.5</v>
      </c>
      <c r="BL47" s="1" t="n">
        <f aca="false">BK47+$C$6</f>
        <v>26.1</v>
      </c>
      <c r="BM47" s="1" t="n">
        <f aca="false">BL47+$C$6</f>
        <v>29.7</v>
      </c>
      <c r="BN47" s="1" t="n">
        <f aca="false">BM47+$C$6</f>
        <v>33.3</v>
      </c>
      <c r="BO47" s="1" t="n">
        <f aca="false">BN47+$C$6</f>
        <v>36.9</v>
      </c>
      <c r="BP47" s="1" t="n">
        <f aca="false">BO47+$C$6</f>
        <v>40.5</v>
      </c>
      <c r="BQ47" s="1" t="n">
        <f aca="false">BP47+$C$6</f>
        <v>44.1</v>
      </c>
      <c r="BR47" s="1" t="n">
        <f aca="false">BQ47+$C$6</f>
        <v>47.7</v>
      </c>
      <c r="BS47" s="1" t="n">
        <f aca="false">IF(BK47&gt;=$G47,0,$F47*($B$11+$B$12*BK47/$G47+$B$13*((BK47/$G47)^2)+$B$14*((BK47/$G47)^3)+$B$15*((BK47/$G47)^4)+$B$16*((BK47/$G47)^5)))</f>
        <v>14.5239396630259</v>
      </c>
      <c r="BT47" s="1" t="n">
        <f aca="false">IF(BL47&gt;=$G47,0,$F47*($B$11+$B$12*BL47/$G47+$B$13*((BL47/$G47)^2)+$B$14*((BL47/$G47)^3)+$B$15*((BL47/$G47)^4)+$B$16*((BL47/$G47)^5)))</f>
        <v>5.41889668653854</v>
      </c>
      <c r="BU47" s="1" t="n">
        <f aca="false">IF(BM47&gt;=$G47,0,$F47*($B$11+$B$12*BM47/$G47+$B$13*((BM47/$G47)^2)+$B$14*((BM47/$G47)^3)+$B$15*((BM47/$G47)^4)+$B$16*((BM47/$G47)^5)))</f>
        <v>0</v>
      </c>
      <c r="BV47" s="1" t="n">
        <f aca="false">IF(BN47&gt;=$G47,0,$F47*($B$11+$B$12*BN47/$G47+$B$13*((BN47/$G47)^2)+$B$14*((BN47/$G47)^3)+$B$15*((BN47/$G47)^4)+$B$16*((BN47/$G47)^5)))</f>
        <v>0</v>
      </c>
      <c r="BW47" s="1" t="n">
        <f aca="false">IF(BO47&gt;=$G47,0,$F47*($B$11+$B$12*BO47/$G47+$B$13*((BO47/$G47)^2)+$B$14*((BO47/$G47)^3)+$B$15*((BO47/$G47)^4)+$B$16*((BO47/$G47)^5)))</f>
        <v>0</v>
      </c>
      <c r="BX47" s="1" t="n">
        <f aca="false">IF(BP47&gt;=$G47,0,$F47*($B$11+$B$12*BP47/$G47+$B$13*((BP47/$G47)^2)+$B$14*((BP47/$G47)^3)+$B$15*((BP47/$G47)^4)+$B$16*((BP47/$G47)^5)))</f>
        <v>0</v>
      </c>
      <c r="BY47" s="1" t="n">
        <f aca="false">IF(BQ47&gt;=$G47,0,$F47*($B$11+$B$12*BQ47/$G47+$B$13*((BQ47/$G47)^2)+$B$14*((BQ47/$G47)^3)+$B$15*((BQ47/$G47)^4)+$B$16*((BQ47/$G47)^5)))</f>
        <v>0</v>
      </c>
      <c r="BZ47" s="1" t="n">
        <f aca="false">IF(BR47&gt;=$G47,0,$F47*($B$11+$B$12*BR47/$G47+$B$13*((BR47/$G47)^2)+$B$14*((BR47/$G47)^3)+$B$15*((BR47/$G47)^4)+$B$16*((BR47/$G47)^5)))</f>
        <v>0</v>
      </c>
      <c r="CA47" s="1" t="n">
        <f aca="false">COUNTIF(BS47:BZ47,"&gt;="&amp;$B$6)</f>
        <v>1</v>
      </c>
      <c r="CB47" s="1" t="n">
        <f aca="false">BJ47+CA47*$C$6</f>
        <v>22.5</v>
      </c>
      <c r="CC47" s="1" t="n">
        <f aca="false">CB47+$C$7</f>
        <v>23.5</v>
      </c>
      <c r="CD47" s="1" t="n">
        <f aca="false">CC47+$C$7</f>
        <v>24.5</v>
      </c>
      <c r="CE47" s="1" t="n">
        <f aca="false">CD47+$C$7</f>
        <v>25.5</v>
      </c>
      <c r="CF47" s="1" t="n">
        <f aca="false">CE47+$C$7</f>
        <v>26.5</v>
      </c>
      <c r="CG47" s="1" t="n">
        <f aca="false">CF47+$C$7</f>
        <v>27.5</v>
      </c>
      <c r="CH47" s="1" t="n">
        <f aca="false">CG47+$C$7</f>
        <v>28.5</v>
      </c>
      <c r="CI47" s="1" t="n">
        <f aca="false">CH47+$C$7</f>
        <v>29.5</v>
      </c>
      <c r="CJ47" s="1" t="n">
        <f aca="false">CI47+$C$7</f>
        <v>30.5</v>
      </c>
      <c r="CK47" s="1" t="n">
        <f aca="false">IF(CC47&gt;=$G47,0,$F47*($B$11+$B$12*CC47/$G47+$B$13*((CC47/$G47)^2)+$B$14*((CC47/$G47)^3)+$B$15*((CC47/$G47)^4)+$B$16*((CC47/$G47)^5)))</f>
        <v>12.2870181175311</v>
      </c>
      <c r="CL47" s="1" t="n">
        <f aca="false">IF(CD47&gt;=$G47,0,$F47*($B$11+$B$12*CD47/$G47+$B$13*((CD47/$G47)^2)+$B$14*((CD47/$G47)^3)+$B$15*((CD47/$G47)^4)+$B$16*((CD47/$G47)^5)))</f>
        <v>9.88532870179531</v>
      </c>
      <c r="CM47" s="1" t="n">
        <f aca="false">IF(CE47&gt;=$G47,0,$F47*($B$11+$B$12*CE47/$G47+$B$13*((CE47/$G47)^2)+$B$14*((CE47/$G47)^3)+$B$15*((CE47/$G47)^4)+$B$16*((CE47/$G47)^5)))</f>
        <v>7.21191369362859</v>
      </c>
      <c r="CN47" s="1" t="n">
        <f aca="false">IF(CF47&gt;=$G47,0,$F47*($B$11+$B$12*CF47/$G47+$B$13*((CF47/$G47)^2)+$B$14*((CF47/$G47)^3)+$B$15*((CF47/$G47)^4)+$B$16*((CF47/$G47)^5)))</f>
        <v>4.121949573403</v>
      </c>
      <c r="CO47" s="1" t="n">
        <f aca="false">IF(CG47&gt;=$G47,0,$F47*($B$11+$B$12*CG47/$G47+$B$13*((CG47/$G47)^2)+$B$14*((CG47/$G47)^3)+$B$15*((CG47/$G47)^4)+$B$16*((CG47/$G47)^5)))</f>
        <v>0.428351685897181</v>
      </c>
      <c r="CP47" s="1" t="n">
        <f aca="false">IF(CH47&gt;=$G47,0,$F47*($B$11+$B$12*CH47/$G47+$B$13*((CH47/$G47)^2)+$B$14*((CH47/$G47)^3)+$B$15*((CH47/$G47)^4)+$B$16*((CH47/$G47)^5)))</f>
        <v>0</v>
      </c>
      <c r="CQ47" s="1" t="n">
        <f aca="false">IF(CI47&gt;=$G47,0,$F47*($B$11+$B$12*CI47/$G47+$B$13*((CI47/$G47)^2)+$B$14*((CI47/$G47)^3)+$B$15*((CI47/$G47)^4)+$B$16*((CI47/$G47)^5)))</f>
        <v>0</v>
      </c>
      <c r="CR47" s="1" t="n">
        <f aca="false">IF(CJ47&gt;=$G47,0,$F47*($B$11+$B$12*CJ47/$G47+$B$13*((CJ47/$G47)^2)+$B$14*((CJ47/$G47)^3)+$B$15*((CJ47/$G47)^4)+$B$16*((CJ47/$G47)^5)))</f>
        <v>0</v>
      </c>
      <c r="CS47" s="1" t="n">
        <f aca="false">COUNTIF(CK47:CR47,"&gt;="&amp;$B$7)</f>
        <v>4</v>
      </c>
      <c r="CT47" s="1" t="n">
        <f aca="false">CB47+CS47*$C$7</f>
        <v>26.5</v>
      </c>
    </row>
    <row r="48" customFormat="false" ht="15" hidden="false" customHeight="false" outlineLevel="0" collapsed="false">
      <c r="E48" s="1" t="n">
        <v>47</v>
      </c>
      <c r="F48" s="1" t="n">
        <v>46.3</v>
      </c>
      <c r="G48" s="1" t="n">
        <v>30.5</v>
      </c>
      <c r="H48" s="2" t="n">
        <v>0.1</v>
      </c>
      <c r="I48" s="1" t="n">
        <f aca="false">H48+$C$3</f>
        <v>2.5</v>
      </c>
      <c r="J48" s="1" t="n">
        <f aca="false">I48+$C$3</f>
        <v>4.9</v>
      </c>
      <c r="K48" s="1" t="n">
        <f aca="false">J48+$C$3</f>
        <v>7.3</v>
      </c>
      <c r="L48" s="1" t="n">
        <f aca="false">K48+$C$3</f>
        <v>9.7</v>
      </c>
      <c r="M48" s="1" t="n">
        <f aca="false">L48+$C$3</f>
        <v>12.1</v>
      </c>
      <c r="N48" s="1" t="n">
        <f aca="false">M48+$C$3</f>
        <v>14.5</v>
      </c>
      <c r="O48" s="1" t="n">
        <f aca="false">N48+$C$3</f>
        <v>16.9</v>
      </c>
      <c r="P48" s="1" t="n">
        <f aca="false">O48+$C$3</f>
        <v>19.3</v>
      </c>
      <c r="Q48" s="1" t="n">
        <f aca="false">IF(I48&gt;=$G48,0,$F48*($B$11+$B$12*I48/$G48+$B$13*((I48/$G48)^2)+$B$14*((I48/$G48)^3)+$B$15*((I48/$G48)^4)+$B$16*((I48/$G48)^5)))</f>
        <v>43.1786047489749</v>
      </c>
      <c r="R48" s="1" t="n">
        <f aca="false">IF(J48&gt;=$G48,0,$F48*($B$11+$B$12*J48/$G48+$B$13*((J48/$G48)^2)+$B$14*((J48/$G48)^3)+$B$15*((J48/$G48)^4)+$B$16*((J48/$G48)^5)))</f>
        <v>39.2368732553936</v>
      </c>
      <c r="S48" s="1" t="n">
        <f aca="false">IF(K48&gt;=$G48,0,$F48*($B$11+$B$12*K48/$G48+$B$13*((K48/$G48)^2)+$B$14*((K48/$G48)^3)+$B$15*((K48/$G48)^4)+$B$16*((K48/$G48)^5)))</f>
        <v>37.998076243293</v>
      </c>
      <c r="T48" s="1" t="n">
        <f aca="false">IF(L48&gt;=$G48,0,$F48*($B$11+$B$12*L48/$G48+$B$13*((L48/$G48)^2)+$B$14*((L48/$G48)^3)+$B$15*((L48/$G48)^4)+$B$16*((L48/$G48)^5)))</f>
        <v>37.3128418946088</v>
      </c>
      <c r="U48" s="1" t="n">
        <f aca="false">IF(M48&gt;=$G48,0,$F48*($B$11+$B$12*M48/$G48+$B$13*((M48/$G48)^2)+$B$14*((M48/$G48)^3)+$B$15*((M48/$G48)^4)+$B$16*((M48/$G48)^5)))</f>
        <v>35.9871483952758</v>
      </c>
      <c r="V48" s="1" t="n">
        <f aca="false">IF(N48&gt;=$G48,0,$F48*($B$11+$B$12*N48/$G48+$B$13*((N48/$G48)^2)+$B$14*((N48/$G48)^3)+$B$15*((N48/$G48)^4)+$B$16*((N48/$G48)^5)))</f>
        <v>33.5573308711169</v>
      </c>
      <c r="W48" s="1" t="n">
        <f aca="false">IF(O48&gt;=$G48,0,$F48*($B$11+$B$12*O48/$G48+$B$13*((O48/$G48)^2)+$B$14*((O48/$G48)^3)+$B$15*((O48/$G48)^4)+$B$16*((O48/$G48)^5)))</f>
        <v>30.0650883237323</v>
      </c>
      <c r="X48" s="1" t="n">
        <f aca="false">IF(P48&gt;=$G48,0,$F48*($B$11+$B$12*P48/$G48+$B$13*((P48/$G48)^2)+$B$14*((P48/$G48)^3)+$B$15*((P48/$G48)^4)+$B$16*((P48/$G48)^5)))</f>
        <v>25.8324905663886</v>
      </c>
      <c r="Y48" s="1" t="n">
        <f aca="false">COUNTIF(Q48:X48,"&gt;="&amp;$B$3)</f>
        <v>5</v>
      </c>
      <c r="Z48" s="1" t="n">
        <f aca="false">H48+Y48*$C$3</f>
        <v>12.1</v>
      </c>
      <c r="AA48" s="1" t="n">
        <f aca="false">Z48+$C$4</f>
        <v>15.3</v>
      </c>
      <c r="AB48" s="1" t="n">
        <f aca="false">AA48+$C$4</f>
        <v>18.5</v>
      </c>
      <c r="AC48" s="1" t="n">
        <f aca="false">AB48+$C$4</f>
        <v>21.7</v>
      </c>
      <c r="AD48" s="1" t="n">
        <f aca="false">AC48+$C$4</f>
        <v>24.9</v>
      </c>
      <c r="AE48" s="1" t="n">
        <f aca="false">AD48+$C$4</f>
        <v>28.1</v>
      </c>
      <c r="AF48" s="1" t="n">
        <f aca="false">AE48+$C$4</f>
        <v>31.3</v>
      </c>
      <c r="AG48" s="1" t="n">
        <f aca="false">AF48+$C$4</f>
        <v>34.5</v>
      </c>
      <c r="AH48" s="1" t="n">
        <f aca="false">AG48+$C$4</f>
        <v>37.7</v>
      </c>
      <c r="AI48" s="1" t="n">
        <f aca="false">IF(AA48&gt;=$G48,0,$F48*($B$11+$B$12*AA48/$G48+$B$13*((AA48/$G48)^2)+$B$14*((AA48/$G48)^3)+$B$15*((AA48/$G48)^4)+$B$16*((AA48/$G48)^5)))</f>
        <v>32.4990010841697</v>
      </c>
      <c r="AJ48" s="1" t="n">
        <f aca="false">IF(AB48&gt;=$G48,0,$F48*($B$11+$B$12*AB48/$G48+$B$13*((AB48/$G48)^2)+$B$14*((AB48/$G48)^3)+$B$15*((AB48/$G48)^4)+$B$16*((AB48/$G48)^5)))</f>
        <v>27.3009893434869</v>
      </c>
      <c r="AK48" s="1" t="n">
        <f aca="false">IF(AC48&gt;=$G48,0,$F48*($B$11+$B$12*AC48/$G48+$B$13*((AC48/$G48)^2)+$B$14*((AC48/$G48)^3)+$B$15*((AC48/$G48)^4)+$B$16*((AC48/$G48)^5)))</f>
        <v>21.2369851599081</v>
      </c>
      <c r="AL48" s="1" t="n">
        <f aca="false">IF(AD48&gt;=$G48,0,$F48*($B$11+$B$12*AD48/$G48+$B$13*((AD48/$G48)^2)+$B$14*((AD48/$G48)^3)+$B$15*((AD48/$G48)^4)+$B$16*((AD48/$G48)^5)))</f>
        <v>14.8518220892411</v>
      </c>
      <c r="AM48" s="1" t="n">
        <f aca="false">IF(AE48&gt;=$G48,0,$F48*($B$11+$B$12*AE48/$G48+$B$13*((AE48/$G48)^2)+$B$14*((AE48/$G48)^3)+$B$15*((AE48/$G48)^4)+$B$16*((AE48/$G48)^5)))</f>
        <v>7.44317633605302</v>
      </c>
      <c r="AN48" s="1" t="n">
        <f aca="false">IF(AF48&gt;=$G48,0,$F48*($B$11+$B$12*AF48/$G48+$B$13*((AF48/$G48)^2)+$B$14*((AF48/$G48)^3)+$B$15*((AF48/$G48)^4)+$B$16*((AF48/$G48)^5)))</f>
        <v>0</v>
      </c>
      <c r="AO48" s="1" t="n">
        <f aca="false">IF(AG48&gt;=$G48,0,$F48*($B$11+$B$12*AG48/$G48+$B$13*((AG48/$G48)^2)+$B$14*((AG48/$G48)^3)+$B$15*((AG48/$G48)^4)+$B$16*((AG48/$G48)^5)))</f>
        <v>0</v>
      </c>
      <c r="AP48" s="1" t="n">
        <f aca="false">IF(AH48&gt;=$G48,0,$F48*($B$11+$B$12*AH48/$G48+$B$13*((AH48/$G48)^2)+$B$14*((AH48/$G48)^3)+$B$15*((AH48/$G48)^4)+$B$16*((AH48/$G48)^5)))</f>
        <v>0</v>
      </c>
      <c r="AQ48" s="1" t="n">
        <f aca="false">COUNTIF(AI48:AP48,"&gt;="&amp;$B$4)</f>
        <v>2</v>
      </c>
      <c r="AR48" s="1" t="n">
        <f aca="false">Z48+AQ48*$C$4</f>
        <v>18.5</v>
      </c>
      <c r="AS48" s="1" t="n">
        <f aca="false">AR48+$C$5</f>
        <v>21.3</v>
      </c>
      <c r="AT48" s="1" t="n">
        <f aca="false">AS48+$C$5</f>
        <v>24.1</v>
      </c>
      <c r="AU48" s="1" t="n">
        <f aca="false">AT48+$C$5</f>
        <v>26.9</v>
      </c>
      <c r="AV48" s="1" t="n">
        <f aca="false">AU48+$C$5</f>
        <v>29.7</v>
      </c>
      <c r="AW48" s="1" t="n">
        <f aca="false">AV48+$C$5</f>
        <v>32.5</v>
      </c>
      <c r="AX48" s="1" t="n">
        <f aca="false">AW48+$C$5</f>
        <v>35.3</v>
      </c>
      <c r="AY48" s="1" t="n">
        <f aca="false">AX48+$C$5</f>
        <v>38.1</v>
      </c>
      <c r="AZ48" s="1" t="n">
        <f aca="false">AY48+$C$5</f>
        <v>40.9</v>
      </c>
      <c r="BA48" s="1" t="n">
        <f aca="false">IF(AS48&gt;=$G48,0,$F48*($B$11+$B$12*AS48/$G48+$B$13*((AS48/$G48)^2)+$B$14*((AS48/$G48)^3)+$B$15*((AS48/$G48)^4)+$B$16*((AS48/$G48)^5)))</f>
        <v>22.0156070125059</v>
      </c>
      <c r="BB48" s="1" t="n">
        <f aca="false">IF(AT48&gt;=$G48,0,$F48*($B$11+$B$12*AT48/$G48+$B$13*((AT48/$G48)^2)+$B$14*((AT48/$G48)^3)+$B$15*((AT48/$G48)^4)+$B$16*((AT48/$G48)^5)))</f>
        <v>16.4864043485577</v>
      </c>
      <c r="BC48" s="1" t="n">
        <f aca="false">IF(AU48&gt;=$G48,0,$F48*($B$11+$B$12*AU48/$G48+$B$13*((AU48/$G48)^2)+$B$14*((AU48/$G48)^3)+$B$15*((AU48/$G48)^4)+$B$16*((AU48/$G48)^5)))</f>
        <v>10.466525273479</v>
      </c>
      <c r="BD48" s="1" t="n">
        <f aca="false">IF(AV48&gt;=$G48,0,$F48*($B$11+$B$12*AV48/$G48+$B$13*((AV48/$G48)^2)+$B$14*((AV48/$G48)^3)+$B$15*((AV48/$G48)^4)+$B$16*((AV48/$G48)^5)))</f>
        <v>2.56122553865132</v>
      </c>
      <c r="BE48" s="1" t="n">
        <f aca="false">IF(AW48&gt;=$G48,0,$F48*($B$11+$B$12*AW48/$G48+$B$13*((AW48/$G48)^2)+$B$14*((AW48/$G48)^3)+$B$15*((AW48/$G48)^4)+$B$16*((AW48/$G48)^5)))</f>
        <v>0</v>
      </c>
      <c r="BF48" s="1" t="n">
        <f aca="false">IF(AX48&gt;=$G48,0,$F48*($B$11+$B$12*AX48/$G48+$B$13*((AX48/$G48)^2)+$B$14*((AX48/$G48)^3)+$B$15*((AX48/$G48)^4)+$B$16*((AX48/$G48)^5)))</f>
        <v>0</v>
      </c>
      <c r="BG48" s="1" t="n">
        <f aca="false">IF(AY48&gt;=$G48,0,$F48*($B$11+$B$12*AY48/$G48+$B$13*((AY48/$G48)^2)+$B$14*((AY48/$G48)^3)+$B$15*((AY48/$G48)^4)+$B$16*((AY48/$G48)^5)))</f>
        <v>0</v>
      </c>
      <c r="BH48" s="1" t="n">
        <f aca="false">IF(AZ48&gt;=$G48,0,$F48*($B$11+$B$12*AZ48/$G48+$B$13*((AZ48/$G48)^2)+$B$14*((AZ48/$G48)^3)+$B$15*((AZ48/$G48)^4)+$B$16*((AZ48/$G48)^5)))</f>
        <v>0</v>
      </c>
      <c r="BI48" s="1" t="n">
        <f aca="false">COUNTIF(BA48:BH48,"&gt;="&amp;$B$5)</f>
        <v>1</v>
      </c>
      <c r="BJ48" s="1" t="n">
        <f aca="false">AR48+BI48*$C$5</f>
        <v>21.3</v>
      </c>
      <c r="BK48" s="1" t="n">
        <f aca="false">BJ48+$C$6</f>
        <v>24.9</v>
      </c>
      <c r="BL48" s="1" t="n">
        <f aca="false">BK48+$C$6</f>
        <v>28.5</v>
      </c>
      <c r="BM48" s="1" t="n">
        <f aca="false">BL48+$C$6</f>
        <v>32.1</v>
      </c>
      <c r="BN48" s="1" t="n">
        <f aca="false">BM48+$C$6</f>
        <v>35.7</v>
      </c>
      <c r="BO48" s="1" t="n">
        <f aca="false">BN48+$C$6</f>
        <v>39.3</v>
      </c>
      <c r="BP48" s="1" t="n">
        <f aca="false">BO48+$C$6</f>
        <v>42.9</v>
      </c>
      <c r="BQ48" s="1" t="n">
        <f aca="false">BP48+$C$6</f>
        <v>46.5</v>
      </c>
      <c r="BR48" s="1" t="n">
        <f aca="false">BQ48+$C$6</f>
        <v>50.1</v>
      </c>
      <c r="BS48" s="1" t="n">
        <f aca="false">IF(BK48&gt;=$G48,0,$F48*($B$11+$B$12*BK48/$G48+$B$13*((BK48/$G48)^2)+$B$14*((BK48/$G48)^3)+$B$15*((BK48/$G48)^4)+$B$16*((BK48/$G48)^5)))</f>
        <v>14.851822089241</v>
      </c>
      <c r="BT48" s="1" t="n">
        <f aca="false">IF(BL48&gt;=$G48,0,$F48*($B$11+$B$12*BL48/$G48+$B$13*((BL48/$G48)^2)+$B$14*((BL48/$G48)^3)+$B$15*((BL48/$G48)^4)+$B$16*((BL48/$G48)^5)))</f>
        <v>6.33119093102602</v>
      </c>
      <c r="BU48" s="1" t="n">
        <f aca="false">IF(BM48&gt;=$G48,0,$F48*($B$11+$B$12*BM48/$G48+$B$13*((BM48/$G48)^2)+$B$14*((BM48/$G48)^3)+$B$15*((BM48/$G48)^4)+$B$16*((BM48/$G48)^5)))</f>
        <v>0</v>
      </c>
      <c r="BV48" s="1" t="n">
        <f aca="false">IF(BN48&gt;=$G48,0,$F48*($B$11+$B$12*BN48/$G48+$B$13*((BN48/$G48)^2)+$B$14*((BN48/$G48)^3)+$B$15*((BN48/$G48)^4)+$B$16*((BN48/$G48)^5)))</f>
        <v>0</v>
      </c>
      <c r="BW48" s="1" t="n">
        <f aca="false">IF(BO48&gt;=$G48,0,$F48*($B$11+$B$12*BO48/$G48+$B$13*((BO48/$G48)^2)+$B$14*((BO48/$G48)^3)+$B$15*((BO48/$G48)^4)+$B$16*((BO48/$G48)^5)))</f>
        <v>0</v>
      </c>
      <c r="BX48" s="1" t="n">
        <f aca="false">IF(BP48&gt;=$G48,0,$F48*($B$11+$B$12*BP48/$G48+$B$13*((BP48/$G48)^2)+$B$14*((BP48/$G48)^3)+$B$15*((BP48/$G48)^4)+$B$16*((BP48/$G48)^5)))</f>
        <v>0</v>
      </c>
      <c r="BY48" s="1" t="n">
        <f aca="false">IF(BQ48&gt;=$G48,0,$F48*($B$11+$B$12*BQ48/$G48+$B$13*((BQ48/$G48)^2)+$B$14*((BQ48/$G48)^3)+$B$15*((BQ48/$G48)^4)+$B$16*((BQ48/$G48)^5)))</f>
        <v>0</v>
      </c>
      <c r="BZ48" s="1" t="n">
        <f aca="false">IF(BR48&gt;=$G48,0,$F48*($B$11+$B$12*BR48/$G48+$B$13*((BR48/$G48)^2)+$B$14*((BR48/$G48)^3)+$B$15*((BR48/$G48)^4)+$B$16*((BR48/$G48)^5)))</f>
        <v>0</v>
      </c>
      <c r="CA48" s="1" t="n">
        <f aca="false">COUNTIF(BS48:BZ48,"&gt;="&amp;$B$6)</f>
        <v>1</v>
      </c>
      <c r="CB48" s="1" t="n">
        <f aca="false">BJ48+CA48*$C$6</f>
        <v>24.9</v>
      </c>
      <c r="CC48" s="1" t="n">
        <f aca="false">CB48+$C$7</f>
        <v>25.9</v>
      </c>
      <c r="CD48" s="1" t="n">
        <f aca="false">CC48+$C$7</f>
        <v>26.9</v>
      </c>
      <c r="CE48" s="1" t="n">
        <f aca="false">CD48+$C$7</f>
        <v>27.9</v>
      </c>
      <c r="CF48" s="1" t="n">
        <f aca="false">CE48+$C$7</f>
        <v>28.9</v>
      </c>
      <c r="CG48" s="1" t="n">
        <f aca="false">CF48+$C$7</f>
        <v>29.9</v>
      </c>
      <c r="CH48" s="1" t="n">
        <f aca="false">CG48+$C$7</f>
        <v>30.9</v>
      </c>
      <c r="CI48" s="1" t="n">
        <f aca="false">CH48+$C$7</f>
        <v>31.9</v>
      </c>
      <c r="CJ48" s="1" t="n">
        <f aca="false">CI48+$C$7</f>
        <v>32.9</v>
      </c>
      <c r="CK48" s="1" t="n">
        <f aca="false">IF(CC48&gt;=$G48,0,$F48*($B$11+$B$12*CC48/$G48+$B$13*((CC48/$G48)^2)+$B$14*((CC48/$G48)^3)+$B$15*((CC48/$G48)^4)+$B$16*((CC48/$G48)^5)))</f>
        <v>12.7305237452084</v>
      </c>
      <c r="CL48" s="1" t="n">
        <f aca="false">IF(CD48&gt;=$G48,0,$F48*($B$11+$B$12*CD48/$G48+$B$13*((CD48/$G48)^2)+$B$14*((CD48/$G48)^3)+$B$15*((CD48/$G48)^4)+$B$16*((CD48/$G48)^5)))</f>
        <v>10.466525273479</v>
      </c>
      <c r="CM48" s="1" t="n">
        <f aca="false">IF(CE48&gt;=$G48,0,$F48*($B$11+$B$12*CE48/$G48+$B$13*((CE48/$G48)^2)+$B$14*((CE48/$G48)^3)+$B$15*((CE48/$G48)^4)+$B$16*((CE48/$G48)^5)))</f>
        <v>7.97719407131895</v>
      </c>
      <c r="CN48" s="1" t="n">
        <f aca="false">IF(CF48&gt;=$G48,0,$F48*($B$11+$B$12*CF48/$G48+$B$13*((CF48/$G48)^2)+$B$14*((CF48/$G48)^3)+$B$15*((CF48/$G48)^4)+$B$16*((CF48/$G48)^5)))</f>
        <v>5.1533105208744</v>
      </c>
      <c r="CO48" s="1" t="n">
        <f aca="false">IF(CG48&gt;=$G48,0,$F48*($B$11+$B$12*CG48/$G48+$B$13*((CG48/$G48)^2)+$B$14*((CG48/$G48)^3)+$B$15*((CG48/$G48)^4)+$B$16*((CG48/$G48)^5)))</f>
        <v>1.856242374595</v>
      </c>
      <c r="CP48" s="1" t="n">
        <f aca="false">IF(CH48&gt;=$G48,0,$F48*($B$11+$B$12*CH48/$G48+$B$13*((CH48/$G48)^2)+$B$14*((CH48/$G48)^3)+$B$15*((CH48/$G48)^4)+$B$16*((CH48/$G48)^5)))</f>
        <v>0</v>
      </c>
      <c r="CQ48" s="1" t="n">
        <f aca="false">IF(CI48&gt;=$G48,0,$F48*($B$11+$B$12*CI48/$G48+$B$13*((CI48/$G48)^2)+$B$14*((CI48/$G48)^3)+$B$15*((CI48/$G48)^4)+$B$16*((CI48/$G48)^5)))</f>
        <v>0</v>
      </c>
      <c r="CR48" s="1" t="n">
        <f aca="false">IF(CJ48&gt;=$G48,0,$F48*($B$11+$B$12*CJ48/$G48+$B$13*((CJ48/$G48)^2)+$B$14*((CJ48/$G48)^3)+$B$15*((CJ48/$G48)^4)+$B$16*((CJ48/$G48)^5)))</f>
        <v>0</v>
      </c>
      <c r="CS48" s="1" t="n">
        <f aca="false">COUNTIF(CK48:CR48,"&gt;="&amp;$B$7)</f>
        <v>4</v>
      </c>
      <c r="CT48" s="1" t="n">
        <f aca="false">CB48+CS48*$C$7</f>
        <v>28.9</v>
      </c>
    </row>
    <row r="49" customFormat="false" ht="15" hidden="false" customHeight="false" outlineLevel="0" collapsed="false">
      <c r="E49" s="1" t="n">
        <v>48</v>
      </c>
      <c r="F49" s="1" t="n">
        <v>46.8</v>
      </c>
      <c r="G49" s="1" t="n">
        <v>30.8</v>
      </c>
      <c r="H49" s="2" t="n">
        <v>0.1</v>
      </c>
      <c r="I49" s="1" t="n">
        <f aca="false">H49+$C$3</f>
        <v>2.5</v>
      </c>
      <c r="J49" s="1" t="n">
        <f aca="false">I49+$C$3</f>
        <v>4.9</v>
      </c>
      <c r="K49" s="1" t="n">
        <f aca="false">J49+$C$3</f>
        <v>7.3</v>
      </c>
      <c r="L49" s="1" t="n">
        <f aca="false">K49+$C$3</f>
        <v>9.7</v>
      </c>
      <c r="M49" s="1" t="n">
        <f aca="false">L49+$C$3</f>
        <v>12.1</v>
      </c>
      <c r="N49" s="1" t="n">
        <f aca="false">M49+$C$3</f>
        <v>14.5</v>
      </c>
      <c r="O49" s="1" t="n">
        <f aca="false">N49+$C$3</f>
        <v>16.9</v>
      </c>
      <c r="P49" s="1" t="n">
        <f aca="false">O49+$C$3</f>
        <v>19.3</v>
      </c>
      <c r="Q49" s="1" t="n">
        <f aca="false">IF(I49&gt;=$G49,0,$F49*($B$11+$B$12*I49/$G49+$B$13*((I49/$G49)^2)+$B$14*((I49/$G49)^3)+$B$15*((I49/$G49)^4)+$B$16*((I49/$G49)^5)))</f>
        <v>43.7097488457706</v>
      </c>
      <c r="R49" s="1" t="n">
        <f aca="false">IF(J49&gt;=$G49,0,$F49*($B$11+$B$12*J49/$G49+$B$13*((J49/$G49)^2)+$B$14*((J49/$G49)^3)+$B$15*((J49/$G49)^4)+$B$16*((J49/$G49)^5)))</f>
        <v>39.7041617079552</v>
      </c>
      <c r="S49" s="1" t="n">
        <f aca="false">IF(K49&gt;=$G49,0,$F49*($B$11+$B$12*K49/$G49+$B$13*((K49/$G49)^2)+$B$14*((K49/$G49)^3)+$B$15*((K49/$G49)^4)+$B$16*((K49/$G49)^5)))</f>
        <v>38.4293300565159</v>
      </c>
      <c r="T49" s="1" t="n">
        <f aca="false">IF(L49&gt;=$G49,0,$F49*($B$11+$B$12*L49/$G49+$B$13*((L49/$G49)^2)+$B$14*((L49/$G49)^3)+$B$15*((L49/$G49)^4)+$B$16*((L49/$G49)^5)))</f>
        <v>37.7500580320863</v>
      </c>
      <c r="U49" s="1" t="n">
        <f aca="false">IF(M49&gt;=$G49,0,$F49*($B$11+$B$12*M49/$G49+$B$13*((M49/$G49)^2)+$B$14*((M49/$G49)^3)+$B$15*((M49/$G49)^4)+$B$16*((M49/$G49)^5)))</f>
        <v>36.4662185471291</v>
      </c>
      <c r="V49" s="1" t="n">
        <f aca="false">IF(N49&gt;=$G49,0,$F49*($B$11+$B$12*N49/$G49+$B$13*((N49/$G49)^2)+$B$14*((N49/$G49)^3)+$B$15*((N49/$G49)^4)+$B$16*((N49/$G49)^5)))</f>
        <v>34.096192605883</v>
      </c>
      <c r="W49" s="1" t="n">
        <f aca="false">IF(O49&gt;=$G49,0,$F49*($B$11+$B$12*O49/$G49+$B$13*((O49/$G49)^2)+$B$14*((O49/$G49)^3)+$B$15*((O49/$G49)^4)+$B$16*((O49/$G49)^5)))</f>
        <v>30.6603086243086</v>
      </c>
      <c r="X49" s="1" t="n">
        <f aca="false">IF(P49&gt;=$G49,0,$F49*($B$11+$B$12*P49/$G49+$B$13*((P49/$G49)^2)+$B$14*((P49/$G49)^3)+$B$15*((P49/$G49)^4)+$B$16*((P49/$G49)^5)))</f>
        <v>26.4642817500353</v>
      </c>
      <c r="Y49" s="1" t="n">
        <f aca="false">COUNTIF(Q49:X49,"&gt;="&amp;$B$3)</f>
        <v>5</v>
      </c>
      <c r="Z49" s="1" t="n">
        <f aca="false">H49+Y49*$C$3</f>
        <v>12.1</v>
      </c>
      <c r="AA49" s="1" t="n">
        <f aca="false">Z49+$C$4</f>
        <v>15.3</v>
      </c>
      <c r="AB49" s="1" t="n">
        <f aca="false">AA49+$C$4</f>
        <v>18.5</v>
      </c>
      <c r="AC49" s="1" t="n">
        <f aca="false">AB49+$C$4</f>
        <v>21.7</v>
      </c>
      <c r="AD49" s="1" t="n">
        <f aca="false">AC49+$C$4</f>
        <v>24.9</v>
      </c>
      <c r="AE49" s="1" t="n">
        <f aca="false">AD49+$C$4</f>
        <v>28.1</v>
      </c>
      <c r="AF49" s="1" t="n">
        <f aca="false">AE49+$C$4</f>
        <v>31.3</v>
      </c>
      <c r="AG49" s="1" t="n">
        <f aca="false">AF49+$C$4</f>
        <v>34.5</v>
      </c>
      <c r="AH49" s="1" t="n">
        <f aca="false">AG49+$C$4</f>
        <v>37.7</v>
      </c>
      <c r="AI49" s="1" t="n">
        <f aca="false">IF(AA49&gt;=$G49,0,$F49*($B$11+$B$12*AA49/$G49+$B$13*((AA49/$G49)^2)+$B$14*((AA49/$G49)^3)+$B$15*((AA49/$G49)^4)+$B$16*((AA49/$G49)^5)))</f>
        <v>33.0580222693178</v>
      </c>
      <c r="AJ49" s="1" t="n">
        <f aca="false">IF(AB49&gt;=$G49,0,$F49*($B$11+$B$12*AB49/$G49+$B$13*((AB49/$G49)^2)+$B$14*((AB49/$G49)^3)+$B$15*((AB49/$G49)^4)+$B$16*((AB49/$G49)^5)))</f>
        <v>27.9233375197538</v>
      </c>
      <c r="AK49" s="1" t="n">
        <f aca="false">IF(AC49&gt;=$G49,0,$F49*($B$11+$B$12*AC49/$G49+$B$13*((AC49/$G49)^2)+$B$14*((AC49/$G49)^3)+$B$15*((AC49/$G49)^4)+$B$16*((AC49/$G49)^5)))</f>
        <v>21.8826531823074</v>
      </c>
      <c r="AL49" s="1" t="n">
        <f aca="false">IF(AD49&gt;=$G49,0,$F49*($B$11+$B$12*AD49/$G49+$B$13*((AD49/$G49)^2)+$B$14*((AD49/$G49)^3)+$B$15*((AD49/$G49)^4)+$B$16*((AD49/$G49)^5)))</f>
        <v>15.5176899904496</v>
      </c>
      <c r="AM49" s="1" t="n">
        <f aca="false">IF(AE49&gt;=$G49,0,$F49*($B$11+$B$12*AE49/$G49+$B$13*((AE49/$G49)^2)+$B$14*((AE49/$G49)^3)+$B$15*((AE49/$G49)^4)+$B$16*((AE49/$G49)^5)))</f>
        <v>8.25881560389804</v>
      </c>
      <c r="AN49" s="1" t="n">
        <f aca="false">IF(AF49&gt;=$G49,0,$F49*($B$11+$B$12*AF49/$G49+$B$13*((AF49/$G49)^2)+$B$14*((AF49/$G49)^3)+$B$15*((AF49/$G49)^4)+$B$16*((AF49/$G49)^5)))</f>
        <v>0</v>
      </c>
      <c r="AO49" s="1" t="n">
        <f aca="false">IF(AG49&gt;=$G49,0,$F49*($B$11+$B$12*AG49/$G49+$B$13*((AG49/$G49)^2)+$B$14*((AG49/$G49)^3)+$B$15*((AG49/$G49)^4)+$B$16*((AG49/$G49)^5)))</f>
        <v>0</v>
      </c>
      <c r="AP49" s="1" t="n">
        <f aca="false">IF(AH49&gt;=$G49,0,$F49*($B$11+$B$12*AH49/$G49+$B$13*((AH49/$G49)^2)+$B$14*((AH49/$G49)^3)+$B$15*((AH49/$G49)^4)+$B$16*((AH49/$G49)^5)))</f>
        <v>0</v>
      </c>
      <c r="AQ49" s="1" t="n">
        <f aca="false">COUNTIF(AI49:AP49,"&gt;="&amp;$B$4)</f>
        <v>2</v>
      </c>
      <c r="AR49" s="1" t="n">
        <f aca="false">Z49+AQ49*$C$4</f>
        <v>18.5</v>
      </c>
      <c r="AS49" s="1" t="n">
        <f aca="false">AR49+$C$5</f>
        <v>21.3</v>
      </c>
      <c r="AT49" s="1" t="n">
        <f aca="false">AS49+$C$5</f>
        <v>24.1</v>
      </c>
      <c r="AU49" s="1" t="n">
        <f aca="false">AT49+$C$5</f>
        <v>26.9</v>
      </c>
      <c r="AV49" s="1" t="n">
        <f aca="false">AU49+$C$5</f>
        <v>29.7</v>
      </c>
      <c r="AW49" s="1" t="n">
        <f aca="false">AV49+$C$5</f>
        <v>32.5</v>
      </c>
      <c r="AX49" s="1" t="n">
        <f aca="false">AW49+$C$5</f>
        <v>35.3</v>
      </c>
      <c r="AY49" s="1" t="n">
        <f aca="false">AX49+$C$5</f>
        <v>38.1</v>
      </c>
      <c r="AZ49" s="1" t="n">
        <f aca="false">AY49+$C$5</f>
        <v>40.9</v>
      </c>
      <c r="BA49" s="1" t="n">
        <f aca="false">IF(AS49&gt;=$G49,0,$F49*($B$11+$B$12*AS49/$G49+$B$13*((AS49/$G49)^2)+$B$14*((AS49/$G49)^3)+$B$15*((AS49/$G49)^4)+$B$16*((AS49/$G49)^5)))</f>
        <v>22.6600629471562</v>
      </c>
      <c r="BB49" s="1" t="n">
        <f aca="false">IF(AT49&gt;=$G49,0,$F49*($B$11+$B$12*AT49/$G49+$B$13*((AT49/$G49)^2)+$B$14*((AT49/$G49)^3)+$B$15*((AT49/$G49)^4)+$B$16*((AT49/$G49)^5)))</f>
        <v>17.142229491931</v>
      </c>
      <c r="BC49" s="1" t="n">
        <f aca="false">IF(AU49&gt;=$G49,0,$F49*($B$11+$B$12*AU49/$G49+$B$13*((AU49/$G49)^2)+$B$14*((AU49/$G49)^3)+$B$15*((AU49/$G49)^4)+$B$16*((AU49/$G49)^5)))</f>
        <v>11.1973292915753</v>
      </c>
      <c r="BD49" s="1" t="n">
        <f aca="false">IF(AV49&gt;=$G49,0,$F49*($B$11+$B$12*AV49/$G49+$B$13*((AV49/$G49)^2)+$B$14*((AV49/$G49)^3)+$B$15*((AV49/$G49)^4)+$B$16*((AV49/$G49)^5)))</f>
        <v>3.57674705418843</v>
      </c>
      <c r="BE49" s="1" t="n">
        <f aca="false">IF(AW49&gt;=$G49,0,$F49*($B$11+$B$12*AW49/$G49+$B$13*((AW49/$G49)^2)+$B$14*((AW49/$G49)^3)+$B$15*((AW49/$G49)^4)+$B$16*((AW49/$G49)^5)))</f>
        <v>0</v>
      </c>
      <c r="BF49" s="1" t="n">
        <f aca="false">IF(AX49&gt;=$G49,0,$F49*($B$11+$B$12*AX49/$G49+$B$13*((AX49/$G49)^2)+$B$14*((AX49/$G49)^3)+$B$15*((AX49/$G49)^4)+$B$16*((AX49/$G49)^5)))</f>
        <v>0</v>
      </c>
      <c r="BG49" s="1" t="n">
        <f aca="false">IF(AY49&gt;=$G49,0,$F49*($B$11+$B$12*AY49/$G49+$B$13*((AY49/$G49)^2)+$B$14*((AY49/$G49)^3)+$B$15*((AY49/$G49)^4)+$B$16*((AY49/$G49)^5)))</f>
        <v>0</v>
      </c>
      <c r="BH49" s="1" t="n">
        <f aca="false">IF(AZ49&gt;=$G49,0,$F49*($B$11+$B$12*AZ49/$G49+$B$13*((AZ49/$G49)^2)+$B$14*((AZ49/$G49)^3)+$B$15*((AZ49/$G49)^4)+$B$16*((AZ49/$G49)^5)))</f>
        <v>0</v>
      </c>
      <c r="BI49" s="1" t="n">
        <f aca="false">COUNTIF(BA49:BH49,"&gt;="&amp;$B$5)</f>
        <v>1</v>
      </c>
      <c r="BJ49" s="1" t="n">
        <f aca="false">AR49+BI49*$C$5</f>
        <v>21.3</v>
      </c>
      <c r="BK49" s="1" t="n">
        <f aca="false">BJ49+$C$6</f>
        <v>24.9</v>
      </c>
      <c r="BL49" s="1" t="n">
        <f aca="false">BK49+$C$6</f>
        <v>28.5</v>
      </c>
      <c r="BM49" s="1" t="n">
        <f aca="false">BL49+$C$6</f>
        <v>32.1</v>
      </c>
      <c r="BN49" s="1" t="n">
        <f aca="false">BM49+$C$6</f>
        <v>35.7</v>
      </c>
      <c r="BO49" s="1" t="n">
        <f aca="false">BN49+$C$6</f>
        <v>39.3</v>
      </c>
      <c r="BP49" s="1" t="n">
        <f aca="false">BO49+$C$6</f>
        <v>42.9</v>
      </c>
      <c r="BQ49" s="1" t="n">
        <f aca="false">BP49+$C$6</f>
        <v>46.5</v>
      </c>
      <c r="BR49" s="1" t="n">
        <f aca="false">BQ49+$C$6</f>
        <v>50.1</v>
      </c>
      <c r="BS49" s="1" t="n">
        <f aca="false">IF(BK49&gt;=$G49,0,$F49*($B$11+$B$12*BK49/$G49+$B$13*((BK49/$G49)^2)+$B$14*((BK49/$G49)^3)+$B$15*((BK49/$G49)^4)+$B$16*((BK49/$G49)^5)))</f>
        <v>15.5176899904495</v>
      </c>
      <c r="BT49" s="1" t="n">
        <f aca="false">IF(BL49&gt;=$G49,0,$F49*($B$11+$B$12*BL49/$G49+$B$13*((BL49/$G49)^2)+$B$14*((BL49/$G49)^3)+$B$15*((BL49/$G49)^4)+$B$16*((BL49/$G49)^5)))</f>
        <v>7.18613917279113</v>
      </c>
      <c r="BU49" s="1" t="n">
        <f aca="false">IF(BM49&gt;=$G49,0,$F49*($B$11+$B$12*BM49/$G49+$B$13*((BM49/$G49)^2)+$B$14*((BM49/$G49)^3)+$B$15*((BM49/$G49)^4)+$B$16*((BM49/$G49)^5)))</f>
        <v>0</v>
      </c>
      <c r="BV49" s="1" t="n">
        <f aca="false">IF(BN49&gt;=$G49,0,$F49*($B$11+$B$12*BN49/$G49+$B$13*((BN49/$G49)^2)+$B$14*((BN49/$G49)^3)+$B$15*((BN49/$G49)^4)+$B$16*((BN49/$G49)^5)))</f>
        <v>0</v>
      </c>
      <c r="BW49" s="1" t="n">
        <f aca="false">IF(BO49&gt;=$G49,0,$F49*($B$11+$B$12*BO49/$G49+$B$13*((BO49/$G49)^2)+$B$14*((BO49/$G49)^3)+$B$15*((BO49/$G49)^4)+$B$16*((BO49/$G49)^5)))</f>
        <v>0</v>
      </c>
      <c r="BX49" s="1" t="n">
        <f aca="false">IF(BP49&gt;=$G49,0,$F49*($B$11+$B$12*BP49/$G49+$B$13*((BP49/$G49)^2)+$B$14*((BP49/$G49)^3)+$B$15*((BP49/$G49)^4)+$B$16*((BP49/$G49)^5)))</f>
        <v>0</v>
      </c>
      <c r="BY49" s="1" t="n">
        <f aca="false">IF(BQ49&gt;=$G49,0,$F49*($B$11+$B$12*BQ49/$G49+$B$13*((BQ49/$G49)^2)+$B$14*((BQ49/$G49)^3)+$B$15*((BQ49/$G49)^4)+$B$16*((BQ49/$G49)^5)))</f>
        <v>0</v>
      </c>
      <c r="BZ49" s="1" t="n">
        <f aca="false">IF(BR49&gt;=$G49,0,$F49*($B$11+$B$12*BR49/$G49+$B$13*((BR49/$G49)^2)+$B$14*((BR49/$G49)^3)+$B$15*((BR49/$G49)^4)+$B$16*((BR49/$G49)^5)))</f>
        <v>0</v>
      </c>
      <c r="CA49" s="1" t="n">
        <f aca="false">COUNTIF(BS49:BZ49,"&gt;="&amp;$B$6)</f>
        <v>2</v>
      </c>
      <c r="CB49" s="1" t="n">
        <f aca="false">BJ49+CA49*$C$6</f>
        <v>28.5</v>
      </c>
      <c r="CC49" s="1" t="n">
        <f aca="false">CB49+$C$7</f>
        <v>29.5</v>
      </c>
      <c r="CD49" s="1" t="n">
        <f aca="false">CC49+$C$7</f>
        <v>30.5</v>
      </c>
      <c r="CE49" s="1" t="n">
        <f aca="false">CD49+$C$7</f>
        <v>31.5</v>
      </c>
      <c r="CF49" s="1" t="n">
        <f aca="false">CE49+$C$7</f>
        <v>32.5</v>
      </c>
      <c r="CG49" s="1" t="n">
        <f aca="false">CF49+$C$7</f>
        <v>33.5</v>
      </c>
      <c r="CH49" s="1" t="n">
        <f aca="false">CG49+$C$7</f>
        <v>34.5</v>
      </c>
      <c r="CI49" s="1" t="n">
        <f aca="false">CH49+$C$7</f>
        <v>35.5</v>
      </c>
      <c r="CJ49" s="1" t="n">
        <f aca="false">CI49+$C$7</f>
        <v>36.5</v>
      </c>
      <c r="CK49" s="1" t="n">
        <f aca="false">IF(CC49&gt;=$G49,0,$F49*($B$11+$B$12*CC49/$G49+$B$13*((CC49/$G49)^2)+$B$14*((CC49/$G49)^3)+$B$15*((CC49/$G49)^4)+$B$16*((CC49/$G49)^5)))</f>
        <v>4.22580209555824</v>
      </c>
      <c r="CL49" s="1" t="n">
        <f aca="false">IF(CD49&gt;=$G49,0,$F49*($B$11+$B$12*CD49/$G49+$B$13*((CD49/$G49)^2)+$B$14*((CD49/$G49)^3)+$B$15*((CD49/$G49)^4)+$B$16*((CD49/$G49)^5)))</f>
        <v>0.747105958403873</v>
      </c>
      <c r="CM49" s="1" t="n">
        <f aca="false">IF(CE49&gt;=$G49,0,$F49*($B$11+$B$12*CE49/$G49+$B$13*((CE49/$G49)^2)+$B$14*((CE49/$G49)^3)+$B$15*((CE49/$G49)^4)+$B$16*((CE49/$G49)^5)))</f>
        <v>0</v>
      </c>
      <c r="CN49" s="1" t="n">
        <f aca="false">IF(CF49&gt;=$G49,0,$F49*($B$11+$B$12*CF49/$G49+$B$13*((CF49/$G49)^2)+$B$14*((CF49/$G49)^3)+$B$15*((CF49/$G49)^4)+$B$16*((CF49/$G49)^5)))</f>
        <v>0</v>
      </c>
      <c r="CO49" s="1" t="n">
        <f aca="false">IF(CG49&gt;=$G49,0,$F49*($B$11+$B$12*CG49/$G49+$B$13*((CG49/$G49)^2)+$B$14*((CG49/$G49)^3)+$B$15*((CG49/$G49)^4)+$B$16*((CG49/$G49)^5)))</f>
        <v>0</v>
      </c>
      <c r="CP49" s="1" t="n">
        <f aca="false">IF(CH49&gt;=$G49,0,$F49*($B$11+$B$12*CH49/$G49+$B$13*((CH49/$G49)^2)+$B$14*((CH49/$G49)^3)+$B$15*((CH49/$G49)^4)+$B$16*((CH49/$G49)^5)))</f>
        <v>0</v>
      </c>
      <c r="CQ49" s="1" t="n">
        <f aca="false">IF(CI49&gt;=$G49,0,$F49*($B$11+$B$12*CI49/$G49+$B$13*((CI49/$G49)^2)+$B$14*((CI49/$G49)^3)+$B$15*((CI49/$G49)^4)+$B$16*((CI49/$G49)^5)))</f>
        <v>0</v>
      </c>
      <c r="CR49" s="1" t="n">
        <f aca="false">IF(CJ49&gt;=$G49,0,$F49*($B$11+$B$12*CJ49/$G49+$B$13*((CJ49/$G49)^2)+$B$14*((CJ49/$G49)^3)+$B$15*((CJ49/$G49)^4)+$B$16*((CJ49/$G49)^5)))</f>
        <v>0</v>
      </c>
      <c r="CS49" s="1" t="n">
        <f aca="false">COUNTIF(CK49:CR49,"&gt;="&amp;$B$7)</f>
        <v>1</v>
      </c>
      <c r="CT49" s="1" t="n">
        <f aca="false">CB49+CS49*$C$7</f>
        <v>29.5</v>
      </c>
    </row>
    <row r="50" customFormat="false" ht="15" hidden="false" customHeight="false" outlineLevel="0" collapsed="false">
      <c r="E50" s="1" t="n">
        <v>49</v>
      </c>
      <c r="F50" s="1" t="n">
        <v>47.5</v>
      </c>
      <c r="G50" s="1" t="n">
        <v>30.2</v>
      </c>
      <c r="H50" s="2" t="n">
        <v>0.1</v>
      </c>
      <c r="I50" s="1" t="n">
        <f aca="false">H50+$C$3</f>
        <v>2.5</v>
      </c>
      <c r="J50" s="1" t="n">
        <f aca="false">I50+$C$3</f>
        <v>4.9</v>
      </c>
      <c r="K50" s="1" t="n">
        <f aca="false">J50+$C$3</f>
        <v>7.3</v>
      </c>
      <c r="L50" s="1" t="n">
        <f aca="false">K50+$C$3</f>
        <v>9.7</v>
      </c>
      <c r="M50" s="1" t="n">
        <f aca="false">L50+$C$3</f>
        <v>12.1</v>
      </c>
      <c r="N50" s="1" t="n">
        <f aca="false">M50+$C$3</f>
        <v>14.5</v>
      </c>
      <c r="O50" s="1" t="n">
        <f aca="false">N50+$C$3</f>
        <v>16.9</v>
      </c>
      <c r="P50" s="1" t="n">
        <f aca="false">O50+$C$3</f>
        <v>19.3</v>
      </c>
      <c r="Q50" s="1" t="n">
        <f aca="false">IF(I50&gt;=$G50,0,$F50*($B$11+$B$12*I50/$G50+$B$13*((I50/$G50)^2)+$B$14*((I50/$G50)^3)+$B$15*((I50/$G50)^4)+$B$16*((I50/$G50)^5)))</f>
        <v>44.2312179029906</v>
      </c>
      <c r="R50" s="1" t="n">
        <f aca="false">IF(J50&gt;=$G50,0,$F50*($B$11+$B$12*J50/$G50+$B$13*((J50/$G50)^2)+$B$14*((J50/$G50)^3)+$B$15*((J50/$G50)^4)+$B$16*((J50/$G50)^5)))</f>
        <v>40.2098057665551</v>
      </c>
      <c r="S50" s="1" t="n">
        <f aca="false">IF(K50&gt;=$G50,0,$F50*($B$11+$B$12*K50/$G50+$B$13*((K50/$G50)^2)+$B$14*((K50/$G50)^3)+$B$15*((K50/$G50)^4)+$B$16*((K50/$G50)^5)))</f>
        <v>38.9617052262311</v>
      </c>
      <c r="T50" s="1" t="n">
        <f aca="false">IF(L50&gt;=$G50,0,$F50*($B$11+$B$12*L50/$G50+$B$13*((L50/$G50)^2)+$B$14*((L50/$G50)^3)+$B$15*((L50/$G50)^4)+$B$16*((L50/$G50)^5)))</f>
        <v>38.2432914241999</v>
      </c>
      <c r="U50" s="1" t="n">
        <f aca="false">IF(M50&gt;=$G50,0,$F50*($B$11+$B$12*M50/$G50+$B$13*((M50/$G50)^2)+$B$14*((M50/$G50)^3)+$B$15*((M50/$G50)^4)+$B$16*((M50/$G50)^5)))</f>
        <v>36.8233234504771</v>
      </c>
      <c r="V50" s="1" t="n">
        <f aca="false">IF(N50&gt;=$G50,0,$F50*($B$11+$B$12*N50/$G50+$B$13*((N50/$G50)^2)+$B$14*((N50/$G50)^3)+$B$15*((N50/$G50)^4)+$B$16*((N50/$G50)^5)))</f>
        <v>34.2404250849094</v>
      </c>
      <c r="W50" s="1" t="n">
        <f aca="false">IF(O50&gt;=$G50,0,$F50*($B$11+$B$12*O50/$G50+$B$13*((O50/$G50)^2)+$B$14*((O50/$G50)^3)+$B$15*((O50/$G50)^4)+$B$16*((O50/$G50)^5)))</f>
        <v>30.5605655391732</v>
      </c>
      <c r="X50" s="1" t="n">
        <f aca="false">IF(P50&gt;=$G50,0,$F50*($B$11+$B$12*P50/$G50+$B$13*((P50/$G50)^2)+$B$14*((P50/$G50)^3)+$B$15*((P50/$G50)^4)+$B$16*((P50/$G50)^5)))</f>
        <v>26.1345401987719</v>
      </c>
      <c r="Y50" s="1" t="n">
        <f aca="false">COUNTIF(Q50:X50,"&gt;="&amp;$B$3)</f>
        <v>5</v>
      </c>
      <c r="Z50" s="1" t="n">
        <f aca="false">H50+Y50*$C$3</f>
        <v>12.1</v>
      </c>
      <c r="AA50" s="1" t="n">
        <f aca="false">Z50+$C$4</f>
        <v>15.3</v>
      </c>
      <c r="AB50" s="1" t="n">
        <f aca="false">AA50+$C$4</f>
        <v>18.5</v>
      </c>
      <c r="AC50" s="1" t="n">
        <f aca="false">AB50+$C$4</f>
        <v>21.7</v>
      </c>
      <c r="AD50" s="1" t="n">
        <f aca="false">AC50+$C$4</f>
        <v>24.9</v>
      </c>
      <c r="AE50" s="1" t="n">
        <f aca="false">AD50+$C$4</f>
        <v>28.1</v>
      </c>
      <c r="AF50" s="1" t="n">
        <f aca="false">AE50+$C$4</f>
        <v>31.3</v>
      </c>
      <c r="AG50" s="1" t="n">
        <f aca="false">AF50+$C$4</f>
        <v>34.5</v>
      </c>
      <c r="AH50" s="1" t="n">
        <f aca="false">AG50+$C$4</f>
        <v>37.7</v>
      </c>
      <c r="AI50" s="1" t="n">
        <f aca="false">IF(AA50&gt;=$G50,0,$F50*($B$11+$B$12*AA50/$G50+$B$13*((AA50/$G50)^2)+$B$14*((AA50/$G50)^3)+$B$15*((AA50/$G50)^4)+$B$16*((AA50/$G50)^5)))</f>
        <v>33.1218984866967</v>
      </c>
      <c r="AJ50" s="1" t="n">
        <f aca="false">IF(AB50&gt;=$G50,0,$F50*($B$11+$B$12*AB50/$G50+$B$13*((AB50/$G50)^2)+$B$14*((AB50/$G50)^3)+$B$15*((AB50/$G50)^4)+$B$16*((AB50/$G50)^5)))</f>
        <v>27.6667328369048</v>
      </c>
      <c r="AK50" s="1" t="n">
        <f aca="false">IF(AC50&gt;=$G50,0,$F50*($B$11+$B$12*AC50/$G50+$B$13*((AC50/$G50)^2)+$B$14*((AC50/$G50)^3)+$B$15*((AC50/$G50)^4)+$B$16*((AC50/$G50)^5)))</f>
        <v>21.3554513650342</v>
      </c>
      <c r="AL50" s="1" t="n">
        <f aca="false">IF(AD50&gt;=$G50,0,$F50*($B$11+$B$12*AD50/$G50+$B$13*((AD50/$G50)^2)+$B$14*((AD50/$G50)^3)+$B$15*((AD50/$G50)^4)+$B$16*((AD50/$G50)^5)))</f>
        <v>14.7084026027398</v>
      </c>
      <c r="AM50" s="1" t="n">
        <f aca="false">IF(AE50&gt;=$G50,0,$F50*($B$11+$B$12*AE50/$G50+$B$13*((AE50/$G50)^2)+$B$14*((AE50/$G50)^3)+$B$15*((AE50/$G50)^4)+$B$16*((AE50/$G50)^5)))</f>
        <v>6.84668459222099</v>
      </c>
      <c r="AN50" s="1" t="n">
        <f aca="false">IF(AF50&gt;=$G50,0,$F50*($B$11+$B$12*AF50/$G50+$B$13*((AF50/$G50)^2)+$B$14*((AF50/$G50)^3)+$B$15*((AF50/$G50)^4)+$B$16*((AF50/$G50)^5)))</f>
        <v>0</v>
      </c>
      <c r="AO50" s="1" t="n">
        <f aca="false">IF(AG50&gt;=$G50,0,$F50*($B$11+$B$12*AG50/$G50+$B$13*((AG50/$G50)^2)+$B$14*((AG50/$G50)^3)+$B$15*((AG50/$G50)^4)+$B$16*((AG50/$G50)^5)))</f>
        <v>0</v>
      </c>
      <c r="AP50" s="1" t="n">
        <f aca="false">IF(AH50&gt;=$G50,0,$F50*($B$11+$B$12*AH50/$G50+$B$13*((AH50/$G50)^2)+$B$14*((AH50/$G50)^3)+$B$15*((AH50/$G50)^4)+$B$16*((AH50/$G50)^5)))</f>
        <v>0</v>
      </c>
      <c r="AQ50" s="1" t="n">
        <f aca="false">COUNTIF(AI50:AP50,"&gt;="&amp;$B$4)</f>
        <v>2</v>
      </c>
      <c r="AR50" s="1" t="n">
        <f aca="false">Z50+AQ50*$C$4</f>
        <v>18.5</v>
      </c>
      <c r="AS50" s="1" t="n">
        <f aca="false">AR50+$C$5</f>
        <v>21.3</v>
      </c>
      <c r="AT50" s="1" t="n">
        <f aca="false">AS50+$C$5</f>
        <v>24.1</v>
      </c>
      <c r="AU50" s="1" t="n">
        <f aca="false">AT50+$C$5</f>
        <v>26.9</v>
      </c>
      <c r="AV50" s="1" t="n">
        <f aca="false">AU50+$C$5</f>
        <v>29.7</v>
      </c>
      <c r="AW50" s="1" t="n">
        <f aca="false">AV50+$C$5</f>
        <v>32.5</v>
      </c>
      <c r="AX50" s="1" t="n">
        <f aca="false">AW50+$C$5</f>
        <v>35.3</v>
      </c>
      <c r="AY50" s="1" t="n">
        <f aca="false">AX50+$C$5</f>
        <v>38.1</v>
      </c>
      <c r="AZ50" s="1" t="n">
        <f aca="false">AY50+$C$5</f>
        <v>40.9</v>
      </c>
      <c r="BA50" s="1" t="n">
        <f aca="false">IF(AS50&gt;=$G50,0,$F50*($B$11+$B$12*AS50/$G50+$B$13*((AS50/$G50)^2)+$B$14*((AS50/$G50)^3)+$B$15*((AS50/$G50)^4)+$B$16*((AS50/$G50)^5)))</f>
        <v>22.164119303041</v>
      </c>
      <c r="BB50" s="1" t="n">
        <f aca="false">IF(AT50&gt;=$G50,0,$F50*($B$11+$B$12*AT50/$G50+$B$13*((AT50/$G50)^2)+$B$14*((AT50/$G50)^3)+$B$15*((AT50/$G50)^4)+$B$16*((AT50/$G50)^5)))</f>
        <v>16.4161889971113</v>
      </c>
      <c r="BC50" s="1" t="n">
        <f aca="false">IF(AU50&gt;=$G50,0,$F50*($B$11+$B$12*AU50/$G50+$B$13*((AU50/$G50)^2)+$B$14*((AU50/$G50)^3)+$B$15*((AU50/$G50)^4)+$B$16*((AU50/$G50)^5)))</f>
        <v>10.0821150424182</v>
      </c>
      <c r="BD50" s="1" t="n">
        <f aca="false">IF(AV50&gt;=$G50,0,$F50*($B$11+$B$12*AV50/$G50+$B$13*((AV50/$G50)^2)+$B$14*((AV50/$G50)^3)+$B$15*((AV50/$G50)^4)+$B$16*((AV50/$G50)^5)))</f>
        <v>1.5515587486111</v>
      </c>
      <c r="BE50" s="1" t="n">
        <f aca="false">IF(AW50&gt;=$G50,0,$F50*($B$11+$B$12*AW50/$G50+$B$13*((AW50/$G50)^2)+$B$14*((AW50/$G50)^3)+$B$15*((AW50/$G50)^4)+$B$16*((AW50/$G50)^5)))</f>
        <v>0</v>
      </c>
      <c r="BF50" s="1" t="n">
        <f aca="false">IF(AX50&gt;=$G50,0,$F50*($B$11+$B$12*AX50/$G50+$B$13*((AX50/$G50)^2)+$B$14*((AX50/$G50)^3)+$B$15*((AX50/$G50)^4)+$B$16*((AX50/$G50)^5)))</f>
        <v>0</v>
      </c>
      <c r="BG50" s="1" t="n">
        <f aca="false">IF(AY50&gt;=$G50,0,$F50*($B$11+$B$12*AY50/$G50+$B$13*((AY50/$G50)^2)+$B$14*((AY50/$G50)^3)+$B$15*((AY50/$G50)^4)+$B$16*((AY50/$G50)^5)))</f>
        <v>0</v>
      </c>
      <c r="BH50" s="1" t="n">
        <f aca="false">IF(AZ50&gt;=$G50,0,$F50*($B$11+$B$12*AZ50/$G50+$B$13*((AZ50/$G50)^2)+$B$14*((AZ50/$G50)^3)+$B$15*((AZ50/$G50)^4)+$B$16*((AZ50/$G50)^5)))</f>
        <v>0</v>
      </c>
      <c r="BI50" s="1" t="n">
        <f aca="false">COUNTIF(BA50:BH50,"&gt;="&amp;$B$5)</f>
        <v>1</v>
      </c>
      <c r="BJ50" s="1" t="n">
        <f aca="false">AR50+BI50*$C$5</f>
        <v>21.3</v>
      </c>
      <c r="BK50" s="1" t="n">
        <f aca="false">BJ50+$C$6</f>
        <v>24.9</v>
      </c>
      <c r="BL50" s="1" t="n">
        <f aca="false">BK50+$C$6</f>
        <v>28.5</v>
      </c>
      <c r="BM50" s="1" t="n">
        <f aca="false">BL50+$C$6</f>
        <v>32.1</v>
      </c>
      <c r="BN50" s="1" t="n">
        <f aca="false">BM50+$C$6</f>
        <v>35.7</v>
      </c>
      <c r="BO50" s="1" t="n">
        <f aca="false">BN50+$C$6</f>
        <v>39.3</v>
      </c>
      <c r="BP50" s="1" t="n">
        <f aca="false">BO50+$C$6</f>
        <v>42.9</v>
      </c>
      <c r="BQ50" s="1" t="n">
        <f aca="false">BP50+$C$6</f>
        <v>46.5</v>
      </c>
      <c r="BR50" s="1" t="n">
        <f aca="false">BQ50+$C$6</f>
        <v>50.1</v>
      </c>
      <c r="BS50" s="1" t="n">
        <f aca="false">IF(BK50&gt;=$G50,0,$F50*($B$11+$B$12*BK50/$G50+$B$13*((BK50/$G50)^2)+$B$14*((BK50/$G50)^3)+$B$15*((BK50/$G50)^4)+$B$16*((BK50/$G50)^5)))</f>
        <v>14.7084026027398</v>
      </c>
      <c r="BT50" s="1" t="n">
        <f aca="false">IF(BL50&gt;=$G50,0,$F50*($B$11+$B$12*BL50/$G50+$B$13*((BL50/$G50)^2)+$B$14*((BL50/$G50)^3)+$B$15*((BL50/$G50)^4)+$B$16*((BL50/$G50)^5)))</f>
        <v>5.64753919565234</v>
      </c>
      <c r="BU50" s="1" t="n">
        <f aca="false">IF(BM50&gt;=$G50,0,$F50*($B$11+$B$12*BM50/$G50+$B$13*((BM50/$G50)^2)+$B$14*((BM50/$G50)^3)+$B$15*((BM50/$G50)^4)+$B$16*((BM50/$G50)^5)))</f>
        <v>0</v>
      </c>
      <c r="BV50" s="1" t="n">
        <f aca="false">IF(BN50&gt;=$G50,0,$F50*($B$11+$B$12*BN50/$G50+$B$13*((BN50/$G50)^2)+$B$14*((BN50/$G50)^3)+$B$15*((BN50/$G50)^4)+$B$16*((BN50/$G50)^5)))</f>
        <v>0</v>
      </c>
      <c r="BW50" s="1" t="n">
        <f aca="false">IF(BO50&gt;=$G50,0,$F50*($B$11+$B$12*BO50/$G50+$B$13*((BO50/$G50)^2)+$B$14*((BO50/$G50)^3)+$B$15*((BO50/$G50)^4)+$B$16*((BO50/$G50)^5)))</f>
        <v>0</v>
      </c>
      <c r="BX50" s="1" t="n">
        <f aca="false">IF(BP50&gt;=$G50,0,$F50*($B$11+$B$12*BP50/$G50+$B$13*((BP50/$G50)^2)+$B$14*((BP50/$G50)^3)+$B$15*((BP50/$G50)^4)+$B$16*((BP50/$G50)^5)))</f>
        <v>0</v>
      </c>
      <c r="BY50" s="1" t="n">
        <f aca="false">IF(BQ50&gt;=$G50,0,$F50*($B$11+$B$12*BQ50/$G50+$B$13*((BQ50/$G50)^2)+$B$14*((BQ50/$G50)^3)+$B$15*((BQ50/$G50)^4)+$B$16*((BQ50/$G50)^5)))</f>
        <v>0</v>
      </c>
      <c r="BZ50" s="1" t="n">
        <f aca="false">IF(BR50&gt;=$G50,0,$F50*($B$11+$B$12*BR50/$G50+$B$13*((BR50/$G50)^2)+$B$14*((BR50/$G50)^3)+$B$15*((BR50/$G50)^4)+$B$16*((BR50/$G50)^5)))</f>
        <v>0</v>
      </c>
      <c r="CA50" s="1" t="n">
        <f aca="false">COUNTIF(BS50:BZ50,"&gt;="&amp;$B$6)</f>
        <v>1</v>
      </c>
      <c r="CB50" s="1" t="n">
        <f aca="false">BJ50+CA50*$C$6</f>
        <v>24.9</v>
      </c>
      <c r="CC50" s="1" t="n">
        <f aca="false">CB50+$C$7</f>
        <v>25.9</v>
      </c>
      <c r="CD50" s="1" t="n">
        <f aca="false">CC50+$C$7</f>
        <v>26.9</v>
      </c>
      <c r="CE50" s="1" t="n">
        <f aca="false">CD50+$C$7</f>
        <v>27.9</v>
      </c>
      <c r="CF50" s="1" t="n">
        <f aca="false">CE50+$C$7</f>
        <v>28.9</v>
      </c>
      <c r="CG50" s="1" t="n">
        <f aca="false">CF50+$C$7</f>
        <v>29.9</v>
      </c>
      <c r="CH50" s="1" t="n">
        <f aca="false">CG50+$C$7</f>
        <v>30.9</v>
      </c>
      <c r="CI50" s="1" t="n">
        <f aca="false">CH50+$C$7</f>
        <v>31.9</v>
      </c>
      <c r="CJ50" s="1" t="n">
        <f aca="false">CI50+$C$7</f>
        <v>32.9</v>
      </c>
      <c r="CK50" s="1" t="n">
        <f aca="false">IF(CC50&gt;=$G50,0,$F50*($B$11+$B$12*CC50/$G50+$B$13*((CC50/$G50)^2)+$B$14*((CC50/$G50)^3)+$B$15*((CC50/$G50)^4)+$B$16*((CC50/$G50)^5)))</f>
        <v>12.4798172644662</v>
      </c>
      <c r="CL50" s="1" t="n">
        <f aca="false">IF(CD50&gt;=$G50,0,$F50*($B$11+$B$12*CD50/$G50+$B$13*((CD50/$G50)^2)+$B$14*((CD50/$G50)^3)+$B$15*((CD50/$G50)^4)+$B$16*((CD50/$G50)^5)))</f>
        <v>10.0821150424182</v>
      </c>
      <c r="CM50" s="1" t="n">
        <f aca="false">IF(CE50&gt;=$G50,0,$F50*($B$11+$B$12*CE50/$G50+$B$13*((CE50/$G50)^2)+$B$14*((CE50/$G50)^3)+$B$15*((CE50/$G50)^4)+$B$16*((CE50/$G50)^5)))</f>
        <v>7.42088301851517</v>
      </c>
      <c r="CN50" s="1" t="n">
        <f aca="false">IF(CF50&gt;=$G50,0,$F50*($B$11+$B$12*CF50/$G50+$B$13*((CF50/$G50)^2)+$B$14*((CF50/$G50)^3)+$B$15*((CF50/$G50)^4)+$B$16*((CF50/$G50)^5)))</f>
        <v>4.37252623641706</v>
      </c>
      <c r="CO50" s="1" t="n">
        <f aca="false">IF(CG50&gt;=$G50,0,$F50*($B$11+$B$12*CG50/$G50+$B$13*((CG50/$G50)^2)+$B$14*((CG50/$G50)^3)+$B$15*((CG50/$G50)^4)+$B$16*((CG50/$G50)^5)))</f>
        <v>0.781221981197806</v>
      </c>
      <c r="CP50" s="1" t="n">
        <f aca="false">IF(CH50&gt;=$G50,0,$F50*($B$11+$B$12*CH50/$G50+$B$13*((CH50/$G50)^2)+$B$14*((CH50/$G50)^3)+$B$15*((CH50/$G50)^4)+$B$16*((CH50/$G50)^5)))</f>
        <v>0</v>
      </c>
      <c r="CQ50" s="1" t="n">
        <f aca="false">IF(CI50&gt;=$G50,0,$F50*($B$11+$B$12*CI50/$G50+$B$13*((CI50/$G50)^2)+$B$14*((CI50/$G50)^3)+$B$15*((CI50/$G50)^4)+$B$16*((CI50/$G50)^5)))</f>
        <v>0</v>
      </c>
      <c r="CR50" s="1" t="n">
        <f aca="false">IF(CJ50&gt;=$G50,0,$F50*($B$11+$B$12*CJ50/$G50+$B$13*((CJ50/$G50)^2)+$B$14*((CJ50/$G50)^3)+$B$15*((CJ50/$G50)^4)+$B$16*((CJ50/$G50)^5)))</f>
        <v>0</v>
      </c>
      <c r="CS50" s="1" t="n">
        <f aca="false">COUNTIF(CK50:CR50,"&gt;="&amp;$B$7)</f>
        <v>4</v>
      </c>
      <c r="CT50" s="1" t="n">
        <f aca="false">CB50+CS50*$C$7</f>
        <v>28.9</v>
      </c>
    </row>
    <row r="51" customFormat="false" ht="15" hidden="false" customHeight="false" outlineLevel="0" collapsed="false">
      <c r="E51" s="1" t="n">
        <v>50</v>
      </c>
      <c r="F51" s="1" t="n">
        <v>47.6</v>
      </c>
      <c r="G51" s="1" t="n">
        <v>27.8</v>
      </c>
      <c r="H51" s="2" t="n">
        <v>0.1</v>
      </c>
      <c r="I51" s="1" t="n">
        <f aca="false">H51+$C$3</f>
        <v>2.5</v>
      </c>
      <c r="J51" s="1" t="n">
        <f aca="false">I51+$C$3</f>
        <v>4.9</v>
      </c>
      <c r="K51" s="1" t="n">
        <f aca="false">J51+$C$3</f>
        <v>7.3</v>
      </c>
      <c r="L51" s="1" t="n">
        <f aca="false">K51+$C$3</f>
        <v>9.7</v>
      </c>
      <c r="M51" s="1" t="n">
        <f aca="false">L51+$C$3</f>
        <v>12.1</v>
      </c>
      <c r="N51" s="1" t="n">
        <f aca="false">M51+$C$3</f>
        <v>14.5</v>
      </c>
      <c r="O51" s="1" t="n">
        <f aca="false">N51+$C$3</f>
        <v>16.9</v>
      </c>
      <c r="P51" s="1" t="n">
        <f aca="false">O51+$C$3</f>
        <v>19.3</v>
      </c>
      <c r="Q51" s="1" t="n">
        <f aca="false">IF(I51&gt;=$G51,0,$F51*($B$11+$B$12*I51/$G51+$B$13*((I51/$G51)^2)+$B$14*((I51/$G51)^3)+$B$15*((I51/$G51)^4)+$B$16*((I51/$G51)^5)))</f>
        <v>43.7668030942328</v>
      </c>
      <c r="R51" s="1" t="n">
        <f aca="false">IF(J51&gt;=$G51,0,$F51*($B$11+$B$12*J51/$G51+$B$13*((J51/$G51)^2)+$B$14*((J51/$G51)^3)+$B$15*((J51/$G51)^4)+$B$16*((J51/$G51)^5)))</f>
        <v>39.9511949552833</v>
      </c>
      <c r="S51" s="1" t="n">
        <f aca="false">IF(K51&gt;=$G51,0,$F51*($B$11+$B$12*K51/$G51+$B$13*((K51/$G51)^2)+$B$14*((K51/$G51)^3)+$B$15*((K51/$G51)^4)+$B$16*((K51/$G51)^5)))</f>
        <v>38.8695776289582</v>
      </c>
      <c r="T51" s="1" t="n">
        <f aca="false">IF(L51&gt;=$G51,0,$F51*($B$11+$B$12*L51/$G51+$B$13*((L51/$G51)^2)+$B$14*((L51/$G51)^3)+$B$15*((L51/$G51)^4)+$B$16*((L51/$G51)^5)))</f>
        <v>37.9446306420546</v>
      </c>
      <c r="U51" s="1" t="n">
        <f aca="false">IF(M51&gt;=$G51,0,$F51*($B$11+$B$12*M51/$G51+$B$13*((M51/$G51)^2)+$B$14*((M51/$G51)^3)+$B$15*((M51/$G51)^4)+$B$16*((M51/$G51)^5)))</f>
        <v>35.9230433629876</v>
      </c>
      <c r="V51" s="1" t="n">
        <f aca="false">IF(N51&gt;=$G51,0,$F51*($B$11+$B$12*N51/$G51+$B$13*((N51/$G51)^2)+$B$14*((N51/$G51)^3)+$B$15*((N51/$G51)^4)+$B$16*((N51/$G51)^5)))</f>
        <v>32.5078347460233</v>
      </c>
      <c r="W51" s="1" t="n">
        <f aca="false">IF(O51&gt;=$G51,0,$F51*($B$11+$B$12*O51/$G51+$B$13*((O51/$G51)^2)+$B$14*((O51/$G51)^3)+$B$15*((O51/$G51)^4)+$B$16*((O51/$G51)^5)))</f>
        <v>27.9906730755118</v>
      </c>
      <c r="X51" s="1" t="n">
        <f aca="false">IF(P51&gt;=$G51,0,$F51*($B$11+$B$12*P51/$G51+$B$13*((P51/$G51)^2)+$B$14*((P51/$G51)^3)+$B$15*((P51/$G51)^4)+$B$16*((P51/$G51)^5)))</f>
        <v>22.8841957101201</v>
      </c>
      <c r="Y51" s="1" t="n">
        <f aca="false">COUNTIF(Q51:X51,"&gt;="&amp;$B$3)</f>
        <v>5</v>
      </c>
      <c r="Z51" s="1" t="n">
        <f aca="false">H51+Y51*$C$3</f>
        <v>12.1</v>
      </c>
      <c r="AA51" s="1" t="n">
        <f aca="false">Z51+$C$4</f>
        <v>15.3</v>
      </c>
      <c r="AB51" s="1" t="n">
        <f aca="false">AA51+$C$4</f>
        <v>18.5</v>
      </c>
      <c r="AC51" s="1" t="n">
        <f aca="false">AB51+$C$4</f>
        <v>21.7</v>
      </c>
      <c r="AD51" s="1" t="n">
        <f aca="false">AC51+$C$4</f>
        <v>24.9</v>
      </c>
      <c r="AE51" s="1" t="n">
        <f aca="false">AD51+$C$4</f>
        <v>28.1</v>
      </c>
      <c r="AF51" s="1" t="n">
        <f aca="false">AE51+$C$4</f>
        <v>31.3</v>
      </c>
      <c r="AG51" s="1" t="n">
        <f aca="false">AF51+$C$4</f>
        <v>34.5</v>
      </c>
      <c r="AH51" s="1" t="n">
        <f aca="false">AG51+$C$4</f>
        <v>37.7</v>
      </c>
      <c r="AI51" s="1" t="n">
        <f aca="false">IF(AA51&gt;=$G51,0,$F51*($B$11+$B$12*AA51/$G51+$B$13*((AA51/$G51)^2)+$B$14*((AA51/$G51)^3)+$B$15*((AA51/$G51)^4)+$B$16*((AA51/$G51)^5)))</f>
        <v>31.1002541435753</v>
      </c>
      <c r="AJ51" s="1" t="n">
        <f aca="false">IF(AB51&gt;=$G51,0,$F51*($B$11+$B$12*AB51/$G51+$B$13*((AB51/$G51)^2)+$B$14*((AB51/$G51)^3)+$B$15*((AB51/$G51)^4)+$B$16*((AB51/$G51)^5)))</f>
        <v>24.6221926694244</v>
      </c>
      <c r="AK51" s="1" t="n">
        <f aca="false">IF(AC51&gt;=$G51,0,$F51*($B$11+$B$12*AC51/$G51+$B$13*((AC51/$G51)^2)+$B$14*((AC51/$G51)^3)+$B$15*((AC51/$G51)^4)+$B$16*((AC51/$G51)^5)))</f>
        <v>17.5543288270646</v>
      </c>
      <c r="AL51" s="1" t="n">
        <f aca="false">IF(AD51&gt;=$G51,0,$F51*($B$11+$B$12*AD51/$G51+$B$13*((AD51/$G51)^2)+$B$14*((AD51/$G51)^3)+$B$15*((AD51/$G51)^4)+$B$16*((AD51/$G51)^5)))</f>
        <v>9.72375193386265</v>
      </c>
      <c r="AM51" s="1" t="n">
        <f aca="false">IF(AE51&gt;=$G51,0,$F51*($B$11+$B$12*AE51/$G51+$B$13*((AE51/$G51)^2)+$B$14*((AE51/$G51)^3)+$B$15*((AE51/$G51)^4)+$B$16*((AE51/$G51)^5)))</f>
        <v>0</v>
      </c>
      <c r="AN51" s="1" t="n">
        <f aca="false">IF(AF51&gt;=$G51,0,$F51*($B$11+$B$12*AF51/$G51+$B$13*((AF51/$G51)^2)+$B$14*((AF51/$G51)^3)+$B$15*((AF51/$G51)^4)+$B$16*((AF51/$G51)^5)))</f>
        <v>0</v>
      </c>
      <c r="AO51" s="1" t="n">
        <f aca="false">IF(AG51&gt;=$G51,0,$F51*($B$11+$B$12*AG51/$G51+$B$13*((AG51/$G51)^2)+$B$14*((AG51/$G51)^3)+$B$15*((AG51/$G51)^4)+$B$16*((AG51/$G51)^5)))</f>
        <v>0</v>
      </c>
      <c r="AP51" s="1" t="n">
        <f aca="false">IF(AH51&gt;=$G51,0,$F51*($B$11+$B$12*AH51/$G51+$B$13*((AH51/$G51)^2)+$B$14*((AH51/$G51)^3)+$B$15*((AH51/$G51)^4)+$B$16*((AH51/$G51)^5)))</f>
        <v>0</v>
      </c>
      <c r="AQ51" s="1" t="n">
        <f aca="false">COUNTIF(AI51:AP51,"&gt;="&amp;$B$4)</f>
        <v>1</v>
      </c>
      <c r="AR51" s="1" t="n">
        <f aca="false">Z51+AQ51*$C$4</f>
        <v>15.3</v>
      </c>
      <c r="AS51" s="1" t="n">
        <f aca="false">AR51+$C$5</f>
        <v>18.1</v>
      </c>
      <c r="AT51" s="1" t="n">
        <f aca="false">AS51+$C$5</f>
        <v>20.9</v>
      </c>
      <c r="AU51" s="1" t="n">
        <f aca="false">AT51+$C$5</f>
        <v>23.7</v>
      </c>
      <c r="AV51" s="1" t="n">
        <f aca="false">AU51+$C$5</f>
        <v>26.5</v>
      </c>
      <c r="AW51" s="1" t="n">
        <f aca="false">AV51+$C$5</f>
        <v>29.3</v>
      </c>
      <c r="AX51" s="1" t="n">
        <f aca="false">AW51+$C$5</f>
        <v>32.1</v>
      </c>
      <c r="AY51" s="1" t="n">
        <f aca="false">AX51+$C$5</f>
        <v>34.9</v>
      </c>
      <c r="AZ51" s="1" t="n">
        <f aca="false">AY51+$C$5</f>
        <v>37.7</v>
      </c>
      <c r="BA51" s="1" t="n">
        <f aca="false">IF(AS51&gt;=$G51,0,$F51*($B$11+$B$12*AS51/$G51+$B$13*((AS51/$G51)^2)+$B$14*((AS51/$G51)^3)+$B$15*((AS51/$G51)^4)+$B$16*((AS51/$G51)^5)))</f>
        <v>25.4804811722875</v>
      </c>
      <c r="BB51" s="1" t="n">
        <f aca="false">IF(AT51&gt;=$G51,0,$F51*($B$11+$B$12*AT51/$G51+$B$13*((AT51/$G51)^2)+$B$14*((AT51/$G51)^3)+$B$15*((AT51/$G51)^4)+$B$16*((AT51/$G51)^5)))</f>
        <v>19.3503176152799</v>
      </c>
      <c r="BC51" s="1" t="n">
        <f aca="false">IF(AU51&gt;=$G51,0,$F51*($B$11+$B$12*AU51/$G51+$B$13*((AU51/$G51)^2)+$B$14*((AU51/$G51)^3)+$B$15*((AU51/$G51)^4)+$B$16*((AU51/$G51)^5)))</f>
        <v>12.8589544853156</v>
      </c>
      <c r="BD51" s="1" t="n">
        <f aca="false">IF(AV51&gt;=$G51,0,$F51*($B$11+$B$12*AV51/$G51+$B$13*((AV51/$G51)^2)+$B$14*((AV51/$G51)^3)+$B$15*((AV51/$G51)^4)+$B$16*((AV51/$G51)^5)))</f>
        <v>4.74849377497495</v>
      </c>
      <c r="BE51" s="1" t="n">
        <f aca="false">IF(AW51&gt;=$G51,0,$F51*($B$11+$B$12*AW51/$G51+$B$13*((AW51/$G51)^2)+$B$14*((AW51/$G51)^3)+$B$15*((AW51/$G51)^4)+$B$16*((AW51/$G51)^5)))</f>
        <v>0</v>
      </c>
      <c r="BF51" s="1" t="n">
        <f aca="false">IF(AX51&gt;=$G51,0,$F51*($B$11+$B$12*AX51/$G51+$B$13*((AX51/$G51)^2)+$B$14*((AX51/$G51)^3)+$B$15*((AX51/$G51)^4)+$B$16*((AX51/$G51)^5)))</f>
        <v>0</v>
      </c>
      <c r="BG51" s="1" t="n">
        <f aca="false">IF(AY51&gt;=$G51,0,$F51*($B$11+$B$12*AY51/$G51+$B$13*((AY51/$G51)^2)+$B$14*((AY51/$G51)^3)+$B$15*((AY51/$G51)^4)+$B$16*((AY51/$G51)^5)))</f>
        <v>0</v>
      </c>
      <c r="BH51" s="1" t="n">
        <f aca="false">IF(AZ51&gt;=$G51,0,$F51*($B$11+$B$12*AZ51/$G51+$B$13*((AZ51/$G51)^2)+$B$14*((AZ51/$G51)^3)+$B$15*((AZ51/$G51)^4)+$B$16*((AZ51/$G51)^5)))</f>
        <v>0</v>
      </c>
      <c r="BI51" s="1" t="n">
        <f aca="false">COUNTIF(BA51:BH51,"&gt;="&amp;$B$5)</f>
        <v>2</v>
      </c>
      <c r="BJ51" s="1" t="n">
        <f aca="false">AR51+BI51*$C$5</f>
        <v>20.9</v>
      </c>
      <c r="BK51" s="1" t="n">
        <f aca="false">BJ51+$C$6</f>
        <v>24.5</v>
      </c>
      <c r="BL51" s="1" t="n">
        <f aca="false">BK51+$C$6</f>
        <v>28.1</v>
      </c>
      <c r="BM51" s="1" t="n">
        <f aca="false">BL51+$C$6</f>
        <v>31.7</v>
      </c>
      <c r="BN51" s="1" t="n">
        <f aca="false">BM51+$C$6</f>
        <v>35.3</v>
      </c>
      <c r="BO51" s="1" t="n">
        <f aca="false">BN51+$C$6</f>
        <v>38.9</v>
      </c>
      <c r="BP51" s="1" t="n">
        <f aca="false">BO51+$C$6</f>
        <v>42.5</v>
      </c>
      <c r="BQ51" s="1" t="n">
        <f aca="false">BP51+$C$6</f>
        <v>46.1</v>
      </c>
      <c r="BR51" s="1" t="n">
        <f aca="false">BQ51+$C$6</f>
        <v>49.7</v>
      </c>
      <c r="BS51" s="1" t="n">
        <f aca="false">IF(BK51&gt;=$G51,0,$F51*($B$11+$B$12*BK51/$G51+$B$13*((BK51/$G51)^2)+$B$14*((BK51/$G51)^3)+$B$15*((BK51/$G51)^4)+$B$16*((BK51/$G51)^5)))</f>
        <v>10.8101171062836</v>
      </c>
      <c r="BT51" s="1" t="n">
        <f aca="false">IF(BL51&gt;=$G51,0,$F51*($B$11+$B$12*BL51/$G51+$B$13*((BL51/$G51)^2)+$B$14*((BL51/$G51)^3)+$B$15*((BL51/$G51)^4)+$B$16*((BL51/$G51)^5)))</f>
        <v>0</v>
      </c>
      <c r="BU51" s="1" t="n">
        <f aca="false">IF(BM51&gt;=$G51,0,$F51*($B$11+$B$12*BM51/$G51+$B$13*((BM51/$G51)^2)+$B$14*((BM51/$G51)^3)+$B$15*((BM51/$G51)^4)+$B$16*((BM51/$G51)^5)))</f>
        <v>0</v>
      </c>
      <c r="BV51" s="1" t="n">
        <f aca="false">IF(BN51&gt;=$G51,0,$F51*($B$11+$B$12*BN51/$G51+$B$13*((BN51/$G51)^2)+$B$14*((BN51/$G51)^3)+$B$15*((BN51/$G51)^4)+$B$16*((BN51/$G51)^5)))</f>
        <v>0</v>
      </c>
      <c r="BW51" s="1" t="n">
        <f aca="false">IF(BO51&gt;=$G51,0,$F51*($B$11+$B$12*BO51/$G51+$B$13*((BO51/$G51)^2)+$B$14*((BO51/$G51)^3)+$B$15*((BO51/$G51)^4)+$B$16*((BO51/$G51)^5)))</f>
        <v>0</v>
      </c>
      <c r="BX51" s="1" t="n">
        <f aca="false">IF(BP51&gt;=$G51,0,$F51*($B$11+$B$12*BP51/$G51+$B$13*((BP51/$G51)^2)+$B$14*((BP51/$G51)^3)+$B$15*((BP51/$G51)^4)+$B$16*((BP51/$G51)^5)))</f>
        <v>0</v>
      </c>
      <c r="BY51" s="1" t="n">
        <f aca="false">IF(BQ51&gt;=$G51,0,$F51*($B$11+$B$12*BQ51/$G51+$B$13*((BQ51/$G51)^2)+$B$14*((BQ51/$G51)^3)+$B$15*((BQ51/$G51)^4)+$B$16*((BQ51/$G51)^5)))</f>
        <v>0</v>
      </c>
      <c r="BZ51" s="1" t="n">
        <f aca="false">IF(BR51&gt;=$G51,0,$F51*($B$11+$B$12*BR51/$G51+$B$13*((BR51/$G51)^2)+$B$14*((BR51/$G51)^3)+$B$15*((BR51/$G51)^4)+$B$16*((BR51/$G51)^5)))</f>
        <v>0</v>
      </c>
      <c r="CA51" s="1" t="n">
        <f aca="false">COUNTIF(BS51:BZ51,"&gt;="&amp;$B$6)</f>
        <v>1</v>
      </c>
      <c r="CB51" s="1" t="n">
        <f aca="false">BJ51+CA51*$C$6</f>
        <v>24.5</v>
      </c>
      <c r="CC51" s="1" t="n">
        <f aca="false">CB51+$C$7</f>
        <v>25.5</v>
      </c>
      <c r="CD51" s="1" t="n">
        <f aca="false">CC51+$C$7</f>
        <v>26.5</v>
      </c>
      <c r="CE51" s="1" t="n">
        <f aca="false">CD51+$C$7</f>
        <v>27.5</v>
      </c>
      <c r="CF51" s="1" t="n">
        <f aca="false">CE51+$C$7</f>
        <v>28.5</v>
      </c>
      <c r="CG51" s="1" t="n">
        <f aca="false">CF51+$C$7</f>
        <v>29.5</v>
      </c>
      <c r="CH51" s="1" t="n">
        <f aca="false">CG51+$C$7</f>
        <v>30.5</v>
      </c>
      <c r="CI51" s="1" t="n">
        <f aca="false">CH51+$C$7</f>
        <v>31.5</v>
      </c>
      <c r="CJ51" s="1" t="n">
        <f aca="false">CI51+$C$7</f>
        <v>32.5</v>
      </c>
      <c r="CK51" s="1" t="n">
        <f aca="false">IF(CC51&gt;=$G51,0,$F51*($B$11+$B$12*CC51/$G51+$B$13*((CC51/$G51)^2)+$B$14*((CC51/$G51)^3)+$B$15*((CC51/$G51)^4)+$B$16*((CC51/$G51)^5)))</f>
        <v>7.99252265979096</v>
      </c>
      <c r="CL51" s="1" t="n">
        <f aca="false">IF(CD51&gt;=$G51,0,$F51*($B$11+$B$12*CD51/$G51+$B$13*((CD51/$G51)^2)+$B$14*((CD51/$G51)^3)+$B$15*((CD51/$G51)^4)+$B$16*((CD51/$G51)^5)))</f>
        <v>4.74849377497546</v>
      </c>
      <c r="CM51" s="1" t="n">
        <f aca="false">IF(CE51&gt;=$G51,0,$F51*($B$11+$B$12*CE51/$G51+$B$13*((CE51/$G51)^2)+$B$14*((CE51/$G51)^3)+$B$15*((CE51/$G51)^4)+$B$16*((CE51/$G51)^5)))</f>
        <v>0.884448403089151</v>
      </c>
      <c r="CN51" s="1" t="n">
        <f aca="false">IF(CF51&gt;=$G51,0,$F51*($B$11+$B$12*CF51/$G51+$B$13*((CF51/$G51)^2)+$B$14*((CF51/$G51)^3)+$B$15*((CF51/$G51)^4)+$B$16*((CF51/$G51)^5)))</f>
        <v>0</v>
      </c>
      <c r="CO51" s="1" t="n">
        <f aca="false">IF(CG51&gt;=$G51,0,$F51*($B$11+$B$12*CG51/$G51+$B$13*((CG51/$G51)^2)+$B$14*((CG51/$G51)^3)+$B$15*((CG51/$G51)^4)+$B$16*((CG51/$G51)^5)))</f>
        <v>0</v>
      </c>
      <c r="CP51" s="1" t="n">
        <f aca="false">IF(CH51&gt;=$G51,0,$F51*($B$11+$B$12*CH51/$G51+$B$13*((CH51/$G51)^2)+$B$14*((CH51/$G51)^3)+$B$15*((CH51/$G51)^4)+$B$16*((CH51/$G51)^5)))</f>
        <v>0</v>
      </c>
      <c r="CQ51" s="1" t="n">
        <f aca="false">IF(CI51&gt;=$G51,0,$F51*($B$11+$B$12*CI51/$G51+$B$13*((CI51/$G51)^2)+$B$14*((CI51/$G51)^3)+$B$15*((CI51/$G51)^4)+$B$16*((CI51/$G51)^5)))</f>
        <v>0</v>
      </c>
      <c r="CR51" s="1" t="n">
        <f aca="false">IF(CJ51&gt;=$G51,0,$F51*($B$11+$B$12*CJ51/$G51+$B$13*((CJ51/$G51)^2)+$B$14*((CJ51/$G51)^3)+$B$15*((CJ51/$G51)^4)+$B$16*((CJ51/$G51)^5)))</f>
        <v>0</v>
      </c>
      <c r="CS51" s="1" t="n">
        <f aca="false">COUNTIF(CK51:CR51,"&gt;="&amp;$B$7)</f>
        <v>2</v>
      </c>
      <c r="CT51" s="1" t="n">
        <f aca="false">CB51+CS51*$C$7</f>
        <v>26.5</v>
      </c>
    </row>
    <row r="52" customFormat="false" ht="15" hidden="false" customHeight="false" outlineLevel="0" collapsed="false">
      <c r="E52" s="1" t="n">
        <v>51</v>
      </c>
      <c r="F52" s="1" t="n">
        <v>48.3</v>
      </c>
      <c r="G52" s="1" t="n">
        <v>33.8</v>
      </c>
      <c r="H52" s="2" t="n">
        <v>0.1</v>
      </c>
      <c r="I52" s="1" t="n">
        <f aca="false">H52+$C$3</f>
        <v>2.5</v>
      </c>
      <c r="J52" s="1" t="n">
        <f aca="false">I52+$C$3</f>
        <v>4.9</v>
      </c>
      <c r="K52" s="1" t="n">
        <f aca="false">J52+$C$3</f>
        <v>7.3</v>
      </c>
      <c r="L52" s="1" t="n">
        <f aca="false">K52+$C$3</f>
        <v>9.7</v>
      </c>
      <c r="M52" s="1" t="n">
        <f aca="false">L52+$C$3</f>
        <v>12.1</v>
      </c>
      <c r="N52" s="1" t="n">
        <f aca="false">M52+$C$3</f>
        <v>14.5</v>
      </c>
      <c r="O52" s="1" t="n">
        <f aca="false">N52+$C$3</f>
        <v>16.9</v>
      </c>
      <c r="P52" s="1" t="n">
        <f aca="false">O52+$C$3</f>
        <v>19.3</v>
      </c>
      <c r="Q52" s="1" t="n">
        <f aca="false">IF(I52&gt;=$G52,0,$F52*($B$11+$B$12*I52/$G52+$B$13*((I52/$G52)^2)+$B$14*((I52/$G52)^3)+$B$15*((I52/$G52)^4)+$B$16*((I52/$G52)^5)))</f>
        <v>45.7441228894657</v>
      </c>
      <c r="R52" s="1" t="n">
        <f aca="false">IF(J52&gt;=$G52,0,$F52*($B$11+$B$12*J52/$G52+$B$13*((J52/$G52)^2)+$B$14*((J52/$G52)^3)+$B$15*((J52/$G52)^4)+$B$16*((J52/$G52)^5)))</f>
        <v>41.4347738603441</v>
      </c>
      <c r="S52" s="1" t="n">
        <f aca="false">IF(K52&gt;=$G52,0,$F52*($B$11+$B$12*K52/$G52+$B$13*((K52/$G52)^2)+$B$14*((K52/$G52)^3)+$B$15*((K52/$G52)^4)+$B$16*((K52/$G52)^5)))</f>
        <v>39.8829841394348</v>
      </c>
      <c r="T52" s="1" t="n">
        <f aca="false">IF(L52&gt;=$G52,0,$F52*($B$11+$B$12*L52/$G52+$B$13*((L52/$G52)^2)+$B$14*((L52/$G52)^3)+$B$15*((L52/$G52)^4)+$B$16*((L52/$G52)^5)))</f>
        <v>39.2368271912282</v>
      </c>
      <c r="U52" s="1" t="n">
        <f aca="false">IF(M52&gt;=$G52,0,$F52*($B$11+$B$12*M52/$G52+$B$13*((M52/$G52)^2)+$B$14*((M52/$G52)^3)+$B$15*((M52/$G52)^4)+$B$16*((M52/$G52)^5)))</f>
        <v>38.3513773797582</v>
      </c>
      <c r="V52" s="1" t="n">
        <f aca="false">IF(N52&gt;=$G52,0,$F52*($B$11+$B$12*N52/$G52+$B$13*((N52/$G52)^2)+$B$14*((N52/$G52)^3)+$B$15*((N52/$G52)^4)+$B$16*((N52/$G52)^5)))</f>
        <v>36.6482828562679</v>
      </c>
      <c r="W52" s="1" t="n">
        <f aca="false">IF(O52&gt;=$G52,0,$F52*($B$11+$B$12*O52/$G52+$B$13*((O52/$G52)^2)+$B$14*((O52/$G52)^3)+$B$15*((O52/$G52)^4)+$B$16*((O52/$G52)^5)))</f>
        <v>33.975338446875</v>
      </c>
      <c r="X52" s="1" t="n">
        <f aca="false">IF(P52&gt;=$G52,0,$F52*($B$11+$B$12*P52/$G52+$B$13*((P52/$G52)^2)+$B$14*((P52/$G52)^3)+$B$15*((P52/$G52)^4)+$B$16*((P52/$G52)^5)))</f>
        <v>30.4660585402373</v>
      </c>
      <c r="Y52" s="1" t="n">
        <f aca="false">COUNTIF(Q52:X52,"&gt;="&amp;$B$3)</f>
        <v>6</v>
      </c>
      <c r="Z52" s="1" t="n">
        <f aca="false">H52+Y52*$C$3</f>
        <v>14.5</v>
      </c>
      <c r="AA52" s="1" t="n">
        <f aca="false">Z52+$C$4</f>
        <v>17.7</v>
      </c>
      <c r="AB52" s="1" t="n">
        <f aca="false">AA52+$C$4</f>
        <v>20.9</v>
      </c>
      <c r="AC52" s="1" t="n">
        <f aca="false">AB52+$C$4</f>
        <v>24.1</v>
      </c>
      <c r="AD52" s="1" t="n">
        <f aca="false">AC52+$C$4</f>
        <v>27.3</v>
      </c>
      <c r="AE52" s="1" t="n">
        <f aca="false">AD52+$C$4</f>
        <v>30.5</v>
      </c>
      <c r="AF52" s="1" t="n">
        <f aca="false">AE52+$C$4</f>
        <v>33.7</v>
      </c>
      <c r="AG52" s="1" t="n">
        <f aca="false">AF52+$C$4</f>
        <v>36.9</v>
      </c>
      <c r="AH52" s="1" t="n">
        <f aca="false">AG52+$C$4</f>
        <v>40.1</v>
      </c>
      <c r="AI52" s="1" t="n">
        <f aca="false">IF(AA52&gt;=$G52,0,$F52*($B$11+$B$12*AA52/$G52+$B$13*((AA52/$G52)^2)+$B$14*((AA52/$G52)^3)+$B$15*((AA52/$G52)^4)+$B$16*((AA52/$G52)^5)))</f>
        <v>32.8863775535026</v>
      </c>
      <c r="AJ52" s="1" t="n">
        <f aca="false">IF(AB52&gt;=$G52,0,$F52*($B$11+$B$12*AB52/$G52+$B$13*((AB52/$G52)^2)+$B$14*((AB52/$G52)^3)+$B$15*((AB52/$G52)^4)+$B$16*((AB52/$G52)^5)))</f>
        <v>27.7978489023035</v>
      </c>
      <c r="AK52" s="1" t="n">
        <f aca="false">IF(AC52&gt;=$G52,0,$F52*($B$11+$B$12*AC52/$G52+$B$13*((AC52/$G52)^2)+$B$14*((AC52/$G52)^3)+$B$15*((AC52/$G52)^4)+$B$16*((AC52/$G52)^5)))</f>
        <v>22.0585849285549</v>
      </c>
      <c r="AL52" s="1" t="n">
        <f aca="false">IF(AD52&gt;=$G52,0,$F52*($B$11+$B$12*AD52/$G52+$B$13*((AD52/$G52)^2)+$B$14*((AD52/$G52)^3)+$B$15*((AD52/$G52)^4)+$B$16*((AD52/$G52)^5)))</f>
        <v>16.0639711806525</v>
      </c>
      <c r="AM52" s="1" t="n">
        <f aca="false">IF(AE52&gt;=$G52,0,$F52*($B$11+$B$12*AE52/$G52+$B$13*((AE52/$G52)^2)+$B$14*((AE52/$G52)^3)+$B$15*((AE52/$G52)^4)+$B$16*((AE52/$G52)^5)))</f>
        <v>9.33713203390349</v>
      </c>
      <c r="AN52" s="1" t="n">
        <f aca="false">IF(AF52&gt;=$G52,0,$F52*($B$11+$B$12*AF52/$G52+$B$13*((AF52/$G52)^2)+$B$14*((AF52/$G52)^3)+$B$15*((AF52/$G52)^4)+$B$16*((AF52/$G52)^5)))</f>
        <v>-0.0628280050702196</v>
      </c>
      <c r="AO52" s="1" t="n">
        <f aca="false">IF(AG52&gt;=$G52,0,$F52*($B$11+$B$12*AG52/$G52+$B$13*((AG52/$G52)^2)+$B$14*((AG52/$G52)^3)+$B$15*((AG52/$G52)^4)+$B$16*((AG52/$G52)^5)))</f>
        <v>0</v>
      </c>
      <c r="AP52" s="1" t="n">
        <f aca="false">IF(AH52&gt;=$G52,0,$F52*($B$11+$B$12*AH52/$G52+$B$13*((AH52/$G52)^2)+$B$14*((AH52/$G52)^3)+$B$15*((AH52/$G52)^4)+$B$16*((AH52/$G52)^5)))</f>
        <v>0</v>
      </c>
      <c r="AQ52" s="1" t="n">
        <f aca="false">COUNTIF(AI52:AP52,"&gt;="&amp;$B$4)</f>
        <v>2</v>
      </c>
      <c r="AR52" s="1" t="n">
        <f aca="false">Z52+AQ52*$C$4</f>
        <v>20.9</v>
      </c>
      <c r="AS52" s="1" t="n">
        <f aca="false">AR52+$C$5</f>
        <v>23.7</v>
      </c>
      <c r="AT52" s="1" t="n">
        <f aca="false">AS52+$C$5</f>
        <v>26.5</v>
      </c>
      <c r="AU52" s="1" t="n">
        <f aca="false">AT52+$C$5</f>
        <v>29.3</v>
      </c>
      <c r="AV52" s="1" t="n">
        <f aca="false">AU52+$C$5</f>
        <v>32.1</v>
      </c>
      <c r="AW52" s="1" t="n">
        <f aca="false">AV52+$C$5</f>
        <v>34.9</v>
      </c>
      <c r="AX52" s="1" t="n">
        <f aca="false">AW52+$C$5</f>
        <v>37.7</v>
      </c>
      <c r="AY52" s="1" t="n">
        <f aca="false">AX52+$C$5</f>
        <v>40.5</v>
      </c>
      <c r="AZ52" s="1" t="n">
        <f aca="false">AY52+$C$5</f>
        <v>43.3</v>
      </c>
      <c r="BA52" s="1" t="n">
        <f aca="false">IF(AS52&gt;=$G52,0,$F52*($B$11+$B$12*AS52/$G52+$B$13*((AS52/$G52)^2)+$B$14*((AS52/$G52)^3)+$B$15*((AS52/$G52)^4)+$B$16*((AS52/$G52)^5)))</f>
        <v>22.792098433991</v>
      </c>
      <c r="BB52" s="1" t="n">
        <f aca="false">IF(AT52&gt;=$G52,0,$F52*($B$11+$B$12*AT52/$G52+$B$13*((AT52/$G52)^2)+$B$14*((AT52/$G52)^3)+$B$15*((AT52/$G52)^4)+$B$16*((AT52/$G52)^5)))</f>
        <v>17.5921738025181</v>
      </c>
      <c r="BC52" s="1" t="n">
        <f aca="false">IF(AU52&gt;=$G52,0,$F52*($B$11+$B$12*AU52/$G52+$B$13*((AU52/$G52)^2)+$B$14*((AU52/$G52)^3)+$B$15*((AU52/$G52)^4)+$B$16*((AU52/$G52)^5)))</f>
        <v>12.0299818253642</v>
      </c>
      <c r="BD52" s="1" t="n">
        <f aca="false">IF(AV52&gt;=$G52,0,$F52*($B$11+$B$12*AV52/$G52+$B$13*((AV52/$G52)^2)+$B$14*((AV52/$G52)^3)+$B$15*((AV52/$G52)^4)+$B$16*((AV52/$G52)^5)))</f>
        <v>5.1659672722344</v>
      </c>
      <c r="BE52" s="1" t="n">
        <f aca="false">IF(AW52&gt;=$G52,0,$F52*($B$11+$B$12*AW52/$G52+$B$13*((AW52/$G52)^2)+$B$14*((AW52/$G52)^3)+$B$15*((AW52/$G52)^4)+$B$16*((AW52/$G52)^5)))</f>
        <v>0</v>
      </c>
      <c r="BF52" s="1" t="n">
        <f aca="false">IF(AX52&gt;=$G52,0,$F52*($B$11+$B$12*AX52/$G52+$B$13*((AX52/$G52)^2)+$B$14*((AX52/$G52)^3)+$B$15*((AX52/$G52)^4)+$B$16*((AX52/$G52)^5)))</f>
        <v>0</v>
      </c>
      <c r="BG52" s="1" t="n">
        <f aca="false">IF(AY52&gt;=$G52,0,$F52*($B$11+$B$12*AY52/$G52+$B$13*((AY52/$G52)^2)+$B$14*((AY52/$G52)^3)+$B$15*((AY52/$G52)^4)+$B$16*((AY52/$G52)^5)))</f>
        <v>0</v>
      </c>
      <c r="BH52" s="1" t="n">
        <f aca="false">IF(AZ52&gt;=$G52,0,$F52*($B$11+$B$12*AZ52/$G52+$B$13*((AZ52/$G52)^2)+$B$14*((AZ52/$G52)^3)+$B$15*((AZ52/$G52)^4)+$B$16*((AZ52/$G52)^5)))</f>
        <v>0</v>
      </c>
      <c r="BI52" s="1" t="n">
        <f aca="false">COUNTIF(BA52:BH52,"&gt;="&amp;$B$5)</f>
        <v>1</v>
      </c>
      <c r="BJ52" s="1" t="n">
        <f aca="false">AR52+BI52*$C$5</f>
        <v>23.7</v>
      </c>
      <c r="BK52" s="1" t="n">
        <f aca="false">BJ52+$C$6</f>
        <v>27.3</v>
      </c>
      <c r="BL52" s="1" t="n">
        <f aca="false">BK52+$C$6</f>
        <v>30.9</v>
      </c>
      <c r="BM52" s="1" t="n">
        <f aca="false">BL52+$C$6</f>
        <v>34.5</v>
      </c>
      <c r="BN52" s="1" t="n">
        <f aca="false">BM52+$C$6</f>
        <v>38.1</v>
      </c>
      <c r="BO52" s="1" t="n">
        <f aca="false">BN52+$C$6</f>
        <v>41.7</v>
      </c>
      <c r="BP52" s="1" t="n">
        <f aca="false">BO52+$C$6</f>
        <v>45.3</v>
      </c>
      <c r="BQ52" s="1" t="n">
        <f aca="false">BP52+$C$6</f>
        <v>48.9</v>
      </c>
      <c r="BR52" s="1" t="n">
        <f aca="false">BQ52+$C$6</f>
        <v>52.5</v>
      </c>
      <c r="BS52" s="1" t="n">
        <f aca="false">IF(BK52&gt;=$G52,0,$F52*($B$11+$B$12*BK52/$G52+$B$13*((BK52/$G52)^2)+$B$14*((BK52/$G52)^3)+$B$15*((BK52/$G52)^4)+$B$16*((BK52/$G52)^5)))</f>
        <v>16.0639711806525</v>
      </c>
      <c r="BT52" s="1" t="n">
        <f aca="false">IF(BL52&gt;=$G52,0,$F52*($B$11+$B$12*BL52/$G52+$B$13*((BL52/$G52)^2)+$B$14*((BL52/$G52)^3)+$B$15*((BL52/$G52)^4)+$B$16*((BL52/$G52)^5)))</f>
        <v>8.36810644011862</v>
      </c>
      <c r="BU52" s="1" t="n">
        <f aca="false">IF(BM52&gt;=$G52,0,$F52*($B$11+$B$12*BM52/$G52+$B$13*((BM52/$G52)^2)+$B$14*((BM52/$G52)^3)+$B$15*((BM52/$G52)^4)+$B$16*((BM52/$G52)^5)))</f>
        <v>0</v>
      </c>
      <c r="BV52" s="1" t="n">
        <f aca="false">IF(BN52&gt;=$G52,0,$F52*($B$11+$B$12*BN52/$G52+$B$13*((BN52/$G52)^2)+$B$14*((BN52/$G52)^3)+$B$15*((BN52/$G52)^4)+$B$16*((BN52/$G52)^5)))</f>
        <v>0</v>
      </c>
      <c r="BW52" s="1" t="n">
        <f aca="false">IF(BO52&gt;=$G52,0,$F52*($B$11+$B$12*BO52/$G52+$B$13*((BO52/$G52)^2)+$B$14*((BO52/$G52)^3)+$B$15*((BO52/$G52)^4)+$B$16*((BO52/$G52)^5)))</f>
        <v>0</v>
      </c>
      <c r="BX52" s="1" t="n">
        <f aca="false">IF(BP52&gt;=$G52,0,$F52*($B$11+$B$12*BP52/$G52+$B$13*((BP52/$G52)^2)+$B$14*((BP52/$G52)^3)+$B$15*((BP52/$G52)^4)+$B$16*((BP52/$G52)^5)))</f>
        <v>0</v>
      </c>
      <c r="BY52" s="1" t="n">
        <f aca="false">IF(BQ52&gt;=$G52,0,$F52*($B$11+$B$12*BQ52/$G52+$B$13*((BQ52/$G52)^2)+$B$14*((BQ52/$G52)^3)+$B$15*((BQ52/$G52)^4)+$B$16*((BQ52/$G52)^5)))</f>
        <v>0</v>
      </c>
      <c r="BZ52" s="1" t="n">
        <f aca="false">IF(BR52&gt;=$G52,0,$F52*($B$11+$B$12*BR52/$G52+$B$13*((BR52/$G52)^2)+$B$14*((BR52/$G52)^3)+$B$15*((BR52/$G52)^4)+$B$16*((BR52/$G52)^5)))</f>
        <v>0</v>
      </c>
      <c r="CA52" s="1" t="n">
        <f aca="false">COUNTIF(BS52:BZ52,"&gt;="&amp;$B$6)</f>
        <v>2</v>
      </c>
      <c r="CB52" s="1" t="n">
        <f aca="false">BJ52+CA52*$C$6</f>
        <v>30.9</v>
      </c>
      <c r="CC52" s="1" t="n">
        <f aca="false">CB52+$C$7</f>
        <v>31.9</v>
      </c>
      <c r="CD52" s="1" t="n">
        <f aca="false">CC52+$C$7</f>
        <v>32.9</v>
      </c>
      <c r="CE52" s="1" t="n">
        <f aca="false">CD52+$C$7</f>
        <v>33.9</v>
      </c>
      <c r="CF52" s="1" t="n">
        <f aca="false">CE52+$C$7</f>
        <v>34.9</v>
      </c>
      <c r="CG52" s="1" t="n">
        <f aca="false">CF52+$C$7</f>
        <v>35.9</v>
      </c>
      <c r="CH52" s="1" t="n">
        <f aca="false">CG52+$C$7</f>
        <v>36.9</v>
      </c>
      <c r="CI52" s="1" t="n">
        <f aca="false">CH52+$C$7</f>
        <v>37.9</v>
      </c>
      <c r="CJ52" s="1" t="n">
        <f aca="false">CI52+$C$7</f>
        <v>38.9</v>
      </c>
      <c r="CK52" s="1" t="n">
        <f aca="false">IF(CC52&gt;=$G52,0,$F52*($B$11+$B$12*CC52/$G52+$B$13*((CC52/$G52)^2)+$B$14*((CC52/$G52)^3)+$B$15*((CC52/$G52)^4)+$B$16*((CC52/$G52)^5)))</f>
        <v>5.73522121172131</v>
      </c>
      <c r="CL52" s="1" t="n">
        <f aca="false">IF(CD52&gt;=$G52,0,$F52*($B$11+$B$12*CD52/$G52+$B$13*((CD52/$G52)^2)+$B$14*((CD52/$G52)^3)+$B$15*((CD52/$G52)^4)+$B$16*((CD52/$G52)^5)))</f>
        <v>2.71564008139458</v>
      </c>
      <c r="CM52" s="1" t="n">
        <f aca="false">IF(CE52&gt;=$G52,0,$F52*($B$11+$B$12*CE52/$G52+$B$13*((CE52/$G52)^2)+$B$14*((CE52/$G52)^3)+$B$15*((CE52/$G52)^4)+$B$16*((CE52/$G52)^5)))</f>
        <v>0</v>
      </c>
      <c r="CN52" s="1" t="n">
        <f aca="false">IF(CF52&gt;=$G52,0,$F52*($B$11+$B$12*CF52/$G52+$B$13*((CF52/$G52)^2)+$B$14*((CF52/$G52)^3)+$B$15*((CF52/$G52)^4)+$B$16*((CF52/$G52)^5)))</f>
        <v>0</v>
      </c>
      <c r="CO52" s="1" t="n">
        <f aca="false">IF(CG52&gt;=$G52,0,$F52*($B$11+$B$12*CG52/$G52+$B$13*((CG52/$G52)^2)+$B$14*((CG52/$G52)^3)+$B$15*((CG52/$G52)^4)+$B$16*((CG52/$G52)^5)))</f>
        <v>0</v>
      </c>
      <c r="CP52" s="1" t="n">
        <f aca="false">IF(CH52&gt;=$G52,0,$F52*($B$11+$B$12*CH52/$G52+$B$13*((CH52/$G52)^2)+$B$14*((CH52/$G52)^3)+$B$15*((CH52/$G52)^4)+$B$16*((CH52/$G52)^5)))</f>
        <v>0</v>
      </c>
      <c r="CQ52" s="1" t="n">
        <f aca="false">IF(CI52&gt;=$G52,0,$F52*($B$11+$B$12*CI52/$G52+$B$13*((CI52/$G52)^2)+$B$14*((CI52/$G52)^3)+$B$15*((CI52/$G52)^4)+$B$16*((CI52/$G52)^5)))</f>
        <v>0</v>
      </c>
      <c r="CR52" s="1" t="n">
        <f aca="false">IF(CJ52&gt;=$G52,0,$F52*($B$11+$B$12*CJ52/$G52+$B$13*((CJ52/$G52)^2)+$B$14*((CJ52/$G52)^3)+$B$15*((CJ52/$G52)^4)+$B$16*((CJ52/$G52)^5)))</f>
        <v>0</v>
      </c>
      <c r="CS52" s="1" t="n">
        <f aca="false">COUNTIF(CK52:CR52,"&gt;="&amp;$B$7)</f>
        <v>1</v>
      </c>
      <c r="CT52" s="1" t="n">
        <f aca="false">CB52+CS52*$C$7</f>
        <v>31.9</v>
      </c>
    </row>
    <row r="53" customFormat="false" ht="15" hidden="false" customHeight="false" outlineLevel="0" collapsed="false">
      <c r="E53" s="1" t="n">
        <v>52</v>
      </c>
      <c r="F53" s="1" t="n">
        <v>49</v>
      </c>
      <c r="G53" s="1" t="n">
        <v>31.8</v>
      </c>
      <c r="H53" s="2" t="n">
        <v>0.1</v>
      </c>
      <c r="I53" s="1" t="n">
        <f aca="false">H53+$C$3</f>
        <v>2.5</v>
      </c>
      <c r="J53" s="1" t="n">
        <f aca="false">I53+$C$3</f>
        <v>4.9</v>
      </c>
      <c r="K53" s="1" t="n">
        <f aca="false">J53+$C$3</f>
        <v>7.3</v>
      </c>
      <c r="L53" s="1" t="n">
        <f aca="false">K53+$C$3</f>
        <v>9.7</v>
      </c>
      <c r="M53" s="1" t="n">
        <f aca="false">L53+$C$3</f>
        <v>12.1</v>
      </c>
      <c r="N53" s="1" t="n">
        <f aca="false">M53+$C$3</f>
        <v>14.5</v>
      </c>
      <c r="O53" s="1" t="n">
        <f aca="false">N53+$C$3</f>
        <v>16.9</v>
      </c>
      <c r="P53" s="1" t="n">
        <f aca="false">O53+$C$3</f>
        <v>19.3</v>
      </c>
      <c r="Q53" s="1" t="n">
        <f aca="false">IF(I53&gt;=$G53,0,$F53*($B$11+$B$12*I53/$G53+$B$13*((I53/$G53)^2)+$B$14*((I53/$G53)^3)+$B$15*((I53/$G53)^4)+$B$16*((I53/$G53)^5)))</f>
        <v>45.9859400032893</v>
      </c>
      <c r="R53" s="1" t="n">
        <f aca="false">IF(J53&gt;=$G53,0,$F53*($B$11+$B$12*J53/$G53+$B$13*((J53/$G53)^2)+$B$14*((J53/$G53)^3)+$B$15*((J53/$G53)^4)+$B$16*((J53/$G53)^5)))</f>
        <v>41.7239968452999</v>
      </c>
      <c r="S53" s="1" t="n">
        <f aca="false">IF(K53&gt;=$G53,0,$F53*($B$11+$B$12*K53/$G53+$B$13*((K53/$G53)^2)+$B$14*((K53/$G53)^3)+$B$15*((K53/$G53)^4)+$B$16*((K53/$G53)^5)))</f>
        <v>40.3093020656173</v>
      </c>
      <c r="T53" s="1" t="n">
        <f aca="false">IF(L53&gt;=$G53,0,$F53*($B$11+$B$12*L53/$G53+$B$13*((L53/$G53)^2)+$B$14*((L53/$G53)^3)+$B$15*((L53/$G53)^4)+$B$16*((L53/$G53)^5)))</f>
        <v>39.632232638853</v>
      </c>
      <c r="U53" s="1" t="n">
        <f aca="false">IF(M53&gt;=$G53,0,$F53*($B$11+$B$12*M53/$G53+$B$13*((M53/$G53)^2)+$B$14*((M53/$G53)^3)+$B$15*((M53/$G53)^4)+$B$16*((M53/$G53)^5)))</f>
        <v>38.4638165017595</v>
      </c>
      <c r="V53" s="1" t="n">
        <f aca="false">IF(N53&gt;=$G53,0,$F53*($B$11+$B$12*N53/$G53+$B$13*((N53/$G53)^2)+$B$14*((N53/$G53)^3)+$B$15*((N53/$G53)^4)+$B$16*((N53/$G53)^5)))</f>
        <v>36.2624699540324</v>
      </c>
      <c r="W53" s="1" t="n">
        <f aca="false">IF(O53&gt;=$G53,0,$F53*($B$11+$B$12*O53/$G53+$B$13*((O53/$G53)^2)+$B$14*((O53/$G53)^3)+$B$15*((O53/$G53)^4)+$B$16*((O53/$G53)^5)))</f>
        <v>32.9807350591119</v>
      </c>
      <c r="X53" s="1" t="n">
        <f aca="false">IF(P53&gt;=$G53,0,$F53*($B$11+$B$12*P53/$G53+$B$13*((P53/$G53)^2)+$B$14*((P53/$G53)^3)+$B$15*((P53/$G53)^4)+$B$16*((P53/$G53)^5)))</f>
        <v>28.8720170449856</v>
      </c>
      <c r="Y53" s="1" t="n">
        <f aca="false">COUNTIF(Q53:X53,"&gt;="&amp;$B$3)</f>
        <v>6</v>
      </c>
      <c r="Z53" s="1" t="n">
        <f aca="false">H53+Y53*$C$3</f>
        <v>14.5</v>
      </c>
      <c r="AA53" s="1" t="n">
        <f aca="false">Z53+$C$4</f>
        <v>17.7</v>
      </c>
      <c r="AB53" s="1" t="n">
        <f aca="false">AA53+$C$4</f>
        <v>20.9</v>
      </c>
      <c r="AC53" s="1" t="n">
        <f aca="false">AB53+$C$4</f>
        <v>24.1</v>
      </c>
      <c r="AD53" s="1" t="n">
        <f aca="false">AC53+$C$4</f>
        <v>27.3</v>
      </c>
      <c r="AE53" s="1" t="n">
        <f aca="false">AD53+$C$4</f>
        <v>30.5</v>
      </c>
      <c r="AF53" s="1" t="n">
        <f aca="false">AE53+$C$4</f>
        <v>33.7</v>
      </c>
      <c r="AG53" s="1" t="n">
        <f aca="false">AF53+$C$4</f>
        <v>36.9</v>
      </c>
      <c r="AH53" s="1" t="n">
        <f aca="false">AG53+$C$4</f>
        <v>40.1</v>
      </c>
      <c r="AI53" s="1" t="n">
        <f aca="false">IF(AA53&gt;=$G53,0,$F53*($B$11+$B$12*AA53/$G53+$B$13*((AA53/$G53)^2)+$B$14*((AA53/$G53)^3)+$B$15*((AA53/$G53)^4)+$B$16*((AA53/$G53)^5)))</f>
        <v>31.6855802126768</v>
      </c>
      <c r="AJ53" s="1" t="n">
        <f aca="false">IF(AB53&gt;=$G53,0,$F53*($B$11+$B$12*AB53/$G53+$B$13*((AB53/$G53)^2)+$B$14*((AB53/$G53)^3)+$B$15*((AB53/$G53)^4)+$B$16*((AB53/$G53)^5)))</f>
        <v>25.8531154368637</v>
      </c>
      <c r="AK53" s="1" t="n">
        <f aca="false">IF(AC53&gt;=$G53,0,$F53*($B$11+$B$12*AC53/$G53+$B$13*((AC53/$G53)^2)+$B$14*((AC53/$G53)^3)+$B$15*((AC53/$G53)^4)+$B$16*((AC53/$G53)^5)))</f>
        <v>19.5319927986108</v>
      </c>
      <c r="AL53" s="1" t="n">
        <f aca="false">IF(AD53&gt;=$G53,0,$F53*($B$11+$B$12*AD53/$G53+$B$13*((AD53/$G53)^2)+$B$14*((AD53/$G53)^3)+$B$15*((AD53/$G53)^4)+$B$16*((AD53/$G53)^5)))</f>
        <v>12.8111916395423</v>
      </c>
      <c r="AM53" s="1" t="n">
        <f aca="false">IF(AE53&gt;=$G53,0,$F53*($B$11+$B$12*AE53/$G53+$B$13*((AE53/$G53)^2)+$B$14*((AE53/$G53)^3)+$B$15*((AE53/$G53)^4)+$B$16*((AE53/$G53)^5)))</f>
        <v>4.28734646850736</v>
      </c>
      <c r="AN53" s="1" t="n">
        <f aca="false">IF(AF53&gt;=$G53,0,$F53*($B$11+$B$12*AF53/$G53+$B$13*((AF53/$G53)^2)+$B$14*((AF53/$G53)^3)+$B$15*((AF53/$G53)^4)+$B$16*((AF53/$G53)^5)))</f>
        <v>0</v>
      </c>
      <c r="AO53" s="1" t="n">
        <f aca="false">IF(AG53&gt;=$G53,0,$F53*($B$11+$B$12*AG53/$G53+$B$13*((AG53/$G53)^2)+$B$14*((AG53/$G53)^3)+$B$15*((AG53/$G53)^4)+$B$16*((AG53/$G53)^5)))</f>
        <v>0</v>
      </c>
      <c r="AP53" s="1" t="n">
        <f aca="false">IF(AH53&gt;=$G53,0,$F53*($B$11+$B$12*AH53/$G53+$B$13*((AH53/$G53)^2)+$B$14*((AH53/$G53)^3)+$B$15*((AH53/$G53)^4)+$B$16*((AH53/$G53)^5)))</f>
        <v>0</v>
      </c>
      <c r="AQ53" s="1" t="n">
        <f aca="false">COUNTIF(AI53:AP53,"&gt;="&amp;$B$4)</f>
        <v>2</v>
      </c>
      <c r="AR53" s="1" t="n">
        <f aca="false">Z53+AQ53*$C$4</f>
        <v>20.9</v>
      </c>
      <c r="AS53" s="1" t="n">
        <f aca="false">AR53+$C$5</f>
        <v>23.7</v>
      </c>
      <c r="AT53" s="1" t="n">
        <f aca="false">AS53+$C$5</f>
        <v>26.5</v>
      </c>
      <c r="AU53" s="1" t="n">
        <f aca="false">AT53+$C$5</f>
        <v>29.3</v>
      </c>
      <c r="AV53" s="1" t="n">
        <f aca="false">AU53+$C$5</f>
        <v>32.1</v>
      </c>
      <c r="AW53" s="1" t="n">
        <f aca="false">AV53+$C$5</f>
        <v>34.9</v>
      </c>
      <c r="AX53" s="1" t="n">
        <f aca="false">AW53+$C$5</f>
        <v>37.7</v>
      </c>
      <c r="AY53" s="1" t="n">
        <f aca="false">AX53+$C$5</f>
        <v>40.5</v>
      </c>
      <c r="AZ53" s="1" t="n">
        <f aca="false">AY53+$C$5</f>
        <v>43.3</v>
      </c>
      <c r="BA53" s="1" t="n">
        <f aca="false">IF(AS53&gt;=$G53,0,$F53*($B$11+$B$12*AS53/$G53+$B$13*((AS53/$G53)^2)+$B$14*((AS53/$G53)^3)+$B$15*((AS53/$G53)^4)+$B$16*((AS53/$G53)^5)))</f>
        <v>20.3347966459093</v>
      </c>
      <c r="BB53" s="1" t="n">
        <f aca="false">IF(AT53&gt;=$G53,0,$F53*($B$11+$B$12*AT53/$G53+$B$13*((AT53/$G53)^2)+$B$14*((AT53/$G53)^3)+$B$15*((AT53/$G53)^4)+$B$16*((AT53/$G53)^5)))</f>
        <v>14.5724494522891</v>
      </c>
      <c r="BC53" s="1" t="n">
        <f aca="false">IF(AU53&gt;=$G53,0,$F53*($B$11+$B$12*AU53/$G53+$B$13*((AU53/$G53)^2)+$B$14*((AU53/$G53)^3)+$B$15*((AU53/$G53)^4)+$B$16*((AU53/$G53)^5)))</f>
        <v>7.87092517076851</v>
      </c>
      <c r="BD53" s="1" t="n">
        <f aca="false">IF(AV53&gt;=$G53,0,$F53*($B$11+$B$12*AV53/$G53+$B$13*((AV53/$G53)^2)+$B$14*((AV53/$G53)^3)+$B$15*((AV53/$G53)^4)+$B$16*((AV53/$G53)^5)))</f>
        <v>0</v>
      </c>
      <c r="BE53" s="1" t="n">
        <f aca="false">IF(AW53&gt;=$G53,0,$F53*($B$11+$B$12*AW53/$G53+$B$13*((AW53/$G53)^2)+$B$14*((AW53/$G53)^3)+$B$15*((AW53/$G53)^4)+$B$16*((AW53/$G53)^5)))</f>
        <v>0</v>
      </c>
      <c r="BF53" s="1" t="n">
        <f aca="false">IF(AX53&gt;=$G53,0,$F53*($B$11+$B$12*AX53/$G53+$B$13*((AX53/$G53)^2)+$B$14*((AX53/$G53)^3)+$B$15*((AX53/$G53)^4)+$B$16*((AX53/$G53)^5)))</f>
        <v>0</v>
      </c>
      <c r="BG53" s="1" t="n">
        <f aca="false">IF(AY53&gt;=$G53,0,$F53*($B$11+$B$12*AY53/$G53+$B$13*((AY53/$G53)^2)+$B$14*((AY53/$G53)^3)+$B$15*((AY53/$G53)^4)+$B$16*((AY53/$G53)^5)))</f>
        <v>0</v>
      </c>
      <c r="BH53" s="1" t="n">
        <f aca="false">IF(AZ53&gt;=$G53,0,$F53*($B$11+$B$12*AZ53/$G53+$B$13*((AZ53/$G53)^2)+$B$14*((AZ53/$G53)^3)+$B$15*((AZ53/$G53)^4)+$B$16*((AZ53/$G53)^5)))</f>
        <v>0</v>
      </c>
      <c r="BI53" s="1" t="n">
        <f aca="false">COUNTIF(BA53:BH53,"&gt;="&amp;$B$5)</f>
        <v>1</v>
      </c>
      <c r="BJ53" s="1" t="n">
        <f aca="false">AR53+BI53*$C$5</f>
        <v>23.7</v>
      </c>
      <c r="BK53" s="1" t="n">
        <f aca="false">BJ53+$C$6</f>
        <v>27.3</v>
      </c>
      <c r="BL53" s="1" t="n">
        <f aca="false">BK53+$C$6</f>
        <v>30.9</v>
      </c>
      <c r="BM53" s="1" t="n">
        <f aca="false">BL53+$C$6</f>
        <v>34.5</v>
      </c>
      <c r="BN53" s="1" t="n">
        <f aca="false">BM53+$C$6</f>
        <v>38.1</v>
      </c>
      <c r="BO53" s="1" t="n">
        <f aca="false">BN53+$C$6</f>
        <v>41.7</v>
      </c>
      <c r="BP53" s="1" t="n">
        <f aca="false">BO53+$C$6</f>
        <v>45.3</v>
      </c>
      <c r="BQ53" s="1" t="n">
        <f aca="false">BP53+$C$6</f>
        <v>48.9</v>
      </c>
      <c r="BR53" s="1" t="n">
        <f aca="false">BQ53+$C$6</f>
        <v>52.5</v>
      </c>
      <c r="BS53" s="1" t="n">
        <f aca="false">IF(BK53&gt;=$G53,0,$F53*($B$11+$B$12*BK53/$G53+$B$13*((BK53/$G53)^2)+$B$14*((BK53/$G53)^3)+$B$15*((BK53/$G53)^4)+$B$16*((BK53/$G53)^5)))</f>
        <v>12.8111916395423</v>
      </c>
      <c r="BT53" s="1" t="n">
        <f aca="false">IF(BL53&gt;=$G53,0,$F53*($B$11+$B$12*BL53/$G53+$B$13*((BL53/$G53)^2)+$B$14*((BL53/$G53)^3)+$B$15*((BL53/$G53)^4)+$B$16*((BL53/$G53)^5)))</f>
        <v>2.94098508749263</v>
      </c>
      <c r="BU53" s="1" t="n">
        <f aca="false">IF(BM53&gt;=$G53,0,$F53*($B$11+$B$12*BM53/$G53+$B$13*((BM53/$G53)^2)+$B$14*((BM53/$G53)^3)+$B$15*((BM53/$G53)^4)+$B$16*((BM53/$G53)^5)))</f>
        <v>0</v>
      </c>
      <c r="BV53" s="1" t="n">
        <f aca="false">IF(BN53&gt;=$G53,0,$F53*($B$11+$B$12*BN53/$G53+$B$13*((BN53/$G53)^2)+$B$14*((BN53/$G53)^3)+$B$15*((BN53/$G53)^4)+$B$16*((BN53/$G53)^5)))</f>
        <v>0</v>
      </c>
      <c r="BW53" s="1" t="n">
        <f aca="false">IF(BO53&gt;=$G53,0,$F53*($B$11+$B$12*BO53/$G53+$B$13*((BO53/$G53)^2)+$B$14*((BO53/$G53)^3)+$B$15*((BO53/$G53)^4)+$B$16*((BO53/$G53)^5)))</f>
        <v>0</v>
      </c>
      <c r="BX53" s="1" t="n">
        <f aca="false">IF(BP53&gt;=$G53,0,$F53*($B$11+$B$12*BP53/$G53+$B$13*((BP53/$G53)^2)+$B$14*((BP53/$G53)^3)+$B$15*((BP53/$G53)^4)+$B$16*((BP53/$G53)^5)))</f>
        <v>0</v>
      </c>
      <c r="BY53" s="1" t="n">
        <f aca="false">IF(BQ53&gt;=$G53,0,$F53*($B$11+$B$12*BQ53/$G53+$B$13*((BQ53/$G53)^2)+$B$14*((BQ53/$G53)^3)+$B$15*((BQ53/$G53)^4)+$B$16*((BQ53/$G53)^5)))</f>
        <v>0</v>
      </c>
      <c r="BZ53" s="1" t="n">
        <f aca="false">IF(BR53&gt;=$G53,0,$F53*($B$11+$B$12*BR53/$G53+$B$13*((BR53/$G53)^2)+$B$14*((BR53/$G53)^3)+$B$15*((BR53/$G53)^4)+$B$16*((BR53/$G53)^5)))</f>
        <v>0</v>
      </c>
      <c r="CA53" s="1" t="n">
        <f aca="false">COUNTIF(BS53:BZ53,"&gt;="&amp;$B$6)</f>
        <v>1</v>
      </c>
      <c r="CB53" s="1" t="n">
        <f aca="false">BJ53+CA53*$C$6</f>
        <v>27.3</v>
      </c>
      <c r="CC53" s="1" t="n">
        <f aca="false">CB53+$C$7</f>
        <v>28.3</v>
      </c>
      <c r="CD53" s="1" t="n">
        <f aca="false">CC53+$C$7</f>
        <v>29.3</v>
      </c>
      <c r="CE53" s="1" t="n">
        <f aca="false">CD53+$C$7</f>
        <v>30.3</v>
      </c>
      <c r="CF53" s="1" t="n">
        <f aca="false">CE53+$C$7</f>
        <v>31.3</v>
      </c>
      <c r="CG53" s="1" t="n">
        <f aca="false">CF53+$C$7</f>
        <v>32.3</v>
      </c>
      <c r="CH53" s="1" t="n">
        <f aca="false">CG53+$C$7</f>
        <v>33.3</v>
      </c>
      <c r="CI53" s="1" t="n">
        <f aca="false">CH53+$C$7</f>
        <v>34.3</v>
      </c>
      <c r="CJ53" s="1" t="n">
        <f aca="false">CI53+$C$7</f>
        <v>35.3</v>
      </c>
      <c r="CK53" s="1" t="n">
        <f aca="false">IF(CC53&gt;=$G53,0,$F53*($B$11+$B$12*CC53/$G53+$B$13*((CC53/$G53)^2)+$B$14*((CC53/$G53)^3)+$B$15*((CC53/$G53)^4)+$B$16*((CC53/$G53)^5)))</f>
        <v>10.4623372640083</v>
      </c>
      <c r="CL53" s="1" t="n">
        <f aca="false">IF(CD53&gt;=$G53,0,$F53*($B$11+$B$12*CD53/$G53+$B$13*((CD53/$G53)^2)+$B$14*((CD53/$G53)^3)+$B$15*((CD53/$G53)^4)+$B$16*((CD53/$G53)^5)))</f>
        <v>7.87092517076851</v>
      </c>
      <c r="CM53" s="1" t="n">
        <f aca="false">IF(CE53&gt;=$G53,0,$F53*($B$11+$B$12*CE53/$G53+$B$13*((CE53/$G53)^2)+$B$14*((CE53/$G53)^3)+$B$15*((CE53/$G53)^4)+$B$16*((CE53/$G53)^5)))</f>
        <v>4.92911098426914</v>
      </c>
      <c r="CN53" s="1" t="n">
        <f aca="false">IF(CF53&gt;=$G53,0,$F53*($B$11+$B$12*CF53/$G53+$B$13*((CF53/$G53)^2)+$B$14*((CF53/$G53)^3)+$B$15*((CF53/$G53)^4)+$B$16*((CF53/$G53)^5)))</f>
        <v>1.50219718515296</v>
      </c>
      <c r="CO53" s="1" t="n">
        <f aca="false">IF(CG53&gt;=$G53,0,$F53*($B$11+$B$12*CG53/$G53+$B$13*((CG53/$G53)^2)+$B$14*((CG53/$G53)^3)+$B$15*((CG53/$G53)^4)+$B$16*((CG53/$G53)^5)))</f>
        <v>0</v>
      </c>
      <c r="CP53" s="1" t="n">
        <f aca="false">IF(CH53&gt;=$G53,0,$F53*($B$11+$B$12*CH53/$G53+$B$13*((CH53/$G53)^2)+$B$14*((CH53/$G53)^3)+$B$15*((CH53/$G53)^4)+$B$16*((CH53/$G53)^5)))</f>
        <v>0</v>
      </c>
      <c r="CQ53" s="1" t="n">
        <f aca="false">IF(CI53&gt;=$G53,0,$F53*($B$11+$B$12*CI53/$G53+$B$13*((CI53/$G53)^2)+$B$14*((CI53/$G53)^3)+$B$15*((CI53/$G53)^4)+$B$16*((CI53/$G53)^5)))</f>
        <v>0</v>
      </c>
      <c r="CR53" s="1" t="n">
        <f aca="false">IF(CJ53&gt;=$G53,0,$F53*($B$11+$B$12*CJ53/$G53+$B$13*((CJ53/$G53)^2)+$B$14*((CJ53/$G53)^3)+$B$15*((CJ53/$G53)^4)+$B$16*((CJ53/$G53)^5)))</f>
        <v>0</v>
      </c>
      <c r="CS53" s="1" t="n">
        <f aca="false">COUNTIF(CK53:CR53,"&gt;="&amp;$B$7)</f>
        <v>3</v>
      </c>
      <c r="CT53" s="1" t="n">
        <f aca="false">CB53+CS53*$C$7</f>
        <v>30.3</v>
      </c>
    </row>
    <row r="54" customFormat="false" ht="15" hidden="false" customHeight="false" outlineLevel="0" collapsed="false">
      <c r="E54" s="1" t="n">
        <v>53</v>
      </c>
      <c r="F54" s="1" t="n">
        <v>49.5</v>
      </c>
      <c r="G54" s="1" t="n">
        <v>30.6</v>
      </c>
      <c r="H54" s="2" t="n">
        <v>0.1</v>
      </c>
      <c r="I54" s="1" t="n">
        <f aca="false">H54+$C$3</f>
        <v>2.5</v>
      </c>
      <c r="J54" s="1" t="n">
        <f aca="false">I54+$C$3</f>
        <v>4.9</v>
      </c>
      <c r="K54" s="1" t="n">
        <f aca="false">J54+$C$3</f>
        <v>7.3</v>
      </c>
      <c r="L54" s="1" t="n">
        <f aca="false">K54+$C$3</f>
        <v>9.7</v>
      </c>
      <c r="M54" s="1" t="n">
        <f aca="false">L54+$C$3</f>
        <v>12.1</v>
      </c>
      <c r="N54" s="1" t="n">
        <f aca="false">M54+$C$3</f>
        <v>14.5</v>
      </c>
      <c r="O54" s="1" t="n">
        <f aca="false">N54+$C$3</f>
        <v>16.9</v>
      </c>
      <c r="P54" s="1" t="n">
        <f aca="false">O54+$C$3</f>
        <v>19.3</v>
      </c>
      <c r="Q54" s="1" t="n">
        <f aca="false">IF(I54&gt;=$G54,0,$F54*($B$11+$B$12*I54/$G54+$B$13*((I54/$G54)^2)+$B$14*((I54/$G54)^3)+$B$15*((I54/$G54)^4)+$B$16*((I54/$G54)^5)))</f>
        <v>46.1858124678125</v>
      </c>
      <c r="R54" s="1" t="n">
        <f aca="false">IF(J54&gt;=$G54,0,$F54*($B$11+$B$12*J54/$G54+$B$13*((J54/$G54)^2)+$B$14*((J54/$G54)^3)+$B$15*((J54/$G54)^4)+$B$16*((J54/$G54)^5)))</f>
        <v>41.9640446426598</v>
      </c>
      <c r="S54" s="1" t="n">
        <f aca="false">IF(K54&gt;=$G54,0,$F54*($B$11+$B$12*K54/$G54+$B$13*((K54/$G54)^2)+$B$14*((K54/$G54)^3)+$B$15*((K54/$G54)^4)+$B$16*((K54/$G54)^5)))</f>
        <v>40.6316607415526</v>
      </c>
      <c r="T54" s="1" t="n">
        <f aca="false">IF(L54&gt;=$G54,0,$F54*($B$11+$B$12*L54/$G54+$B$13*((L54/$G54)^2)+$B$14*((L54/$G54)^3)+$B$15*((L54/$G54)^4)+$B$16*((L54/$G54)^5)))</f>
        <v>39.9039874496524</v>
      </c>
      <c r="U54" s="1" t="n">
        <f aca="false">IF(M54&gt;=$G54,0,$F54*($B$11+$B$12*M54/$G54+$B$13*((M54/$G54)^2)+$B$14*((M54/$G54)^3)+$B$15*((M54/$G54)^4)+$B$16*((M54/$G54)^5)))</f>
        <v>38.5068038377895</v>
      </c>
      <c r="V54" s="1" t="n">
        <f aca="false">IF(N54&gt;=$G54,0,$F54*($B$11+$B$12*N54/$G54+$B$13*((N54/$G54)^2)+$B$14*((N54/$G54)^3)+$B$15*((N54/$G54)^4)+$B$16*((N54/$G54)^5)))</f>
        <v>35.9397028631465</v>
      </c>
      <c r="W54" s="1" t="n">
        <f aca="false">IF(O54&gt;=$G54,0,$F54*($B$11+$B$12*O54/$G54+$B$13*((O54/$G54)^2)+$B$14*((O54/$G54)^3)+$B$15*((O54/$G54)^4)+$B$16*((O54/$G54)^5)))</f>
        <v>32.2394528699415</v>
      </c>
      <c r="X54" s="1" t="n">
        <f aca="false">IF(P54&gt;=$G54,0,$F54*($B$11+$B$12*P54/$G54+$B$13*((P54/$G54)^2)+$B$14*((P54/$G54)^3)+$B$15*((P54/$G54)^4)+$B$16*((P54/$G54)^5)))</f>
        <v>27.7433590901111</v>
      </c>
      <c r="Y54" s="1" t="n">
        <f aca="false">COUNTIF(Q54:X54,"&gt;="&amp;$B$3)</f>
        <v>6</v>
      </c>
      <c r="Z54" s="1" t="n">
        <f aca="false">H54+Y54*$C$3</f>
        <v>14.5</v>
      </c>
      <c r="AA54" s="1" t="n">
        <f aca="false">Z54+$C$4</f>
        <v>17.7</v>
      </c>
      <c r="AB54" s="1" t="n">
        <f aca="false">AA54+$C$4</f>
        <v>20.9</v>
      </c>
      <c r="AC54" s="1" t="n">
        <f aca="false">AB54+$C$4</f>
        <v>24.1</v>
      </c>
      <c r="AD54" s="1" t="n">
        <f aca="false">AC54+$C$4</f>
        <v>27.3</v>
      </c>
      <c r="AE54" s="1" t="n">
        <f aca="false">AD54+$C$4</f>
        <v>30.5</v>
      </c>
      <c r="AF54" s="1" t="n">
        <f aca="false">AE54+$C$4</f>
        <v>33.7</v>
      </c>
      <c r="AG54" s="1" t="n">
        <f aca="false">AF54+$C$4</f>
        <v>36.9</v>
      </c>
      <c r="AH54" s="1" t="n">
        <f aca="false">AG54+$C$4</f>
        <v>40.1</v>
      </c>
      <c r="AI54" s="1" t="n">
        <f aca="false">IF(AA54&gt;=$G54,0,$F54*($B$11+$B$12*AA54/$G54+$B$13*((AA54/$G54)^2)+$B$14*((AA54/$G54)^3)+$B$15*((AA54/$G54)^4)+$B$16*((AA54/$G54)^5)))</f>
        <v>30.8084120389628</v>
      </c>
      <c r="AJ54" s="1" t="n">
        <f aca="false">IF(AB54&gt;=$G54,0,$F54*($B$11+$B$12*AB54/$G54+$B$13*((AB54/$G54)^2)+$B$14*((AB54/$G54)^3)+$B$15*((AB54/$G54)^4)+$B$16*((AB54/$G54)^5)))</f>
        <v>24.5064648350683</v>
      </c>
      <c r="AK54" s="1" t="n">
        <f aca="false">IF(AC54&gt;=$G54,0,$F54*($B$11+$B$12*AC54/$G54+$B$13*((AC54/$G54)^2)+$B$14*((AC54/$G54)^3)+$B$15*((AC54/$G54)^4)+$B$16*((AC54/$G54)^5)))</f>
        <v>17.7957145410127</v>
      </c>
      <c r="AL54" s="1" t="n">
        <f aca="false">IF(AD54&gt;=$G54,0,$F54*($B$11+$B$12*AD54/$G54+$B$13*((AD54/$G54)^2)+$B$14*((AD54/$G54)^3)+$B$15*((AD54/$G54)^4)+$B$16*((AD54/$G54)^5)))</f>
        <v>10.3934740478556</v>
      </c>
      <c r="AM54" s="1" t="n">
        <f aca="false">IF(AE54&gt;=$G54,0,$F54*($B$11+$B$12*AE54/$G54+$B$13*((AE54/$G54)^2)+$B$14*((AE54/$G54)^3)+$B$15*((AE54/$G54)^4)+$B$16*((AE54/$G54)^5)))</f>
        <v>-0.0246768403109874</v>
      </c>
      <c r="AN54" s="1" t="n">
        <f aca="false">IF(AF54&gt;=$G54,0,$F54*($B$11+$B$12*AF54/$G54+$B$13*((AF54/$G54)^2)+$B$14*((AF54/$G54)^3)+$B$15*((AF54/$G54)^4)+$B$16*((AF54/$G54)^5)))</f>
        <v>0</v>
      </c>
      <c r="AO54" s="1" t="n">
        <f aca="false">IF(AG54&gt;=$G54,0,$F54*($B$11+$B$12*AG54/$G54+$B$13*((AG54/$G54)^2)+$B$14*((AG54/$G54)^3)+$B$15*((AG54/$G54)^4)+$B$16*((AG54/$G54)^5)))</f>
        <v>0</v>
      </c>
      <c r="AP54" s="1" t="n">
        <f aca="false">IF(AH54&gt;=$G54,0,$F54*($B$11+$B$12*AH54/$G54+$B$13*((AH54/$G54)^2)+$B$14*((AH54/$G54)^3)+$B$15*((AH54/$G54)^4)+$B$16*((AH54/$G54)^5)))</f>
        <v>0</v>
      </c>
      <c r="AQ54" s="1" t="n">
        <f aca="false">COUNTIF(AI54:AP54,"&gt;="&amp;$B$4)</f>
        <v>1</v>
      </c>
      <c r="AR54" s="1" t="n">
        <f aca="false">Z54+AQ54*$C$4</f>
        <v>17.7</v>
      </c>
      <c r="AS54" s="1" t="n">
        <f aca="false">AR54+$C$5</f>
        <v>20.5</v>
      </c>
      <c r="AT54" s="1" t="n">
        <f aca="false">AS54+$C$5</f>
        <v>23.3</v>
      </c>
      <c r="AU54" s="1" t="n">
        <f aca="false">AT54+$C$5</f>
        <v>26.1</v>
      </c>
      <c r="AV54" s="1" t="n">
        <f aca="false">AU54+$C$5</f>
        <v>28.9</v>
      </c>
      <c r="AW54" s="1" t="n">
        <f aca="false">AV54+$C$5</f>
        <v>31.7</v>
      </c>
      <c r="AX54" s="1" t="n">
        <f aca="false">AW54+$C$5</f>
        <v>34.5</v>
      </c>
      <c r="AY54" s="1" t="n">
        <f aca="false">AX54+$C$5</f>
        <v>37.3</v>
      </c>
      <c r="AZ54" s="1" t="n">
        <f aca="false">AY54+$C$5</f>
        <v>40.1</v>
      </c>
      <c r="BA54" s="1" t="n">
        <f aca="false">IF(AS54&gt;=$G54,0,$F54*($B$11+$B$12*AS54/$G54+$B$13*((AS54/$G54)^2)+$B$14*((AS54/$G54)^3)+$B$15*((AS54/$G54)^4)+$B$16*((AS54/$G54)^5)))</f>
        <v>25.3262214647359</v>
      </c>
      <c r="BB54" s="1" t="n">
        <f aca="false">IF(AT54&gt;=$G54,0,$F54*($B$11+$B$12*AT54/$G54+$B$13*((AT54/$G54)^2)+$B$14*((AT54/$G54)^3)+$B$15*((AT54/$G54)^4)+$B$16*((AT54/$G54)^5)))</f>
        <v>19.4999627963195</v>
      </c>
      <c r="BC54" s="1" t="n">
        <f aca="false">IF(AU54&gt;=$G54,0,$F54*($B$11+$B$12*AU54/$G54+$B$13*((AU54/$G54)^2)+$B$14*((AU54/$G54)^3)+$B$15*((AU54/$G54)^4)+$B$16*((AU54/$G54)^5)))</f>
        <v>13.3419203121784</v>
      </c>
      <c r="BD54" s="1" t="n">
        <f aca="false">IF(AV54&gt;=$G54,0,$F54*($B$11+$B$12*AV54/$G54+$B$13*((AV54/$G54)^2)+$B$14*((AV54/$G54)^3)+$B$15*((AV54/$G54)^4)+$B$16*((AV54/$G54)^5)))</f>
        <v>5.81368585167808</v>
      </c>
      <c r="BE54" s="1" t="n">
        <f aca="false">IF(AW54&gt;=$G54,0,$F54*($B$11+$B$12*AW54/$G54+$B$13*((AW54/$G54)^2)+$B$14*((AW54/$G54)^3)+$B$15*((AW54/$G54)^4)+$B$16*((AW54/$G54)^5)))</f>
        <v>0</v>
      </c>
      <c r="BF54" s="1" t="n">
        <f aca="false">IF(AX54&gt;=$G54,0,$F54*($B$11+$B$12*AX54/$G54+$B$13*((AX54/$G54)^2)+$B$14*((AX54/$G54)^3)+$B$15*((AX54/$G54)^4)+$B$16*((AX54/$G54)^5)))</f>
        <v>0</v>
      </c>
      <c r="BG54" s="1" t="n">
        <f aca="false">IF(AY54&gt;=$G54,0,$F54*($B$11+$B$12*AY54/$G54+$B$13*((AY54/$G54)^2)+$B$14*((AY54/$G54)^3)+$B$15*((AY54/$G54)^4)+$B$16*((AY54/$G54)^5)))</f>
        <v>0</v>
      </c>
      <c r="BH54" s="1" t="n">
        <f aca="false">IF(AZ54&gt;=$G54,0,$F54*($B$11+$B$12*AZ54/$G54+$B$13*((AZ54/$G54)^2)+$B$14*((AZ54/$G54)^3)+$B$15*((AZ54/$G54)^4)+$B$16*((AZ54/$G54)^5)))</f>
        <v>0</v>
      </c>
      <c r="BI54" s="1" t="n">
        <f aca="false">COUNTIF(BA54:BH54,"&gt;="&amp;$B$5)</f>
        <v>2</v>
      </c>
      <c r="BJ54" s="1" t="n">
        <f aca="false">AR54+BI54*$C$5</f>
        <v>23.3</v>
      </c>
      <c r="BK54" s="1" t="n">
        <f aca="false">BJ54+$C$6</f>
        <v>26.9</v>
      </c>
      <c r="BL54" s="1" t="n">
        <f aca="false">BK54+$C$6</f>
        <v>30.5</v>
      </c>
      <c r="BM54" s="1" t="n">
        <f aca="false">BL54+$C$6</f>
        <v>34.1</v>
      </c>
      <c r="BN54" s="1" t="n">
        <f aca="false">BM54+$C$6</f>
        <v>37.7</v>
      </c>
      <c r="BO54" s="1" t="n">
        <f aca="false">BN54+$C$6</f>
        <v>41.3</v>
      </c>
      <c r="BP54" s="1" t="n">
        <f aca="false">BO54+$C$6</f>
        <v>44.9</v>
      </c>
      <c r="BQ54" s="1" t="n">
        <f aca="false">BP54+$C$6</f>
        <v>48.5</v>
      </c>
      <c r="BR54" s="1" t="n">
        <f aca="false">BQ54+$C$6</f>
        <v>52.1</v>
      </c>
      <c r="BS54" s="1" t="n">
        <f aca="false">IF(BK54&gt;=$G54,0,$F54*($B$11+$B$12*BK54/$G54+$B$13*((BK54/$G54)^2)+$B$14*((BK54/$G54)^3)+$B$15*((BK54/$G54)^4)+$B$16*((BK54/$G54)^5)))</f>
        <v>11.4108787008122</v>
      </c>
      <c r="BT54" s="1" t="n">
        <f aca="false">IF(BL54&gt;=$G54,0,$F54*($B$11+$B$12*BL54/$G54+$B$13*((BL54/$G54)^2)+$B$14*((BL54/$G54)^3)+$B$15*((BL54/$G54)^4)+$B$16*((BL54/$G54)^5)))</f>
        <v>-0.0246768403108994</v>
      </c>
      <c r="BU54" s="1" t="n">
        <f aca="false">IF(BM54&gt;=$G54,0,$F54*($B$11+$B$12*BM54/$G54+$B$13*((BM54/$G54)^2)+$B$14*((BM54/$G54)^3)+$B$15*((BM54/$G54)^4)+$B$16*((BM54/$G54)^5)))</f>
        <v>0</v>
      </c>
      <c r="BV54" s="1" t="n">
        <f aca="false">IF(BN54&gt;=$G54,0,$F54*($B$11+$B$12*BN54/$G54+$B$13*((BN54/$G54)^2)+$B$14*((BN54/$G54)^3)+$B$15*((BN54/$G54)^4)+$B$16*((BN54/$G54)^5)))</f>
        <v>0</v>
      </c>
      <c r="BW54" s="1" t="n">
        <f aca="false">IF(BO54&gt;=$G54,0,$F54*($B$11+$B$12*BO54/$G54+$B$13*((BO54/$G54)^2)+$B$14*((BO54/$G54)^3)+$B$15*((BO54/$G54)^4)+$B$16*((BO54/$G54)^5)))</f>
        <v>0</v>
      </c>
      <c r="BX54" s="1" t="n">
        <f aca="false">IF(BP54&gt;=$G54,0,$F54*($B$11+$B$12*BP54/$G54+$B$13*((BP54/$G54)^2)+$B$14*((BP54/$G54)^3)+$B$15*((BP54/$G54)^4)+$B$16*((BP54/$G54)^5)))</f>
        <v>0</v>
      </c>
      <c r="BY54" s="1" t="n">
        <f aca="false">IF(BQ54&gt;=$G54,0,$F54*($B$11+$B$12*BQ54/$G54+$B$13*((BQ54/$G54)^2)+$B$14*((BQ54/$G54)^3)+$B$15*((BQ54/$G54)^4)+$B$16*((BQ54/$G54)^5)))</f>
        <v>0</v>
      </c>
      <c r="BZ54" s="1" t="n">
        <f aca="false">IF(BR54&gt;=$G54,0,$F54*($B$11+$B$12*BR54/$G54+$B$13*((BR54/$G54)^2)+$B$14*((BR54/$G54)^3)+$B$15*((BR54/$G54)^4)+$B$16*((BR54/$G54)^5)))</f>
        <v>0</v>
      </c>
      <c r="CA54" s="1" t="n">
        <f aca="false">COUNTIF(BS54:BZ54,"&gt;="&amp;$B$6)</f>
        <v>1</v>
      </c>
      <c r="CB54" s="1" t="n">
        <f aca="false">BJ54+CA54*$C$6</f>
        <v>26.9</v>
      </c>
      <c r="CC54" s="1" t="n">
        <f aca="false">CB54+$C$7</f>
        <v>27.9</v>
      </c>
      <c r="CD54" s="1" t="n">
        <f aca="false">CC54+$C$7</f>
        <v>28.9</v>
      </c>
      <c r="CE54" s="1" t="n">
        <f aca="false">CD54+$C$7</f>
        <v>29.9</v>
      </c>
      <c r="CF54" s="1" t="n">
        <f aca="false">CE54+$C$7</f>
        <v>30.9</v>
      </c>
      <c r="CG54" s="1" t="n">
        <f aca="false">CF54+$C$7</f>
        <v>31.9</v>
      </c>
      <c r="CH54" s="1" t="n">
        <f aca="false">CG54+$C$7</f>
        <v>32.9</v>
      </c>
      <c r="CI54" s="1" t="n">
        <f aca="false">CH54+$C$7</f>
        <v>33.9</v>
      </c>
      <c r="CJ54" s="1" t="n">
        <f aca="false">CI54+$C$7</f>
        <v>34.9</v>
      </c>
      <c r="CK54" s="1" t="n">
        <f aca="false">IF(CC54&gt;=$G54,0,$F54*($B$11+$B$12*CC54/$G54+$B$13*((CC54/$G54)^2)+$B$14*((CC54/$G54)^3)+$B$15*((CC54/$G54)^4)+$B$16*((CC54/$G54)^5)))</f>
        <v>8.78403119487845</v>
      </c>
      <c r="CL54" s="1" t="n">
        <f aca="false">IF(CD54&gt;=$G54,0,$F54*($B$11+$B$12*CD54/$G54+$B$13*((CD54/$G54)^2)+$B$14*((CD54/$G54)^3)+$B$15*((CD54/$G54)^4)+$B$16*((CD54/$G54)^5)))</f>
        <v>5.813685851678</v>
      </c>
      <c r="CM54" s="1" t="n">
        <f aca="false">IF(CE54&gt;=$G54,0,$F54*($B$11+$B$12*CE54/$G54+$B$13*((CE54/$G54)^2)+$B$14*((CE54/$G54)^3)+$B$15*((CE54/$G54)^4)+$B$16*((CE54/$G54)^5)))</f>
        <v>2.3560955832374</v>
      </c>
      <c r="CN54" s="1" t="n">
        <f aca="false">IF(CF54&gt;=$G54,0,$F54*($B$11+$B$12*CF54/$G54+$B$13*((CF54/$G54)^2)+$B$14*((CF54/$G54)^3)+$B$15*((CF54/$G54)^4)+$B$16*((CF54/$G54)^5)))</f>
        <v>0</v>
      </c>
      <c r="CO54" s="1" t="n">
        <f aca="false">IF(CG54&gt;=$G54,0,$F54*($B$11+$B$12*CG54/$G54+$B$13*((CG54/$G54)^2)+$B$14*((CG54/$G54)^3)+$B$15*((CG54/$G54)^4)+$B$16*((CG54/$G54)^5)))</f>
        <v>0</v>
      </c>
      <c r="CP54" s="1" t="n">
        <f aca="false">IF(CH54&gt;=$G54,0,$F54*($B$11+$B$12*CH54/$G54+$B$13*((CH54/$G54)^2)+$B$14*((CH54/$G54)^3)+$B$15*((CH54/$G54)^4)+$B$16*((CH54/$G54)^5)))</f>
        <v>0</v>
      </c>
      <c r="CQ54" s="1" t="n">
        <f aca="false">IF(CI54&gt;=$G54,0,$F54*($B$11+$B$12*CI54/$G54+$B$13*((CI54/$G54)^2)+$B$14*((CI54/$G54)^3)+$B$15*((CI54/$G54)^4)+$B$16*((CI54/$G54)^5)))</f>
        <v>0</v>
      </c>
      <c r="CR54" s="1" t="n">
        <f aca="false">IF(CJ54&gt;=$G54,0,$F54*($B$11+$B$12*CJ54/$G54+$B$13*((CJ54/$G54)^2)+$B$14*((CJ54/$G54)^3)+$B$15*((CJ54/$G54)^4)+$B$16*((CJ54/$G54)^5)))</f>
        <v>0</v>
      </c>
      <c r="CS54" s="1" t="n">
        <f aca="false">COUNTIF(CK54:CR54,"&gt;="&amp;$B$7)</f>
        <v>2</v>
      </c>
      <c r="CT54" s="1" t="n">
        <f aca="false">CB54+CS54*$C$7</f>
        <v>28.9</v>
      </c>
    </row>
    <row r="55" customFormat="false" ht="15" hidden="false" customHeight="false" outlineLevel="0" collapsed="false">
      <c r="E55" s="1" t="n">
        <v>54</v>
      </c>
      <c r="F55" s="1" t="n">
        <v>49.8</v>
      </c>
      <c r="G55" s="1" t="n">
        <v>30.3</v>
      </c>
      <c r="H55" s="2" t="n">
        <v>0.1</v>
      </c>
      <c r="I55" s="1" t="n">
        <f aca="false">H55+$C$3</f>
        <v>2.5</v>
      </c>
      <c r="J55" s="1" t="n">
        <f aca="false">I55+$C$3</f>
        <v>4.9</v>
      </c>
      <c r="K55" s="1" t="n">
        <f aca="false">J55+$C$3</f>
        <v>7.3</v>
      </c>
      <c r="L55" s="1" t="n">
        <f aca="false">K55+$C$3</f>
        <v>9.7</v>
      </c>
      <c r="M55" s="1" t="n">
        <f aca="false">L55+$C$3</f>
        <v>12.1</v>
      </c>
      <c r="N55" s="1" t="n">
        <f aca="false">M55+$C$3</f>
        <v>14.5</v>
      </c>
      <c r="O55" s="1" t="n">
        <f aca="false">N55+$C$3</f>
        <v>16.9</v>
      </c>
      <c r="P55" s="1" t="n">
        <f aca="false">O55+$C$3</f>
        <v>19.3</v>
      </c>
      <c r="Q55" s="1" t="n">
        <f aca="false">IF(I55&gt;=$G55,0,$F55*($B$11+$B$12*I55/$G55+$B$13*((I55/$G55)^2)+$B$14*((I55/$G55)^3)+$B$15*((I55/$G55)^4)+$B$16*((I55/$G55)^5)))</f>
        <v>46.3962531185938</v>
      </c>
      <c r="R55" s="1" t="n">
        <f aca="false">IF(J55&gt;=$G55,0,$F55*($B$11+$B$12*J55/$G55+$B$13*((J55/$G55)^2)+$B$14*((J55/$G55)^3)+$B$15*((J55/$G55)^4)+$B$16*((J55/$G55)^5)))</f>
        <v>42.1721603254644</v>
      </c>
      <c r="S55" s="1" t="n">
        <f aca="false">IF(K55&gt;=$G55,0,$F55*($B$11+$B$12*K55/$G55+$B$13*((K55/$G55)^2)+$B$14*((K55/$G55)^3)+$B$15*((K55/$G55)^4)+$B$16*((K55/$G55)^5)))</f>
        <v>40.8556816498964</v>
      </c>
      <c r="T55" s="1" t="n">
        <f aca="false">IF(L55&gt;=$G55,0,$F55*($B$11+$B$12*L55/$G55+$B$13*((L55/$G55)^2)+$B$14*((L55/$G55)^3)+$B$15*((L55/$G55)^4)+$B$16*((L55/$G55)^5)))</f>
        <v>40.1080935775304</v>
      </c>
      <c r="U55" s="1" t="n">
        <f aca="false">IF(M55&gt;=$G55,0,$F55*($B$11+$B$12*M55/$G55+$B$13*((M55/$G55)^2)+$B$14*((M55/$G55)^3)+$B$15*((M55/$G55)^4)+$B$16*((M55/$G55)^5)))</f>
        <v>38.6406533935759</v>
      </c>
      <c r="V55" s="1" t="n">
        <f aca="false">IF(N55&gt;=$G55,0,$F55*($B$11+$B$12*N55/$G55+$B$13*((N55/$G55)^2)+$B$14*((N55/$G55)^3)+$B$15*((N55/$G55)^4)+$B$16*((N55/$G55)^5)))</f>
        <v>35.9645050310565</v>
      </c>
      <c r="W55" s="1" t="n">
        <f aca="false">IF(O55&gt;=$G55,0,$F55*($B$11+$B$12*O55/$G55+$B$13*((O55/$G55)^2)+$B$14*((O55/$G55)^3)+$B$15*((O55/$G55)^4)+$B$16*((O55/$G55)^5)))</f>
        <v>32.140584919054</v>
      </c>
      <c r="X55" s="1" t="n">
        <f aca="false">IF(P55&gt;=$G55,0,$F55*($B$11+$B$12*P55/$G55+$B$13*((P55/$G55)^2)+$B$14*((P55/$G55)^3)+$B$15*((P55/$G55)^4)+$B$16*((P55/$G55)^5)))</f>
        <v>27.5295278309542</v>
      </c>
      <c r="Y55" s="1" t="n">
        <f aca="false">COUNTIF(Q55:X55,"&gt;="&amp;$B$3)</f>
        <v>6</v>
      </c>
      <c r="Z55" s="1" t="n">
        <f aca="false">H55+Y55*$C$3</f>
        <v>14.5</v>
      </c>
      <c r="AA55" s="1" t="n">
        <f aca="false">Z55+$C$4</f>
        <v>17.7</v>
      </c>
      <c r="AB55" s="1" t="n">
        <f aca="false">AA55+$C$4</f>
        <v>20.9</v>
      </c>
      <c r="AC55" s="1" t="n">
        <f aca="false">AB55+$C$4</f>
        <v>24.1</v>
      </c>
      <c r="AD55" s="1" t="n">
        <f aca="false">AC55+$C$4</f>
        <v>27.3</v>
      </c>
      <c r="AE55" s="1" t="n">
        <f aca="false">AD55+$C$4</f>
        <v>30.5</v>
      </c>
      <c r="AF55" s="1" t="n">
        <f aca="false">AE55+$C$4</f>
        <v>33.7</v>
      </c>
      <c r="AG55" s="1" t="n">
        <f aca="false">AF55+$C$4</f>
        <v>36.9</v>
      </c>
      <c r="AH55" s="1" t="n">
        <f aca="false">AG55+$C$4</f>
        <v>40.1</v>
      </c>
      <c r="AI55" s="1" t="n">
        <f aca="false">IF(AA55&gt;=$G55,0,$F55*($B$11+$B$12*AA55/$G55+$B$13*((AA55/$G55)^2)+$B$14*((AA55/$G55)^3)+$B$15*((AA55/$G55)^4)+$B$16*((AA55/$G55)^5)))</f>
        <v>30.6693860489688</v>
      </c>
      <c r="AJ55" s="1" t="n">
        <f aca="false">IF(AB55&gt;=$G55,0,$F55*($B$11+$B$12*AB55/$G55+$B$13*((AB55/$G55)^2)+$B$14*((AB55/$G55)^3)+$B$15*((AB55/$G55)^4)+$B$16*((AB55/$G55)^5)))</f>
        <v>24.2262846940028</v>
      </c>
      <c r="AK55" s="1" t="n">
        <f aca="false">IF(AC55&gt;=$G55,0,$F55*($B$11+$B$12*AC55/$G55+$B$13*((AC55/$G55)^2)+$B$14*((AC55/$G55)^3)+$B$15*((AC55/$G55)^4)+$B$16*((AC55/$G55)^5)))</f>
        <v>17.3864686309926</v>
      </c>
      <c r="AL55" s="1" t="n">
        <f aca="false">IF(AD55&gt;=$G55,0,$F55*($B$11+$B$12*AD55/$G55+$B$13*((AD55/$G55)^2)+$B$14*((AD55/$G55)^3)+$B$15*((AD55/$G55)^4)+$B$16*((AD55/$G55)^5)))</f>
        <v>9.74061089773803</v>
      </c>
      <c r="AM55" s="1" t="n">
        <f aca="false">IF(AE55&gt;=$G55,0,$F55*($B$11+$B$12*AE55/$G55+$B$13*((AE55/$G55)^2)+$B$14*((AE55/$G55)^3)+$B$15*((AE55/$G55)^4)+$B$16*((AE55/$G55)^5)))</f>
        <v>0</v>
      </c>
      <c r="AN55" s="1" t="n">
        <f aca="false">IF(AF55&gt;=$G55,0,$F55*($B$11+$B$12*AF55/$G55+$B$13*((AF55/$G55)^2)+$B$14*((AF55/$G55)^3)+$B$15*((AF55/$G55)^4)+$B$16*((AF55/$G55)^5)))</f>
        <v>0</v>
      </c>
      <c r="AO55" s="1" t="n">
        <f aca="false">IF(AG55&gt;=$G55,0,$F55*($B$11+$B$12*AG55/$G55+$B$13*((AG55/$G55)^2)+$B$14*((AG55/$G55)^3)+$B$15*((AG55/$G55)^4)+$B$16*((AG55/$G55)^5)))</f>
        <v>0</v>
      </c>
      <c r="AP55" s="1" t="n">
        <f aca="false">IF(AH55&gt;=$G55,0,$F55*($B$11+$B$12*AH55/$G55+$B$13*((AH55/$G55)^2)+$B$14*((AH55/$G55)^3)+$B$15*((AH55/$G55)^4)+$B$16*((AH55/$G55)^5)))</f>
        <v>0</v>
      </c>
      <c r="AQ55" s="1" t="n">
        <f aca="false">COUNTIF(AI55:AP55,"&gt;="&amp;$B$4)</f>
        <v>1</v>
      </c>
      <c r="AR55" s="1" t="n">
        <f aca="false">Z55+AQ55*$C$4</f>
        <v>17.7</v>
      </c>
      <c r="AS55" s="1" t="n">
        <f aca="false">AR55+$C$5</f>
        <v>20.5</v>
      </c>
      <c r="AT55" s="1" t="n">
        <f aca="false">AS55+$C$5</f>
        <v>23.3</v>
      </c>
      <c r="AU55" s="1" t="n">
        <f aca="false">AT55+$C$5</f>
        <v>26.1</v>
      </c>
      <c r="AV55" s="1" t="n">
        <f aca="false">AU55+$C$5</f>
        <v>28.9</v>
      </c>
      <c r="AW55" s="1" t="n">
        <f aca="false">AV55+$C$5</f>
        <v>31.7</v>
      </c>
      <c r="AX55" s="1" t="n">
        <f aca="false">AW55+$C$5</f>
        <v>34.5</v>
      </c>
      <c r="AY55" s="1" t="n">
        <f aca="false">AX55+$C$5</f>
        <v>37.3</v>
      </c>
      <c r="AZ55" s="1" t="n">
        <f aca="false">AY55+$C$5</f>
        <v>40.1</v>
      </c>
      <c r="BA55" s="1" t="n">
        <f aca="false">IF(AS55&gt;=$G55,0,$F55*($B$11+$B$12*AS55/$G55+$B$13*((AS55/$G55)^2)+$B$14*((AS55/$G55)^3)+$B$15*((AS55/$G55)^4)+$B$16*((AS55/$G55)^5)))</f>
        <v>25.0619234459128</v>
      </c>
      <c r="BB55" s="1" t="n">
        <f aca="false">IF(AT55&gt;=$G55,0,$F55*($B$11+$B$12*AT55/$G55+$B$13*((AT55/$G55)^2)+$B$14*((AT55/$G55)^3)+$B$15*((AT55/$G55)^4)+$B$16*((AT55/$G55)^5)))</f>
        <v>19.1262593454</v>
      </c>
      <c r="BC55" s="1" t="n">
        <f aca="false">IF(AU55&gt;=$G55,0,$F55*($B$11+$B$12*AU55/$G55+$B$13*((AU55/$G55)^2)+$B$14*((AU55/$G55)^3)+$B$15*((AU55/$G55)^4)+$B$16*((AU55/$G55)^5)))</f>
        <v>12.8084231574691</v>
      </c>
      <c r="BD55" s="1" t="n">
        <f aca="false">IF(AV55&gt;=$G55,0,$F55*($B$11+$B$12*AV55/$G55+$B$13*((AV55/$G55)^2)+$B$14*((AV55/$G55)^3)+$B$15*((AV55/$G55)^4)+$B$16*((AV55/$G55)^5)))</f>
        <v>4.91079473763581</v>
      </c>
      <c r="BE55" s="1" t="n">
        <f aca="false">IF(AW55&gt;=$G55,0,$F55*($B$11+$B$12*AW55/$G55+$B$13*((AW55/$G55)^2)+$B$14*((AW55/$G55)^3)+$B$15*((AW55/$G55)^4)+$B$16*((AW55/$G55)^5)))</f>
        <v>0</v>
      </c>
      <c r="BF55" s="1" t="n">
        <f aca="false">IF(AX55&gt;=$G55,0,$F55*($B$11+$B$12*AX55/$G55+$B$13*((AX55/$G55)^2)+$B$14*((AX55/$G55)^3)+$B$15*((AX55/$G55)^4)+$B$16*((AX55/$G55)^5)))</f>
        <v>0</v>
      </c>
      <c r="BG55" s="1" t="n">
        <f aca="false">IF(AY55&gt;=$G55,0,$F55*($B$11+$B$12*AY55/$G55+$B$13*((AY55/$G55)^2)+$B$14*((AY55/$G55)^3)+$B$15*((AY55/$G55)^4)+$B$16*((AY55/$G55)^5)))</f>
        <v>0</v>
      </c>
      <c r="BH55" s="1" t="n">
        <f aca="false">IF(AZ55&gt;=$G55,0,$F55*($B$11+$B$12*AZ55/$G55+$B$13*((AZ55/$G55)^2)+$B$14*((AZ55/$G55)^3)+$B$15*((AZ55/$G55)^4)+$B$16*((AZ55/$G55)^5)))</f>
        <v>0</v>
      </c>
      <c r="BI55" s="1" t="n">
        <f aca="false">COUNTIF(BA55:BH55,"&gt;="&amp;$B$5)</f>
        <v>2</v>
      </c>
      <c r="BJ55" s="1" t="n">
        <f aca="false">AR55+BI55*$C$5</f>
        <v>23.3</v>
      </c>
      <c r="BK55" s="1" t="n">
        <f aca="false">BJ55+$C$6</f>
        <v>26.9</v>
      </c>
      <c r="BL55" s="1" t="n">
        <f aca="false">BK55+$C$6</f>
        <v>30.5</v>
      </c>
      <c r="BM55" s="1" t="n">
        <f aca="false">BL55+$C$6</f>
        <v>34.1</v>
      </c>
      <c r="BN55" s="1" t="n">
        <f aca="false">BM55+$C$6</f>
        <v>37.7</v>
      </c>
      <c r="BO55" s="1" t="n">
        <f aca="false">BN55+$C$6</f>
        <v>41.3</v>
      </c>
      <c r="BP55" s="1" t="n">
        <f aca="false">BO55+$C$6</f>
        <v>44.9</v>
      </c>
      <c r="BQ55" s="1" t="n">
        <f aca="false">BP55+$C$6</f>
        <v>48.5</v>
      </c>
      <c r="BR55" s="1" t="n">
        <f aca="false">BQ55+$C$6</f>
        <v>52.1</v>
      </c>
      <c r="BS55" s="1" t="n">
        <f aca="false">IF(BK55&gt;=$G55,0,$F55*($B$11+$B$12*BK55/$G55+$B$13*((BK55/$G55)^2)+$B$14*((BK55/$G55)^3)+$B$15*((BK55/$G55)^4)+$B$16*((BK55/$G55)^5)))</f>
        <v>10.8029913718306</v>
      </c>
      <c r="BT55" s="1" t="n">
        <f aca="false">IF(BL55&gt;=$G55,0,$F55*($B$11+$B$12*BL55/$G55+$B$13*((BL55/$G55)^2)+$B$14*((BL55/$G55)^3)+$B$15*((BL55/$G55)^4)+$B$16*((BL55/$G55)^5)))</f>
        <v>0</v>
      </c>
      <c r="BU55" s="1" t="n">
        <f aca="false">IF(BM55&gt;=$G55,0,$F55*($B$11+$B$12*BM55/$G55+$B$13*((BM55/$G55)^2)+$B$14*((BM55/$G55)^3)+$B$15*((BM55/$G55)^4)+$B$16*((BM55/$G55)^5)))</f>
        <v>0</v>
      </c>
      <c r="BV55" s="1" t="n">
        <f aca="false">IF(BN55&gt;=$G55,0,$F55*($B$11+$B$12*BN55/$G55+$B$13*((BN55/$G55)^2)+$B$14*((BN55/$G55)^3)+$B$15*((BN55/$G55)^4)+$B$16*((BN55/$G55)^5)))</f>
        <v>0</v>
      </c>
      <c r="BW55" s="1" t="n">
        <f aca="false">IF(BO55&gt;=$G55,0,$F55*($B$11+$B$12*BO55/$G55+$B$13*((BO55/$G55)^2)+$B$14*((BO55/$G55)^3)+$B$15*((BO55/$G55)^4)+$B$16*((BO55/$G55)^5)))</f>
        <v>0</v>
      </c>
      <c r="BX55" s="1" t="n">
        <f aca="false">IF(BP55&gt;=$G55,0,$F55*($B$11+$B$12*BP55/$G55+$B$13*((BP55/$G55)^2)+$B$14*((BP55/$G55)^3)+$B$15*((BP55/$G55)^4)+$B$16*((BP55/$G55)^5)))</f>
        <v>0</v>
      </c>
      <c r="BY55" s="1" t="n">
        <f aca="false">IF(BQ55&gt;=$G55,0,$F55*($B$11+$B$12*BQ55/$G55+$B$13*((BQ55/$G55)^2)+$B$14*((BQ55/$G55)^3)+$B$15*((BQ55/$G55)^4)+$B$16*((BQ55/$G55)^5)))</f>
        <v>0</v>
      </c>
      <c r="BZ55" s="1" t="n">
        <f aca="false">IF(BR55&gt;=$G55,0,$F55*($B$11+$B$12*BR55/$G55+$B$13*((BR55/$G55)^2)+$B$14*((BR55/$G55)^3)+$B$15*((BR55/$G55)^4)+$B$16*((BR55/$G55)^5)))</f>
        <v>0</v>
      </c>
      <c r="CA55" s="1" t="n">
        <f aca="false">COUNTIF(BS55:BZ55,"&gt;="&amp;$B$6)</f>
        <v>1</v>
      </c>
      <c r="CB55" s="1" t="n">
        <f aca="false">BJ55+CA55*$C$6</f>
        <v>26.9</v>
      </c>
      <c r="CC55" s="1" t="n">
        <f aca="false">CB55+$C$7</f>
        <v>27.9</v>
      </c>
      <c r="CD55" s="1" t="n">
        <f aca="false">CC55+$C$7</f>
        <v>28.9</v>
      </c>
      <c r="CE55" s="1" t="n">
        <f aca="false">CD55+$C$7</f>
        <v>29.9</v>
      </c>
      <c r="CF55" s="1" t="n">
        <f aca="false">CE55+$C$7</f>
        <v>30.9</v>
      </c>
      <c r="CG55" s="1" t="n">
        <f aca="false">CF55+$C$7</f>
        <v>31.9</v>
      </c>
      <c r="CH55" s="1" t="n">
        <f aca="false">CG55+$C$7</f>
        <v>32.9</v>
      </c>
      <c r="CI55" s="1" t="n">
        <f aca="false">CH55+$C$7</f>
        <v>33.9</v>
      </c>
      <c r="CJ55" s="1" t="n">
        <f aca="false">CI55+$C$7</f>
        <v>34.9</v>
      </c>
      <c r="CK55" s="1" t="n">
        <f aca="false">IF(CC55&gt;=$G55,0,$F55*($B$11+$B$12*CC55/$G55+$B$13*((CC55/$G55)^2)+$B$14*((CC55/$G55)^3)+$B$15*((CC55/$G55)^4)+$B$16*((CC55/$G55)^5)))</f>
        <v>8.05187762809033</v>
      </c>
      <c r="CL55" s="1" t="n">
        <f aca="false">IF(CD55&gt;=$G55,0,$F55*($B$11+$B$12*CD55/$G55+$B$13*((CD55/$G55)^2)+$B$14*((CD55/$G55)^3)+$B$15*((CD55/$G55)^4)+$B$16*((CD55/$G55)^5)))</f>
        <v>4.91079473763608</v>
      </c>
      <c r="CM55" s="1" t="n">
        <f aca="false">IF(CE55&gt;=$G55,0,$F55*($B$11+$B$12*CE55/$G55+$B$13*((CE55/$G55)^2)+$B$14*((CE55/$G55)^3)+$B$15*((CE55/$G55)^4)+$B$16*((CE55/$G55)^5)))</f>
        <v>1.2212596439819</v>
      </c>
      <c r="CN55" s="1" t="n">
        <f aca="false">IF(CF55&gt;=$G55,0,$F55*($B$11+$B$12*CF55/$G55+$B$13*((CF55/$G55)^2)+$B$14*((CF55/$G55)^3)+$B$15*((CF55/$G55)^4)+$B$16*((CF55/$G55)^5)))</f>
        <v>0</v>
      </c>
      <c r="CO55" s="1" t="n">
        <f aca="false">IF(CG55&gt;=$G55,0,$F55*($B$11+$B$12*CG55/$G55+$B$13*((CG55/$G55)^2)+$B$14*((CG55/$G55)^3)+$B$15*((CG55/$G55)^4)+$B$16*((CG55/$G55)^5)))</f>
        <v>0</v>
      </c>
      <c r="CP55" s="1" t="n">
        <f aca="false">IF(CH55&gt;=$G55,0,$F55*($B$11+$B$12*CH55/$G55+$B$13*((CH55/$G55)^2)+$B$14*((CH55/$G55)^3)+$B$15*((CH55/$G55)^4)+$B$16*((CH55/$G55)^5)))</f>
        <v>0</v>
      </c>
      <c r="CQ55" s="1" t="n">
        <f aca="false">IF(CI55&gt;=$G55,0,$F55*($B$11+$B$12*CI55/$G55+$B$13*((CI55/$G55)^2)+$B$14*((CI55/$G55)^3)+$B$15*((CI55/$G55)^4)+$B$16*((CI55/$G55)^5)))</f>
        <v>0</v>
      </c>
      <c r="CR55" s="1" t="n">
        <f aca="false">IF(CJ55&gt;=$G55,0,$F55*($B$11+$B$12*CJ55/$G55+$B$13*((CJ55/$G55)^2)+$B$14*((CJ55/$G55)^3)+$B$15*((CJ55/$G55)^4)+$B$16*((CJ55/$G55)^5)))</f>
        <v>0</v>
      </c>
      <c r="CS55" s="1" t="n">
        <f aca="false">COUNTIF(CK55:CR55,"&gt;="&amp;$B$7)</f>
        <v>2</v>
      </c>
      <c r="CT55" s="1" t="n">
        <f aca="false">CB55+CS55*$C$7</f>
        <v>28.9</v>
      </c>
    </row>
    <row r="56" customFormat="false" ht="15" hidden="false" customHeight="false" outlineLevel="0" collapsed="false">
      <c r="E56" s="1" t="n">
        <v>55</v>
      </c>
      <c r="F56" s="1" t="n">
        <v>52</v>
      </c>
      <c r="G56" s="1" t="n">
        <v>29.3</v>
      </c>
      <c r="H56" s="2" t="n">
        <v>0.1</v>
      </c>
      <c r="I56" s="1" t="n">
        <f aca="false">H56+$C$3</f>
        <v>2.5</v>
      </c>
      <c r="J56" s="1" t="n">
        <f aca="false">I56+$C$3</f>
        <v>4.9</v>
      </c>
      <c r="K56" s="1" t="n">
        <f aca="false">J56+$C$3</f>
        <v>7.3</v>
      </c>
      <c r="L56" s="1" t="n">
        <f aca="false">K56+$C$3</f>
        <v>9.7</v>
      </c>
      <c r="M56" s="1" t="n">
        <f aca="false">L56+$C$3</f>
        <v>12.1</v>
      </c>
      <c r="N56" s="1" t="n">
        <f aca="false">M56+$C$3</f>
        <v>14.5</v>
      </c>
      <c r="O56" s="1" t="n">
        <f aca="false">N56+$C$3</f>
        <v>16.9</v>
      </c>
      <c r="P56" s="1" t="n">
        <f aca="false">O56+$C$3</f>
        <v>19.3</v>
      </c>
      <c r="Q56" s="1" t="n">
        <f aca="false">IF(I56&gt;=$G56,0,$F56*($B$11+$B$12*I56/$G56+$B$13*((I56/$G56)^2)+$B$14*((I56/$G56)^3)+$B$15*((I56/$G56)^4)+$B$16*((I56/$G56)^5)))</f>
        <v>48.1987697895362</v>
      </c>
      <c r="R56" s="1" t="n">
        <f aca="false">IF(J56&gt;=$G56,0,$F56*($B$11+$B$12*J56/$G56+$B$13*((J56/$G56)^2)+$B$14*((J56/$G56)^3)+$B$15*((J56/$G56)^4)+$B$16*((J56/$G56)^5)))</f>
        <v>43.8761844064455</v>
      </c>
      <c r="S56" s="1" t="n">
        <f aca="false">IF(K56&gt;=$G56,0,$F56*($B$11+$B$12*K56/$G56+$B$13*((K56/$G56)^2)+$B$14*((K56/$G56)^3)+$B$15*((K56/$G56)^4)+$B$16*((K56/$G56)^5)))</f>
        <v>42.5829180606249</v>
      </c>
      <c r="T56" s="1" t="n">
        <f aca="false">IF(L56&gt;=$G56,0,$F56*($B$11+$B$12*L56/$G56+$B$13*((L56/$G56)^2)+$B$14*((L56/$G56)^3)+$B$15*((L56/$G56)^4)+$B$16*((L56/$G56)^5)))</f>
        <v>41.7323740567645</v>
      </c>
      <c r="U56" s="1" t="n">
        <f aca="false">IF(M56&gt;=$G56,0,$F56*($B$11+$B$12*M56/$G56+$B$13*((M56/$G56)^2)+$B$14*((M56/$G56)^3)+$B$15*((M56/$G56)^4)+$B$16*((M56/$G56)^5)))</f>
        <v>39.9608297384137</v>
      </c>
      <c r="V56" s="1" t="n">
        <f aca="false">IF(N56&gt;=$G56,0,$F56*($B$11+$B$12*N56/$G56+$B$13*((N56/$G56)^2)+$B$14*((N56/$G56)^3)+$B$15*((N56/$G56)^4)+$B$16*((N56/$G56)^5)))</f>
        <v>36.8185829519821</v>
      </c>
      <c r="W56" s="1" t="n">
        <f aca="false">IF(O56&gt;=$G56,0,$F56*($B$11+$B$12*O56/$G56+$B$13*((O56/$G56)^2)+$B$14*((O56/$G56)^3)+$B$15*((O56/$G56)^4)+$B$16*((O56/$G56)^5)))</f>
        <v>32.4610985107409</v>
      </c>
      <c r="X56" s="1" t="n">
        <f aca="false">IF(P56&gt;=$G56,0,$F56*($B$11+$B$12*P56/$G56+$B$13*((P56/$G56)^2)+$B$14*((P56/$G56)^3)+$B$15*((P56/$G56)^4)+$B$16*((P56/$G56)^5)))</f>
        <v>27.3401546588239</v>
      </c>
      <c r="Y56" s="1" t="n">
        <f aca="false">COUNTIF(Q56:X56,"&gt;="&amp;$B$3)</f>
        <v>6</v>
      </c>
      <c r="Z56" s="1" t="n">
        <f aca="false">H56+Y56*$C$3</f>
        <v>14.5</v>
      </c>
      <c r="AA56" s="1" t="n">
        <f aca="false">Z56+$C$4</f>
        <v>17.7</v>
      </c>
      <c r="AB56" s="1" t="n">
        <f aca="false">AA56+$C$4</f>
        <v>20.9</v>
      </c>
      <c r="AC56" s="1" t="n">
        <f aca="false">AB56+$C$4</f>
        <v>24.1</v>
      </c>
      <c r="AD56" s="1" t="n">
        <f aca="false">AC56+$C$4</f>
        <v>27.3</v>
      </c>
      <c r="AE56" s="1" t="n">
        <f aca="false">AD56+$C$4</f>
        <v>30.5</v>
      </c>
      <c r="AF56" s="1" t="n">
        <f aca="false">AE56+$C$4</f>
        <v>33.7</v>
      </c>
      <c r="AG56" s="1" t="n">
        <f aca="false">AF56+$C$4</f>
        <v>36.9</v>
      </c>
      <c r="AH56" s="1" t="n">
        <f aca="false">AG56+$C$4</f>
        <v>40.1</v>
      </c>
      <c r="AI56" s="1" t="n">
        <f aca="false">IF(AA56&gt;=$G56,0,$F56*($B$11+$B$12*AA56/$G56+$B$13*((AA56/$G56)^2)+$B$14*((AA56/$G56)^3)+$B$15*((AA56/$G56)^4)+$B$16*((AA56/$G56)^5)))</f>
        <v>30.8140315792127</v>
      </c>
      <c r="AJ56" s="1" t="n">
        <f aca="false">IF(AB56&gt;=$G56,0,$F56*($B$11+$B$12*AB56/$G56+$B$13*((AB56/$G56)^2)+$B$14*((AB56/$G56)^3)+$B$15*((AB56/$G56)^4)+$B$16*((AB56/$G56)^5)))</f>
        <v>23.7287924333503</v>
      </c>
      <c r="AK56" s="1" t="n">
        <f aca="false">IF(AC56&gt;=$G56,0,$F56*($B$11+$B$12*AC56/$G56+$B$13*((AC56/$G56)^2)+$B$14*((AC56/$G56)^3)+$B$15*((AC56/$G56)^4)+$B$16*((AC56/$G56)^5)))</f>
        <v>16.2434476378169</v>
      </c>
      <c r="AL56" s="1" t="n">
        <f aca="false">IF(AD56&gt;=$G56,0,$F56*($B$11+$B$12*AD56/$G56+$B$13*((AD56/$G56)^2)+$B$14*((AD56/$G56)^3)+$B$15*((AD56/$G56)^4)+$B$16*((AD56/$G56)^5)))</f>
        <v>7.37206356779172</v>
      </c>
      <c r="AM56" s="1" t="n">
        <f aca="false">IF(AE56&gt;=$G56,0,$F56*($B$11+$B$12*AE56/$G56+$B$13*((AE56/$G56)^2)+$B$14*((AE56/$G56)^3)+$B$15*((AE56/$G56)^4)+$B$16*((AE56/$G56)^5)))</f>
        <v>0</v>
      </c>
      <c r="AN56" s="1" t="n">
        <f aca="false">IF(AF56&gt;=$G56,0,$F56*($B$11+$B$12*AF56/$G56+$B$13*((AF56/$G56)^2)+$B$14*((AF56/$G56)^3)+$B$15*((AF56/$G56)^4)+$B$16*((AF56/$G56)^5)))</f>
        <v>0</v>
      </c>
      <c r="AO56" s="1" t="n">
        <f aca="false">IF(AG56&gt;=$G56,0,$F56*($B$11+$B$12*AG56/$G56+$B$13*((AG56/$G56)^2)+$B$14*((AG56/$G56)^3)+$B$15*((AG56/$G56)^4)+$B$16*((AG56/$G56)^5)))</f>
        <v>0</v>
      </c>
      <c r="AP56" s="1" t="n">
        <f aca="false">IF(AH56&gt;=$G56,0,$F56*($B$11+$B$12*AH56/$G56+$B$13*((AH56/$G56)^2)+$B$14*((AH56/$G56)^3)+$B$15*((AH56/$G56)^4)+$B$16*((AH56/$G56)^5)))</f>
        <v>0</v>
      </c>
      <c r="AQ56" s="1" t="n">
        <f aca="false">COUNTIF(AI56:AP56,"&gt;="&amp;$B$4)</f>
        <v>1</v>
      </c>
      <c r="AR56" s="1" t="n">
        <f aca="false">Z56+AQ56*$C$4</f>
        <v>17.7</v>
      </c>
      <c r="AS56" s="1" t="n">
        <f aca="false">AR56+$C$5</f>
        <v>20.5</v>
      </c>
      <c r="AT56" s="1" t="n">
        <f aca="false">AS56+$C$5</f>
        <v>23.3</v>
      </c>
      <c r="AU56" s="1" t="n">
        <f aca="false">AT56+$C$5</f>
        <v>26.1</v>
      </c>
      <c r="AV56" s="1" t="n">
        <f aca="false">AU56+$C$5</f>
        <v>28.9</v>
      </c>
      <c r="AW56" s="1" t="n">
        <f aca="false">AV56+$C$5</f>
        <v>31.7</v>
      </c>
      <c r="AX56" s="1" t="n">
        <f aca="false">AW56+$C$5</f>
        <v>34.5</v>
      </c>
      <c r="AY56" s="1" t="n">
        <f aca="false">AX56+$C$5</f>
        <v>37.3</v>
      </c>
      <c r="AZ56" s="1" t="n">
        <f aca="false">AY56+$C$5</f>
        <v>40.1</v>
      </c>
      <c r="BA56" s="1" t="n">
        <f aca="false">IF(AS56&gt;=$G56,0,$F56*($B$11+$B$12*AS56/$G56+$B$13*((AS56/$G56)^2)+$B$14*((AS56/$G56)^3)+$B$15*((AS56/$G56)^4)+$B$16*((AS56/$G56)^5)))</f>
        <v>24.6395824340305</v>
      </c>
      <c r="BB56" s="1" t="n">
        <f aca="false">IF(AT56&gt;=$G56,0,$F56*($B$11+$B$12*AT56/$G56+$B$13*((AT56/$G56)^2)+$B$14*((AT56/$G56)^3)+$B$15*((AT56/$G56)^4)+$B$16*((AT56/$G56)^5)))</f>
        <v>18.1654980964898</v>
      </c>
      <c r="BC56" s="1" t="n">
        <f aca="false">IF(AU56&gt;=$G56,0,$F56*($B$11+$B$12*AU56/$G56+$B$13*((AU56/$G56)^2)+$B$14*((AU56/$G56)^3)+$B$15*((AU56/$G56)^4)+$B$16*((AU56/$G56)^5)))</f>
        <v>11.0325706885731</v>
      </c>
      <c r="BD56" s="1" t="n">
        <f aca="false">IF(AV56&gt;=$G56,0,$F56*($B$11+$B$12*AV56/$G56+$B$13*((AV56/$G56)^2)+$B$14*((AV56/$G56)^3)+$B$15*((AV56/$G56)^4)+$B$16*((AV56/$G56)^5)))</f>
        <v>1.33252209132573</v>
      </c>
      <c r="BE56" s="1" t="n">
        <f aca="false">IF(AW56&gt;=$G56,0,$F56*($B$11+$B$12*AW56/$G56+$B$13*((AW56/$G56)^2)+$B$14*((AW56/$G56)^3)+$B$15*((AW56/$G56)^4)+$B$16*((AW56/$G56)^5)))</f>
        <v>0</v>
      </c>
      <c r="BF56" s="1" t="n">
        <f aca="false">IF(AX56&gt;=$G56,0,$F56*($B$11+$B$12*AX56/$G56+$B$13*((AX56/$G56)^2)+$B$14*((AX56/$G56)^3)+$B$15*((AX56/$G56)^4)+$B$16*((AX56/$G56)^5)))</f>
        <v>0</v>
      </c>
      <c r="BG56" s="1" t="n">
        <f aca="false">IF(AY56&gt;=$G56,0,$F56*($B$11+$B$12*AY56/$G56+$B$13*((AY56/$G56)^2)+$B$14*((AY56/$G56)^3)+$B$15*((AY56/$G56)^4)+$B$16*((AY56/$G56)^5)))</f>
        <v>0</v>
      </c>
      <c r="BH56" s="1" t="n">
        <f aca="false">IF(AZ56&gt;=$G56,0,$F56*($B$11+$B$12*AZ56/$G56+$B$13*((AZ56/$G56)^2)+$B$14*((AZ56/$G56)^3)+$B$15*((AZ56/$G56)^4)+$B$16*((AZ56/$G56)^5)))</f>
        <v>0</v>
      </c>
      <c r="BI56" s="1" t="n">
        <f aca="false">COUNTIF(BA56:BH56,"&gt;="&amp;$B$5)</f>
        <v>2</v>
      </c>
      <c r="BJ56" s="1" t="n">
        <f aca="false">AR56+BI56*$C$5</f>
        <v>23.3</v>
      </c>
      <c r="BK56" s="1" t="n">
        <f aca="false">BJ56+$C$6</f>
        <v>26.9</v>
      </c>
      <c r="BL56" s="1" t="n">
        <f aca="false">BK56+$C$6</f>
        <v>30.5</v>
      </c>
      <c r="BM56" s="1" t="n">
        <f aca="false">BL56+$C$6</f>
        <v>34.1</v>
      </c>
      <c r="BN56" s="1" t="n">
        <f aca="false">BM56+$C$6</f>
        <v>37.7</v>
      </c>
      <c r="BO56" s="1" t="n">
        <f aca="false">BN56+$C$6</f>
        <v>41.3</v>
      </c>
      <c r="BP56" s="1" t="n">
        <f aca="false">BO56+$C$6</f>
        <v>44.9</v>
      </c>
      <c r="BQ56" s="1" t="n">
        <f aca="false">BP56+$C$6</f>
        <v>48.5</v>
      </c>
      <c r="BR56" s="1" t="n">
        <f aca="false">BQ56+$C$6</f>
        <v>52.1</v>
      </c>
      <c r="BS56" s="1" t="n">
        <f aca="false">IF(BK56&gt;=$G56,0,$F56*($B$11+$B$12*BK56/$G56+$B$13*((BK56/$G56)^2)+$B$14*((BK56/$G56)^3)+$B$15*((BK56/$G56)^4)+$B$16*((BK56/$G56)^5)))</f>
        <v>8.65620479047801</v>
      </c>
      <c r="BT56" s="1" t="n">
        <f aca="false">IF(BL56&gt;=$G56,0,$F56*($B$11+$B$12*BL56/$G56+$B$13*((BL56/$G56)^2)+$B$14*((BL56/$G56)^3)+$B$15*((BL56/$G56)^4)+$B$16*((BL56/$G56)^5)))</f>
        <v>0</v>
      </c>
      <c r="BU56" s="1" t="n">
        <f aca="false">IF(BM56&gt;=$G56,0,$F56*($B$11+$B$12*BM56/$G56+$B$13*((BM56/$G56)^2)+$B$14*((BM56/$G56)^3)+$B$15*((BM56/$G56)^4)+$B$16*((BM56/$G56)^5)))</f>
        <v>0</v>
      </c>
      <c r="BV56" s="1" t="n">
        <f aca="false">IF(BN56&gt;=$G56,0,$F56*($B$11+$B$12*BN56/$G56+$B$13*((BN56/$G56)^2)+$B$14*((BN56/$G56)^3)+$B$15*((BN56/$G56)^4)+$B$16*((BN56/$G56)^5)))</f>
        <v>0</v>
      </c>
      <c r="BW56" s="1" t="n">
        <f aca="false">IF(BO56&gt;=$G56,0,$F56*($B$11+$B$12*BO56/$G56+$B$13*((BO56/$G56)^2)+$B$14*((BO56/$G56)^3)+$B$15*((BO56/$G56)^4)+$B$16*((BO56/$G56)^5)))</f>
        <v>0</v>
      </c>
      <c r="BX56" s="1" t="n">
        <f aca="false">IF(BP56&gt;=$G56,0,$F56*($B$11+$B$12*BP56/$G56+$B$13*((BP56/$G56)^2)+$B$14*((BP56/$G56)^3)+$B$15*((BP56/$G56)^4)+$B$16*((BP56/$G56)^5)))</f>
        <v>0</v>
      </c>
      <c r="BY56" s="1" t="n">
        <f aca="false">IF(BQ56&gt;=$G56,0,$F56*($B$11+$B$12*BQ56/$G56+$B$13*((BQ56/$G56)^2)+$B$14*((BQ56/$G56)^3)+$B$15*((BQ56/$G56)^4)+$B$16*((BQ56/$G56)^5)))</f>
        <v>0</v>
      </c>
      <c r="BZ56" s="1" t="n">
        <f aca="false">IF(BR56&gt;=$G56,0,$F56*($B$11+$B$12*BR56/$G56+$B$13*((BR56/$G56)^2)+$B$14*((BR56/$G56)^3)+$B$15*((BR56/$G56)^4)+$B$16*((BR56/$G56)^5)))</f>
        <v>0</v>
      </c>
      <c r="CA56" s="1" t="n">
        <f aca="false">COUNTIF(BS56:BZ56,"&gt;="&amp;$B$6)</f>
        <v>1</v>
      </c>
      <c r="CB56" s="1" t="n">
        <f aca="false">BJ56+CA56*$C$6</f>
        <v>26.9</v>
      </c>
      <c r="CC56" s="1" t="n">
        <f aca="false">CB56+$C$7</f>
        <v>27.9</v>
      </c>
      <c r="CD56" s="1" t="n">
        <f aca="false">CC56+$C$7</f>
        <v>28.9</v>
      </c>
      <c r="CE56" s="1" t="n">
        <f aca="false">CD56+$C$7</f>
        <v>29.9</v>
      </c>
      <c r="CF56" s="1" t="n">
        <f aca="false">CE56+$C$7</f>
        <v>30.9</v>
      </c>
      <c r="CG56" s="1" t="n">
        <f aca="false">CF56+$C$7</f>
        <v>31.9</v>
      </c>
      <c r="CH56" s="1" t="n">
        <f aca="false">CG56+$C$7</f>
        <v>32.9</v>
      </c>
      <c r="CI56" s="1" t="n">
        <f aca="false">CH56+$C$7</f>
        <v>33.9</v>
      </c>
      <c r="CJ56" s="1" t="n">
        <f aca="false">CI56+$C$7</f>
        <v>34.9</v>
      </c>
      <c r="CK56" s="1" t="n">
        <f aca="false">IF(CC56&gt;=$G56,0,$F56*($B$11+$B$12*CC56/$G56+$B$13*((CC56/$G56)^2)+$B$14*((CC56/$G56)^3)+$B$15*((CC56/$G56)^4)+$B$16*((CC56/$G56)^5)))</f>
        <v>5.29602551922467</v>
      </c>
      <c r="CL56" s="1" t="n">
        <f aca="false">IF(CD56&gt;=$G56,0,$F56*($B$11+$B$12*CD56/$G56+$B$13*((CD56/$G56)^2)+$B$14*((CD56/$G56)^3)+$B$15*((CD56/$G56)^4)+$B$16*((CD56/$G56)^5)))</f>
        <v>1.33252209132582</v>
      </c>
      <c r="CM56" s="1" t="n">
        <f aca="false">IF(CE56&gt;=$G56,0,$F56*($B$11+$B$12*CE56/$G56+$B$13*((CE56/$G56)^2)+$B$14*((CE56/$G56)^3)+$B$15*((CE56/$G56)^4)+$B$16*((CE56/$G56)^5)))</f>
        <v>0</v>
      </c>
      <c r="CN56" s="1" t="n">
        <f aca="false">IF(CF56&gt;=$G56,0,$F56*($B$11+$B$12*CF56/$G56+$B$13*((CF56/$G56)^2)+$B$14*((CF56/$G56)^3)+$B$15*((CF56/$G56)^4)+$B$16*((CF56/$G56)^5)))</f>
        <v>0</v>
      </c>
      <c r="CO56" s="1" t="n">
        <f aca="false">IF(CG56&gt;=$G56,0,$F56*($B$11+$B$12*CG56/$G56+$B$13*((CG56/$G56)^2)+$B$14*((CG56/$G56)^3)+$B$15*((CG56/$G56)^4)+$B$16*((CG56/$G56)^5)))</f>
        <v>0</v>
      </c>
      <c r="CP56" s="1" t="n">
        <f aca="false">IF(CH56&gt;=$G56,0,$F56*($B$11+$B$12*CH56/$G56+$B$13*((CH56/$G56)^2)+$B$14*((CH56/$G56)^3)+$B$15*((CH56/$G56)^4)+$B$16*((CH56/$G56)^5)))</f>
        <v>0</v>
      </c>
      <c r="CQ56" s="1" t="n">
        <f aca="false">IF(CI56&gt;=$G56,0,$F56*($B$11+$B$12*CI56/$G56+$B$13*((CI56/$G56)^2)+$B$14*((CI56/$G56)^3)+$B$15*((CI56/$G56)^4)+$B$16*((CI56/$G56)^5)))</f>
        <v>0</v>
      </c>
      <c r="CR56" s="1" t="n">
        <f aca="false">IF(CJ56&gt;=$G56,0,$F56*($B$11+$B$12*CJ56/$G56+$B$13*((CJ56/$G56)^2)+$B$14*((CJ56/$G56)^3)+$B$15*((CJ56/$G56)^4)+$B$16*((CJ56/$G56)^5)))</f>
        <v>0</v>
      </c>
      <c r="CS56" s="1" t="n">
        <f aca="false">COUNTIF(CK56:CR56,"&gt;="&amp;$B$7)</f>
        <v>1</v>
      </c>
      <c r="CT56" s="1" t="n">
        <f aca="false">CB56+CS56*$C$7</f>
        <v>27.9</v>
      </c>
    </row>
    <row r="57" customFormat="false" ht="15" hidden="false" customHeight="false" outlineLevel="0" collapsed="false">
      <c r="E57" s="1" t="n">
        <v>56</v>
      </c>
      <c r="F57" s="1" t="n">
        <v>52.3</v>
      </c>
      <c r="G57" s="1" t="n">
        <v>27.5</v>
      </c>
      <c r="H57" s="2" t="n">
        <v>0.1</v>
      </c>
      <c r="I57" s="1" t="n">
        <f aca="false">H57+$C$3</f>
        <v>2.5</v>
      </c>
      <c r="J57" s="1" t="n">
        <f aca="false">I57+$C$3</f>
        <v>4.9</v>
      </c>
      <c r="K57" s="1" t="n">
        <f aca="false">J57+$C$3</f>
        <v>7.3</v>
      </c>
      <c r="L57" s="1" t="n">
        <f aca="false">K57+$C$3</f>
        <v>9.7</v>
      </c>
      <c r="M57" s="1" t="n">
        <f aca="false">L57+$C$3</f>
        <v>12.1</v>
      </c>
      <c r="N57" s="1" t="n">
        <f aca="false">M57+$C$3</f>
        <v>14.5</v>
      </c>
      <c r="O57" s="1" t="n">
        <f aca="false">N57+$C$3</f>
        <v>16.9</v>
      </c>
      <c r="P57" s="1" t="n">
        <f aca="false">O57+$C$3</f>
        <v>19.3</v>
      </c>
      <c r="Q57" s="1" t="n">
        <f aca="false">IF(I57&gt;=$G57,0,$F57*($B$11+$B$12*I57/$G57+$B$13*((I57/$G57)^2)+$B$14*((I57/$G57)^3)+$B$15*((I57/$G57)^4)+$B$16*((I57/$G57)^5)))</f>
        <v>48.0083126191362</v>
      </c>
      <c r="R57" s="1" t="n">
        <f aca="false">IF(J57&gt;=$G57,0,$F57*($B$11+$B$12*J57/$G57+$B$13*((J57/$G57)^2)+$B$14*((J57/$G57)^3)+$B$15*((J57/$G57)^4)+$B$16*((J57/$G57)^5)))</f>
        <v>43.8503954636899</v>
      </c>
      <c r="S57" s="1" t="n">
        <f aca="false">IF(K57&gt;=$G57,0,$F57*($B$11+$B$12*K57/$G57+$B$13*((K57/$G57)^2)+$B$14*((K57/$G57)^3)+$B$15*((K57/$G57)^4)+$B$16*((K57/$G57)^5)))</f>
        <v>42.6821695118541</v>
      </c>
      <c r="T57" s="1" t="n">
        <f aca="false">IF(L57&gt;=$G57,0,$F57*($B$11+$B$12*L57/$G57+$B$13*((L57/$G57)^2)+$B$14*((L57/$G57)^3)+$B$15*((L57/$G57)^4)+$B$16*((L57/$G57)^5)))</f>
        <v>41.6242907504001</v>
      </c>
      <c r="U57" s="1" t="n">
        <f aca="false">IF(M57&gt;=$G57,0,$F57*($B$11+$B$12*M57/$G57+$B$13*((M57/$G57)^2)+$B$14*((M57/$G57)^3)+$B$15*((M57/$G57)^4)+$B$16*((M57/$G57)^5)))</f>
        <v>39.3026835160549</v>
      </c>
      <c r="V57" s="1" t="n">
        <f aca="false">IF(N57&gt;=$G57,0,$F57*($B$11+$B$12*N57/$G57+$B$13*((N57/$G57)^2)+$B$14*((N57/$G57)^3)+$B$15*((N57/$G57)^4)+$B$16*((N57/$G57)^5)))</f>
        <v>35.4220340922786</v>
      </c>
      <c r="W57" s="1" t="n">
        <f aca="false">IF(O57&gt;=$G57,0,$F57*($B$11+$B$12*O57/$G57+$B$13*((O57/$G57)^2)+$B$14*((O57/$G57)^3)+$B$15*((O57/$G57)^4)+$B$16*((O57/$G57)^5)))</f>
        <v>30.3392843060407</v>
      </c>
      <c r="X57" s="1" t="n">
        <f aca="false">IF(P57&gt;=$G57,0,$F57*($B$11+$B$12*P57/$G57+$B$13*((P57/$G57)^2)+$B$14*((P57/$G57)^3)+$B$15*((P57/$G57)^4)+$B$16*((P57/$G57)^5)))</f>
        <v>24.6371251245966</v>
      </c>
      <c r="Y57" s="1" t="n">
        <f aca="false">COUNTIF(Q57:X57,"&gt;="&amp;$B$3)</f>
        <v>6</v>
      </c>
      <c r="Z57" s="1" t="n">
        <f aca="false">H57+Y57*$C$3</f>
        <v>14.5</v>
      </c>
      <c r="AA57" s="1" t="n">
        <f aca="false">Z57+$C$4</f>
        <v>17.7</v>
      </c>
      <c r="AB57" s="1" t="n">
        <f aca="false">AA57+$C$4</f>
        <v>20.9</v>
      </c>
      <c r="AC57" s="1" t="n">
        <f aca="false">AB57+$C$4</f>
        <v>24.1</v>
      </c>
      <c r="AD57" s="1" t="n">
        <f aca="false">AC57+$C$4</f>
        <v>27.3</v>
      </c>
      <c r="AE57" s="1" t="n">
        <f aca="false">AD57+$C$4</f>
        <v>30.5</v>
      </c>
      <c r="AF57" s="1" t="n">
        <f aca="false">AE57+$C$4</f>
        <v>33.7</v>
      </c>
      <c r="AG57" s="1" t="n">
        <f aca="false">AF57+$C$4</f>
        <v>36.9</v>
      </c>
      <c r="AH57" s="1" t="n">
        <f aca="false">AG57+$C$4</f>
        <v>40.1</v>
      </c>
      <c r="AI57" s="1" t="n">
        <f aca="false">IF(AA57&gt;=$G57,0,$F57*($B$11+$B$12*AA57/$G57+$B$13*((AA57/$G57)^2)+$B$14*((AA57/$G57)^3)+$B$15*((AA57/$G57)^4)+$B$16*((AA57/$G57)^5)))</f>
        <v>28.4803007159153</v>
      </c>
      <c r="AJ57" s="1" t="n">
        <f aca="false">IF(AB57&gt;=$G57,0,$F57*($B$11+$B$12*AB57/$G57+$B$13*((AB57/$G57)^2)+$B$14*((AB57/$G57)^3)+$B$15*((AB57/$G57)^4)+$B$16*((AB57/$G57)^5)))</f>
        <v>20.70131144157</v>
      </c>
      <c r="AK57" s="1" t="n">
        <f aca="false">IF(AC57&gt;=$G57,0,$F57*($B$11+$B$12*AC57/$G57+$B$13*((AC57/$G57)^2)+$B$14*((AC57/$G57)^3)+$B$15*((AC57/$G57)^4)+$B$16*((AC57/$G57)^5)))</f>
        <v>12.2750497272051</v>
      </c>
      <c r="AL57" s="1" t="n">
        <f aca="false">IF(AD57&gt;=$G57,0,$F57*($B$11+$B$12*AD57/$G57+$B$13*((AD57/$G57)^2)+$B$14*((AD57/$G57)^3)+$B$15*((AD57/$G57)^4)+$B$16*((AD57/$G57)^5)))</f>
        <v>0.510388849461002</v>
      </c>
      <c r="AM57" s="1" t="n">
        <f aca="false">IF(AE57&gt;=$G57,0,$F57*($B$11+$B$12*AE57/$G57+$B$13*((AE57/$G57)^2)+$B$14*((AE57/$G57)^3)+$B$15*((AE57/$G57)^4)+$B$16*((AE57/$G57)^5)))</f>
        <v>0</v>
      </c>
      <c r="AN57" s="1" t="n">
        <f aca="false">IF(AF57&gt;=$G57,0,$F57*($B$11+$B$12*AF57/$G57+$B$13*((AF57/$G57)^2)+$B$14*((AF57/$G57)^3)+$B$15*((AF57/$G57)^4)+$B$16*((AF57/$G57)^5)))</f>
        <v>0</v>
      </c>
      <c r="AO57" s="1" t="n">
        <f aca="false">IF(AG57&gt;=$G57,0,$F57*($B$11+$B$12*AG57/$G57+$B$13*((AG57/$G57)^2)+$B$14*((AG57/$G57)^3)+$B$15*((AG57/$G57)^4)+$B$16*((AG57/$G57)^5)))</f>
        <v>0</v>
      </c>
      <c r="AP57" s="1" t="n">
        <f aca="false">IF(AH57&gt;=$G57,0,$F57*($B$11+$B$12*AH57/$G57+$B$13*((AH57/$G57)^2)+$B$14*((AH57/$G57)^3)+$B$15*((AH57/$G57)^4)+$B$16*((AH57/$G57)^5)))</f>
        <v>0</v>
      </c>
      <c r="AQ57" s="1" t="n">
        <f aca="false">COUNTIF(AI57:AP57,"&gt;="&amp;$B$4)</f>
        <v>1</v>
      </c>
      <c r="AR57" s="1" t="n">
        <f aca="false">Z57+AQ57*$C$4</f>
        <v>17.7</v>
      </c>
      <c r="AS57" s="1" t="n">
        <f aca="false">AR57+$C$5</f>
        <v>20.5</v>
      </c>
      <c r="AT57" s="1" t="n">
        <f aca="false">AS57+$C$5</f>
        <v>23.3</v>
      </c>
      <c r="AU57" s="1" t="n">
        <f aca="false">AT57+$C$5</f>
        <v>26.1</v>
      </c>
      <c r="AV57" s="1" t="n">
        <f aca="false">AU57+$C$5</f>
        <v>28.9</v>
      </c>
      <c r="AW57" s="1" t="n">
        <f aca="false">AV57+$C$5</f>
        <v>31.7</v>
      </c>
      <c r="AX57" s="1" t="n">
        <f aca="false">AW57+$C$5</f>
        <v>34.5</v>
      </c>
      <c r="AY57" s="1" t="n">
        <f aca="false">AX57+$C$5</f>
        <v>37.3</v>
      </c>
      <c r="AZ57" s="1" t="n">
        <f aca="false">AY57+$C$5</f>
        <v>40.1</v>
      </c>
      <c r="BA57" s="1" t="n">
        <f aca="false">IF(AS57&gt;=$G57,0,$F57*($B$11+$B$12*AS57/$G57+$B$13*((AS57/$G57)^2)+$B$14*((AS57/$G57)^3)+$B$15*((AS57/$G57)^4)+$B$16*((AS57/$G57)^5)))</f>
        <v>21.6926256583187</v>
      </c>
      <c r="BB57" s="1" t="n">
        <f aca="false">IF(AT57&gt;=$G57,0,$F57*($B$11+$B$12*AT57/$G57+$B$13*((AT57/$G57)^2)+$B$14*((AT57/$G57)^3)+$B$15*((AT57/$G57)^4)+$B$16*((AT57/$G57)^5)))</f>
        <v>14.5233367019639</v>
      </c>
      <c r="BC57" s="1" t="n">
        <f aca="false">IF(AU57&gt;=$G57,0,$F57*($B$11+$B$12*AU57/$G57+$B$13*((AU57/$G57)^2)+$B$14*((AU57/$G57)^3)+$B$15*((AU57/$G57)^4)+$B$16*((AU57/$G57)^5)))</f>
        <v>5.65847576895167</v>
      </c>
      <c r="BD57" s="1" t="n">
        <f aca="false">IF(AV57&gt;=$G57,0,$F57*($B$11+$B$12*AV57/$G57+$B$13*((AV57/$G57)^2)+$B$14*((AV57/$G57)^3)+$B$15*((AV57/$G57)^4)+$B$16*((AV57/$G57)^5)))</f>
        <v>0</v>
      </c>
      <c r="BE57" s="1" t="n">
        <f aca="false">IF(AW57&gt;=$G57,0,$F57*($B$11+$B$12*AW57/$G57+$B$13*((AW57/$G57)^2)+$B$14*((AW57/$G57)^3)+$B$15*((AW57/$G57)^4)+$B$16*((AW57/$G57)^5)))</f>
        <v>0</v>
      </c>
      <c r="BF57" s="1" t="n">
        <f aca="false">IF(AX57&gt;=$G57,0,$F57*($B$11+$B$12*AX57/$G57+$B$13*((AX57/$G57)^2)+$B$14*((AX57/$G57)^3)+$B$15*((AX57/$G57)^4)+$B$16*((AX57/$G57)^5)))</f>
        <v>0</v>
      </c>
      <c r="BG57" s="1" t="n">
        <f aca="false">IF(AY57&gt;=$G57,0,$F57*($B$11+$B$12*AY57/$G57+$B$13*((AY57/$G57)^2)+$B$14*((AY57/$G57)^3)+$B$15*((AY57/$G57)^4)+$B$16*((AY57/$G57)^5)))</f>
        <v>0</v>
      </c>
      <c r="BH57" s="1" t="n">
        <f aca="false">IF(AZ57&gt;=$G57,0,$F57*($B$11+$B$12*AZ57/$G57+$B$13*((AZ57/$G57)^2)+$B$14*((AZ57/$G57)^3)+$B$15*((AZ57/$G57)^4)+$B$16*((AZ57/$G57)^5)))</f>
        <v>0</v>
      </c>
      <c r="BI57" s="1" t="n">
        <f aca="false">COUNTIF(BA57:BH57,"&gt;="&amp;$B$5)</f>
        <v>1</v>
      </c>
      <c r="BJ57" s="1" t="n">
        <f aca="false">AR57+BI57*$C$5</f>
        <v>20.5</v>
      </c>
      <c r="BK57" s="1" t="n">
        <f aca="false">BJ57+$C$6</f>
        <v>24.1</v>
      </c>
      <c r="BL57" s="1" t="n">
        <f aca="false">BK57+$C$6</f>
        <v>27.7</v>
      </c>
      <c r="BM57" s="1" t="n">
        <f aca="false">BL57+$C$6</f>
        <v>31.3</v>
      </c>
      <c r="BN57" s="1" t="n">
        <f aca="false">BM57+$C$6</f>
        <v>34.9</v>
      </c>
      <c r="BO57" s="1" t="n">
        <f aca="false">BN57+$C$6</f>
        <v>38.5</v>
      </c>
      <c r="BP57" s="1" t="n">
        <f aca="false">BO57+$C$6</f>
        <v>42.1</v>
      </c>
      <c r="BQ57" s="1" t="n">
        <f aca="false">BP57+$C$6</f>
        <v>45.7</v>
      </c>
      <c r="BR57" s="1" t="n">
        <f aca="false">BQ57+$C$6</f>
        <v>49.3</v>
      </c>
      <c r="BS57" s="1" t="n">
        <f aca="false">IF(BK57&gt;=$G57,0,$F57*($B$11+$B$12*BK57/$G57+$B$13*((BK57/$G57)^2)+$B$14*((BK57/$G57)^3)+$B$15*((BK57/$G57)^4)+$B$16*((BK57/$G57)^5)))</f>
        <v>12.2750497272048</v>
      </c>
      <c r="BT57" s="1" t="n">
        <f aca="false">IF(BL57&gt;=$G57,0,$F57*($B$11+$B$12*BL57/$G57+$B$13*((BL57/$G57)^2)+$B$14*((BL57/$G57)^3)+$B$15*((BL57/$G57)^4)+$B$16*((BL57/$G57)^5)))</f>
        <v>0</v>
      </c>
      <c r="BU57" s="1" t="n">
        <f aca="false">IF(BM57&gt;=$G57,0,$F57*($B$11+$B$12*BM57/$G57+$B$13*((BM57/$G57)^2)+$B$14*((BM57/$G57)^3)+$B$15*((BM57/$G57)^4)+$B$16*((BM57/$G57)^5)))</f>
        <v>0</v>
      </c>
      <c r="BV57" s="1" t="n">
        <f aca="false">IF(BN57&gt;=$G57,0,$F57*($B$11+$B$12*BN57/$G57+$B$13*((BN57/$G57)^2)+$B$14*((BN57/$G57)^3)+$B$15*((BN57/$G57)^4)+$B$16*((BN57/$G57)^5)))</f>
        <v>0</v>
      </c>
      <c r="BW57" s="1" t="n">
        <f aca="false">IF(BO57&gt;=$G57,0,$F57*($B$11+$B$12*BO57/$G57+$B$13*((BO57/$G57)^2)+$B$14*((BO57/$G57)^3)+$B$15*((BO57/$G57)^4)+$B$16*((BO57/$G57)^5)))</f>
        <v>0</v>
      </c>
      <c r="BX57" s="1" t="n">
        <f aca="false">IF(BP57&gt;=$G57,0,$F57*($B$11+$B$12*BP57/$G57+$B$13*((BP57/$G57)^2)+$B$14*((BP57/$G57)^3)+$B$15*((BP57/$G57)^4)+$B$16*((BP57/$G57)^5)))</f>
        <v>0</v>
      </c>
      <c r="BY57" s="1" t="n">
        <f aca="false">IF(BQ57&gt;=$G57,0,$F57*($B$11+$B$12*BQ57/$G57+$B$13*((BQ57/$G57)^2)+$B$14*((BQ57/$G57)^3)+$B$15*((BQ57/$G57)^4)+$B$16*((BQ57/$G57)^5)))</f>
        <v>0</v>
      </c>
      <c r="BZ57" s="1" t="n">
        <f aca="false">IF(BR57&gt;=$G57,0,$F57*($B$11+$B$12*BR57/$G57+$B$13*((BR57/$G57)^2)+$B$14*((BR57/$G57)^3)+$B$15*((BR57/$G57)^4)+$B$16*((BR57/$G57)^5)))</f>
        <v>0</v>
      </c>
      <c r="CA57" s="1" t="n">
        <f aca="false">COUNTIF(BS57:BZ57,"&gt;="&amp;$B$6)</f>
        <v>1</v>
      </c>
      <c r="CB57" s="1" t="n">
        <f aca="false">BJ57+CA57*$C$6</f>
        <v>24.1</v>
      </c>
      <c r="CC57" s="1" t="n">
        <f aca="false">CB57+$C$7</f>
        <v>25.1</v>
      </c>
      <c r="CD57" s="1" t="n">
        <f aca="false">CC57+$C$7</f>
        <v>26.1</v>
      </c>
      <c r="CE57" s="1" t="n">
        <f aca="false">CD57+$C$7</f>
        <v>27.1</v>
      </c>
      <c r="CF57" s="1" t="n">
        <f aca="false">CE57+$C$7</f>
        <v>28.1</v>
      </c>
      <c r="CG57" s="1" t="n">
        <f aca="false">CF57+$C$7</f>
        <v>29.1</v>
      </c>
      <c r="CH57" s="1" t="n">
        <f aca="false">CG57+$C$7</f>
        <v>30.1</v>
      </c>
      <c r="CI57" s="1" t="n">
        <f aca="false">CH57+$C$7</f>
        <v>31.1</v>
      </c>
      <c r="CJ57" s="1" t="n">
        <f aca="false">CI57+$C$7</f>
        <v>32.1</v>
      </c>
      <c r="CK57" s="1" t="n">
        <f aca="false">IF(CC57&gt;=$G57,0,$F57*($B$11+$B$12*CC57/$G57+$B$13*((CC57/$G57)^2)+$B$14*((CC57/$G57)^3)+$B$15*((CC57/$G57)^4)+$B$16*((CC57/$G57)^5)))</f>
        <v>9.1943173992917</v>
      </c>
      <c r="CL57" s="1" t="n">
        <f aca="false">IF(CD57&gt;=$G57,0,$F57*($B$11+$B$12*CD57/$G57+$B$13*((CD57/$G57)^2)+$B$14*((CD57/$G57)^3)+$B$15*((CD57/$G57)^4)+$B$16*((CD57/$G57)^5)))</f>
        <v>5.65847576895167</v>
      </c>
      <c r="CM57" s="1" t="n">
        <f aca="false">IF(CE57&gt;=$G57,0,$F57*($B$11+$B$12*CE57/$G57+$B$13*((CE57/$G57)^2)+$B$14*((CE57/$G57)^3)+$B$15*((CE57/$G57)^4)+$B$16*((CE57/$G57)^5)))</f>
        <v>1.45410308594513</v>
      </c>
      <c r="CN57" s="1" t="n">
        <f aca="false">IF(CF57&gt;=$G57,0,$F57*($B$11+$B$12*CF57/$G57+$B$13*((CF57/$G57)^2)+$B$14*((CF57/$G57)^3)+$B$15*((CF57/$G57)^4)+$B$16*((CF57/$G57)^5)))</f>
        <v>0</v>
      </c>
      <c r="CO57" s="1" t="n">
        <f aca="false">IF(CG57&gt;=$G57,0,$F57*($B$11+$B$12*CG57/$G57+$B$13*((CG57/$G57)^2)+$B$14*((CG57/$G57)^3)+$B$15*((CG57/$G57)^4)+$B$16*((CG57/$G57)^5)))</f>
        <v>0</v>
      </c>
      <c r="CP57" s="1" t="n">
        <f aca="false">IF(CH57&gt;=$G57,0,$F57*($B$11+$B$12*CH57/$G57+$B$13*((CH57/$G57)^2)+$B$14*((CH57/$G57)^3)+$B$15*((CH57/$G57)^4)+$B$16*((CH57/$G57)^5)))</f>
        <v>0</v>
      </c>
      <c r="CQ57" s="1" t="n">
        <f aca="false">IF(CI57&gt;=$G57,0,$F57*($B$11+$B$12*CI57/$G57+$B$13*((CI57/$G57)^2)+$B$14*((CI57/$G57)^3)+$B$15*((CI57/$G57)^4)+$B$16*((CI57/$G57)^5)))</f>
        <v>0</v>
      </c>
      <c r="CR57" s="1" t="n">
        <f aca="false">IF(CJ57&gt;=$G57,0,$F57*($B$11+$B$12*CJ57/$G57+$B$13*((CJ57/$G57)^2)+$B$14*((CJ57/$G57)^3)+$B$15*((CJ57/$G57)^4)+$B$16*((CJ57/$G57)^5)))</f>
        <v>0</v>
      </c>
      <c r="CS57" s="1" t="n">
        <f aca="false">COUNTIF(CK57:CR57,"&gt;="&amp;$B$7)</f>
        <v>2</v>
      </c>
      <c r="CT57" s="1" t="n">
        <f aca="false">CB57+CS57*$C$7</f>
        <v>26.1</v>
      </c>
    </row>
    <row r="58" customFormat="false" ht="15" hidden="false" customHeight="false" outlineLevel="0" collapsed="false">
      <c r="E58" s="1" t="n">
        <v>57</v>
      </c>
      <c r="F58" s="1" t="n">
        <v>53.8</v>
      </c>
      <c r="G58" s="1" t="n">
        <v>31.5</v>
      </c>
      <c r="H58" s="2" t="n">
        <v>0.1</v>
      </c>
      <c r="I58" s="1" t="n">
        <f aca="false">H58+$C$3</f>
        <v>2.5</v>
      </c>
      <c r="J58" s="1" t="n">
        <f aca="false">I58+$C$3</f>
        <v>4.9</v>
      </c>
      <c r="K58" s="1" t="n">
        <f aca="false">J58+$C$3</f>
        <v>7.3</v>
      </c>
      <c r="L58" s="1" t="n">
        <f aca="false">K58+$C$3</f>
        <v>9.7</v>
      </c>
      <c r="M58" s="1" t="n">
        <f aca="false">L58+$C$3</f>
        <v>12.1</v>
      </c>
      <c r="N58" s="1" t="n">
        <f aca="false">M58+$C$3</f>
        <v>14.5</v>
      </c>
      <c r="O58" s="1" t="n">
        <f aca="false">N58+$C$3</f>
        <v>16.9</v>
      </c>
      <c r="P58" s="1" t="n">
        <f aca="false">O58+$C$3</f>
        <v>19.3</v>
      </c>
      <c r="Q58" s="1" t="n">
        <f aca="false">IF(I58&gt;=$G58,0,$F58*($B$11+$B$12*I58/$G58+$B$13*((I58/$G58)^2)+$B$14*((I58/$G58)^3)+$B$15*((I58/$G58)^4)+$B$16*((I58/$G58)^5)))</f>
        <v>50.4185960521041</v>
      </c>
      <c r="R58" s="1" t="n">
        <f aca="false">IF(J58&gt;=$G58,0,$F58*($B$11+$B$12*J58/$G58+$B$13*((J58/$G58)^2)+$B$14*((J58/$G58)^3)+$B$15*((J58/$G58)^4)+$B$16*((J58/$G58)^5)))</f>
        <v>45.7604981042078</v>
      </c>
      <c r="S58" s="1" t="n">
        <f aca="false">IF(K58&gt;=$G58,0,$F58*($B$11+$B$12*K58/$G58+$B$13*((K58/$G58)^2)+$B$14*((K58/$G58)^3)+$B$15*((K58/$G58)^4)+$B$16*((K58/$G58)^5)))</f>
        <v>44.2336459637962</v>
      </c>
      <c r="T58" s="1" t="n">
        <f aca="false">IF(L58&gt;=$G58,0,$F58*($B$11+$B$12*L58/$G58+$B$13*((L58/$G58)^2)+$B$14*((L58/$G58)^3)+$B$15*((L58/$G58)^4)+$B$16*((L58/$G58)^5)))</f>
        <v>43.4810847130386</v>
      </c>
      <c r="U58" s="1" t="n">
        <f aca="false">IF(M58&gt;=$G58,0,$F58*($B$11+$B$12*M58/$G58+$B$13*((M58/$G58)^2)+$B$14*((M58/$G58)^3)+$B$15*((M58/$G58)^4)+$B$16*((M58/$G58)^5)))</f>
        <v>42.1437583744042</v>
      </c>
      <c r="V58" s="1" t="n">
        <f aca="false">IF(N58&gt;=$G58,0,$F58*($B$11+$B$12*N58/$G58+$B$13*((N58/$G58)^2)+$B$14*((N58/$G58)^3)+$B$15*((N58/$G58)^4)+$B$16*((N58/$G58)^5)))</f>
        <v>39.6380166592223</v>
      </c>
      <c r="W58" s="1" t="n">
        <f aca="false">IF(O58&gt;=$G58,0,$F58*($B$11+$B$12*O58/$G58+$B$13*((O58/$G58)^2)+$B$14*((O58/$G58)^3)+$B$15*((O58/$G58)^4)+$B$16*((O58/$G58)^5)))</f>
        <v>35.9331217162421</v>
      </c>
      <c r="X58" s="1" t="n">
        <f aca="false">IF(P58&gt;=$G58,0,$F58*($B$11+$B$12*P58/$G58+$B$13*((P58/$G58)^2)+$B$14*((P58/$G58)^3)+$B$15*((P58/$G58)^4)+$B$16*((P58/$G58)^5)))</f>
        <v>31.3287548801933</v>
      </c>
      <c r="Y58" s="1" t="n">
        <f aca="false">COUNTIF(Q58:X58,"&gt;="&amp;$B$3)</f>
        <v>7</v>
      </c>
      <c r="Z58" s="1" t="n">
        <f aca="false">H58+Y58*$C$3</f>
        <v>16.9</v>
      </c>
      <c r="AA58" s="1" t="n">
        <f aca="false">Z58+$C$4</f>
        <v>20.1</v>
      </c>
      <c r="AB58" s="1" t="n">
        <f aca="false">AA58+$C$4</f>
        <v>23.3</v>
      </c>
      <c r="AC58" s="1" t="n">
        <f aca="false">AB58+$C$4</f>
        <v>26.5</v>
      </c>
      <c r="AD58" s="1" t="n">
        <f aca="false">AC58+$C$4</f>
        <v>29.7</v>
      </c>
      <c r="AE58" s="1" t="n">
        <f aca="false">AD58+$C$4</f>
        <v>32.9</v>
      </c>
      <c r="AF58" s="1" t="n">
        <f aca="false">AE58+$C$4</f>
        <v>36.1</v>
      </c>
      <c r="AG58" s="1" t="n">
        <f aca="false">AF58+$C$4</f>
        <v>39.3</v>
      </c>
      <c r="AH58" s="1" t="n">
        <f aca="false">AG58+$C$4</f>
        <v>42.5</v>
      </c>
      <c r="AI58" s="1" t="n">
        <f aca="false">IF(AA58&gt;=$G58,0,$F58*($B$11+$B$12*AA58/$G58+$B$13*((AA58/$G58)^2)+$B$14*((AA58/$G58)^3)+$B$15*((AA58/$G58)^4)+$B$16*((AA58/$G58)^5)))</f>
        <v>29.6656978006125</v>
      </c>
      <c r="AJ58" s="1" t="n">
        <f aca="false">IF(AB58&gt;=$G58,0,$F58*($B$11+$B$12*AB58/$G58+$B$13*((AB58/$G58)^2)+$B$14*((AB58/$G58)^3)+$B$15*((AB58/$G58)^4)+$B$16*((AB58/$G58)^5)))</f>
        <v>22.7179179220818</v>
      </c>
      <c r="AK58" s="1" t="n">
        <f aca="false">IF(AC58&gt;=$G58,0,$F58*($B$11+$B$12*AC58/$G58+$B$13*((AC58/$G58)^2)+$B$14*((AC58/$G58)^3)+$B$15*((AC58/$G58)^4)+$B$16*((AC58/$G58)^5)))</f>
        <v>15.3995658703856</v>
      </c>
      <c r="AL58" s="1" t="n">
        <f aca="false">IF(AD58&gt;=$G58,0,$F58*($B$11+$B$12*AD58/$G58+$B$13*((AD58/$G58)^2)+$B$14*((AD58/$G58)^3)+$B$15*((AD58/$G58)^4)+$B$16*((AD58/$G58)^5)))</f>
        <v>6.48635522446814</v>
      </c>
      <c r="AM58" s="1" t="n">
        <f aca="false">IF(AE58&gt;=$G58,0,$F58*($B$11+$B$12*AE58/$G58+$B$13*((AE58/$G58)^2)+$B$14*((AE58/$G58)^3)+$B$15*((AE58/$G58)^4)+$B$16*((AE58/$G58)^5)))</f>
        <v>0</v>
      </c>
      <c r="AN58" s="1" t="n">
        <f aca="false">IF(AF58&gt;=$G58,0,$F58*($B$11+$B$12*AF58/$G58+$B$13*((AF58/$G58)^2)+$B$14*((AF58/$G58)^3)+$B$15*((AF58/$G58)^4)+$B$16*((AF58/$G58)^5)))</f>
        <v>0</v>
      </c>
      <c r="AO58" s="1" t="n">
        <f aca="false">IF(AG58&gt;=$G58,0,$F58*($B$11+$B$12*AG58/$G58+$B$13*((AG58/$G58)^2)+$B$14*((AG58/$G58)^3)+$B$15*((AG58/$G58)^4)+$B$16*((AG58/$G58)^5)))</f>
        <v>0</v>
      </c>
      <c r="AP58" s="1" t="n">
        <f aca="false">IF(AH58&gt;=$G58,0,$F58*($B$11+$B$12*AH58/$G58+$B$13*((AH58/$G58)^2)+$B$14*((AH58/$G58)^3)+$B$15*((AH58/$G58)^4)+$B$16*((AH58/$G58)^5)))</f>
        <v>0</v>
      </c>
      <c r="AQ58" s="1" t="n">
        <f aca="false">COUNTIF(AI58:AP58,"&gt;="&amp;$B$4)</f>
        <v>1</v>
      </c>
      <c r="AR58" s="1" t="n">
        <f aca="false">Z58+AQ58*$C$4</f>
        <v>20.1</v>
      </c>
      <c r="AS58" s="1" t="n">
        <f aca="false">AR58+$C$5</f>
        <v>22.9</v>
      </c>
      <c r="AT58" s="1" t="n">
        <f aca="false">AS58+$C$5</f>
        <v>25.7</v>
      </c>
      <c r="AU58" s="1" t="n">
        <f aca="false">AT58+$C$5</f>
        <v>28.5</v>
      </c>
      <c r="AV58" s="1" t="n">
        <f aca="false">AU58+$C$5</f>
        <v>31.3</v>
      </c>
      <c r="AW58" s="1" t="n">
        <f aca="false">AV58+$C$5</f>
        <v>34.1</v>
      </c>
      <c r="AX58" s="1" t="n">
        <f aca="false">AW58+$C$5</f>
        <v>36.9</v>
      </c>
      <c r="AY58" s="1" t="n">
        <f aca="false">AX58+$C$5</f>
        <v>39.7</v>
      </c>
      <c r="AZ58" s="1" t="n">
        <f aca="false">AY58+$C$5</f>
        <v>42.5</v>
      </c>
      <c r="BA58" s="1" t="n">
        <f aca="false">IF(AS58&gt;=$G58,0,$F58*($B$11+$B$12*AS58/$G58+$B$13*((AS58/$G58)^2)+$B$14*((AS58/$G58)^3)+$B$15*((AS58/$G58)^4)+$B$16*((AS58/$G58)^5)))</f>
        <v>23.6020925272715</v>
      </c>
      <c r="BB58" s="1" t="n">
        <f aca="false">IF(AT58&gt;=$G58,0,$F58*($B$11+$B$12*AT58/$G58+$B$13*((AT58/$G58)^2)+$B$14*((AT58/$G58)^3)+$B$15*((AT58/$G58)^4)+$B$16*((AT58/$G58)^5)))</f>
        <v>17.2958184208925</v>
      </c>
      <c r="BC58" s="1" t="n">
        <f aca="false">IF(AU58&gt;=$G58,0,$F58*($B$11+$B$12*AU58/$G58+$B$13*((AU58/$G58)^2)+$B$14*((AU58/$G58)^3)+$B$15*((AU58/$G58)^4)+$B$16*((AU58/$G58)^5)))</f>
        <v>10.1856401457677</v>
      </c>
      <c r="BD58" s="1" t="n">
        <f aca="false">IF(AV58&gt;=$G58,0,$F58*($B$11+$B$12*AV58/$G58+$B$13*((AV58/$G58)^2)+$B$14*((AV58/$G58)^3)+$B$15*((AV58/$G58)^4)+$B$16*((AV58/$G58)^5)))</f>
        <v>0.398882356598234</v>
      </c>
      <c r="BE58" s="1" t="n">
        <f aca="false">IF(AW58&gt;=$G58,0,$F58*($B$11+$B$12*AW58/$G58+$B$13*((AW58/$G58)^2)+$B$14*((AW58/$G58)^3)+$B$15*((AW58/$G58)^4)+$B$16*((AW58/$G58)^5)))</f>
        <v>0</v>
      </c>
      <c r="BF58" s="1" t="n">
        <f aca="false">IF(AX58&gt;=$G58,0,$F58*($B$11+$B$12*AX58/$G58+$B$13*((AX58/$G58)^2)+$B$14*((AX58/$G58)^3)+$B$15*((AX58/$G58)^4)+$B$16*((AX58/$G58)^5)))</f>
        <v>0</v>
      </c>
      <c r="BG58" s="1" t="n">
        <f aca="false">IF(AY58&gt;=$G58,0,$F58*($B$11+$B$12*AY58/$G58+$B$13*((AY58/$G58)^2)+$B$14*((AY58/$G58)^3)+$B$15*((AY58/$G58)^4)+$B$16*((AY58/$G58)^5)))</f>
        <v>0</v>
      </c>
      <c r="BH58" s="1" t="n">
        <f aca="false">IF(AZ58&gt;=$G58,0,$F58*($B$11+$B$12*AZ58/$G58+$B$13*((AZ58/$G58)^2)+$B$14*((AZ58/$G58)^3)+$B$15*((AZ58/$G58)^4)+$B$16*((AZ58/$G58)^5)))</f>
        <v>0</v>
      </c>
      <c r="BI58" s="1" t="n">
        <f aca="false">COUNTIF(BA58:BH58,"&gt;="&amp;$B$5)</f>
        <v>1</v>
      </c>
      <c r="BJ58" s="1" t="n">
        <f aca="false">AR58+BI58*$C$5</f>
        <v>22.9</v>
      </c>
      <c r="BK58" s="1" t="n">
        <f aca="false">BJ58+$C$6</f>
        <v>26.5</v>
      </c>
      <c r="BL58" s="1" t="n">
        <f aca="false">BK58+$C$6</f>
        <v>30.1</v>
      </c>
      <c r="BM58" s="1" t="n">
        <f aca="false">BL58+$C$6</f>
        <v>33.7</v>
      </c>
      <c r="BN58" s="1" t="n">
        <f aca="false">BM58+$C$6</f>
        <v>37.3</v>
      </c>
      <c r="BO58" s="1" t="n">
        <f aca="false">BN58+$C$6</f>
        <v>40.9</v>
      </c>
      <c r="BP58" s="1" t="n">
        <f aca="false">BO58+$C$6</f>
        <v>44.5</v>
      </c>
      <c r="BQ58" s="1" t="n">
        <f aca="false">BP58+$C$6</f>
        <v>48.1</v>
      </c>
      <c r="BR58" s="1" t="n">
        <f aca="false">BQ58+$C$6</f>
        <v>51.7</v>
      </c>
      <c r="BS58" s="1" t="n">
        <f aca="false">IF(BK58&gt;=$G58,0,$F58*($B$11+$B$12*BK58/$G58+$B$13*((BK58/$G58)^2)+$B$14*((BK58/$G58)^3)+$B$15*((BK58/$G58)^4)+$B$16*((BK58/$G58)^5)))</f>
        <v>15.3995658703857</v>
      </c>
      <c r="BT58" s="1" t="n">
        <f aca="false">IF(BL58&gt;=$G58,0,$F58*($B$11+$B$12*BL58/$G58+$B$13*((BL58/$G58)^2)+$B$14*((BL58/$G58)^3)+$B$15*((BL58/$G58)^4)+$B$16*((BL58/$G58)^5)))</f>
        <v>5.10930255409022</v>
      </c>
      <c r="BU58" s="1" t="n">
        <f aca="false">IF(BM58&gt;=$G58,0,$F58*($B$11+$B$12*BM58/$G58+$B$13*((BM58/$G58)^2)+$B$14*((BM58/$G58)^3)+$B$15*((BM58/$G58)^4)+$B$16*((BM58/$G58)^5)))</f>
        <v>0</v>
      </c>
      <c r="BV58" s="1" t="n">
        <f aca="false">IF(BN58&gt;=$G58,0,$F58*($B$11+$B$12*BN58/$G58+$B$13*((BN58/$G58)^2)+$B$14*((BN58/$G58)^3)+$B$15*((BN58/$G58)^4)+$B$16*((BN58/$G58)^5)))</f>
        <v>0</v>
      </c>
      <c r="BW58" s="1" t="n">
        <f aca="false">IF(BO58&gt;=$G58,0,$F58*($B$11+$B$12*BO58/$G58+$B$13*((BO58/$G58)^2)+$B$14*((BO58/$G58)^3)+$B$15*((BO58/$G58)^4)+$B$16*((BO58/$G58)^5)))</f>
        <v>0</v>
      </c>
      <c r="BX58" s="1" t="n">
        <f aca="false">IF(BP58&gt;=$G58,0,$F58*($B$11+$B$12*BP58/$G58+$B$13*((BP58/$G58)^2)+$B$14*((BP58/$G58)^3)+$B$15*((BP58/$G58)^4)+$B$16*((BP58/$G58)^5)))</f>
        <v>0</v>
      </c>
      <c r="BY58" s="1" t="n">
        <f aca="false">IF(BQ58&gt;=$G58,0,$F58*($B$11+$B$12*BQ58/$G58+$B$13*((BQ58/$G58)^2)+$B$14*((BQ58/$G58)^3)+$B$15*((BQ58/$G58)^4)+$B$16*((BQ58/$G58)^5)))</f>
        <v>0</v>
      </c>
      <c r="BZ58" s="1" t="n">
        <f aca="false">IF(BR58&gt;=$G58,0,$F58*($B$11+$B$12*BR58/$G58+$B$13*((BR58/$G58)^2)+$B$14*((BR58/$G58)^3)+$B$15*((BR58/$G58)^4)+$B$16*((BR58/$G58)^5)))</f>
        <v>0</v>
      </c>
      <c r="CA58" s="1" t="n">
        <f aca="false">COUNTIF(BS58:BZ58,"&gt;="&amp;$B$6)</f>
        <v>1</v>
      </c>
      <c r="CB58" s="1" t="n">
        <f aca="false">BJ58+CA58*$C$6</f>
        <v>26.5</v>
      </c>
      <c r="CC58" s="1" t="n">
        <f aca="false">CB58+$C$7</f>
        <v>27.5</v>
      </c>
      <c r="CD58" s="1" t="n">
        <f aca="false">CC58+$C$7</f>
        <v>28.5</v>
      </c>
      <c r="CE58" s="1" t="n">
        <f aca="false">CD58+$C$7</f>
        <v>29.5</v>
      </c>
      <c r="CF58" s="1" t="n">
        <f aca="false">CE58+$C$7</f>
        <v>30.5</v>
      </c>
      <c r="CG58" s="1" t="n">
        <f aca="false">CF58+$C$7</f>
        <v>31.5</v>
      </c>
      <c r="CH58" s="1" t="n">
        <f aca="false">CG58+$C$7</f>
        <v>32.5</v>
      </c>
      <c r="CI58" s="1" t="n">
        <f aca="false">CH58+$C$7</f>
        <v>33.5</v>
      </c>
      <c r="CJ58" s="1" t="n">
        <f aca="false">CI58+$C$7</f>
        <v>34.5</v>
      </c>
      <c r="CK58" s="1" t="n">
        <f aca="false">IF(CC58&gt;=$G58,0,$F58*($B$11+$B$12*CC58/$G58+$B$13*((CC58/$G58)^2)+$B$14*((CC58/$G58)^3)+$B$15*((CC58/$G58)^4)+$B$16*((CC58/$G58)^5)))</f>
        <v>12.9016058397585</v>
      </c>
      <c r="CL58" s="1" t="n">
        <f aca="false">IF(CD58&gt;=$G58,0,$F58*($B$11+$B$12*CD58/$G58+$B$13*((CD58/$G58)^2)+$B$14*((CD58/$G58)^3)+$B$15*((CD58/$G58)^4)+$B$16*((CD58/$G58)^5)))</f>
        <v>10.1856401457677</v>
      </c>
      <c r="CM58" s="1" t="n">
        <f aca="false">IF(CE58&gt;=$G58,0,$F58*($B$11+$B$12*CE58/$G58+$B$13*((CE58/$G58)^2)+$B$14*((CE58/$G58)^3)+$B$15*((CE58/$G58)^4)+$B$16*((CE58/$G58)^5)))</f>
        <v>7.14489519149797</v>
      </c>
      <c r="CN58" s="1" t="n">
        <f aca="false">IF(CF58&gt;=$G58,0,$F58*($B$11+$B$12*CF58/$G58+$B$13*((CF58/$G58)^2)+$B$14*((CF58/$G58)^3)+$B$15*((CF58/$G58)^4)+$B$16*((CF58/$G58)^5)))</f>
        <v>3.64343740118976</v>
      </c>
      <c r="CO58" s="1" t="n">
        <f aca="false">IF(CG58&gt;=$G58,0,$F58*($B$11+$B$12*CG58/$G58+$B$13*((CG58/$G58)^2)+$B$14*((CG58/$G58)^3)+$B$15*((CG58/$G58)^4)+$B$16*((CG58/$G58)^5)))</f>
        <v>0</v>
      </c>
      <c r="CP58" s="1" t="n">
        <f aca="false">IF(CH58&gt;=$G58,0,$F58*($B$11+$B$12*CH58/$G58+$B$13*((CH58/$G58)^2)+$B$14*((CH58/$G58)^3)+$B$15*((CH58/$G58)^4)+$B$16*((CH58/$G58)^5)))</f>
        <v>0</v>
      </c>
      <c r="CQ58" s="1" t="n">
        <f aca="false">IF(CI58&gt;=$G58,0,$F58*($B$11+$B$12*CI58/$G58+$B$13*((CI58/$G58)^2)+$B$14*((CI58/$G58)^3)+$B$15*((CI58/$G58)^4)+$B$16*((CI58/$G58)^5)))</f>
        <v>0</v>
      </c>
      <c r="CR58" s="1" t="n">
        <f aca="false">IF(CJ58&gt;=$G58,0,$F58*($B$11+$B$12*CJ58/$G58+$B$13*((CJ58/$G58)^2)+$B$14*((CJ58/$G58)^3)+$B$15*((CJ58/$G58)^4)+$B$16*((CJ58/$G58)^5)))</f>
        <v>0</v>
      </c>
      <c r="CS58" s="1" t="n">
        <f aca="false">COUNTIF(CK58:CR58,"&gt;="&amp;$B$7)</f>
        <v>4</v>
      </c>
      <c r="CT58" s="1" t="n">
        <f aca="false">CB58+CS58*$C$7</f>
        <v>30.5</v>
      </c>
    </row>
    <row r="59" customFormat="false" ht="15" hidden="false" customHeight="false" outlineLevel="0" collapsed="false">
      <c r="E59" s="1" t="n">
        <v>58</v>
      </c>
      <c r="F59" s="1" t="n">
        <v>54.5</v>
      </c>
      <c r="G59" s="1" t="n">
        <v>27.8</v>
      </c>
      <c r="H59" s="2" t="n">
        <v>0.1</v>
      </c>
      <c r="I59" s="1" t="n">
        <f aca="false">H59+$C$3</f>
        <v>2.5</v>
      </c>
      <c r="J59" s="1" t="n">
        <f aca="false">I59+$C$3</f>
        <v>4.9</v>
      </c>
      <c r="K59" s="1" t="n">
        <f aca="false">J59+$C$3</f>
        <v>7.3</v>
      </c>
      <c r="L59" s="1" t="n">
        <f aca="false">K59+$C$3</f>
        <v>9.7</v>
      </c>
      <c r="M59" s="1" t="n">
        <f aca="false">L59+$C$3</f>
        <v>12.1</v>
      </c>
      <c r="N59" s="1" t="n">
        <f aca="false">M59+$C$3</f>
        <v>14.5</v>
      </c>
      <c r="O59" s="1" t="n">
        <f aca="false">N59+$C$3</f>
        <v>16.9</v>
      </c>
      <c r="P59" s="1" t="n">
        <f aca="false">O59+$C$3</f>
        <v>19.3</v>
      </c>
      <c r="Q59" s="1" t="n">
        <f aca="false">IF(I59&gt;=$G59,0,$F59*($B$11+$B$12*I59/$G59+$B$13*((I59/$G59)^2)+$B$14*((I59/$G59)^3)+$B$15*((I59/$G59)^4)+$B$16*((I59/$G59)^5)))</f>
        <v>50.1111506015901</v>
      </c>
      <c r="R59" s="1" t="n">
        <f aca="false">IF(J59&gt;=$G59,0,$F59*($B$11+$B$12*J59/$G59+$B$13*((J59/$G59)^2)+$B$14*((J59/$G59)^3)+$B$15*((J59/$G59)^4)+$B$16*((J59/$G59)^5)))</f>
        <v>45.7424396021626</v>
      </c>
      <c r="S59" s="1" t="n">
        <f aca="false">IF(K59&gt;=$G59,0,$F59*($B$11+$B$12*K59/$G59+$B$13*((K59/$G59)^2)+$B$14*((K59/$G59)^3)+$B$15*((K59/$G59)^4)+$B$16*((K59/$G59)^5)))</f>
        <v>44.5040332096265</v>
      </c>
      <c r="T59" s="1" t="n">
        <f aca="false">IF(L59&gt;=$G59,0,$F59*($B$11+$B$12*L59/$G59+$B$13*((L59/$G59)^2)+$B$14*((L59/$G59)^3)+$B$15*((L59/$G59)^4)+$B$16*((L59/$G59)^5)))</f>
        <v>43.4450077729407</v>
      </c>
      <c r="U59" s="1" t="n">
        <f aca="false">IF(M59&gt;=$G59,0,$F59*($B$11+$B$12*M59/$G59+$B$13*((M59/$G59)^2)+$B$14*((M59/$G59)^3)+$B$15*((M59/$G59)^4)+$B$16*((M59/$G59)^5)))</f>
        <v>41.1303752790509</v>
      </c>
      <c r="V59" s="1" t="n">
        <f aca="false">IF(N59&gt;=$G59,0,$F59*($B$11+$B$12*N59/$G59+$B$13*((N59/$G59)^2)+$B$14*((N59/$G59)^3)+$B$15*((N59/$G59)^4)+$B$16*((N59/$G59)^5)))</f>
        <v>37.2201049087872</v>
      </c>
      <c r="W59" s="1" t="n">
        <f aca="false">IF(O59&gt;=$G59,0,$F59*($B$11+$B$12*O59/$G59+$B$13*((O59/$G59)^2)+$B$14*((O59/$G59)^3)+$B$15*((O59/$G59)^4)+$B$16*((O59/$G59)^5)))</f>
        <v>32.0481445927604</v>
      </c>
      <c r="X59" s="1" t="n">
        <f aca="false">IF(P59&gt;=$G59,0,$F59*($B$11+$B$12*P59/$G59+$B$13*((P59/$G59)^2)+$B$14*((P59/$G59)^3)+$B$15*((P59/$G59)^4)+$B$16*((P59/$G59)^5)))</f>
        <v>26.2014425672593</v>
      </c>
      <c r="Y59" s="1" t="n">
        <f aca="false">COUNTIF(Q59:X59,"&gt;="&amp;$B$3)</f>
        <v>6</v>
      </c>
      <c r="Z59" s="1" t="n">
        <f aca="false">H59+Y59*$C$3</f>
        <v>14.5</v>
      </c>
      <c r="AA59" s="1" t="n">
        <f aca="false">Z59+$C$4</f>
        <v>17.7</v>
      </c>
      <c r="AB59" s="1" t="n">
        <f aca="false">AA59+$C$4</f>
        <v>20.9</v>
      </c>
      <c r="AC59" s="1" t="n">
        <f aca="false">AB59+$C$4</f>
        <v>24.1</v>
      </c>
      <c r="AD59" s="1" t="n">
        <f aca="false">AC59+$C$4</f>
        <v>27.3</v>
      </c>
      <c r="AE59" s="1" t="n">
        <f aca="false">AD59+$C$4</f>
        <v>30.5</v>
      </c>
      <c r="AF59" s="1" t="n">
        <f aca="false">AE59+$C$4</f>
        <v>33.7</v>
      </c>
      <c r="AG59" s="1" t="n">
        <f aca="false">AF59+$C$4</f>
        <v>36.9</v>
      </c>
      <c r="AH59" s="1" t="n">
        <f aca="false">AG59+$C$4</f>
        <v>40.1</v>
      </c>
      <c r="AI59" s="1" t="n">
        <f aca="false">IF(AA59&gt;=$G59,0,$F59*($B$11+$B$12*AA59/$G59+$B$13*((AA59/$G59)^2)+$B$14*((AA59/$G59)^3)+$B$15*((AA59/$G59)^4)+$B$16*((AA59/$G59)^5)))</f>
        <v>30.1460266799518</v>
      </c>
      <c r="AJ59" s="1" t="n">
        <f aca="false">IF(AB59&gt;=$G59,0,$F59*($B$11+$B$12*AB59/$G59+$B$13*((AB59/$G59)^2)+$B$14*((AB59/$G59)^3)+$B$15*((AB59/$G59)^4)+$B$16*((AB59/$G59)^5)))</f>
        <v>22.1553006309401</v>
      </c>
      <c r="AK59" s="1" t="n">
        <f aca="false">IF(AC59&gt;=$G59,0,$F59*($B$11+$B$12*AC59/$G59+$B$13*((AC59/$G59)^2)+$B$14*((AC59/$G59)^3)+$B$15*((AC59/$G59)^4)+$B$16*((AC59/$G59)^5)))</f>
        <v>13.5707371967601</v>
      </c>
      <c r="AL59" s="1" t="n">
        <f aca="false">IF(AD59&gt;=$G59,0,$F59*($B$11+$B$12*AD59/$G59+$B$13*((AD59/$G59)^2)+$B$14*((AD59/$G59)^3)+$B$15*((AD59/$G59)^4)+$B$16*((AD59/$G59)^5)))</f>
        <v>1.96675331957055</v>
      </c>
      <c r="AM59" s="1" t="n">
        <f aca="false">IF(AE59&gt;=$G59,0,$F59*($B$11+$B$12*AE59/$G59+$B$13*((AE59/$G59)^2)+$B$14*((AE59/$G59)^3)+$B$15*((AE59/$G59)^4)+$B$16*((AE59/$G59)^5)))</f>
        <v>0</v>
      </c>
      <c r="AN59" s="1" t="n">
        <f aca="false">IF(AF59&gt;=$G59,0,$F59*($B$11+$B$12*AF59/$G59+$B$13*((AF59/$G59)^2)+$B$14*((AF59/$G59)^3)+$B$15*((AF59/$G59)^4)+$B$16*((AF59/$G59)^5)))</f>
        <v>0</v>
      </c>
      <c r="AO59" s="1" t="n">
        <f aca="false">IF(AG59&gt;=$G59,0,$F59*($B$11+$B$12*AG59/$G59+$B$13*((AG59/$G59)^2)+$B$14*((AG59/$G59)^3)+$B$15*((AG59/$G59)^4)+$B$16*((AG59/$G59)^5)))</f>
        <v>0</v>
      </c>
      <c r="AP59" s="1" t="n">
        <f aca="false">IF(AH59&gt;=$G59,0,$F59*($B$11+$B$12*AH59/$G59+$B$13*((AH59/$G59)^2)+$B$14*((AH59/$G59)^3)+$B$15*((AH59/$G59)^4)+$B$16*((AH59/$G59)^5)))</f>
        <v>0</v>
      </c>
      <c r="AQ59" s="1" t="n">
        <f aca="false">COUNTIF(AI59:AP59,"&gt;="&amp;$B$4)</f>
        <v>1</v>
      </c>
      <c r="AR59" s="1" t="n">
        <f aca="false">Z59+AQ59*$C$4</f>
        <v>17.7</v>
      </c>
      <c r="AS59" s="1" t="n">
        <f aca="false">AR59+$C$5</f>
        <v>20.5</v>
      </c>
      <c r="AT59" s="1" t="n">
        <f aca="false">AS59+$C$5</f>
        <v>23.3</v>
      </c>
      <c r="AU59" s="1" t="n">
        <f aca="false">AT59+$C$5</f>
        <v>26.1</v>
      </c>
      <c r="AV59" s="1" t="n">
        <f aca="false">AU59+$C$5</f>
        <v>28.9</v>
      </c>
      <c r="AW59" s="1" t="n">
        <f aca="false">AV59+$C$5</f>
        <v>31.7</v>
      </c>
      <c r="AX59" s="1" t="n">
        <f aca="false">AW59+$C$5</f>
        <v>34.5</v>
      </c>
      <c r="AY59" s="1" t="n">
        <f aca="false">AX59+$C$5</f>
        <v>37.3</v>
      </c>
      <c r="AZ59" s="1" t="n">
        <f aca="false">AY59+$C$5</f>
        <v>40.1</v>
      </c>
      <c r="BA59" s="1" t="n">
        <f aca="false">IF(AS59&gt;=$G59,0,$F59*($B$11+$B$12*AS59/$G59+$B$13*((AS59/$G59)^2)+$B$14*((AS59/$G59)^3)+$B$15*((AS59/$G59)^4)+$B$16*((AS59/$G59)^5)))</f>
        <v>23.1740643444014</v>
      </c>
      <c r="BB59" s="1" t="n">
        <f aca="false">IF(AT59&gt;=$G59,0,$F59*($B$11+$B$12*AT59/$G59+$B$13*((AT59/$G59)^2)+$B$14*((AT59/$G59)^3)+$B$15*((AT59/$G59)^4)+$B$16*((AT59/$G59)^5)))</f>
        <v>15.8415552105701</v>
      </c>
      <c r="BC59" s="1" t="n">
        <f aca="false">IF(AU59&gt;=$G59,0,$F59*($B$11+$B$12*AU59/$G59+$B$13*((AU59/$G59)^2)+$B$14*((AU59/$G59)^3)+$B$15*((AU59/$G59)^4)+$B$16*((AU59/$G59)^5)))</f>
        <v>6.99411820951949</v>
      </c>
      <c r="BD59" s="1" t="n">
        <f aca="false">IF(AV59&gt;=$G59,0,$F59*($B$11+$B$12*AV59/$G59+$B$13*((AV59/$G59)^2)+$B$14*((AV59/$G59)^3)+$B$15*((AV59/$G59)^4)+$B$16*((AV59/$G59)^5)))</f>
        <v>0</v>
      </c>
      <c r="BE59" s="1" t="n">
        <f aca="false">IF(AW59&gt;=$G59,0,$F59*($B$11+$B$12*AW59/$G59+$B$13*((AW59/$G59)^2)+$B$14*((AW59/$G59)^3)+$B$15*((AW59/$G59)^4)+$B$16*((AW59/$G59)^5)))</f>
        <v>0</v>
      </c>
      <c r="BF59" s="1" t="n">
        <f aca="false">IF(AX59&gt;=$G59,0,$F59*($B$11+$B$12*AX59/$G59+$B$13*((AX59/$G59)^2)+$B$14*((AX59/$G59)^3)+$B$15*((AX59/$G59)^4)+$B$16*((AX59/$G59)^5)))</f>
        <v>0</v>
      </c>
      <c r="BG59" s="1" t="n">
        <f aca="false">IF(AY59&gt;=$G59,0,$F59*($B$11+$B$12*AY59/$G59+$B$13*((AY59/$G59)^2)+$B$14*((AY59/$G59)^3)+$B$15*((AY59/$G59)^4)+$B$16*((AY59/$G59)^5)))</f>
        <v>0</v>
      </c>
      <c r="BH59" s="1" t="n">
        <f aca="false">IF(AZ59&gt;=$G59,0,$F59*($B$11+$B$12*AZ59/$G59+$B$13*((AZ59/$G59)^2)+$B$14*((AZ59/$G59)^3)+$B$15*((AZ59/$G59)^4)+$B$16*((AZ59/$G59)^5)))</f>
        <v>0</v>
      </c>
      <c r="BI59" s="1" t="n">
        <f aca="false">COUNTIF(BA59:BH59,"&gt;="&amp;$B$5)</f>
        <v>1</v>
      </c>
      <c r="BJ59" s="1" t="n">
        <f aca="false">AR59+BI59*$C$5</f>
        <v>20.5</v>
      </c>
      <c r="BK59" s="1" t="n">
        <f aca="false">BJ59+$C$6</f>
        <v>24.1</v>
      </c>
      <c r="BL59" s="1" t="n">
        <f aca="false">BK59+$C$6</f>
        <v>27.7</v>
      </c>
      <c r="BM59" s="1" t="n">
        <f aca="false">BL59+$C$6</f>
        <v>31.3</v>
      </c>
      <c r="BN59" s="1" t="n">
        <f aca="false">BM59+$C$6</f>
        <v>34.9</v>
      </c>
      <c r="BO59" s="1" t="n">
        <f aca="false">BN59+$C$6</f>
        <v>38.5</v>
      </c>
      <c r="BP59" s="1" t="n">
        <f aca="false">BO59+$C$6</f>
        <v>42.1</v>
      </c>
      <c r="BQ59" s="1" t="n">
        <f aca="false">BP59+$C$6</f>
        <v>45.7</v>
      </c>
      <c r="BR59" s="1" t="n">
        <f aca="false">BQ59+$C$6</f>
        <v>49.3</v>
      </c>
      <c r="BS59" s="1" t="n">
        <f aca="false">IF(BK59&gt;=$G59,0,$F59*($B$11+$B$12*BK59/$G59+$B$13*((BK59/$G59)^2)+$B$14*((BK59/$G59)^3)+$B$15*((BK59/$G59)^4)+$B$16*((BK59/$G59)^5)))</f>
        <v>13.5707371967601</v>
      </c>
      <c r="BT59" s="1" t="n">
        <f aca="false">IF(BL59&gt;=$G59,0,$F59*($B$11+$B$12*BL59/$G59+$B$13*((BL59/$G59)^2)+$B$14*((BL59/$G59)^3)+$B$15*((BL59/$G59)^4)+$B$16*((BL59/$G59)^5)))</f>
        <v>0.01926058738003</v>
      </c>
      <c r="BU59" s="1" t="n">
        <f aca="false">IF(BM59&gt;=$G59,0,$F59*($B$11+$B$12*BM59/$G59+$B$13*((BM59/$G59)^2)+$B$14*((BM59/$G59)^3)+$B$15*((BM59/$G59)^4)+$B$16*((BM59/$G59)^5)))</f>
        <v>0</v>
      </c>
      <c r="BV59" s="1" t="n">
        <f aca="false">IF(BN59&gt;=$G59,0,$F59*($B$11+$B$12*BN59/$G59+$B$13*((BN59/$G59)^2)+$B$14*((BN59/$G59)^3)+$B$15*((BN59/$G59)^4)+$B$16*((BN59/$G59)^5)))</f>
        <v>0</v>
      </c>
      <c r="BW59" s="1" t="n">
        <f aca="false">IF(BO59&gt;=$G59,0,$F59*($B$11+$B$12*BO59/$G59+$B$13*((BO59/$G59)^2)+$B$14*((BO59/$G59)^3)+$B$15*((BO59/$G59)^4)+$B$16*((BO59/$G59)^5)))</f>
        <v>0</v>
      </c>
      <c r="BX59" s="1" t="n">
        <f aca="false">IF(BP59&gt;=$G59,0,$F59*($B$11+$B$12*BP59/$G59+$B$13*((BP59/$G59)^2)+$B$14*((BP59/$G59)^3)+$B$15*((BP59/$G59)^4)+$B$16*((BP59/$G59)^5)))</f>
        <v>0</v>
      </c>
      <c r="BY59" s="1" t="n">
        <f aca="false">IF(BQ59&gt;=$G59,0,$F59*($B$11+$B$12*BQ59/$G59+$B$13*((BQ59/$G59)^2)+$B$14*((BQ59/$G59)^3)+$B$15*((BQ59/$G59)^4)+$B$16*((BQ59/$G59)^5)))</f>
        <v>0</v>
      </c>
      <c r="BZ59" s="1" t="n">
        <f aca="false">IF(BR59&gt;=$G59,0,$F59*($B$11+$B$12*BR59/$G59+$B$13*((BR59/$G59)^2)+$B$14*((BR59/$G59)^3)+$B$15*((BR59/$G59)^4)+$B$16*((BR59/$G59)^5)))</f>
        <v>0</v>
      </c>
      <c r="CA59" s="1" t="n">
        <f aca="false">COUNTIF(BS59:BZ59,"&gt;="&amp;$B$6)</f>
        <v>1</v>
      </c>
      <c r="CB59" s="1" t="n">
        <f aca="false">BJ59+CA59*$C$6</f>
        <v>24.1</v>
      </c>
      <c r="CC59" s="1" t="n">
        <f aca="false">CB59+$C$7</f>
        <v>25.1</v>
      </c>
      <c r="CD59" s="1" t="n">
        <f aca="false">CC59+$C$7</f>
        <v>26.1</v>
      </c>
      <c r="CE59" s="1" t="n">
        <f aca="false">CD59+$C$7</f>
        <v>27.1</v>
      </c>
      <c r="CF59" s="1" t="n">
        <f aca="false">CE59+$C$7</f>
        <v>28.1</v>
      </c>
      <c r="CG59" s="1" t="n">
        <f aca="false">CF59+$C$7</f>
        <v>29.1</v>
      </c>
      <c r="CH59" s="1" t="n">
        <f aca="false">CG59+$C$7</f>
        <v>30.1</v>
      </c>
      <c r="CI59" s="1" t="n">
        <f aca="false">CH59+$C$7</f>
        <v>31.1</v>
      </c>
      <c r="CJ59" s="1" t="n">
        <f aca="false">CI59+$C$7</f>
        <v>32.1</v>
      </c>
      <c r="CK59" s="1" t="n">
        <f aca="false">IF(CC59&gt;=$G59,0,$F59*($B$11+$B$12*CC59/$G59+$B$13*((CC59/$G59)^2)+$B$14*((CC59/$G59)^3)+$B$15*((CC59/$G59)^4)+$B$16*((CC59/$G59)^5)))</f>
        <v>10.4894461168444</v>
      </c>
      <c r="CL59" s="1" t="n">
        <f aca="false">IF(CD59&gt;=$G59,0,$F59*($B$11+$B$12*CD59/$G59+$B$13*((CD59/$G59)^2)+$B$14*((CD59/$G59)^3)+$B$15*((CD59/$G59)^4)+$B$16*((CD59/$G59)^5)))</f>
        <v>6.99411820951949</v>
      </c>
      <c r="CM59" s="1" t="n">
        <f aca="false">IF(CE59&gt;=$G59,0,$F59*($B$11+$B$12*CE59/$G59+$B$13*((CE59/$G59)^2)+$B$14*((CE59/$G59)^3)+$B$15*((CE59/$G59)^4)+$B$16*((CE59/$G59)^5)))</f>
        <v>2.88395683675439</v>
      </c>
      <c r="CN59" s="1" t="n">
        <f aca="false">IF(CF59&gt;=$G59,0,$F59*($B$11+$B$12*CF59/$G59+$B$13*((CF59/$G59)^2)+$B$14*((CF59/$G59)^3)+$B$15*((CF59/$G59)^4)+$B$16*((CF59/$G59)^5)))</f>
        <v>0</v>
      </c>
      <c r="CO59" s="1" t="n">
        <f aca="false">IF(CG59&gt;=$G59,0,$F59*($B$11+$B$12*CG59/$G59+$B$13*((CG59/$G59)^2)+$B$14*((CG59/$G59)^3)+$B$15*((CG59/$G59)^4)+$B$16*((CG59/$G59)^5)))</f>
        <v>0</v>
      </c>
      <c r="CP59" s="1" t="n">
        <f aca="false">IF(CH59&gt;=$G59,0,$F59*($B$11+$B$12*CH59/$G59+$B$13*((CH59/$G59)^2)+$B$14*((CH59/$G59)^3)+$B$15*((CH59/$G59)^4)+$B$16*((CH59/$G59)^5)))</f>
        <v>0</v>
      </c>
      <c r="CQ59" s="1" t="n">
        <f aca="false">IF(CI59&gt;=$G59,0,$F59*($B$11+$B$12*CI59/$G59+$B$13*((CI59/$G59)^2)+$B$14*((CI59/$G59)^3)+$B$15*((CI59/$G59)^4)+$B$16*((CI59/$G59)^5)))</f>
        <v>0</v>
      </c>
      <c r="CR59" s="1" t="n">
        <f aca="false">IF(CJ59&gt;=$G59,0,$F59*($B$11+$B$12*CJ59/$G59+$B$13*((CJ59/$G59)^2)+$B$14*((CJ59/$G59)^3)+$B$15*((CJ59/$G59)^4)+$B$16*((CJ59/$G59)^5)))</f>
        <v>0</v>
      </c>
      <c r="CS59" s="1" t="n">
        <f aca="false">COUNTIF(CK59:CR59,"&gt;="&amp;$B$7)</f>
        <v>2</v>
      </c>
      <c r="CT59" s="1" t="n">
        <f aca="false">CB59+CS59*$C$7</f>
        <v>26.1</v>
      </c>
    </row>
    <row r="61" customFormat="false" ht="15" hidden="false" customHeight="false" outlineLevel="0" collapsed="false">
      <c r="P61" s="1" t="s">
        <v>126</v>
      </c>
      <c r="Q61" s="1" t="n">
        <f aca="false">MAX(Q2:Q59)</f>
        <v>50.4185960521041</v>
      </c>
      <c r="R61" s="1" t="n">
        <f aca="false">MAX(R2:R59)</f>
        <v>45.7604981042078</v>
      </c>
      <c r="S61" s="1" t="n">
        <f aca="false">MAX(S2:S59)</f>
        <v>44.5040332096265</v>
      </c>
      <c r="T61" s="1" t="n">
        <f aca="false">MAX(T2:T59)</f>
        <v>43.4810847130386</v>
      </c>
      <c r="U61" s="1" t="n">
        <f aca="false">MAX(U2:U59)</f>
        <v>42.1437583744042</v>
      </c>
      <c r="V61" s="1" t="n">
        <f aca="false">MAX(V2:V59)</f>
        <v>39.6380166592223</v>
      </c>
      <c r="W61" s="1" t="n">
        <f aca="false">MAX(W2:W59)</f>
        <v>35.9331217162421</v>
      </c>
      <c r="X61" s="1" t="n">
        <f aca="false">MAX(X2:X59)</f>
        <v>31.3287548801933</v>
      </c>
      <c r="AI61" s="1" t="n">
        <f aca="false">MAX(AI2:AI59)</f>
        <v>34.2778018841606</v>
      </c>
      <c r="AJ61" s="1" t="n">
        <f aca="false">MAX(AJ2:AJ59)</f>
        <v>33.2295810699121</v>
      </c>
      <c r="AK61" s="1" t="n">
        <f aca="false">MAX(AK2:AK59)</f>
        <v>31.7098315608655</v>
      </c>
      <c r="AL61" s="1" t="n">
        <f aca="false">MAX(AL2:AL59)</f>
        <v>28.8522336081754</v>
      </c>
      <c r="AM61" s="1" t="n">
        <f aca="false">MAX(AM2:AM59)</f>
        <v>24.6605087001509</v>
      </c>
      <c r="AN61" s="1" t="n">
        <f aca="false">MAX(AN2:AN59)</f>
        <v>21.0965020046375</v>
      </c>
      <c r="AO61" s="1" t="n">
        <f aca="false">MAX(AO2:AO59)</f>
        <v>17.0330412973436</v>
      </c>
      <c r="AP61" s="1" t="n">
        <f aca="false">MAX(AP2:AP59)</f>
        <v>12.7304167873429</v>
      </c>
      <c r="BA61" s="1" t="n">
        <f aca="false">MAX(BA2:BA59)</f>
        <v>25.6371213383321</v>
      </c>
      <c r="BB61" s="1" t="n">
        <f aca="false">MAX(BB2:BB59)</f>
        <v>23.8810976680682</v>
      </c>
      <c r="BC61" s="1" t="n">
        <f aca="false">MAX(BC2:BC59)</f>
        <v>22.5121347453917</v>
      </c>
      <c r="BD61" s="1" t="n">
        <f aca="false">MAX(BD2:BD59)</f>
        <v>21.5711572446423</v>
      </c>
      <c r="BE61" s="1" t="n">
        <f aca="false">MAX(BE2:BE59)</f>
        <v>19.5998405187592</v>
      </c>
      <c r="BF61" s="1" t="n">
        <f aca="false">MAX(BF2:BF59)</f>
        <v>16.7006234415067</v>
      </c>
      <c r="BG61" s="1" t="n">
        <f aca="false">MAX(BG2:BG59)</f>
        <v>13.2987717500027</v>
      </c>
      <c r="BH61" s="1" t="n">
        <f aca="false">MAX(BH2:BH59)</f>
        <v>9.71782310094516</v>
      </c>
      <c r="BS61" s="1" t="n">
        <f aca="false">MAX(BS2:BS59)</f>
        <v>17.7093585516852</v>
      </c>
      <c r="BT61" s="1" t="n">
        <f aca="false">MAX(BT2:BT59)</f>
        <v>16.4351156926635</v>
      </c>
      <c r="BU61" s="1" t="n">
        <f aca="false">MAX(BU2:BU59)</f>
        <v>15.4567244514105</v>
      </c>
      <c r="BV61" s="1" t="n">
        <f aca="false">MAX(BV2:BV59)</f>
        <v>13.8777735742086</v>
      </c>
      <c r="BW61" s="1" t="n">
        <f aca="false">MAX(BW2:BW59)</f>
        <v>11.2943844132744</v>
      </c>
      <c r="BX61" s="1" t="n">
        <f aca="false">MAX(BX2:BX59)</f>
        <v>8.25272682481692</v>
      </c>
      <c r="BY61" s="1" t="n">
        <f aca="false">MAX(BY2:BY59)</f>
        <v>4.98036897298915</v>
      </c>
      <c r="BZ61" s="1" t="n">
        <f aca="false">MAX(BZ2:BZ59)</f>
        <v>0.502258326730502</v>
      </c>
      <c r="CK61" s="1" t="n">
        <f aca="false">MAX(CK2:CK59)</f>
        <v>12.9027436747729</v>
      </c>
      <c r="CL61" s="1" t="n">
        <f aca="false">MAX(CL2:CL59)</f>
        <v>10.7594782045253</v>
      </c>
      <c r="CM61" s="1" t="n">
        <f aca="false">MAX(CM2:CM59)</f>
        <v>8.46682009503118</v>
      </c>
      <c r="CN61" s="1" t="n">
        <f aca="false">MAX(CN2:CN59)</f>
        <v>6.52500011428795</v>
      </c>
      <c r="CO61" s="1" t="n">
        <f aca="false">MAX(CO2:CO59)</f>
        <v>5.42521802342595</v>
      </c>
      <c r="CP61" s="1" t="n">
        <f aca="false">MAX(CP2:CP59)</f>
        <v>4.38497061594514</v>
      </c>
      <c r="CQ61" s="1" t="n">
        <f aca="false">MAX(CQ2:CQ59)</f>
        <v>3.43598631562714</v>
      </c>
      <c r="CR61" s="1" t="n">
        <f aca="false">MAX(CR2:CR59)</f>
        <v>2.36312300647549</v>
      </c>
    </row>
  </sheetData>
  <mergeCells count="1">
    <mergeCell ref="A10:B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2022-06-30T09:29:03Z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