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512eda54443033/Documents/CURSOS INICIATIVA PESSOAL/DIO/"/>
    </mc:Choice>
  </mc:AlternateContent>
  <xr:revisionPtr revIDLastSave="0" documentId="8_{66BFE06B-8C71-4F59-A276-09F7B21DF0D1}" xr6:coauthVersionLast="47" xr6:coauthVersionMax="47" xr10:uidLastSave="{00000000-0000-0000-0000-000000000000}"/>
  <bookViews>
    <workbookView xWindow="-108" yWindow="-108" windowWidth="23256" windowHeight="12456" xr2:uid="{87E09345-28C0-428B-B18A-62DFFE2EC0B8}"/>
  </bookViews>
  <sheets>
    <sheet name="DATA" sheetId="1" r:id="rId1"/>
    <sheet name="CONTROLLER" sheetId="2" r:id="rId2"/>
    <sheet name="ECONOMIA" sheetId="4" r:id="rId3"/>
    <sheet name="DASHBOARD" sheetId="3" r:id="rId4"/>
  </sheets>
  <definedNames>
    <definedName name="SegmentaçãodeDados_Mês">#N/A</definedName>
  </definedNames>
  <calcPr calcId="191029"/>
  <pivotCaches>
    <pivotCache cacheId="3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<sst xmlns="http://schemas.openxmlformats.org/spreadsheetml/2006/main" count="260" uniqueCount="80">
  <si>
    <t xml:space="preserve">Data 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</si>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</sst>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70" formatCode="_-[$R$-416]\ * #,##0.00_-;\-[$R$-416]\ * #,##0.00_-;_-[$R$-416]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5" tint="-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8" fontId="0" fillId="0" borderId="0" xfId="0" applyNumberFormat="1"/>
    <xf numFmtId="8" fontId="2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2" fillId="0" borderId="0" xfId="0" applyNumberFormat="1" applyFont="1" applyAlignment="1">
      <alignment horizontal="center" wrapText="1"/>
    </xf>
    <xf numFmtId="0" fontId="0" fillId="5" borderId="0" xfId="0" applyFill="1"/>
    <xf numFmtId="14" fontId="0" fillId="6" borderId="0" xfId="0" applyNumberFormat="1" applyFill="1"/>
    <xf numFmtId="170" fontId="3" fillId="6" borderId="0" xfId="0" applyNumberFormat="1" applyFont="1" applyFill="1"/>
    <xf numFmtId="170" fontId="0" fillId="5" borderId="0" xfId="0" applyNumberFormat="1" applyFill="1"/>
    <xf numFmtId="170" fontId="0" fillId="6" borderId="0" xfId="0" applyNumberFormat="1" applyFill="1"/>
    <xf numFmtId="170" fontId="0" fillId="0" borderId="0" xfId="0" applyNumberFormat="1"/>
    <xf numFmtId="14" fontId="0" fillId="5" borderId="0" xfId="0" applyNumberFormat="1" applyFill="1"/>
    <xf numFmtId="14" fontId="3" fillId="6" borderId="0" xfId="0" applyNumberFormat="1" applyFont="1" applyFill="1"/>
    <xf numFmtId="14" fontId="1" fillId="2" borderId="0" xfId="1" applyNumberFormat="1"/>
  </cellXfs>
  <cellStyles count="2">
    <cellStyle name="60% - Ênfase6" xfId="1" builtinId="52"/>
    <cellStyle name="Normal" xfId="0" builtinId="0"/>
  </cellStyles>
  <dxfs count="7">
    <dxf>
      <numFmt numFmtId="19" formatCode="dd/mm/yyyy"/>
      <fill>
        <patternFill patternType="solid">
          <fgColor indexed="64"/>
          <bgColor theme="9" tint="0.59999389629810485"/>
        </patternFill>
      </fill>
    </dxf>
    <dxf>
      <numFmt numFmtId="170" formatCode="_-[$R$-416]\ * #,##0.00_-;\-[$R$-416]\ * #,##0.00_-;_-[$R$-416]\ * &quot;-&quot;??_-;_-@_-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Aptos Narrow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/>
        <color theme="1"/>
      </font>
      <fill>
        <patternFill>
          <bgColor theme="9" tint="-0.24994659260841701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0.59996337778862885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03CC37AF-F7C6-4296-8B57-500FBC8556EA}">
      <tableStyleElement type="wholeTable" dxfId="5"/>
      <tableStyleElement type="headerRow" dxfId="4"/>
    </tableStyle>
  </tableStyles>
  <colors>
    <mruColors>
      <color rgb="FFF2F2F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2065187536243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principal.xlsx]CONTROLLER!Tabela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96226">
                <a:schemeClr val="accent6">
                  <a:lumMod val="40000"/>
                  <a:lumOff val="60000"/>
                </a:schemeClr>
              </a:gs>
              <a:gs pos="45000">
                <a:schemeClr val="accent6">
                  <a:lumMod val="60000"/>
                  <a:lumOff val="40000"/>
                </a:schemeClr>
              </a:gs>
              <a:gs pos="89000">
                <a:schemeClr val="accent6">
                  <a:lumMod val="60000"/>
                  <a:lumOff val="40000"/>
                </a:schemeClr>
              </a:gs>
              <a:gs pos="64000">
                <a:srgbClr val="00B050"/>
              </a:gs>
              <a:gs pos="2000">
                <a:srgbClr val="00B050"/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96226">
                <a:schemeClr val="accent6">
                  <a:lumMod val="40000"/>
                  <a:lumOff val="60000"/>
                </a:schemeClr>
              </a:gs>
              <a:gs pos="45000">
                <a:schemeClr val="accent6">
                  <a:lumMod val="60000"/>
                  <a:lumOff val="40000"/>
                </a:schemeClr>
              </a:gs>
              <a:gs pos="89000">
                <a:schemeClr val="accent6">
                  <a:lumMod val="60000"/>
                  <a:lumOff val="40000"/>
                </a:schemeClr>
              </a:gs>
              <a:gs pos="64000">
                <a:srgbClr val="00B050"/>
              </a:gs>
              <a:gs pos="2000">
                <a:srgbClr val="00B050"/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96226">
                  <a:schemeClr val="accent6">
                    <a:lumMod val="40000"/>
                    <a:lumOff val="60000"/>
                  </a:schemeClr>
                </a:gs>
                <a:gs pos="45000">
                  <a:schemeClr val="accent6">
                    <a:lumMod val="60000"/>
                    <a:lumOff val="40000"/>
                  </a:schemeClr>
                </a:gs>
                <a:gs pos="89000">
                  <a:schemeClr val="accent6">
                    <a:lumMod val="60000"/>
                    <a:lumOff val="40000"/>
                  </a:schemeClr>
                </a:gs>
                <a:gs pos="64000">
                  <a:srgbClr val="00B050"/>
                </a:gs>
                <a:gs pos="2000">
                  <a:srgbClr val="00B050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2-490E-BFA4-1ACE4BBEA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4201904"/>
        <c:axId val="1854202384"/>
      </c:barChart>
      <c:catAx>
        <c:axId val="185420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4202384"/>
        <c:crosses val="autoZero"/>
        <c:auto val="1"/>
        <c:lblAlgn val="ctr"/>
        <c:lblOffset val="100"/>
        <c:noMultiLvlLbl val="0"/>
      </c:catAx>
      <c:valAx>
        <c:axId val="1854202384"/>
        <c:scaling>
          <c:orientation val="minMax"/>
        </c:scaling>
        <c:delete val="1"/>
        <c:axPos val="l"/>
        <c:numFmt formatCode="&quot;R$&quot;#,##0.00_);[Red]\(&quot;R$&quot;#,##0.00\)" sourceLinked="1"/>
        <c:majorTickMark val="out"/>
        <c:minorTickMark val="none"/>
        <c:tickLblPos val="nextTo"/>
        <c:crossAx val="18542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principal.xlsx]CONTROLLER!Tabela dinâmica3</c:name>
    <c:fmtId val="5"/>
  </c:pivotSource>
  <c:chart>
    <c:autoTitleDeleted val="1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96226">
                <a:schemeClr val="accent6">
                  <a:lumMod val="40000"/>
                  <a:lumOff val="60000"/>
                </a:schemeClr>
              </a:gs>
              <a:gs pos="45000">
                <a:schemeClr val="accent6">
                  <a:lumMod val="60000"/>
                  <a:lumOff val="40000"/>
                </a:schemeClr>
              </a:gs>
              <a:gs pos="89000">
                <a:schemeClr val="accent6">
                  <a:lumMod val="60000"/>
                  <a:lumOff val="40000"/>
                </a:schemeClr>
              </a:gs>
              <a:gs pos="64000">
                <a:srgbClr val="00B050"/>
              </a:gs>
              <a:gs pos="2000">
                <a:srgbClr val="00B050"/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96226">
                  <a:schemeClr val="accent6">
                    <a:lumMod val="40000"/>
                    <a:lumOff val="60000"/>
                  </a:schemeClr>
                </a:gs>
                <a:gs pos="45000">
                  <a:schemeClr val="accent6">
                    <a:lumMod val="60000"/>
                    <a:lumOff val="40000"/>
                  </a:schemeClr>
                </a:gs>
                <a:gs pos="89000">
                  <a:schemeClr val="accent6">
                    <a:lumMod val="60000"/>
                    <a:lumOff val="40000"/>
                  </a:schemeClr>
                </a:gs>
                <a:gs pos="64000">
                  <a:srgbClr val="00B050"/>
                </a:gs>
                <a:gs pos="2000">
                  <a:srgbClr val="00B050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CONTROLLER!$C$4:$C$18</c:f>
              <c:numCache>
                <c:formatCode>"R$"#,##0.00_);[Red]\("R$"#,##0.00\)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9-4FAB-AC44-4C16F89E58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60727472"/>
        <c:axId val="1860727952"/>
      </c:barChart>
      <c:catAx>
        <c:axId val="18607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0727952"/>
        <c:crosses val="autoZero"/>
        <c:auto val="1"/>
        <c:lblAlgn val="ctr"/>
        <c:lblOffset val="100"/>
        <c:noMultiLvlLbl val="0"/>
      </c:catAx>
      <c:valAx>
        <c:axId val="1860727952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8607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96226">
                  <a:schemeClr val="accent6">
                    <a:lumMod val="40000"/>
                    <a:lumOff val="60000"/>
                  </a:schemeClr>
                </a:gs>
                <a:gs pos="45000">
                  <a:schemeClr val="accent6">
                    <a:lumMod val="60000"/>
                    <a:lumOff val="40000"/>
                  </a:schemeClr>
                </a:gs>
                <a:gs pos="89000">
                  <a:schemeClr val="accent6">
                    <a:lumMod val="60000"/>
                    <a:lumOff val="40000"/>
                  </a:schemeClr>
                </a:gs>
                <a:gs pos="64000">
                  <a:srgbClr val="00B050"/>
                </a:gs>
                <a:gs pos="2000">
                  <a:srgbClr val="00B050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ECONOMIA!$D$3</c:f>
              <c:numCache>
                <c:formatCode>_-[$R$-416]\ * #,##0.00_-;\-[$R$-416]\ * #,##0.00_-;_-[$R$-416]\ * "-"??_-;_-@_-</c:formatCode>
                <c:ptCount val="1"/>
                <c:pt idx="0">
                  <c:v>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A-484C-8589-930A20311C48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ECONOMIA!$D$4</c:f>
              <c:numCache>
                <c:formatCode>_-[$R$-416]\ * #,##0.00_-;\-[$R$-416]\ * #,##0.00_-;_-[$R$-416]\ * "-"??_-;_-@_-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A-484C-8589-930A20311C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8155808"/>
        <c:axId val="358161568"/>
      </c:barChart>
      <c:catAx>
        <c:axId val="358155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8161568"/>
        <c:crosses val="autoZero"/>
        <c:auto val="1"/>
        <c:lblAlgn val="ctr"/>
        <c:lblOffset val="100"/>
        <c:noMultiLvlLbl val="0"/>
      </c:catAx>
      <c:valAx>
        <c:axId val="358161568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3581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8.png"/><Relationship Id="rId4" Type="http://schemas.openxmlformats.org/officeDocument/2006/relationships/chart" Target="../charts/chart2.xml"/><Relationship Id="rId9" Type="http://schemas.openxmlformats.org/officeDocument/2006/relationships/image" Target="../media/image7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9525</xdr:rowOff>
    </xdr:from>
    <xdr:to>
      <xdr:col>9</xdr:col>
      <xdr:colOff>523876</xdr:colOff>
      <xdr:row>24</xdr:row>
      <xdr:rowOff>114300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976A222F-D07F-BF51-3020-660A8D5A3B40}"/>
            </a:ext>
          </a:extLst>
        </xdr:cNvPr>
        <xdr:cNvGrpSpPr/>
      </xdr:nvGrpSpPr>
      <xdr:grpSpPr>
        <a:xfrm>
          <a:off x="1924050" y="1095375"/>
          <a:ext cx="5305426" cy="3362325"/>
          <a:chOff x="1695450" y="190500"/>
          <a:chExt cx="5305426" cy="3362325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1F56711D-E523-3E21-4129-1688F742F5E1}"/>
              </a:ext>
            </a:extLst>
          </xdr:cNvPr>
          <xdr:cNvGrpSpPr/>
        </xdr:nvGrpSpPr>
        <xdr:grpSpPr>
          <a:xfrm>
            <a:off x="1695450" y="200025"/>
            <a:ext cx="5305426" cy="3352800"/>
            <a:chOff x="2543175" y="171450"/>
            <a:chExt cx="5305426" cy="33528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A03556B-914C-4288-B029-DE8D6AD9C202}"/>
                </a:ext>
              </a:extLst>
            </xdr:cNvPr>
            <xdr:cNvSpPr/>
          </xdr:nvSpPr>
          <xdr:spPr>
            <a:xfrm>
              <a:off x="2562225" y="180975"/>
              <a:ext cx="5286376" cy="334327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4D9E149-3DB2-4A41-B873-D6C120B65E27}"/>
                </a:ext>
              </a:extLst>
            </xdr:cNvPr>
            <xdr:cNvGraphicFramePr>
              <a:graphicFrameLocks/>
            </xdr:cNvGraphicFramePr>
          </xdr:nvGraphicFramePr>
          <xdr:xfrm>
            <a:off x="2676525" y="69532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2FF2827E-39AB-445F-9EA6-8145CC868D9F}"/>
                </a:ext>
              </a:extLst>
            </xdr:cNvPr>
            <xdr:cNvSpPr/>
          </xdr:nvSpPr>
          <xdr:spPr>
            <a:xfrm>
              <a:off x="2543175" y="171450"/>
              <a:ext cx="5305425" cy="5143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DEEEE0D4-95A3-9B77-34E2-4C8C91D267D3}"/>
                </a:ext>
              </a:extLst>
            </xdr:cNvPr>
            <xdr:cNvSpPr txBox="1"/>
          </xdr:nvSpPr>
          <xdr:spPr>
            <a:xfrm>
              <a:off x="2571750" y="238126"/>
              <a:ext cx="5267325" cy="4000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Entradas </a:t>
              </a:r>
            </a:p>
          </xdr:txBody>
        </xdr:sp>
      </xdr:grpSp>
      <xdr:pic>
        <xdr:nvPicPr>
          <xdr:cNvPr id="18" name="Gráfico 17" descr="Registrar com preenchimento sólido">
            <a:extLst>
              <a:ext uri="{FF2B5EF4-FFF2-40B4-BE49-F238E27FC236}">
                <a16:creationId xmlns:a16="http://schemas.microsoft.com/office/drawing/2014/main" id="{F6CE3188-9D25-CFE9-EA82-71370CE42B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66900" y="190500"/>
            <a:ext cx="523875" cy="5238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25</xdr:row>
      <xdr:rowOff>104775</xdr:rowOff>
    </xdr:from>
    <xdr:to>
      <xdr:col>17</xdr:col>
      <xdr:colOff>152400</xdr:colOff>
      <xdr:row>43</xdr:row>
      <xdr:rowOff>85725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14BE6A6-5669-E2EF-8E51-BC0C6A9D9317}"/>
            </a:ext>
          </a:extLst>
        </xdr:cNvPr>
        <xdr:cNvGrpSpPr/>
      </xdr:nvGrpSpPr>
      <xdr:grpSpPr>
        <a:xfrm>
          <a:off x="1924050" y="4629150"/>
          <a:ext cx="9810750" cy="3238500"/>
          <a:chOff x="1695450" y="4057650"/>
          <a:chExt cx="9810750" cy="3238500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DA3C3A6A-0C67-85BB-8143-3B597EF3EB3F}"/>
              </a:ext>
            </a:extLst>
          </xdr:cNvPr>
          <xdr:cNvGrpSpPr/>
        </xdr:nvGrpSpPr>
        <xdr:grpSpPr>
          <a:xfrm>
            <a:off x="1695450" y="4057650"/>
            <a:ext cx="9810750" cy="3238500"/>
            <a:chOff x="1362075" y="4219575"/>
            <a:chExt cx="9810750" cy="32385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5ACF5BEB-A1A6-EC97-E255-F75A490853DB}"/>
                </a:ext>
              </a:extLst>
            </xdr:cNvPr>
            <xdr:cNvSpPr/>
          </xdr:nvSpPr>
          <xdr:spPr>
            <a:xfrm>
              <a:off x="1371656" y="4219575"/>
              <a:ext cx="9791644" cy="3238500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D51741E-87AB-4C0D-AB63-9954F9ADCB80}"/>
                </a:ext>
              </a:extLst>
            </xdr:cNvPr>
            <xdr:cNvGraphicFramePr>
              <a:graphicFrameLocks/>
            </xdr:cNvGraphicFramePr>
          </xdr:nvGraphicFramePr>
          <xdr:xfrm>
            <a:off x="1561522" y="4619625"/>
            <a:ext cx="9144577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51047313-0FE2-4E09-8E4E-FE71119039AC}"/>
                </a:ext>
              </a:extLst>
            </xdr:cNvPr>
            <xdr:cNvSpPr/>
          </xdr:nvSpPr>
          <xdr:spPr>
            <a:xfrm>
              <a:off x="1362075" y="4219575"/>
              <a:ext cx="9810750" cy="5143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B394D299-A92F-BE98-CBF2-5812560436C7}"/>
                </a:ext>
              </a:extLst>
            </xdr:cNvPr>
            <xdr:cNvSpPr txBox="1"/>
          </xdr:nvSpPr>
          <xdr:spPr>
            <a:xfrm>
              <a:off x="1371601" y="4286250"/>
              <a:ext cx="9772650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Gastos</a:t>
              </a:r>
            </a:p>
          </xdr:txBody>
        </xdr:sp>
      </xdr:grpSp>
      <xdr:pic>
        <xdr:nvPicPr>
          <xdr:cNvPr id="20" name="Gráfico 19" descr="Dinheiro voador com preenchimento sólido">
            <a:extLst>
              <a:ext uri="{FF2B5EF4-FFF2-40B4-BE49-F238E27FC236}">
                <a16:creationId xmlns:a16="http://schemas.microsoft.com/office/drawing/2014/main" id="{AFC0A2E2-795E-3201-7D55-9912F50B65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876425" y="4067175"/>
            <a:ext cx="514350" cy="51435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11</xdr:row>
      <xdr:rowOff>133350</xdr:rowOff>
    </xdr:from>
    <xdr:to>
      <xdr:col>1</xdr:col>
      <xdr:colOff>0</xdr:colOff>
      <xdr:row>18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893B5E89-ECB0-483B-8DC3-2BD3524545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24075"/>
              <a:ext cx="1828800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238125</xdr:colOff>
      <xdr:row>1</xdr:row>
      <xdr:rowOff>133350</xdr:rowOff>
    </xdr:from>
    <xdr:to>
      <xdr:col>18</xdr:col>
      <xdr:colOff>523875</xdr:colOff>
      <xdr:row>3</xdr:row>
      <xdr:rowOff>57150</xdr:rowOff>
    </xdr:to>
    <xdr:pic>
      <xdr:nvPicPr>
        <xdr:cNvPr id="31" name="Gráfico 30" descr="Lupa com preenchimento sólido">
          <a:extLst>
            <a:ext uri="{FF2B5EF4-FFF2-40B4-BE49-F238E27FC236}">
              <a16:creationId xmlns:a16="http://schemas.microsoft.com/office/drawing/2014/main" id="{AB1630E1-1174-5CAE-8C3F-96F7AD6E7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430125" y="314325"/>
          <a:ext cx="285750" cy="285750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0</xdr:row>
      <xdr:rowOff>19051</xdr:rowOff>
    </xdr:from>
    <xdr:to>
      <xdr:col>20</xdr:col>
      <xdr:colOff>523875</xdr:colOff>
      <xdr:row>5</xdr:row>
      <xdr:rowOff>76200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15F6AE00-97D3-0081-D88B-90C670EFC2A4}"/>
            </a:ext>
          </a:extLst>
        </xdr:cNvPr>
        <xdr:cNvGrpSpPr/>
      </xdr:nvGrpSpPr>
      <xdr:grpSpPr>
        <a:xfrm>
          <a:off x="1952625" y="19051"/>
          <a:ext cx="11982450" cy="962024"/>
          <a:chOff x="1895475" y="38101"/>
          <a:chExt cx="11982450" cy="962024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5476F322-EB2A-4255-BF7B-3CA7681E417B}"/>
              </a:ext>
            </a:extLst>
          </xdr:cNvPr>
          <xdr:cNvSpPr/>
        </xdr:nvSpPr>
        <xdr:spPr>
          <a:xfrm>
            <a:off x="1895475" y="38101"/>
            <a:ext cx="11982450" cy="9144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88C92E4B-B2B2-43CB-9C25-B7B955F7B8DF}"/>
              </a:ext>
            </a:extLst>
          </xdr:cNvPr>
          <xdr:cNvSpPr/>
        </xdr:nvSpPr>
        <xdr:spPr>
          <a:xfrm>
            <a:off x="2038350" y="171450"/>
            <a:ext cx="923925" cy="657225"/>
          </a:xfrm>
          <a:prstGeom prst="round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4313DC4A-0884-7746-2202-63665EFBFA7A}"/>
              </a:ext>
            </a:extLst>
          </xdr:cNvPr>
          <xdr:cNvSpPr txBox="1"/>
        </xdr:nvSpPr>
        <xdr:spPr>
          <a:xfrm>
            <a:off x="3400425" y="133350"/>
            <a:ext cx="1952625" cy="46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 Keylla!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4132F697-B52F-4106-B572-0809C5AB966F}"/>
              </a:ext>
            </a:extLst>
          </xdr:cNvPr>
          <xdr:cNvSpPr txBox="1"/>
        </xdr:nvSpPr>
        <xdr:spPr>
          <a:xfrm>
            <a:off x="3352800" y="533400"/>
            <a:ext cx="3857625" cy="46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kern="1200">
                <a:solidFill>
                  <a:schemeClr val="bg2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1100" b="1" kern="1200" baseline="0">
                <a:solidFill>
                  <a:schemeClr val="bg2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1100" b="1" kern="1200">
              <a:solidFill>
                <a:schemeClr val="bg2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D32A2C50-E55D-46EB-8091-80C8178A08EB}"/>
              </a:ext>
            </a:extLst>
          </xdr:cNvPr>
          <xdr:cNvSpPr/>
        </xdr:nvSpPr>
        <xdr:spPr>
          <a:xfrm>
            <a:off x="7439025" y="314326"/>
            <a:ext cx="5286375" cy="285750"/>
          </a:xfrm>
          <a:prstGeom prst="round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>
                <a:solidFill>
                  <a:schemeClr val="bg2">
                    <a:lumMod val="75000"/>
                  </a:schemeClr>
                </a:solidFill>
              </a:rPr>
              <a:t>Pesquisar dados...</a:t>
            </a:r>
          </a:p>
        </xdr:txBody>
      </xdr:sp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DA3D0A18-3E9E-3D2A-C74A-EFDEEA25009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b="7585"/>
          <a:stretch/>
        </xdr:blipFill>
        <xdr:spPr>
          <a:xfrm>
            <a:off x="2085975" y="38101"/>
            <a:ext cx="824543" cy="762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</xdr:row>
      <xdr:rowOff>123825</xdr:rowOff>
    </xdr:from>
    <xdr:to>
      <xdr:col>0</xdr:col>
      <xdr:colOff>1809750</xdr:colOff>
      <xdr:row>5</xdr:row>
      <xdr:rowOff>95250</xdr:rowOff>
    </xdr:to>
    <xdr:sp macro="" textlink="">
      <xdr:nvSpPr>
        <xdr:cNvPr id="48" name="Retângulo: Cantos Arredondados 47">
          <a:extLst>
            <a:ext uri="{FF2B5EF4-FFF2-40B4-BE49-F238E27FC236}">
              <a16:creationId xmlns:a16="http://schemas.microsoft.com/office/drawing/2014/main" id="{6B4450DF-8784-10EF-E2CE-6972B1DEEC24}"/>
            </a:ext>
          </a:extLst>
        </xdr:cNvPr>
        <xdr:cNvSpPr/>
      </xdr:nvSpPr>
      <xdr:spPr>
        <a:xfrm>
          <a:off x="9525" y="304800"/>
          <a:ext cx="1800225" cy="695325"/>
        </a:xfrm>
        <a:prstGeom prst="roundRect">
          <a:avLst>
            <a:gd name="adj" fmla="val 7534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/>
            <a:t>Money</a:t>
          </a:r>
          <a:r>
            <a:rPr lang="pt-BR" sz="1600" b="1" kern="1200" baseline="0"/>
            <a:t> APP</a:t>
          </a:r>
          <a:endParaRPr lang="pt-BR" sz="1600" b="1" kern="1200"/>
        </a:p>
      </xdr:txBody>
    </xdr:sp>
    <xdr:clientData/>
  </xdr:twoCellAnchor>
  <xdr:twoCellAnchor editAs="oneCell">
    <xdr:from>
      <xdr:col>0</xdr:col>
      <xdr:colOff>1257300</xdr:colOff>
      <xdr:row>2</xdr:row>
      <xdr:rowOff>9525</xdr:rowOff>
    </xdr:from>
    <xdr:to>
      <xdr:col>0</xdr:col>
      <xdr:colOff>1685925</xdr:colOff>
      <xdr:row>4</xdr:row>
      <xdr:rowOff>76200</xdr:rowOff>
    </xdr:to>
    <xdr:pic>
      <xdr:nvPicPr>
        <xdr:cNvPr id="51" name="Gráfico 50" descr="Dinheiro estrutura de tópicos">
          <a:extLst>
            <a:ext uri="{FF2B5EF4-FFF2-40B4-BE49-F238E27FC236}">
              <a16:creationId xmlns:a16="http://schemas.microsoft.com/office/drawing/2014/main" id="{F9C3A89A-732C-D469-5B2F-911E33C4C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257300" y="371475"/>
          <a:ext cx="428625" cy="428625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6</xdr:row>
      <xdr:rowOff>19050</xdr:rowOff>
    </xdr:from>
    <xdr:to>
      <xdr:col>18</xdr:col>
      <xdr:colOff>581026</xdr:colOff>
      <xdr:row>24</xdr:row>
      <xdr:rowOff>123825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80B7D7BA-85CE-4490-BE39-CF4523C0BEB5}"/>
            </a:ext>
          </a:extLst>
        </xdr:cNvPr>
        <xdr:cNvGrpSpPr/>
      </xdr:nvGrpSpPr>
      <xdr:grpSpPr>
        <a:xfrm>
          <a:off x="7467600" y="1104900"/>
          <a:ext cx="5305426" cy="3362325"/>
          <a:chOff x="1695450" y="190500"/>
          <a:chExt cx="5305426" cy="3362325"/>
        </a:xfrm>
      </xdr:grpSpPr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5DB87891-7A36-0A86-D004-197707311D5F}"/>
              </a:ext>
            </a:extLst>
          </xdr:cNvPr>
          <xdr:cNvGrpSpPr/>
        </xdr:nvGrpSpPr>
        <xdr:grpSpPr>
          <a:xfrm>
            <a:off x="1695450" y="200025"/>
            <a:ext cx="5305426" cy="3352800"/>
            <a:chOff x="2543175" y="171450"/>
            <a:chExt cx="5305426" cy="3352800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61BAB667-3C46-5853-2360-64B45021E500}"/>
                </a:ext>
              </a:extLst>
            </xdr:cNvPr>
            <xdr:cNvSpPr/>
          </xdr:nvSpPr>
          <xdr:spPr>
            <a:xfrm>
              <a:off x="2562225" y="180975"/>
              <a:ext cx="5286376" cy="334327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5" name="Retângulo: Cantos Superiores Arredondados 64">
              <a:extLst>
                <a:ext uri="{FF2B5EF4-FFF2-40B4-BE49-F238E27FC236}">
                  <a16:creationId xmlns:a16="http://schemas.microsoft.com/office/drawing/2014/main" id="{41691A1A-8C53-B20E-E803-72C723A94347}"/>
                </a:ext>
              </a:extLst>
            </xdr:cNvPr>
            <xdr:cNvSpPr/>
          </xdr:nvSpPr>
          <xdr:spPr>
            <a:xfrm>
              <a:off x="2543175" y="171450"/>
              <a:ext cx="5305425" cy="5143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6" name="CaixaDeTexto 65">
              <a:extLst>
                <a:ext uri="{FF2B5EF4-FFF2-40B4-BE49-F238E27FC236}">
                  <a16:creationId xmlns:a16="http://schemas.microsoft.com/office/drawing/2014/main" id="{8E2E1C26-1672-EECD-E8D6-BA7640FCDB51}"/>
                </a:ext>
              </a:extLst>
            </xdr:cNvPr>
            <xdr:cNvSpPr txBox="1"/>
          </xdr:nvSpPr>
          <xdr:spPr>
            <a:xfrm>
              <a:off x="2571750" y="238126"/>
              <a:ext cx="5267325" cy="4000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rPr>
                <a:t>Economias </a:t>
              </a:r>
            </a:p>
          </xdr:txBody>
        </xdr:sp>
      </xdr:grpSp>
      <xdr:pic>
        <xdr:nvPicPr>
          <xdr:cNvPr id="62" name="Gráfico 61" descr="Cofrinho estrutura de tópicos">
            <a:extLst>
              <a:ext uri="{FF2B5EF4-FFF2-40B4-BE49-F238E27FC236}">
                <a16:creationId xmlns:a16="http://schemas.microsoft.com/office/drawing/2014/main" id="{28B715E0-40FA-671F-4EE7-EAA82ADB16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1866900" y="190500"/>
            <a:ext cx="523875" cy="523875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180975</xdr:colOff>
      <xdr:row>9</xdr:row>
      <xdr:rowOff>38100</xdr:rowOff>
    </xdr:from>
    <xdr:to>
      <xdr:col>17</xdr:col>
      <xdr:colOff>74295</xdr:colOff>
      <xdr:row>24</xdr:row>
      <xdr:rowOff>66675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CE9E1E14-B556-4A7E-ABAB-EE5B121B4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18</xdr:col>
      <xdr:colOff>247651</xdr:colOff>
      <xdr:row>1</xdr:row>
      <xdr:rowOff>85726</xdr:rowOff>
    </xdr:from>
    <xdr:to>
      <xdr:col>19</xdr:col>
      <xdr:colOff>1</xdr:colOff>
      <xdr:row>3</xdr:row>
      <xdr:rowOff>85726</xdr:rowOff>
    </xdr:to>
    <xdr:pic>
      <xdr:nvPicPr>
        <xdr:cNvPr id="69" name="Gráfico 68" descr="Lupa com preenchimento sólido">
          <a:extLst>
            <a:ext uri="{FF2B5EF4-FFF2-40B4-BE49-F238E27FC236}">
              <a16:creationId xmlns:a16="http://schemas.microsoft.com/office/drawing/2014/main" id="{65E649FB-537B-F309-A8D6-04FB9AF70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2439651" y="266701"/>
          <a:ext cx="361950" cy="3619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71.839870254633" createdVersion="8" refreshedVersion="8" minRefreshableVersion="3" recordCount="44" xr:uid="{32E1B6A5-6E50-4CC5-A2A1-180C1FA7E575}">
  <cacheSource type="worksheet">
    <worksheetSource name="tbl_operacoes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245922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CDA47-DAFF-49BF-B34F-7702803E796B}" name="Tabela dinâmica4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E3:F8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BB482-C8B2-433D-B2E8-F9E545BE6705}" name="Tabela dinâmica3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:C1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8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9CC1DF1-949C-41FD-AFD4-985CF5FFC58E}" sourceName="Mês">
  <pivotTables>
    <pivotTable tabId="2" name="Tabela dinâmica3"/>
  </pivotTables>
  <data>
    <tabular pivotCacheId="1724592298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B2DF75E-7C85-4A7E-B07A-7076DDF95C15}" cache="SegmentaçãodeDados_Mês" caption="Mês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BB1764-89B1-4BEA-909B-641FAB0B25DC}" name="tbl_operacoes" displayName="tbl_operacoes" ref="A1:H45" totalsRowShown="0">
  <autoFilter ref="A1:H45" xr:uid="{D3BB1764-89B1-4BEA-909B-641FAB0B25DC}"/>
  <tableColumns count="8">
    <tableColumn id="1" xr3:uid="{29FD1618-CE84-4516-AA58-C579FD5E5926}" name="Data "/>
    <tableColumn id="8" xr3:uid="{A5E94B12-BA9B-4879-927C-D6C92CF53955}" name="Mês" dataDxfId="6">
      <calculatedColumnFormula>MONTH(tbl_operacoes[[#This Row],[Data ]])</calculatedColumnFormula>
    </tableColumn>
    <tableColumn id="2" xr3:uid="{1CEE007B-D408-4663-B676-55777B05DDD9}" name="Tipo"/>
    <tableColumn id="3" xr3:uid="{692E61F0-B745-43F4-8135-8E49A85EC98A}" name="Categoria"/>
    <tableColumn id="4" xr3:uid="{8CBB8170-3D07-4D31-B65B-725E287FBD6A}" name="Descrição"/>
    <tableColumn id="5" xr3:uid="{EA62EF8C-60F1-4057-B641-08085EAE667A}" name="Valor"/>
    <tableColumn id="6" xr3:uid="{45C3FAD5-32B3-4F23-BC05-4FA2374C2FDF}" name="Operação Bancária"/>
    <tableColumn id="7" xr3:uid="{509AC99C-A658-4004-BCEA-AB79EA448610}" name="Statu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35DB27-39B7-4804-96FF-C224866124DC}" name="Tabela2" displayName="Tabela2" ref="C6:D19" totalsRowShown="0" headerRowDxfId="3" dataDxfId="2">
  <autoFilter ref="C6:D19" xr:uid="{BA35DB27-39B7-4804-96FF-C224866124DC}"/>
  <tableColumns count="2">
    <tableColumn id="1" xr3:uid="{C872F936-EBC8-4ECC-97D1-91C089E7FB0B}" name="Data de Lançamento" dataDxfId="0"/>
    <tableColumn id="2" xr3:uid="{DC6EA02F-BE67-4E9E-B978-F847D44CEC53}" name="Depósito Reservad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A603-C0DD-45F1-ACEC-B8F40E2E7B1E}">
  <sheetPr>
    <tabColor theme="6" tint="0.39997558519241921"/>
  </sheetPr>
  <dimension ref="A1:H45"/>
  <sheetViews>
    <sheetView tabSelected="1" topLeftCell="A24" workbookViewId="0">
      <selection activeCell="B2" sqref="B2:B45"/>
    </sheetView>
  </sheetViews>
  <sheetFormatPr defaultRowHeight="14.4" x14ac:dyDescent="0.3"/>
  <cols>
    <col min="1" max="2" width="10.5546875" bestFit="1" customWidth="1"/>
    <col min="3" max="3" width="20.33203125" customWidth="1"/>
    <col min="4" max="4" width="33.77734375" customWidth="1"/>
    <col min="5" max="5" width="10.5546875" bestFit="1" customWidth="1"/>
    <col min="6" max="6" width="19.109375" bestFit="1" customWidth="1"/>
    <col min="7" max="7" width="8.6640625" bestFit="1" customWidth="1"/>
  </cols>
  <sheetData>
    <row r="1" spans="1:8" x14ac:dyDescent="0.3">
      <c r="A1" t="s">
        <v>0</v>
      </c>
      <c r="B1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7.399999999999999" customHeight="1" x14ac:dyDescent="0.3">
      <c r="A2" s="2">
        <v>45505</v>
      </c>
      <c r="B2" s="10">
        <f>MONTH(tbl_operacoes[[#This Row],[Data ]])</f>
        <v>8</v>
      </c>
      <c r="C2" s="3" t="s">
        <v>7</v>
      </c>
      <c r="D2" s="3" t="s">
        <v>8</v>
      </c>
      <c r="E2" s="3" t="s">
        <v>9</v>
      </c>
      <c r="F2" s="5">
        <v>5000</v>
      </c>
      <c r="G2" s="3" t="s">
        <v>10</v>
      </c>
      <c r="H2" s="3" t="s">
        <v>11</v>
      </c>
    </row>
    <row r="3" spans="1:8" ht="17.399999999999999" customHeight="1" x14ac:dyDescent="0.3">
      <c r="A3" s="2">
        <v>45505</v>
      </c>
      <c r="B3" s="10">
        <f>MONTH(tbl_operacoes[[#This Row],[Data ]])</f>
        <v>8</v>
      </c>
      <c r="C3" s="3" t="s">
        <v>12</v>
      </c>
      <c r="D3" s="3" t="s">
        <v>13</v>
      </c>
      <c r="E3" s="3" t="s">
        <v>14</v>
      </c>
      <c r="F3" s="5">
        <v>550</v>
      </c>
      <c r="G3" s="3" t="s">
        <v>15</v>
      </c>
      <c r="H3" s="3" t="s">
        <v>16</v>
      </c>
    </row>
    <row r="4" spans="1:8" ht="17.399999999999999" customHeight="1" x14ac:dyDescent="0.3">
      <c r="A4" s="2">
        <v>45507</v>
      </c>
      <c r="B4" s="10">
        <f>MONTH(tbl_operacoes[[#This Row],[Data ]])</f>
        <v>8</v>
      </c>
      <c r="C4" s="3" t="s">
        <v>12</v>
      </c>
      <c r="D4" s="3" t="s">
        <v>17</v>
      </c>
      <c r="E4" s="3" t="s">
        <v>18</v>
      </c>
      <c r="F4" s="5">
        <v>300</v>
      </c>
      <c r="G4" s="3" t="s">
        <v>19</v>
      </c>
      <c r="H4" s="3" t="s">
        <v>20</v>
      </c>
    </row>
    <row r="5" spans="1:8" ht="17.399999999999999" customHeight="1" x14ac:dyDescent="0.3">
      <c r="A5" s="2">
        <v>45509</v>
      </c>
      <c r="B5" s="10">
        <f>MONTH(tbl_operacoes[[#This Row],[Data ]])</f>
        <v>8</v>
      </c>
      <c r="C5" s="3" t="s">
        <v>12</v>
      </c>
      <c r="D5" s="3" t="s">
        <v>21</v>
      </c>
      <c r="E5" s="3" t="s">
        <v>22</v>
      </c>
      <c r="F5" s="5">
        <v>120</v>
      </c>
      <c r="G5" s="3" t="s">
        <v>19</v>
      </c>
      <c r="H5" s="3" t="s">
        <v>20</v>
      </c>
    </row>
    <row r="6" spans="1:8" ht="17.399999999999999" customHeight="1" x14ac:dyDescent="0.3">
      <c r="A6" s="2">
        <v>45511</v>
      </c>
      <c r="B6" s="10">
        <f>MONTH(tbl_operacoes[[#This Row],[Data ]])</f>
        <v>8</v>
      </c>
      <c r="C6" s="3" t="s">
        <v>12</v>
      </c>
      <c r="D6" s="3" t="s">
        <v>23</v>
      </c>
      <c r="E6" s="3" t="s">
        <v>24</v>
      </c>
      <c r="F6" s="5">
        <v>250</v>
      </c>
      <c r="G6" s="3" t="s">
        <v>10</v>
      </c>
      <c r="H6" s="3" t="s">
        <v>20</v>
      </c>
    </row>
    <row r="7" spans="1:8" ht="17.399999999999999" customHeight="1" x14ac:dyDescent="0.3">
      <c r="A7" s="2">
        <v>45514</v>
      </c>
      <c r="B7" s="10">
        <f>MONTH(tbl_operacoes[[#This Row],[Data ]])</f>
        <v>8</v>
      </c>
      <c r="C7" s="3" t="s">
        <v>12</v>
      </c>
      <c r="D7" s="3" t="s">
        <v>25</v>
      </c>
      <c r="E7" s="3" t="s">
        <v>26</v>
      </c>
      <c r="F7" s="5">
        <v>400</v>
      </c>
      <c r="G7" s="3" t="s">
        <v>15</v>
      </c>
      <c r="H7" s="3" t="s">
        <v>16</v>
      </c>
    </row>
    <row r="8" spans="1:8" ht="17.399999999999999" customHeight="1" x14ac:dyDescent="0.3">
      <c r="A8" s="2">
        <v>45516</v>
      </c>
      <c r="B8" s="10">
        <f>MONTH(tbl_operacoes[[#This Row],[Data ]])</f>
        <v>8</v>
      </c>
      <c r="C8" s="3" t="s">
        <v>12</v>
      </c>
      <c r="D8" s="3" t="s">
        <v>27</v>
      </c>
      <c r="E8" s="3" t="s">
        <v>28</v>
      </c>
      <c r="F8" s="5">
        <v>600</v>
      </c>
      <c r="G8" s="3" t="s">
        <v>19</v>
      </c>
      <c r="H8" s="3" t="s">
        <v>16</v>
      </c>
    </row>
    <row r="9" spans="1:8" ht="17.399999999999999" customHeight="1" x14ac:dyDescent="0.3">
      <c r="A9" s="2">
        <v>45519</v>
      </c>
      <c r="B9" s="10">
        <f>MONTH(tbl_operacoes[[#This Row],[Data ]])</f>
        <v>8</v>
      </c>
      <c r="C9" s="3" t="s">
        <v>7</v>
      </c>
      <c r="D9" s="3" t="s">
        <v>29</v>
      </c>
      <c r="E9" s="3" t="s">
        <v>30</v>
      </c>
      <c r="F9" s="5">
        <v>800</v>
      </c>
      <c r="G9" s="3" t="s">
        <v>10</v>
      </c>
      <c r="H9" s="3" t="s">
        <v>11</v>
      </c>
    </row>
    <row r="10" spans="1:8" ht="17.399999999999999" customHeight="1" x14ac:dyDescent="0.3">
      <c r="A10" s="2">
        <v>45519</v>
      </c>
      <c r="B10" s="10">
        <f>MONTH(tbl_operacoes[[#This Row],[Data ]])</f>
        <v>8</v>
      </c>
      <c r="C10" s="3" t="s">
        <v>12</v>
      </c>
      <c r="D10" s="3" t="s">
        <v>31</v>
      </c>
      <c r="E10" s="3" t="s">
        <v>32</v>
      </c>
      <c r="F10" s="5">
        <v>150</v>
      </c>
      <c r="G10" s="3" t="s">
        <v>10</v>
      </c>
      <c r="H10" s="3" t="s">
        <v>20</v>
      </c>
    </row>
    <row r="11" spans="1:8" ht="17.399999999999999" customHeight="1" x14ac:dyDescent="0.3">
      <c r="A11" s="2">
        <v>45522</v>
      </c>
      <c r="B11" s="10">
        <f>MONTH(tbl_operacoes[[#This Row],[Data ]])</f>
        <v>8</v>
      </c>
      <c r="C11" s="3" t="s">
        <v>12</v>
      </c>
      <c r="D11" s="3" t="s">
        <v>33</v>
      </c>
      <c r="E11" s="3" t="s">
        <v>34</v>
      </c>
      <c r="F11" s="5">
        <v>1200</v>
      </c>
      <c r="G11" s="3" t="s">
        <v>19</v>
      </c>
      <c r="H11" s="3" t="s">
        <v>16</v>
      </c>
    </row>
    <row r="12" spans="1:8" ht="17.399999999999999" customHeight="1" x14ac:dyDescent="0.3">
      <c r="A12" s="2">
        <v>45524</v>
      </c>
      <c r="B12" s="10">
        <f>MONTH(tbl_operacoes[[#This Row],[Data ]])</f>
        <v>8</v>
      </c>
      <c r="C12" s="3" t="s">
        <v>12</v>
      </c>
      <c r="D12" s="3" t="s">
        <v>35</v>
      </c>
      <c r="E12" s="3" t="s">
        <v>36</v>
      </c>
      <c r="F12" s="5">
        <v>450</v>
      </c>
      <c r="G12" s="3" t="s">
        <v>15</v>
      </c>
      <c r="H12" s="3" t="s">
        <v>20</v>
      </c>
    </row>
    <row r="13" spans="1:8" ht="17.399999999999999" customHeight="1" x14ac:dyDescent="0.3">
      <c r="A13" s="2">
        <v>45526</v>
      </c>
      <c r="B13" s="10">
        <f>MONTH(tbl_operacoes[[#This Row],[Data ]])</f>
        <v>8</v>
      </c>
      <c r="C13" s="3" t="s">
        <v>12</v>
      </c>
      <c r="D13" s="3" t="s">
        <v>37</v>
      </c>
      <c r="E13" s="3" t="s">
        <v>38</v>
      </c>
      <c r="F13" s="5">
        <v>180</v>
      </c>
      <c r="G13" s="3" t="s">
        <v>10</v>
      </c>
      <c r="H13" s="3" t="s">
        <v>16</v>
      </c>
    </row>
    <row r="14" spans="1:8" ht="17.399999999999999" customHeight="1" x14ac:dyDescent="0.3">
      <c r="A14" s="2">
        <v>45528</v>
      </c>
      <c r="B14" s="10">
        <f>MONTH(tbl_operacoes[[#This Row],[Data ]])</f>
        <v>8</v>
      </c>
      <c r="C14" s="3" t="s">
        <v>12</v>
      </c>
      <c r="D14" s="3" t="s">
        <v>39</v>
      </c>
      <c r="E14" s="3" t="s">
        <v>40</v>
      </c>
      <c r="F14" s="5">
        <v>80</v>
      </c>
      <c r="G14" s="3" t="s">
        <v>15</v>
      </c>
      <c r="H14" s="3" t="s">
        <v>20</v>
      </c>
    </row>
    <row r="15" spans="1:8" ht="17.399999999999999" customHeight="1" x14ac:dyDescent="0.3">
      <c r="A15" s="2">
        <v>45532</v>
      </c>
      <c r="B15" s="10">
        <f>MONTH(tbl_operacoes[[#This Row],[Data ]])</f>
        <v>8</v>
      </c>
      <c r="C15" s="3" t="s">
        <v>12</v>
      </c>
      <c r="D15" s="3" t="s">
        <v>41</v>
      </c>
      <c r="E15" s="3" t="s">
        <v>42</v>
      </c>
      <c r="F15" s="5">
        <v>200</v>
      </c>
      <c r="G15" s="3" t="s">
        <v>15</v>
      </c>
      <c r="H15" s="3" t="s">
        <v>20</v>
      </c>
    </row>
    <row r="16" spans="1:8" ht="17.399999999999999" customHeight="1" x14ac:dyDescent="0.3">
      <c r="A16" s="2">
        <v>45534</v>
      </c>
      <c r="B16" s="10">
        <f>MONTH(tbl_operacoes[[#This Row],[Data ]])</f>
        <v>8</v>
      </c>
      <c r="C16" s="3" t="s">
        <v>12</v>
      </c>
      <c r="D16" s="3" t="s">
        <v>43</v>
      </c>
      <c r="E16" s="3" t="s">
        <v>44</v>
      </c>
      <c r="F16" s="5">
        <v>750</v>
      </c>
      <c r="G16" s="3" t="s">
        <v>10</v>
      </c>
      <c r="H16" s="3" t="s">
        <v>16</v>
      </c>
    </row>
    <row r="17" spans="1:8" ht="17.399999999999999" customHeight="1" x14ac:dyDescent="0.3">
      <c r="A17" s="2">
        <v>45535</v>
      </c>
      <c r="B17" s="10">
        <f>MONTH(tbl_operacoes[[#This Row],[Data ]])</f>
        <v>8</v>
      </c>
      <c r="C17" s="3" t="s">
        <v>12</v>
      </c>
      <c r="D17" s="3" t="s">
        <v>45</v>
      </c>
      <c r="E17" s="3" t="s">
        <v>46</v>
      </c>
      <c r="F17" s="5">
        <v>350</v>
      </c>
      <c r="G17" s="3" t="s">
        <v>19</v>
      </c>
      <c r="H17" s="3" t="s">
        <v>20</v>
      </c>
    </row>
    <row r="18" spans="1:8" ht="17.399999999999999" customHeight="1" x14ac:dyDescent="0.3">
      <c r="A18" s="2">
        <v>45536</v>
      </c>
      <c r="B18" s="10">
        <f>MONTH(tbl_operacoes[[#This Row],[Data ]])</f>
        <v>9</v>
      </c>
      <c r="C18" s="3" t="s">
        <v>7</v>
      </c>
      <c r="D18" s="3" t="s">
        <v>8</v>
      </c>
      <c r="E18" s="3" t="s">
        <v>9</v>
      </c>
      <c r="F18" s="5">
        <v>5000</v>
      </c>
      <c r="G18" s="3" t="s">
        <v>10</v>
      </c>
      <c r="H18" s="3" t="s">
        <v>11</v>
      </c>
    </row>
    <row r="19" spans="1:8" ht="17.399999999999999" customHeight="1" x14ac:dyDescent="0.3">
      <c r="A19" s="2">
        <v>45537</v>
      </c>
      <c r="B19" s="10">
        <f>MONTH(tbl_operacoes[[#This Row],[Data ]])</f>
        <v>9</v>
      </c>
      <c r="C19" s="3" t="s">
        <v>12</v>
      </c>
      <c r="D19" s="3" t="s">
        <v>13</v>
      </c>
      <c r="E19" s="3" t="s">
        <v>14</v>
      </c>
      <c r="F19" s="5">
        <v>450</v>
      </c>
      <c r="G19" s="3" t="s">
        <v>15</v>
      </c>
      <c r="H19" s="3" t="s">
        <v>16</v>
      </c>
    </row>
    <row r="20" spans="1:8" ht="17.399999999999999" customHeight="1" x14ac:dyDescent="0.3">
      <c r="A20" s="2">
        <v>45540</v>
      </c>
      <c r="B20" s="10">
        <f>MONTH(tbl_operacoes[[#This Row],[Data ]])</f>
        <v>9</v>
      </c>
      <c r="C20" s="3" t="s">
        <v>12</v>
      </c>
      <c r="D20" s="3" t="s">
        <v>17</v>
      </c>
      <c r="E20" s="3" t="s">
        <v>18</v>
      </c>
      <c r="F20" s="5">
        <v>300</v>
      </c>
      <c r="G20" s="3" t="s">
        <v>15</v>
      </c>
      <c r="H20" s="3" t="s">
        <v>20</v>
      </c>
    </row>
    <row r="21" spans="1:8" ht="17.399999999999999" customHeight="1" x14ac:dyDescent="0.3">
      <c r="A21" s="2">
        <v>45543</v>
      </c>
      <c r="B21" s="10">
        <f>MONTH(tbl_operacoes[[#This Row],[Data ]])</f>
        <v>9</v>
      </c>
      <c r="C21" s="3" t="s">
        <v>12</v>
      </c>
      <c r="D21" s="3" t="s">
        <v>21</v>
      </c>
      <c r="E21" s="3" t="s">
        <v>47</v>
      </c>
      <c r="F21" s="5">
        <v>200</v>
      </c>
      <c r="G21" s="3" t="s">
        <v>10</v>
      </c>
      <c r="H21" s="3" t="s">
        <v>20</v>
      </c>
    </row>
    <row r="22" spans="1:8" ht="17.399999999999999" customHeight="1" x14ac:dyDescent="0.3">
      <c r="A22" s="2">
        <v>45546</v>
      </c>
      <c r="B22" s="10">
        <f>MONTH(tbl_operacoes[[#This Row],[Data ]])</f>
        <v>9</v>
      </c>
      <c r="C22" s="3" t="s">
        <v>12</v>
      </c>
      <c r="D22" s="3" t="s">
        <v>23</v>
      </c>
      <c r="E22" s="3" t="s">
        <v>48</v>
      </c>
      <c r="F22" s="5">
        <v>600</v>
      </c>
      <c r="G22" s="3" t="s">
        <v>15</v>
      </c>
      <c r="H22" s="3" t="s">
        <v>16</v>
      </c>
    </row>
    <row r="23" spans="1:8" ht="17.399999999999999" customHeight="1" x14ac:dyDescent="0.3">
      <c r="A23" s="2">
        <v>45549</v>
      </c>
      <c r="B23" s="10">
        <f>MONTH(tbl_operacoes[[#This Row],[Data ]])</f>
        <v>9</v>
      </c>
      <c r="C23" s="3" t="s">
        <v>12</v>
      </c>
      <c r="D23" s="3" t="s">
        <v>25</v>
      </c>
      <c r="E23" s="3" t="s">
        <v>26</v>
      </c>
      <c r="F23" s="5">
        <v>350</v>
      </c>
      <c r="G23" s="3" t="s">
        <v>10</v>
      </c>
      <c r="H23" s="3" t="s">
        <v>20</v>
      </c>
    </row>
    <row r="24" spans="1:8" ht="17.399999999999999" customHeight="1" x14ac:dyDescent="0.3">
      <c r="A24" s="2">
        <v>45552</v>
      </c>
      <c r="B24" s="10">
        <f>MONTH(tbl_operacoes[[#This Row],[Data ]])</f>
        <v>9</v>
      </c>
      <c r="C24" s="3" t="s">
        <v>12</v>
      </c>
      <c r="D24" s="3" t="s">
        <v>27</v>
      </c>
      <c r="E24" s="3" t="s">
        <v>49</v>
      </c>
      <c r="F24" s="5">
        <v>500</v>
      </c>
      <c r="G24" s="3" t="s">
        <v>19</v>
      </c>
      <c r="H24" s="3" t="s">
        <v>16</v>
      </c>
    </row>
    <row r="25" spans="1:8" ht="17.399999999999999" customHeight="1" x14ac:dyDescent="0.3">
      <c r="A25" s="2">
        <v>45555</v>
      </c>
      <c r="B25" s="10">
        <f>MONTH(tbl_operacoes[[#This Row],[Data ]])</f>
        <v>9</v>
      </c>
      <c r="C25" s="3" t="s">
        <v>7</v>
      </c>
      <c r="D25" s="3" t="s">
        <v>50</v>
      </c>
      <c r="E25" s="3" t="s">
        <v>51</v>
      </c>
      <c r="F25" s="5">
        <v>1200</v>
      </c>
      <c r="G25" s="3" t="s">
        <v>10</v>
      </c>
      <c r="H25" s="3" t="s">
        <v>11</v>
      </c>
    </row>
    <row r="26" spans="1:8" ht="17.399999999999999" customHeight="1" x14ac:dyDescent="0.3">
      <c r="A26" s="2">
        <v>45555</v>
      </c>
      <c r="B26" s="10">
        <f>MONTH(tbl_operacoes[[#This Row],[Data ]])</f>
        <v>9</v>
      </c>
      <c r="C26" s="3" t="s">
        <v>12</v>
      </c>
      <c r="D26" s="3" t="s">
        <v>31</v>
      </c>
      <c r="E26" s="3" t="s">
        <v>52</v>
      </c>
      <c r="F26" s="5">
        <v>800</v>
      </c>
      <c r="G26" s="3" t="s">
        <v>10</v>
      </c>
      <c r="H26" s="3" t="s">
        <v>20</v>
      </c>
    </row>
    <row r="27" spans="1:8" ht="17.399999999999999" customHeight="1" x14ac:dyDescent="0.3">
      <c r="A27" s="2">
        <v>45558</v>
      </c>
      <c r="B27" s="10">
        <f>MONTH(tbl_operacoes[[#This Row],[Data ]])</f>
        <v>9</v>
      </c>
      <c r="C27" s="3" t="s">
        <v>12</v>
      </c>
      <c r="D27" s="3" t="s">
        <v>33</v>
      </c>
      <c r="E27" s="3" t="s">
        <v>53</v>
      </c>
      <c r="F27" s="5">
        <v>1500</v>
      </c>
      <c r="G27" s="3" t="s">
        <v>19</v>
      </c>
      <c r="H27" s="3" t="s">
        <v>16</v>
      </c>
    </row>
    <row r="28" spans="1:8" ht="17.399999999999999" customHeight="1" x14ac:dyDescent="0.3">
      <c r="A28" s="2">
        <v>45561</v>
      </c>
      <c r="B28" s="10">
        <f>MONTH(tbl_operacoes[[#This Row],[Data ]])</f>
        <v>9</v>
      </c>
      <c r="C28" s="3" t="s">
        <v>12</v>
      </c>
      <c r="D28" s="3" t="s">
        <v>54</v>
      </c>
      <c r="E28" s="3" t="s">
        <v>55</v>
      </c>
      <c r="F28" s="5">
        <v>250</v>
      </c>
      <c r="G28" s="3" t="s">
        <v>15</v>
      </c>
      <c r="H28" s="3" t="s">
        <v>20</v>
      </c>
    </row>
    <row r="29" spans="1:8" ht="17.399999999999999" customHeight="1" x14ac:dyDescent="0.3">
      <c r="A29" s="2">
        <v>45564</v>
      </c>
      <c r="B29" s="10">
        <f>MONTH(tbl_operacoes[[#This Row],[Data ]])</f>
        <v>9</v>
      </c>
      <c r="C29" s="3" t="s">
        <v>12</v>
      </c>
      <c r="D29" s="3" t="s">
        <v>37</v>
      </c>
      <c r="E29" s="3" t="s">
        <v>56</v>
      </c>
      <c r="F29" s="5">
        <v>400</v>
      </c>
      <c r="G29" s="3" t="s">
        <v>19</v>
      </c>
      <c r="H29" s="3" t="s">
        <v>16</v>
      </c>
    </row>
    <row r="30" spans="1:8" ht="17.399999999999999" customHeight="1" x14ac:dyDescent="0.3">
      <c r="A30" s="2">
        <v>45566</v>
      </c>
      <c r="B30" s="10">
        <f>MONTH(tbl_operacoes[[#This Row],[Data ]])</f>
        <v>10</v>
      </c>
      <c r="C30" s="3" t="s">
        <v>7</v>
      </c>
      <c r="D30" s="3" t="s">
        <v>8</v>
      </c>
      <c r="E30" s="3" t="s">
        <v>9</v>
      </c>
      <c r="F30" s="5">
        <v>5000</v>
      </c>
      <c r="G30" s="3" t="s">
        <v>10</v>
      </c>
      <c r="H30" s="3" t="s">
        <v>11</v>
      </c>
    </row>
    <row r="31" spans="1:8" ht="17.399999999999999" customHeight="1" x14ac:dyDescent="0.3">
      <c r="A31" s="2">
        <v>45566</v>
      </c>
      <c r="B31" s="10">
        <f>MONTH(tbl_operacoes[[#This Row],[Data ]])</f>
        <v>10</v>
      </c>
      <c r="C31" s="3" t="s">
        <v>12</v>
      </c>
      <c r="D31" s="3" t="s">
        <v>13</v>
      </c>
      <c r="E31" s="3" t="s">
        <v>14</v>
      </c>
      <c r="F31" s="5">
        <v>600</v>
      </c>
      <c r="G31" s="3" t="s">
        <v>15</v>
      </c>
      <c r="H31" s="3" t="s">
        <v>16</v>
      </c>
    </row>
    <row r="32" spans="1:8" ht="17.399999999999999" customHeight="1" x14ac:dyDescent="0.3">
      <c r="A32" s="2">
        <v>45568</v>
      </c>
      <c r="B32" s="10">
        <f>MONTH(tbl_operacoes[[#This Row],[Data ]])</f>
        <v>10</v>
      </c>
      <c r="C32" s="3" t="s">
        <v>12</v>
      </c>
      <c r="D32" s="3" t="s">
        <v>17</v>
      </c>
      <c r="E32" s="3" t="s">
        <v>57</v>
      </c>
      <c r="F32" s="5">
        <v>200</v>
      </c>
      <c r="G32" s="3" t="s">
        <v>19</v>
      </c>
      <c r="H32" s="3" t="s">
        <v>20</v>
      </c>
    </row>
    <row r="33" spans="1:8" ht="17.399999999999999" customHeight="1" x14ac:dyDescent="0.3">
      <c r="A33" s="2">
        <v>45570</v>
      </c>
      <c r="B33" s="10">
        <f>MONTH(tbl_operacoes[[#This Row],[Data ]])</f>
        <v>10</v>
      </c>
      <c r="C33" s="3" t="s">
        <v>12</v>
      </c>
      <c r="D33" s="3" t="s">
        <v>21</v>
      </c>
      <c r="E33" s="3" t="s">
        <v>58</v>
      </c>
      <c r="F33" s="5">
        <v>180</v>
      </c>
      <c r="G33" s="3" t="s">
        <v>10</v>
      </c>
      <c r="H33" s="3" t="s">
        <v>20</v>
      </c>
    </row>
    <row r="34" spans="1:8" ht="17.399999999999999" customHeight="1" x14ac:dyDescent="0.3">
      <c r="A34" s="2">
        <v>45573</v>
      </c>
      <c r="B34" s="10">
        <f>MONTH(tbl_operacoes[[#This Row],[Data ]])</f>
        <v>10</v>
      </c>
      <c r="C34" s="3" t="s">
        <v>12</v>
      </c>
      <c r="D34" s="3" t="s">
        <v>23</v>
      </c>
      <c r="E34" s="3" t="s">
        <v>59</v>
      </c>
      <c r="F34" s="5">
        <v>120</v>
      </c>
      <c r="G34" s="3" t="s">
        <v>15</v>
      </c>
      <c r="H34" s="3" t="s">
        <v>16</v>
      </c>
    </row>
    <row r="35" spans="1:8" ht="17.399999999999999" customHeight="1" x14ac:dyDescent="0.3">
      <c r="A35" s="2">
        <v>45575</v>
      </c>
      <c r="B35" s="10">
        <f>MONTH(tbl_operacoes[[#This Row],[Data ]])</f>
        <v>10</v>
      </c>
      <c r="C35" s="3" t="s">
        <v>12</v>
      </c>
      <c r="D35" s="3" t="s">
        <v>25</v>
      </c>
      <c r="E35" s="3" t="s">
        <v>60</v>
      </c>
      <c r="F35" s="5">
        <v>350</v>
      </c>
      <c r="G35" s="3" t="s">
        <v>19</v>
      </c>
      <c r="H35" s="3" t="s">
        <v>16</v>
      </c>
    </row>
    <row r="36" spans="1:8" ht="17.399999999999999" customHeight="1" x14ac:dyDescent="0.3">
      <c r="A36" s="2">
        <v>45578</v>
      </c>
      <c r="B36" s="10">
        <f>MONTH(tbl_operacoes[[#This Row],[Data ]])</f>
        <v>10</v>
      </c>
      <c r="C36" s="3" t="s">
        <v>12</v>
      </c>
      <c r="D36" s="3" t="s">
        <v>27</v>
      </c>
      <c r="E36" s="3" t="s">
        <v>61</v>
      </c>
      <c r="F36" s="5">
        <v>400</v>
      </c>
      <c r="G36" s="3" t="s">
        <v>10</v>
      </c>
      <c r="H36" s="3" t="s">
        <v>20</v>
      </c>
    </row>
    <row r="37" spans="1:8" ht="17.399999999999999" customHeight="1" x14ac:dyDescent="0.3">
      <c r="A37" s="2">
        <v>45580</v>
      </c>
      <c r="B37" s="10">
        <f>MONTH(tbl_operacoes[[#This Row],[Data ]])</f>
        <v>10</v>
      </c>
      <c r="C37" s="3" t="s">
        <v>12</v>
      </c>
      <c r="D37" s="3" t="s">
        <v>31</v>
      </c>
      <c r="E37" s="3" t="s">
        <v>62</v>
      </c>
      <c r="F37" s="5">
        <v>450</v>
      </c>
      <c r="G37" s="3" t="s">
        <v>15</v>
      </c>
      <c r="H37" s="3" t="s">
        <v>20</v>
      </c>
    </row>
    <row r="38" spans="1:8" ht="17.399999999999999" customHeight="1" x14ac:dyDescent="0.3">
      <c r="A38" s="2">
        <v>45583</v>
      </c>
      <c r="B38" s="10">
        <f>MONTH(tbl_operacoes[[#This Row],[Data ]])</f>
        <v>10</v>
      </c>
      <c r="C38" s="3" t="s">
        <v>7</v>
      </c>
      <c r="D38" s="3" t="s">
        <v>63</v>
      </c>
      <c r="E38" s="3" t="s">
        <v>64</v>
      </c>
      <c r="F38" s="5">
        <v>1500</v>
      </c>
      <c r="G38" s="3" t="s">
        <v>10</v>
      </c>
      <c r="H38" s="3" t="s">
        <v>11</v>
      </c>
    </row>
    <row r="39" spans="1:8" ht="17.399999999999999" customHeight="1" x14ac:dyDescent="0.3">
      <c r="A39" s="2">
        <v>45583</v>
      </c>
      <c r="B39" s="10">
        <f>MONTH(tbl_operacoes[[#This Row],[Data ]])</f>
        <v>10</v>
      </c>
      <c r="C39" s="3" t="s">
        <v>12</v>
      </c>
      <c r="D39" s="3" t="s">
        <v>33</v>
      </c>
      <c r="E39" s="3" t="s">
        <v>65</v>
      </c>
      <c r="F39" s="5">
        <v>300</v>
      </c>
      <c r="G39" s="3" t="s">
        <v>19</v>
      </c>
      <c r="H39" s="3" t="s">
        <v>16</v>
      </c>
    </row>
    <row r="40" spans="1:8" ht="17.399999999999999" customHeight="1" x14ac:dyDescent="0.3">
      <c r="A40" s="2">
        <v>45585</v>
      </c>
      <c r="B40" s="10">
        <f>MONTH(tbl_operacoes[[#This Row],[Data ]])</f>
        <v>10</v>
      </c>
      <c r="C40" s="3" t="s">
        <v>12</v>
      </c>
      <c r="D40" s="3" t="s">
        <v>35</v>
      </c>
      <c r="E40" s="3" t="s">
        <v>66</v>
      </c>
      <c r="F40" s="5">
        <v>800</v>
      </c>
      <c r="G40" s="3" t="s">
        <v>10</v>
      </c>
      <c r="H40" s="3" t="s">
        <v>20</v>
      </c>
    </row>
    <row r="41" spans="1:8" ht="17.399999999999999" customHeight="1" x14ac:dyDescent="0.3">
      <c r="A41" s="2">
        <v>45587</v>
      </c>
      <c r="B41" s="10">
        <f>MONTH(tbl_operacoes[[#This Row],[Data ]])</f>
        <v>10</v>
      </c>
      <c r="C41" s="3" t="s">
        <v>12</v>
      </c>
      <c r="D41" s="3" t="s">
        <v>37</v>
      </c>
      <c r="E41" s="3" t="s">
        <v>67</v>
      </c>
      <c r="F41" s="5">
        <v>250</v>
      </c>
      <c r="G41" s="3" t="s">
        <v>19</v>
      </c>
      <c r="H41" s="3" t="s">
        <v>16</v>
      </c>
    </row>
    <row r="42" spans="1:8" ht="17.399999999999999" customHeight="1" x14ac:dyDescent="0.3">
      <c r="A42" s="2">
        <v>45589</v>
      </c>
      <c r="B42" s="10">
        <f>MONTH(tbl_operacoes[[#This Row],[Data ]])</f>
        <v>10</v>
      </c>
      <c r="C42" s="3" t="s">
        <v>12</v>
      </c>
      <c r="D42" s="3" t="s">
        <v>41</v>
      </c>
      <c r="E42" s="3" t="s">
        <v>68</v>
      </c>
      <c r="F42" s="5">
        <v>150</v>
      </c>
      <c r="G42" s="3" t="s">
        <v>15</v>
      </c>
      <c r="H42" s="3" t="s">
        <v>20</v>
      </c>
    </row>
    <row r="43" spans="1:8" ht="17.399999999999999" customHeight="1" x14ac:dyDescent="0.3">
      <c r="A43" s="2">
        <v>45591</v>
      </c>
      <c r="B43" s="10">
        <f>MONTH(tbl_operacoes[[#This Row],[Data ]])</f>
        <v>10</v>
      </c>
      <c r="C43" s="3" t="s">
        <v>12</v>
      </c>
      <c r="D43" s="3" t="s">
        <v>39</v>
      </c>
      <c r="E43" s="3" t="s">
        <v>69</v>
      </c>
      <c r="F43" s="5">
        <v>250</v>
      </c>
      <c r="G43" s="3" t="s">
        <v>10</v>
      </c>
      <c r="H43" s="3" t="s">
        <v>16</v>
      </c>
    </row>
    <row r="44" spans="1:8" ht="17.399999999999999" customHeight="1" x14ac:dyDescent="0.3">
      <c r="A44" s="2">
        <v>45595</v>
      </c>
      <c r="B44" s="10">
        <f>MONTH(tbl_operacoes[[#This Row],[Data ]])</f>
        <v>10</v>
      </c>
      <c r="C44" s="3" t="s">
        <v>12</v>
      </c>
      <c r="D44" s="3" t="s">
        <v>45</v>
      </c>
      <c r="E44" s="3" t="s">
        <v>70</v>
      </c>
      <c r="F44" s="5">
        <v>220</v>
      </c>
      <c r="G44" s="3" t="s">
        <v>10</v>
      </c>
      <c r="H44" s="3" t="s">
        <v>16</v>
      </c>
    </row>
    <row r="45" spans="1:8" ht="17.399999999999999" customHeight="1" x14ac:dyDescent="0.3">
      <c r="A45" s="2">
        <v>45596</v>
      </c>
      <c r="B45" s="10">
        <f>MONTH(tbl_operacoes[[#This Row],[Data ]])</f>
        <v>10</v>
      </c>
      <c r="C45" s="3" t="s">
        <v>12</v>
      </c>
      <c r="D45" s="3" t="s">
        <v>43</v>
      </c>
      <c r="E45" s="3" t="s">
        <v>71</v>
      </c>
      <c r="F45" s="5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681B-B89B-44D5-980D-B7ABB83C28A5}">
  <sheetPr>
    <tabColor theme="8" tint="0.39997558519241921"/>
  </sheetPr>
  <dimension ref="B1:F18"/>
  <sheetViews>
    <sheetView workbookViewId="0">
      <selection activeCell="C7" sqref="C7"/>
    </sheetView>
  </sheetViews>
  <sheetFormatPr defaultRowHeight="14.4" x14ac:dyDescent="0.3"/>
  <cols>
    <col min="2" max="2" width="19.109375" bestFit="1" customWidth="1"/>
    <col min="3" max="3" width="12.88671875" bestFit="1" customWidth="1"/>
    <col min="4" max="4" width="18.109375" bestFit="1" customWidth="1"/>
    <col min="5" max="5" width="16.77734375" bestFit="1" customWidth="1"/>
    <col min="6" max="6" width="12.88671875" bestFit="1" customWidth="1"/>
    <col min="7" max="20" width="18.109375" bestFit="1" customWidth="1"/>
    <col min="21" max="21" width="10" bestFit="1" customWidth="1"/>
  </cols>
  <sheetData>
    <row r="1" spans="2:6" x14ac:dyDescent="0.3">
      <c r="B1" s="6" t="s">
        <v>1</v>
      </c>
      <c r="C1" t="s">
        <v>12</v>
      </c>
      <c r="E1" s="6" t="s">
        <v>1</v>
      </c>
      <c r="F1" t="s">
        <v>7</v>
      </c>
    </row>
    <row r="3" spans="2:6" x14ac:dyDescent="0.3">
      <c r="B3" s="6" t="s">
        <v>72</v>
      </c>
      <c r="C3" t="s">
        <v>74</v>
      </c>
      <c r="E3" s="6" t="s">
        <v>72</v>
      </c>
      <c r="F3" t="s">
        <v>74</v>
      </c>
    </row>
    <row r="4" spans="2:6" x14ac:dyDescent="0.3">
      <c r="B4" s="7" t="s">
        <v>13</v>
      </c>
      <c r="C4" s="4">
        <v>550</v>
      </c>
      <c r="E4" s="7" t="s">
        <v>50</v>
      </c>
      <c r="F4" s="4">
        <v>1200</v>
      </c>
    </row>
    <row r="5" spans="2:6" x14ac:dyDescent="0.3">
      <c r="B5" s="7" t="s">
        <v>39</v>
      </c>
      <c r="C5" s="4">
        <v>80</v>
      </c>
      <c r="E5" s="7" t="s">
        <v>29</v>
      </c>
      <c r="F5" s="4">
        <v>800</v>
      </c>
    </row>
    <row r="6" spans="2:6" x14ac:dyDescent="0.3">
      <c r="B6" s="7" t="s">
        <v>25</v>
      </c>
      <c r="C6" s="4">
        <v>400</v>
      </c>
      <c r="E6" s="7" t="s">
        <v>8</v>
      </c>
      <c r="F6" s="4">
        <v>15000</v>
      </c>
    </row>
    <row r="7" spans="2:6" x14ac:dyDescent="0.3">
      <c r="B7" s="7" t="s">
        <v>33</v>
      </c>
      <c r="C7" s="4">
        <v>1200</v>
      </c>
      <c r="E7" s="7" t="s">
        <v>63</v>
      </c>
      <c r="F7" s="4">
        <v>1500</v>
      </c>
    </row>
    <row r="8" spans="2:6" x14ac:dyDescent="0.3">
      <c r="B8" s="7" t="s">
        <v>45</v>
      </c>
      <c r="C8" s="4">
        <v>350</v>
      </c>
      <c r="E8" s="7" t="s">
        <v>73</v>
      </c>
      <c r="F8" s="4">
        <v>18500</v>
      </c>
    </row>
    <row r="9" spans="2:6" x14ac:dyDescent="0.3">
      <c r="B9" s="7" t="s">
        <v>21</v>
      </c>
      <c r="C9" s="4">
        <v>120</v>
      </c>
    </row>
    <row r="10" spans="2:6" x14ac:dyDescent="0.3">
      <c r="B10" s="7" t="s">
        <v>41</v>
      </c>
      <c r="C10" s="4">
        <v>200</v>
      </c>
    </row>
    <row r="11" spans="2:6" x14ac:dyDescent="0.3">
      <c r="B11" s="7" t="s">
        <v>37</v>
      </c>
      <c r="C11" s="4">
        <v>180</v>
      </c>
    </row>
    <row r="12" spans="2:6" x14ac:dyDescent="0.3">
      <c r="B12" s="7" t="s">
        <v>23</v>
      </c>
      <c r="C12" s="4">
        <v>250</v>
      </c>
    </row>
    <row r="13" spans="2:6" x14ac:dyDescent="0.3">
      <c r="B13" s="7" t="s">
        <v>31</v>
      </c>
      <c r="C13" s="4">
        <v>150</v>
      </c>
    </row>
    <row r="14" spans="2:6" x14ac:dyDescent="0.3">
      <c r="B14" s="7" t="s">
        <v>17</v>
      </c>
      <c r="C14" s="4">
        <v>300</v>
      </c>
    </row>
    <row r="15" spans="2:6" x14ac:dyDescent="0.3">
      <c r="B15" s="7" t="s">
        <v>35</v>
      </c>
      <c r="C15" s="4">
        <v>450</v>
      </c>
    </row>
    <row r="16" spans="2:6" x14ac:dyDescent="0.3">
      <c r="B16" s="7" t="s">
        <v>27</v>
      </c>
      <c r="C16" s="4">
        <v>600</v>
      </c>
    </row>
    <row r="17" spans="2:3" x14ac:dyDescent="0.3">
      <c r="B17" s="7" t="s">
        <v>43</v>
      </c>
      <c r="C17" s="4">
        <v>750</v>
      </c>
    </row>
    <row r="18" spans="2:3" x14ac:dyDescent="0.3">
      <c r="B18" s="7" t="s">
        <v>73</v>
      </c>
      <c r="C18" s="4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7630-C522-4990-8FAE-BC285E969F4F}">
  <dimension ref="A1:U19"/>
  <sheetViews>
    <sheetView workbookViewId="0">
      <selection activeCell="D4" sqref="D4"/>
    </sheetView>
  </sheetViews>
  <sheetFormatPr defaultRowHeight="14.4" x14ac:dyDescent="0.3"/>
  <cols>
    <col min="3" max="3" width="19.77734375" style="1" customWidth="1"/>
    <col min="4" max="4" width="19.33203125" style="16" customWidth="1"/>
  </cols>
  <sheetData>
    <row r="1" spans="1:21" ht="72" customHeight="1" x14ac:dyDescent="0.3">
      <c r="A1" s="11"/>
      <c r="B1" s="11"/>
      <c r="C1" s="17"/>
      <c r="D1" s="14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3" spans="1:21" x14ac:dyDescent="0.3">
      <c r="C3" s="19" t="s">
        <v>78</v>
      </c>
      <c r="D3" s="16">
        <f>SUM(Tabela2[Depósito Reservado])</f>
        <v>4666</v>
      </c>
    </row>
    <row r="4" spans="1:21" x14ac:dyDescent="0.3">
      <c r="C4" s="19" t="s">
        <v>79</v>
      </c>
      <c r="D4" s="16">
        <v>15000</v>
      </c>
    </row>
    <row r="6" spans="1:21" x14ac:dyDescent="0.3">
      <c r="C6" s="18" t="s">
        <v>76</v>
      </c>
      <c r="D6" s="13" t="s">
        <v>77</v>
      </c>
    </row>
    <row r="7" spans="1:21" x14ac:dyDescent="0.3">
      <c r="C7" s="12">
        <v>45488</v>
      </c>
      <c r="D7" s="15">
        <v>50</v>
      </c>
    </row>
    <row r="8" spans="1:21" x14ac:dyDescent="0.3">
      <c r="C8" s="12">
        <v>45493</v>
      </c>
      <c r="D8" s="15">
        <v>303</v>
      </c>
    </row>
    <row r="9" spans="1:21" x14ac:dyDescent="0.3">
      <c r="C9" s="12">
        <v>45509</v>
      </c>
      <c r="D9" s="15">
        <v>237</v>
      </c>
    </row>
    <row r="10" spans="1:21" x14ac:dyDescent="0.3">
      <c r="C10" s="12">
        <v>45519</v>
      </c>
      <c r="D10" s="15">
        <v>185</v>
      </c>
    </row>
    <row r="11" spans="1:21" x14ac:dyDescent="0.3">
      <c r="C11" s="12">
        <v>45524</v>
      </c>
      <c r="D11" s="15">
        <v>442</v>
      </c>
    </row>
    <row r="12" spans="1:21" x14ac:dyDescent="0.3">
      <c r="C12" s="12">
        <v>45540</v>
      </c>
      <c r="D12" s="15">
        <v>563</v>
      </c>
    </row>
    <row r="13" spans="1:21" x14ac:dyDescent="0.3">
      <c r="C13" s="12">
        <v>45553</v>
      </c>
      <c r="D13" s="15">
        <v>348</v>
      </c>
    </row>
    <row r="14" spans="1:21" x14ac:dyDescent="0.3">
      <c r="C14" s="12">
        <v>45555</v>
      </c>
      <c r="D14" s="15">
        <v>426</v>
      </c>
    </row>
    <row r="15" spans="1:21" x14ac:dyDescent="0.3">
      <c r="C15" s="12">
        <v>45564</v>
      </c>
      <c r="D15" s="15">
        <v>346</v>
      </c>
    </row>
    <row r="16" spans="1:21" x14ac:dyDescent="0.3">
      <c r="C16" s="12">
        <v>45575</v>
      </c>
      <c r="D16" s="15">
        <v>554</v>
      </c>
    </row>
    <row r="17" spans="3:4" x14ac:dyDescent="0.3">
      <c r="C17" s="12">
        <v>45580</v>
      </c>
      <c r="D17" s="15">
        <v>591</v>
      </c>
    </row>
    <row r="18" spans="3:4" x14ac:dyDescent="0.3">
      <c r="C18" s="12">
        <v>45585</v>
      </c>
      <c r="D18" s="15">
        <v>110</v>
      </c>
    </row>
    <row r="19" spans="3:4" x14ac:dyDescent="0.3">
      <c r="C19" s="12">
        <v>45595</v>
      </c>
      <c r="D19" s="15">
        <v>511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F32E-7AF7-4FB4-86D3-8B8B6A643DDE}">
  <dimension ref="A1:U1"/>
  <sheetViews>
    <sheetView showGridLines="0" zoomScale="80" zoomScaleNormal="80" workbookViewId="0">
      <selection activeCell="T7" sqref="T7"/>
    </sheetView>
  </sheetViews>
  <sheetFormatPr defaultColWidth="0" defaultRowHeight="14.4" x14ac:dyDescent="0.3"/>
  <cols>
    <col min="1" max="1" width="26.6640625" style="8" customWidth="1"/>
    <col min="2" max="21" width="8.88671875" style="9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ECONOMIA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Keylla Silva Lopes</dc:creator>
  <cp:lastModifiedBy>Keylla Silva Lopes</cp:lastModifiedBy>
  <dcterms:created xsi:type="dcterms:W3CDTF">2025-01-14T21:25:56Z</dcterms:created>
  <dcterms:modified xsi:type="dcterms:W3CDTF">2025-01-15T02:04:37Z</dcterms:modified>
</cp:coreProperties>
</file>