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/>
  <mc:AlternateContent xmlns:mc="http://schemas.openxmlformats.org/markup-compatibility/2006">
    <mc:Choice Requires="x15">
      <x15ac:absPath xmlns:x15ac="http://schemas.microsoft.com/office/spreadsheetml/2010/11/ac" url="E:\pendrive2\"/>
    </mc:Choice>
  </mc:AlternateContent>
  <xr:revisionPtr revIDLastSave="0" documentId="8_{F57E46F5-5575-4333-AC8D-5FBF8D4B5C7A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BC31" i="1" l="1"/>
  <c r="BG14" i="1"/>
  <c r="BG3" i="1"/>
  <c r="BG4" i="1"/>
  <c r="BG5" i="1"/>
  <c r="BG6" i="1"/>
  <c r="BG7" i="1"/>
  <c r="BG8" i="1"/>
  <c r="BG9" i="1"/>
  <c r="BG10" i="1"/>
  <c r="BG11" i="1"/>
  <c r="BG12" i="1"/>
  <c r="BG13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AQ5" i="1"/>
  <c r="AQ4" i="1"/>
  <c r="AQ3" i="1"/>
  <c r="AQ6" i="1"/>
  <c r="AQ7" i="1"/>
  <c r="AQ8" i="1"/>
  <c r="AQ9" i="1"/>
  <c r="AQ10" i="1"/>
  <c r="AQ11" i="1"/>
  <c r="BK2" i="1"/>
  <c r="BI2" i="1"/>
  <c r="BG2" i="1"/>
  <c r="BE2" i="1"/>
  <c r="BC2" i="1"/>
  <c r="BA2" i="1"/>
  <c r="AY2" i="1"/>
  <c r="AW8" i="1"/>
  <c r="AU8" i="1"/>
  <c r="AS8" i="1"/>
  <c r="AO8" i="1"/>
  <c r="BJ32" i="1"/>
  <c r="AU3" i="1"/>
  <c r="AU4" i="1"/>
  <c r="AU5" i="1"/>
  <c r="AU6" i="1"/>
  <c r="AU7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2" i="1"/>
  <c r="AO31" i="1"/>
  <c r="AW24" i="1"/>
  <c r="AW14" i="1"/>
  <c r="AW13" i="1"/>
  <c r="AW10" i="1"/>
  <c r="AW9" i="1"/>
  <c r="AW7" i="1"/>
  <c r="AW6" i="1"/>
  <c r="AW4" i="1"/>
  <c r="AS2" i="1"/>
  <c r="AS25" i="1"/>
  <c r="AS3" i="1"/>
  <c r="AS4" i="1"/>
  <c r="AS5" i="1"/>
  <c r="AS6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6" i="1"/>
  <c r="AS27" i="1"/>
  <c r="AS28" i="1"/>
  <c r="AS29" i="1"/>
  <c r="AS30" i="1"/>
  <c r="AS31" i="1"/>
  <c r="AQ2" i="1"/>
  <c r="AQ15" i="1"/>
  <c r="AQ12" i="1"/>
  <c r="AQ13" i="1"/>
  <c r="AQ14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O2" i="1"/>
  <c r="AO3" i="1"/>
  <c r="AO4" i="1"/>
  <c r="AO5" i="1"/>
  <c r="AO6" i="1"/>
  <c r="AO7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BK28" i="1"/>
  <c r="BK22" i="1"/>
  <c r="BK15" i="1"/>
  <c r="BK12" i="1"/>
  <c r="BK7" i="1"/>
  <c r="BK6" i="1"/>
  <c r="AW2" i="1"/>
  <c r="BK3" i="1"/>
  <c r="BK4" i="1"/>
  <c r="BK5" i="1"/>
  <c r="BK8" i="1"/>
  <c r="BK9" i="1"/>
  <c r="BK10" i="1"/>
  <c r="BK11" i="1"/>
  <c r="BK13" i="1"/>
  <c r="BK14" i="1"/>
  <c r="BK16" i="1"/>
  <c r="BK17" i="1"/>
  <c r="BK18" i="1"/>
  <c r="BK19" i="1"/>
  <c r="BK20" i="1"/>
  <c r="BK21" i="1"/>
  <c r="BK23" i="1"/>
  <c r="BK24" i="1"/>
  <c r="BK25" i="1"/>
  <c r="BK26" i="1"/>
  <c r="BK27" i="1"/>
  <c r="BK29" i="1"/>
  <c r="BK30" i="1"/>
  <c r="BK31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AW25" i="1"/>
  <c r="AW3" i="1"/>
  <c r="AW5" i="1"/>
  <c r="AW11" i="1"/>
  <c r="AW12" i="1"/>
  <c r="AW15" i="1"/>
  <c r="AW16" i="1"/>
  <c r="AW17" i="1"/>
  <c r="AW18" i="1"/>
  <c r="AW19" i="1"/>
  <c r="AW20" i="1"/>
  <c r="AW21" i="1"/>
  <c r="AW22" i="1"/>
  <c r="AW23" i="1"/>
  <c r="AW26" i="1"/>
  <c r="AW27" i="1"/>
  <c r="AW28" i="1"/>
  <c r="AW29" i="1"/>
  <c r="AW30" i="1"/>
  <c r="AW3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C5" i="1"/>
  <c r="BC3" i="1"/>
  <c r="BC4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N32" i="1"/>
  <c r="AP32" i="1"/>
  <c r="AR32" i="1"/>
  <c r="AT32" i="1"/>
  <c r="AV32" i="1"/>
  <c r="AX32" i="1"/>
  <c r="AZ32" i="1"/>
  <c r="BB32" i="1"/>
  <c r="BD32" i="1"/>
  <c r="BF32" i="1"/>
  <c r="BH32" i="1"/>
</calcChain>
</file>

<file path=xl/sharedStrings.xml><?xml version="1.0" encoding="utf-8"?>
<sst xmlns="http://schemas.openxmlformats.org/spreadsheetml/2006/main" count="501" uniqueCount="82">
  <si>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</si>
  <si>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</si>
  <si>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</si>
  <si>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</si>
  <si>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</si>
  <si>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</si>
  <si>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</si>
  <si>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</si>
  <si>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</si>
  <si>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</si>
  <si>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</si>
  <si>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</si>
  <si>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</si>
  <si>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</si>
  <si>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</si>
  <si>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</si>
  <si>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</si>
  <si>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</si>
  <si>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</si>
  <si>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</si>
  <si>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</si>
  <si>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</si>
  <si>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</si>
  <si>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2a</t>
  </si>
  <si>
    <t>Prof. 2</t>
  </si>
  <si>
    <t>IF</t>
  </si>
  <si>
    <t>Prof. 3</t>
  </si>
  <si>
    <t>TEC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</si>
  <si>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</si>
  <si>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</si>
  <si>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 xml:space="preserve"> </t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</si>
  <si>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</si>
  <si>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</si>
  <si>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</si>
  <si>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</si>
  <si>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</si>
  <si>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</si>
  <si>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</si>
  <si>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</si>
  <si>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</si>
  <si>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</si>
  <si>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</si>
  <si>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</si>
  <si>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</si>
  <si>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</si>
  <si>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</si>
  <si>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</si>
  <si>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</si>
  <si>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</si>
  <si>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</si>
  <si>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</si>
  <si>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</si>
  <si>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</si>
  <si>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</si>
  <si>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</si>
  <si>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</si>
  <si>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</si>
  <si>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</si>
  <si>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</si>
  <si>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</si>
  <si>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</si>
  <si>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</si>
  <si>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</si>
  <si>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</si>
  <si>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</si>
  <si>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</si>
  <si>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</si>
  <si>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</si>
  <si>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</si>
  <si>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2INF</t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</si>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</sst>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sz val="11"/>
      <color theme="1"/>
      <name val="Inconsolata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sz val="10"/>
      <color rgb="FF0070C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sz val="10"/>
      <color rgb="FF000000"/>
      <name val="Calibri"/>
    </font>
    <font>
      <sz val="11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/>
    </xf>
    <xf numFmtId="0" fontId="6" fillId="12" borderId="6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0" fontId="2" fillId="13" borderId="12" xfId="0" applyFont="1" applyFill="1" applyBorder="1"/>
    <xf numFmtId="0" fontId="2" fillId="14" borderId="12" xfId="0" applyFont="1" applyFill="1" applyBorder="1"/>
    <xf numFmtId="0" fontId="2" fillId="9" borderId="12" xfId="0" applyFont="1" applyFill="1" applyBorder="1"/>
    <xf numFmtId="0" fontId="2" fillId="9" borderId="14" xfId="0" applyFont="1" applyFill="1" applyBorder="1"/>
    <xf numFmtId="0" fontId="5" fillId="7" borderId="9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12" fillId="0" borderId="3" xfId="0" quotePrefix="1" applyFont="1" applyBorder="1" applyAlignment="1">
      <alignment horizontal="center" vertical="center" wrapText="1"/>
    </xf>
    <xf numFmtId="0" fontId="2" fillId="15" borderId="12" xfId="0" applyFont="1" applyFill="1" applyBorder="1"/>
    <xf numFmtId="0" fontId="2" fillId="15" borderId="14" xfId="0" applyFont="1" applyFill="1" applyBorder="1"/>
    <xf numFmtId="0" fontId="2" fillId="9" borderId="11" xfId="0" applyFont="1" applyFill="1" applyBorder="1"/>
    <xf numFmtId="0" fontId="0" fillId="0" borderId="2" xfId="0" applyBorder="1"/>
    <xf numFmtId="0" fontId="21" fillId="6" borderId="9" xfId="0" applyFont="1" applyFill="1" applyBorder="1" applyAlignment="1">
      <alignment horizontal="center" wrapText="1"/>
    </xf>
    <xf numFmtId="0" fontId="4" fillId="0" borderId="2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left" vertical="center"/>
    </xf>
    <xf numFmtId="0" fontId="2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29" fillId="9" borderId="3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1" fillId="15" borderId="31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" fillId="15" borderId="35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29" fillId="9" borderId="11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35" xfId="0" applyFont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12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15" borderId="39" xfId="0" applyFont="1" applyFill="1" applyBorder="1"/>
    <xf numFmtId="0" fontId="2" fillId="15" borderId="40" xfId="0" applyFont="1" applyFill="1" applyBorder="1"/>
    <xf numFmtId="0" fontId="2" fillId="15" borderId="7" xfId="0" applyFont="1" applyFill="1" applyBorder="1"/>
    <xf numFmtId="0" fontId="2" fillId="15" borderId="43" xfId="0" applyFont="1" applyFill="1" applyBorder="1"/>
    <xf numFmtId="0" fontId="2" fillId="9" borderId="43" xfId="0" applyFont="1" applyFill="1" applyBorder="1"/>
    <xf numFmtId="0" fontId="2" fillId="15" borderId="44" xfId="0" applyFont="1" applyFill="1" applyBorder="1"/>
    <xf numFmtId="0" fontId="2" fillId="9" borderId="36" xfId="0" applyFont="1" applyFill="1" applyBorder="1"/>
    <xf numFmtId="0" fontId="2" fillId="15" borderId="34" xfId="0" applyFont="1" applyFill="1" applyBorder="1"/>
    <xf numFmtId="0" fontId="0" fillId="15" borderId="2" xfId="0" applyFill="1" applyBorder="1"/>
    <xf numFmtId="0" fontId="2" fillId="15" borderId="21" xfId="0" applyFont="1" applyFill="1" applyBorder="1"/>
    <xf numFmtId="0" fontId="2" fillId="9" borderId="21" xfId="0" applyFont="1" applyFill="1" applyBorder="1"/>
    <xf numFmtId="0" fontId="2" fillId="15" borderId="22" xfId="0" applyFont="1" applyFill="1" applyBorder="1"/>
    <xf numFmtId="0" fontId="2" fillId="9" borderId="22" xfId="0" applyFont="1" applyFill="1" applyBorder="1"/>
    <xf numFmtId="0" fontId="2" fillId="9" borderId="47" xfId="0" applyFont="1" applyFill="1" applyBorder="1"/>
    <xf numFmtId="0" fontId="2" fillId="15" borderId="13" xfId="0" applyFont="1" applyFill="1" applyBorder="1"/>
    <xf numFmtId="0" fontId="2" fillId="13" borderId="39" xfId="0" applyFont="1" applyFill="1" applyBorder="1"/>
    <xf numFmtId="0" fontId="2" fillId="15" borderId="48" xfId="0" applyFont="1" applyFill="1" applyBorder="1"/>
    <xf numFmtId="0" fontId="2" fillId="15" borderId="49" xfId="0" applyFont="1" applyFill="1" applyBorder="1"/>
    <xf numFmtId="0" fontId="2" fillId="0" borderId="43" xfId="0" applyFont="1" applyBorder="1"/>
    <xf numFmtId="0" fontId="2" fillId="14" borderId="38" xfId="0" applyFont="1" applyFill="1" applyBorder="1"/>
    <xf numFmtId="0" fontId="2" fillId="14" borderId="39" xfId="0" applyFont="1" applyFill="1" applyBorder="1"/>
    <xf numFmtId="0" fontId="2" fillId="14" borderId="41" xfId="0" applyFont="1" applyFill="1" applyBorder="1"/>
    <xf numFmtId="0" fontId="2" fillId="14" borderId="42" xfId="0" applyFont="1" applyFill="1" applyBorder="1"/>
    <xf numFmtId="0" fontId="2" fillId="14" borderId="43" xfId="0" applyFont="1" applyFill="1" applyBorder="1"/>
    <xf numFmtId="0" fontId="2" fillId="15" borderId="50" xfId="0" applyFont="1" applyFill="1" applyBorder="1"/>
    <xf numFmtId="0" fontId="2" fillId="0" borderId="44" xfId="0" applyFont="1" applyBorder="1"/>
    <xf numFmtId="0" fontId="2" fillId="9" borderId="23" xfId="0" applyFont="1" applyFill="1" applyBorder="1"/>
    <xf numFmtId="0" fontId="2" fillId="9" borderId="15" xfId="0" applyFont="1" applyFill="1" applyBorder="1"/>
    <xf numFmtId="0" fontId="2" fillId="9" borderId="53" xfId="0" applyFont="1" applyFill="1" applyBorder="1"/>
    <xf numFmtId="0" fontId="1" fillId="0" borderId="5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13" borderId="56" xfId="0" applyFont="1" applyFill="1" applyBorder="1"/>
    <xf numFmtId="0" fontId="2" fillId="13" borderId="15" xfId="0" applyFont="1" applyFill="1" applyBorder="1"/>
    <xf numFmtId="0" fontId="2" fillId="0" borderId="53" xfId="0" applyFont="1" applyBorder="1"/>
    <xf numFmtId="0" fontId="21" fillId="0" borderId="54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24" fillId="0" borderId="58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/>
    </xf>
    <xf numFmtId="0" fontId="6" fillId="0" borderId="58" xfId="0" applyFont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29" fillId="9" borderId="58" xfId="0" applyFont="1" applyFill="1" applyBorder="1" applyAlignment="1">
      <alignment horizontal="center" vertical="center" wrapText="1"/>
    </xf>
    <xf numFmtId="0" fontId="19" fillId="0" borderId="59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29" fillId="9" borderId="7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" fillId="12" borderId="3" xfId="0" applyFont="1" applyFill="1" applyBorder="1" applyAlignment="1">
      <alignment vertical="center" wrapText="1"/>
    </xf>
    <xf numFmtId="0" fontId="1" fillId="12" borderId="6" xfId="0" applyFont="1" applyFill="1" applyBorder="1" applyAlignment="1">
      <alignment vertical="center" wrapText="1"/>
    </xf>
    <xf numFmtId="0" fontId="1" fillId="12" borderId="7" xfId="0" applyFont="1" applyFill="1" applyBorder="1" applyAlignment="1">
      <alignment vertical="center" wrapText="1"/>
    </xf>
    <xf numFmtId="0" fontId="1" fillId="12" borderId="31" xfId="0" applyFont="1" applyFill="1" applyBorder="1" applyAlignment="1">
      <alignment vertical="center" wrapText="1"/>
    </xf>
    <xf numFmtId="0" fontId="1" fillId="12" borderId="60" xfId="0" applyFont="1" applyFill="1" applyBorder="1" applyAlignment="1">
      <alignment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9" borderId="30" xfId="0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0" fillId="16" borderId="0" xfId="0" applyFill="1"/>
    <xf numFmtId="0" fontId="36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17" xfId="0" applyFont="1" applyFill="1" applyBorder="1" applyAlignment="1">
      <alignment horizontal="center"/>
    </xf>
    <xf numFmtId="0" fontId="33" fillId="12" borderId="18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0" fillId="0" borderId="28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20" fillId="2" borderId="29" xfId="0" applyFont="1" applyFill="1" applyBorder="1" applyAlignment="1">
      <alignment horizontal="center" vertical="center"/>
    </xf>
    <xf numFmtId="0" fontId="22" fillId="4" borderId="29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37" xfId="0" applyFont="1" applyFill="1" applyBorder="1" applyAlignment="1">
      <alignment horizontal="center" vertical="center"/>
    </xf>
    <xf numFmtId="0" fontId="22" fillId="5" borderId="29" xfId="0" applyFont="1" applyFill="1" applyBorder="1" applyAlignment="1">
      <alignment horizontal="center" vertical="center"/>
    </xf>
    <xf numFmtId="0" fontId="22" fillId="5" borderId="51" xfId="0" applyFont="1" applyFill="1" applyBorder="1" applyAlignment="1">
      <alignment horizontal="center" vertical="center"/>
    </xf>
    <xf numFmtId="0" fontId="22" fillId="2" borderId="46" xfId="0" applyFont="1" applyFill="1" applyBorder="1" applyAlignment="1">
      <alignment horizontal="center" vertical="center"/>
    </xf>
    <xf numFmtId="0" fontId="22" fillId="2" borderId="45" xfId="0" applyFont="1" applyFill="1" applyBorder="1" applyAlignment="1">
      <alignment horizontal="center" vertical="center"/>
    </xf>
    <xf numFmtId="0" fontId="22" fillId="2" borderId="20" xfId="0" applyFont="1" applyFill="1" applyBorder="1" applyAlignment="1">
      <alignment horizontal="center" vertical="center"/>
    </xf>
    <xf numFmtId="0" fontId="22" fillId="5" borderId="52" xfId="0" applyFont="1" applyFill="1" applyBorder="1" applyAlignment="1">
      <alignment horizontal="center" vertical="center" wrapText="1"/>
    </xf>
    <xf numFmtId="0" fontId="22" fillId="5" borderId="51" xfId="0" applyFont="1" applyFill="1" applyBorder="1" applyAlignment="1">
      <alignment horizontal="center" vertical="center" wrapText="1"/>
    </xf>
    <xf numFmtId="0" fontId="22" fillId="5" borderId="52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 wrapText="1"/>
    </xf>
    <xf numFmtId="0" fontId="22" fillId="2" borderId="19" xfId="0" applyFont="1" applyFill="1" applyBorder="1" applyAlignment="1">
      <alignment horizontal="center" vertical="center"/>
    </xf>
  </cellXfs>
  <cellStyles count="1">
    <cellStyle name="Normal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947"/>
  <sheetViews>
    <sheetView tabSelected="1" zoomScale="80" zoomScaleNormal="80" workbookViewId="0">
      <selection activeCell="AC23" sqref="AC23"/>
    </sheetView>
  </sheetViews>
  <sheetFormatPr defaultColWidth="14.42578125" defaultRowHeight="12.75"/>
  <cols>
    <col min="1" max="1" width="13.140625" customWidth="1"/>
    <col min="2" max="2" width="10.7109375" bestFit="1" customWidth="1"/>
    <col min="3" max="3" width="11" bestFit="1" customWidth="1"/>
    <col min="4" max="30" width="4.85546875" style="34" customWidth="1"/>
    <col min="31" max="31" width="6.7109375" style="34" customWidth="1"/>
    <col min="32" max="32" width="5.7109375" style="34" customWidth="1"/>
    <col min="33" max="33" width="4.85546875" style="34" customWidth="1"/>
    <col min="34" max="34" width="5.42578125" style="34" bestFit="1" customWidth="1"/>
    <col min="35" max="35" width="5.5703125" style="34" bestFit="1" customWidth="1"/>
    <col min="36" max="36" width="4.85546875" style="34" customWidth="1"/>
    <col min="37" max="37" width="6.42578125" style="34" customWidth="1"/>
    <col min="38" max="38" width="5.42578125" style="34" customWidth="1"/>
    <col min="39" max="39" width="7" bestFit="1" customWidth="1"/>
    <col min="40" max="40" width="3.140625" bestFit="1" customWidth="1"/>
    <col min="41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5" width="3.28515625" bestFit="1" customWidth="1"/>
    <col min="46" max="46" width="3.140625" bestFit="1" customWidth="1"/>
    <col min="47" max="47" width="3.28515625" bestFit="1" customWidth="1"/>
    <col min="48" max="48" width="3.140625" bestFit="1" customWidth="1"/>
    <col min="49" max="49" width="3.28515625" bestFit="1" customWidth="1"/>
    <col min="50" max="50" width="3.140625" bestFit="1" customWidth="1"/>
    <col min="51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5" width="3.28515625" bestFit="1" customWidth="1"/>
    <col min="56" max="56" width="3.140625" bestFit="1" customWidth="1"/>
    <col min="57" max="57" width="3.28515625" bestFit="1" customWidth="1"/>
    <col min="58" max="58" width="3.140625" bestFit="1" customWidth="1"/>
    <col min="59" max="59" width="3.28515625" bestFit="1" customWidth="1"/>
    <col min="60" max="60" width="3.140625" bestFit="1" customWidth="1"/>
    <col min="61" max="61" width="3.28515625" bestFit="1" customWidth="1"/>
    <col min="62" max="62" width="3.140625" bestFit="1" customWidth="1"/>
    <col min="63" max="63" width="3.28515625" bestFit="1" customWidth="1"/>
  </cols>
  <sheetData>
    <row r="1" spans="1:64" ht="39" customHeight="1">
      <c r="A1" s="68" t="s">
        <v>0</v>
      </c>
      <c r="B1" s="22" t="s">
        <v>1</v>
      </c>
      <c r="C1" s="62" t="s">
        <v>2</v>
      </c>
      <c r="D1" s="188" t="s">
        <v>3</v>
      </c>
      <c r="E1" s="189"/>
      <c r="F1" s="189"/>
      <c r="G1" s="189"/>
      <c r="H1" s="189"/>
      <c r="I1" s="189"/>
      <c r="J1" s="189"/>
      <c r="K1" s="190" t="s">
        <v>4</v>
      </c>
      <c r="L1" s="191"/>
      <c r="M1" s="191"/>
      <c r="N1" s="191"/>
      <c r="O1" s="191"/>
      <c r="P1" s="191"/>
      <c r="Q1" s="191"/>
      <c r="R1" s="188" t="s">
        <v>5</v>
      </c>
      <c r="S1" s="189"/>
      <c r="T1" s="189"/>
      <c r="U1" s="189"/>
      <c r="V1" s="189"/>
      <c r="W1" s="189"/>
      <c r="X1" s="189"/>
      <c r="Y1" s="190" t="s">
        <v>6</v>
      </c>
      <c r="Z1" s="191"/>
      <c r="AA1" s="191"/>
      <c r="AB1" s="191"/>
      <c r="AC1" s="191"/>
      <c r="AD1" s="191"/>
      <c r="AE1" s="191"/>
      <c r="AF1" s="188" t="s">
        <v>7</v>
      </c>
      <c r="AG1" s="189"/>
      <c r="AH1" s="189"/>
      <c r="AI1" s="189"/>
      <c r="AJ1" s="189"/>
      <c r="AK1" s="189"/>
      <c r="AL1" s="189"/>
      <c r="AM1" s="147" t="s">
        <v>8</v>
      </c>
      <c r="AN1" s="192" t="s">
        <v>9</v>
      </c>
      <c r="AO1" s="193"/>
      <c r="AP1" s="194" t="s">
        <v>10</v>
      </c>
      <c r="AQ1" s="193"/>
      <c r="AR1" s="194" t="s">
        <v>11</v>
      </c>
      <c r="AS1" s="193"/>
      <c r="AT1" s="194" t="s">
        <v>12</v>
      </c>
      <c r="AU1" s="195"/>
      <c r="AV1" s="196" t="s">
        <v>13</v>
      </c>
      <c r="AW1" s="197"/>
      <c r="AX1" s="201" t="s">
        <v>14</v>
      </c>
      <c r="AY1" s="202"/>
      <c r="AZ1" s="203" t="s">
        <v>15</v>
      </c>
      <c r="BA1" s="197"/>
      <c r="BB1" s="201" t="s">
        <v>16</v>
      </c>
      <c r="BC1" s="204"/>
      <c r="BD1" s="205" t="s">
        <v>17</v>
      </c>
      <c r="BE1" s="199"/>
      <c r="BF1" s="198" t="s">
        <v>18</v>
      </c>
      <c r="BG1" s="199"/>
      <c r="BH1" s="198" t="s">
        <v>19</v>
      </c>
      <c r="BI1" s="199"/>
      <c r="BJ1" s="198" t="s">
        <v>20</v>
      </c>
      <c r="BK1" s="200"/>
      <c r="BL1" s="61"/>
    </row>
    <row r="2" spans="1:64" ht="27">
      <c r="A2" s="2" t="s">
        <v>21</v>
      </c>
      <c r="B2" s="63" t="s">
        <v>22</v>
      </c>
      <c r="C2" s="31">
        <v>20</v>
      </c>
      <c r="D2" s="77" t="s">
        <v>16</v>
      </c>
      <c r="E2" s="78" t="s">
        <v>13</v>
      </c>
      <c r="F2" s="78" t="s">
        <v>23</v>
      </c>
      <c r="G2" s="78" t="s">
        <v>14</v>
      </c>
      <c r="H2" s="78" t="s">
        <v>14</v>
      </c>
      <c r="I2" s="78" t="s">
        <v>15</v>
      </c>
      <c r="J2" s="82" t="s">
        <v>15</v>
      </c>
      <c r="K2" s="77" t="s">
        <v>20</v>
      </c>
      <c r="L2" s="88" t="s">
        <v>20</v>
      </c>
      <c r="M2" s="88" t="s">
        <v>17</v>
      </c>
      <c r="N2" s="88" t="s">
        <v>17</v>
      </c>
      <c r="O2" s="88" t="s">
        <v>18</v>
      </c>
      <c r="P2" s="88" t="s">
        <v>18</v>
      </c>
      <c r="Q2" s="90" t="s">
        <v>13</v>
      </c>
      <c r="R2" s="93"/>
      <c r="S2" s="94"/>
      <c r="T2" s="170"/>
      <c r="U2" s="170"/>
      <c r="V2" s="170"/>
      <c r="W2" s="170"/>
      <c r="X2" s="171"/>
      <c r="Y2" s="148" t="s">
        <v>15</v>
      </c>
      <c r="Z2" s="98" t="s">
        <v>14</v>
      </c>
      <c r="AA2" s="88" t="s">
        <v>16</v>
      </c>
      <c r="AB2" s="88" t="s">
        <v>16</v>
      </c>
      <c r="AC2" s="88" t="s">
        <v>19</v>
      </c>
      <c r="AD2" s="88" t="s">
        <v>19</v>
      </c>
      <c r="AE2" s="99"/>
      <c r="AF2" s="103"/>
      <c r="AG2" s="104"/>
      <c r="AH2" s="105"/>
      <c r="AI2" s="105"/>
      <c r="AJ2" s="106"/>
      <c r="AK2" s="106"/>
      <c r="AL2" s="140"/>
      <c r="AM2" s="136" t="str">
        <f>(A2)</f>
        <v>Prof. 1</v>
      </c>
      <c r="AN2" s="144"/>
      <c r="AO2" s="107" t="str">
        <f>IF(COUNTIF(D2:AL2,"1A")=AN2,"OK","")</f>
        <v>OK</v>
      </c>
      <c r="AP2" s="122"/>
      <c r="AQ2" s="107" t="str">
        <f>IF(COUNTIF(D2:AL2,"1B")=AP2,"OK","")</f>
        <v>OK</v>
      </c>
      <c r="AR2" s="122"/>
      <c r="AS2" s="107" t="str">
        <f>IF(COUNTIF(D2:AL2,"1C")=AR2,"OK","")</f>
        <v>OK</v>
      </c>
      <c r="AT2" s="122"/>
      <c r="AU2" s="108" t="str">
        <f>IF(COUNTIF(D2:AL2,"1D")=AT2,"OK","")</f>
        <v>OK</v>
      </c>
      <c r="AV2" s="126">
        <v>3</v>
      </c>
      <c r="AW2" s="107" t="str">
        <f>IF(COUNTIF(D2:AL2,"2A")=AV2,"OK","")</f>
        <v>OK</v>
      </c>
      <c r="AX2" s="127">
        <v>3</v>
      </c>
      <c r="AY2" s="107" t="str">
        <f>IF(COUNTIF(D2:AL2,"2B")=AX2,"OK","")</f>
        <v>OK</v>
      </c>
      <c r="AZ2" s="127">
        <v>3</v>
      </c>
      <c r="BA2" s="107" t="str">
        <f>IF(COUNTIF(D2:AL2,"2C")=AZ2,"OK","")</f>
        <v>OK</v>
      </c>
      <c r="BB2" s="127">
        <v>3</v>
      </c>
      <c r="BC2" s="123" t="str">
        <f>IF(COUNTIF(D2:AL2,"2inf")=BB2,"OK","")</f>
        <v>OK</v>
      </c>
      <c r="BD2" s="133">
        <v>2</v>
      </c>
      <c r="BE2" s="116" t="str">
        <f>IF(COUNTIF(D2:AL2,"3A")=BD2,"OK","")</f>
        <v>OK</v>
      </c>
      <c r="BF2" s="117">
        <v>2</v>
      </c>
      <c r="BG2" s="118" t="str">
        <f>IF(COUNTIF(D2:AL2,"3B")=BF2,"OK","")</f>
        <v>OK</v>
      </c>
      <c r="BH2" s="119">
        <v>2</v>
      </c>
      <c r="BI2" s="118" t="str">
        <f>IF(COUNTIF(D2:AL2,"3adm")=BH2,"OK","")</f>
        <v>OK</v>
      </c>
      <c r="BJ2" s="120">
        <v>2</v>
      </c>
      <c r="BK2" s="121" t="str">
        <f>IF(COUNTIF(D2:AL2,"1E")=BJ2,"OK","")</f>
        <v>OK</v>
      </c>
      <c r="BL2" s="61"/>
    </row>
    <row r="3" spans="1:64" ht="17.25">
      <c r="A3" s="70" t="s">
        <v>24</v>
      </c>
      <c r="B3" s="64" t="s">
        <v>25</v>
      </c>
      <c r="C3" s="55">
        <v>8</v>
      </c>
      <c r="D3" s="4" t="s">
        <v>17</v>
      </c>
      <c r="E3" s="5" t="s">
        <v>17</v>
      </c>
      <c r="F3" s="3"/>
      <c r="G3" s="3"/>
      <c r="H3" s="3"/>
      <c r="I3" s="3"/>
      <c r="J3" s="44"/>
      <c r="K3" s="4" t="s">
        <v>13</v>
      </c>
      <c r="L3" s="5" t="s">
        <v>13</v>
      </c>
      <c r="M3" s="3"/>
      <c r="N3" s="3"/>
      <c r="O3" s="3"/>
      <c r="P3" s="3"/>
      <c r="Q3" s="44"/>
      <c r="R3" s="95" t="s">
        <v>13</v>
      </c>
      <c r="S3" s="89" t="s">
        <v>13</v>
      </c>
      <c r="T3" s="3"/>
      <c r="U3" s="3"/>
      <c r="V3" s="3"/>
      <c r="W3" s="3"/>
      <c r="X3" s="158"/>
      <c r="Y3" s="149" t="s">
        <v>17</v>
      </c>
      <c r="Z3" s="5" t="s">
        <v>17</v>
      </c>
      <c r="AA3" s="3"/>
      <c r="AB3" s="3"/>
      <c r="AC3" s="3"/>
      <c r="AD3" s="3"/>
      <c r="AE3" s="44"/>
      <c r="AF3" s="4"/>
      <c r="AG3" s="5"/>
      <c r="AH3" s="3"/>
      <c r="AI3" s="3"/>
      <c r="AJ3" s="3"/>
      <c r="AK3" s="3"/>
      <c r="AL3" s="44"/>
      <c r="AM3" s="137" t="str">
        <f>(A3)</f>
        <v>Prof. 2</v>
      </c>
      <c r="AN3" s="145"/>
      <c r="AO3" s="58" t="str">
        <f t="shared" ref="AO3:AO31" si="0">IF(COUNTIF(D3:AL3,"1A")=AN3,"OK","")</f>
        <v>OK</v>
      </c>
      <c r="AP3" s="51"/>
      <c r="AQ3" s="58" t="str">
        <f>IF(COUNTIF(D3:AL3,"1B")=AP3,"OK","")</f>
        <v>OK</v>
      </c>
      <c r="AR3" s="51"/>
      <c r="AS3" s="58" t="str">
        <f t="shared" ref="AS3:AS31" si="1">IF(COUNTIF(D3:AL3,"1C")=AR3,"OK","")</f>
        <v>OK</v>
      </c>
      <c r="AT3" s="51"/>
      <c r="AU3" s="59" t="str">
        <f t="shared" ref="AU3:AU31" si="2">IF(COUNTIF(D3:AL3,"1D")=AT3,"OK","")</f>
        <v>OK</v>
      </c>
      <c r="AV3" s="128">
        <v>4</v>
      </c>
      <c r="AW3" s="58" t="str">
        <f t="shared" ref="AW3:AW32" si="3">IF(COUNTIF(D3:AL3,"2A")=AV3,"OK","")</f>
        <v>OK</v>
      </c>
      <c r="AX3" s="52"/>
      <c r="AY3" s="58" t="str">
        <f>IF(COUNTIF(D3:AL3,"2B")=AX3,"OK","")</f>
        <v>OK</v>
      </c>
      <c r="AZ3" s="52"/>
      <c r="BA3" s="58" t="str">
        <f t="shared" ref="BA3:BA32" si="4">IF(COUNTIF(D3:AL3,"2C")=AZ3,"OK","")</f>
        <v>OK</v>
      </c>
      <c r="BB3" s="52"/>
      <c r="BC3" s="124" t="str">
        <f t="shared" ref="BC3:BC32" si="5">IF(COUNTIF(D3:AL3,"2inf")=BB3,"OK","")</f>
        <v>OK</v>
      </c>
      <c r="BD3" s="134">
        <v>4</v>
      </c>
      <c r="BE3" s="58" t="str">
        <f>IF(COUNTIF(D3:AL3,"3A")=BD3,"OK","")</f>
        <v>OK</v>
      </c>
      <c r="BF3" s="53"/>
      <c r="BG3" s="118" t="str">
        <f>IF(COUNTIF(D3:AL3,"3B")=BF3,"OK","")</f>
        <v>OK</v>
      </c>
      <c r="BH3" s="54"/>
      <c r="BI3" s="59" t="str">
        <f t="shared" ref="BI3:BI32" si="6">IF(COUNTIF(D3:AL3,"3adm")=BH3,"OK","")</f>
        <v>OK</v>
      </c>
      <c r="BJ3" s="60"/>
      <c r="BK3" s="109" t="str">
        <f t="shared" ref="BK3:BK32" si="7">IF(COUNTIF(D3:AL3,"1E")=BJ3,"OK","")</f>
        <v>OK</v>
      </c>
      <c r="BL3" s="61"/>
    </row>
    <row r="4" spans="1:64" ht="17.25">
      <c r="A4" s="70" t="s">
        <v>26</v>
      </c>
      <c r="B4" s="65" t="s">
        <v>27</v>
      </c>
      <c r="C4" s="74">
        <v>21</v>
      </c>
      <c r="D4" s="6"/>
      <c r="E4" s="3"/>
      <c r="F4" s="3"/>
      <c r="G4" s="5" t="s">
        <v>12</v>
      </c>
      <c r="H4" s="56" t="s">
        <v>12</v>
      </c>
      <c r="I4" s="5" t="s">
        <v>20</v>
      </c>
      <c r="J4" s="29" t="s">
        <v>20</v>
      </c>
      <c r="K4" s="8"/>
      <c r="L4" s="9"/>
      <c r="M4" s="9"/>
      <c r="N4" s="5" t="s">
        <v>20</v>
      </c>
      <c r="O4" s="5" t="s">
        <v>20</v>
      </c>
      <c r="P4" s="5" t="s">
        <v>9</v>
      </c>
      <c r="Q4" s="29" t="s">
        <v>11</v>
      </c>
      <c r="R4" s="6"/>
      <c r="S4" s="9"/>
      <c r="T4" s="9"/>
      <c r="U4" s="5"/>
      <c r="V4" s="7" t="s">
        <v>10</v>
      </c>
      <c r="W4" s="7"/>
      <c r="X4" s="159" t="s">
        <v>12</v>
      </c>
      <c r="Y4" s="149" t="s">
        <v>20</v>
      </c>
      <c r="Z4" s="5" t="s">
        <v>20</v>
      </c>
      <c r="AA4" s="5" t="s">
        <v>18</v>
      </c>
      <c r="AB4" s="5" t="s">
        <v>18</v>
      </c>
      <c r="AC4" s="5" t="s">
        <v>17</v>
      </c>
      <c r="AD4" s="5" t="s">
        <v>17</v>
      </c>
      <c r="AE4" s="29" t="s">
        <v>14</v>
      </c>
      <c r="AF4" s="4" t="s">
        <v>20</v>
      </c>
      <c r="AG4" s="5" t="s">
        <v>17</v>
      </c>
      <c r="AH4" s="7"/>
      <c r="AI4" s="7"/>
      <c r="AJ4" s="7" t="s">
        <v>18</v>
      </c>
      <c r="AK4" s="7"/>
      <c r="AL4" s="97" t="s">
        <v>13</v>
      </c>
      <c r="AM4" s="137" t="str">
        <f>(A4)</f>
        <v>Prof. 3</v>
      </c>
      <c r="AN4" s="145">
        <v>1</v>
      </c>
      <c r="AO4" s="58" t="str">
        <f t="shared" si="0"/>
        <v>OK</v>
      </c>
      <c r="AP4" s="51">
        <v>1</v>
      </c>
      <c r="AQ4" s="58" t="str">
        <f>IF(COUNTIF(D4:AL4,"1B")=AP4,"OK","")</f>
        <v>OK</v>
      </c>
      <c r="AR4" s="51">
        <v>1</v>
      </c>
      <c r="AS4" s="58" t="str">
        <f t="shared" si="1"/>
        <v>OK</v>
      </c>
      <c r="AT4" s="51">
        <v>3</v>
      </c>
      <c r="AU4" s="59" t="str">
        <f t="shared" si="2"/>
        <v>OK</v>
      </c>
      <c r="AV4" s="128">
        <v>1</v>
      </c>
      <c r="AW4" s="58" t="str">
        <f t="shared" si="3"/>
        <v>OK</v>
      </c>
      <c r="AX4" s="52">
        <v>1</v>
      </c>
      <c r="AY4" s="58" t="str">
        <f t="shared" ref="AY4:AY32" si="8">IF(COUNTIF(D4:AL4,"2B")=AX4,"OK","")</f>
        <v>OK</v>
      </c>
      <c r="AZ4" s="52"/>
      <c r="BA4" s="58" t="str">
        <f t="shared" si="4"/>
        <v>OK</v>
      </c>
      <c r="BB4" s="52"/>
      <c r="BC4" s="124" t="str">
        <f t="shared" si="5"/>
        <v>OK</v>
      </c>
      <c r="BD4" s="134">
        <v>3</v>
      </c>
      <c r="BE4" s="58" t="str">
        <f t="shared" ref="BE3:BE32" si="9">IF(COUNTIF(D4:AL4,"3A")=BD4,"OK","")</f>
        <v>OK</v>
      </c>
      <c r="BF4" s="53">
        <v>3</v>
      </c>
      <c r="BG4" s="118" t="str">
        <f>IF(COUNTIF(D4:AL4,"3B")=BF4,"OK","")</f>
        <v>OK</v>
      </c>
      <c r="BH4" s="54"/>
      <c r="BI4" s="59" t="str">
        <f t="shared" si="6"/>
        <v>OK</v>
      </c>
      <c r="BJ4" s="60">
        <v>7</v>
      </c>
      <c r="BK4" s="109" t="str">
        <f t="shared" si="7"/>
        <v>OK</v>
      </c>
      <c r="BL4" s="61"/>
    </row>
    <row r="5" spans="1:64" ht="17.25">
      <c r="A5" s="70" t="s">
        <v>28</v>
      </c>
      <c r="B5" s="66" t="s">
        <v>29</v>
      </c>
      <c r="C5" s="55">
        <v>12</v>
      </c>
      <c r="D5" s="38"/>
      <c r="E5" s="39"/>
      <c r="F5" s="5" t="s">
        <v>17</v>
      </c>
      <c r="G5" s="5" t="s">
        <v>17</v>
      </c>
      <c r="H5" s="5" t="s">
        <v>9</v>
      </c>
      <c r="I5" s="3"/>
      <c r="J5" s="44"/>
      <c r="K5" s="4" t="s">
        <v>30</v>
      </c>
      <c r="L5" s="5" t="s">
        <v>18</v>
      </c>
      <c r="M5" s="5"/>
      <c r="N5" s="5" t="s">
        <v>18</v>
      </c>
      <c r="O5" s="5"/>
      <c r="P5" s="3"/>
      <c r="Q5" s="44"/>
      <c r="R5" s="168"/>
      <c r="S5" s="167" t="s">
        <v>18</v>
      </c>
      <c r="T5" s="167"/>
      <c r="U5" s="167"/>
      <c r="V5" s="167"/>
      <c r="W5" s="167"/>
      <c r="X5" s="169" t="s">
        <v>18</v>
      </c>
      <c r="Y5" s="150"/>
      <c r="Z5" s="3"/>
      <c r="AA5" s="3"/>
      <c r="AB5" s="3"/>
      <c r="AC5" s="3"/>
      <c r="AD5" s="3"/>
      <c r="AE5" s="44"/>
      <c r="AF5" s="4" t="s">
        <v>9</v>
      </c>
      <c r="AG5" s="5" t="s">
        <v>9</v>
      </c>
      <c r="AH5" s="5" t="s">
        <v>18</v>
      </c>
      <c r="AI5" s="5" t="s">
        <v>9</v>
      </c>
      <c r="AJ5" s="5" t="s">
        <v>9</v>
      </c>
      <c r="AK5" s="3"/>
      <c r="AL5" s="44"/>
      <c r="AM5" s="137" t="str">
        <f>(A5)</f>
        <v>Prof. 4</v>
      </c>
      <c r="AN5" s="145">
        <v>5</v>
      </c>
      <c r="AO5" s="58" t="str">
        <f t="shared" si="0"/>
        <v>OK</v>
      </c>
      <c r="AP5" s="51"/>
      <c r="AQ5" s="58" t="str">
        <f>IF(COUNTIF(D5:AL5,"1B")=AP5,"OK","")</f>
        <v>OK</v>
      </c>
      <c r="AR5" s="51"/>
      <c r="AS5" s="58" t="str">
        <f t="shared" si="1"/>
        <v>OK</v>
      </c>
      <c r="AT5" s="51"/>
      <c r="AU5" s="59" t="str">
        <f t="shared" si="2"/>
        <v>OK</v>
      </c>
      <c r="AV5" s="128"/>
      <c r="AW5" s="58" t="str">
        <f t="shared" si="3"/>
        <v>OK</v>
      </c>
      <c r="AX5" s="52"/>
      <c r="AY5" s="58" t="str">
        <f t="shared" si="8"/>
        <v>OK</v>
      </c>
      <c r="AZ5" s="52"/>
      <c r="BA5" s="58" t="str">
        <f t="shared" si="4"/>
        <v>OK</v>
      </c>
      <c r="BB5" s="52"/>
      <c r="BC5" s="124" t="str">
        <f>IF(COUNTIF(D5:AL5,"2inf")=BB5,"OK","")</f>
        <v>OK</v>
      </c>
      <c r="BD5" s="134">
        <v>2</v>
      </c>
      <c r="BE5" s="58" t="str">
        <f t="shared" si="9"/>
        <v>OK</v>
      </c>
      <c r="BF5" s="53">
        <v>5</v>
      </c>
      <c r="BG5" s="118" t="str">
        <f>IF(COUNTIF(D5:AL5,"3B")=BF5,"OK","")</f>
        <v>OK</v>
      </c>
      <c r="BH5" s="54"/>
      <c r="BI5" s="59" t="str">
        <f t="shared" si="6"/>
        <v>OK</v>
      </c>
      <c r="BJ5" s="60"/>
      <c r="BK5" s="109" t="str">
        <f t="shared" si="7"/>
        <v>OK</v>
      </c>
      <c r="BL5" s="61"/>
    </row>
    <row r="6" spans="1:64" ht="17.25">
      <c r="A6" s="70" t="s">
        <v>31</v>
      </c>
      <c r="B6" s="66" t="s">
        <v>32</v>
      </c>
      <c r="C6" s="55">
        <v>29</v>
      </c>
      <c r="D6" s="4" t="s">
        <v>14</v>
      </c>
      <c r="E6" s="5" t="s">
        <v>14</v>
      </c>
      <c r="F6" s="5"/>
      <c r="G6" s="5" t="s">
        <v>15</v>
      </c>
      <c r="H6" s="5" t="s">
        <v>15</v>
      </c>
      <c r="I6" s="5" t="s">
        <v>18</v>
      </c>
      <c r="J6" s="29" t="s">
        <v>18</v>
      </c>
      <c r="K6" s="43" t="s">
        <v>15</v>
      </c>
      <c r="L6" s="42" t="s">
        <v>14</v>
      </c>
      <c r="M6" s="42" t="s">
        <v>14</v>
      </c>
      <c r="N6" s="41"/>
      <c r="O6" s="42" t="s">
        <v>17</v>
      </c>
      <c r="P6" s="42" t="s">
        <v>15</v>
      </c>
      <c r="Q6" s="91"/>
      <c r="R6" s="4" t="s">
        <v>16</v>
      </c>
      <c r="S6" s="5" t="s">
        <v>16</v>
      </c>
      <c r="T6" s="5" t="s">
        <v>14</v>
      </c>
      <c r="U6" s="5" t="s">
        <v>17</v>
      </c>
      <c r="V6" s="5" t="s">
        <v>17</v>
      </c>
      <c r="W6" s="5" t="s">
        <v>15</v>
      </c>
      <c r="X6" s="158"/>
      <c r="Y6" s="149" t="s">
        <v>16</v>
      </c>
      <c r="Z6" s="5" t="s">
        <v>13</v>
      </c>
      <c r="AA6" s="5" t="s">
        <v>13</v>
      </c>
      <c r="AB6" s="5" t="s">
        <v>20</v>
      </c>
      <c r="AC6" s="10" t="s">
        <v>19</v>
      </c>
      <c r="AD6" s="5" t="s">
        <v>13</v>
      </c>
      <c r="AE6" s="44"/>
      <c r="AF6" s="4" t="s">
        <v>19</v>
      </c>
      <c r="AG6" s="5" t="s">
        <v>15</v>
      </c>
      <c r="AH6" s="5" t="s">
        <v>13</v>
      </c>
      <c r="AI6" s="5" t="s">
        <v>13</v>
      </c>
      <c r="AJ6" s="5" t="s">
        <v>17</v>
      </c>
      <c r="AK6" s="5" t="s">
        <v>17</v>
      </c>
      <c r="AL6" s="44"/>
      <c r="AM6" s="137" t="str">
        <f>(A6)</f>
        <v>Prof. 5</v>
      </c>
      <c r="AN6" s="145"/>
      <c r="AO6" s="58" t="str">
        <f t="shared" si="0"/>
        <v>OK</v>
      </c>
      <c r="AP6" s="51"/>
      <c r="AQ6" s="58" t="str">
        <f>IF(COUNTIF(D6:AL6,"1B")=AP6,"OK","")</f>
        <v>OK</v>
      </c>
      <c r="AR6" s="51"/>
      <c r="AS6" s="58" t="str">
        <f t="shared" si="1"/>
        <v>OK</v>
      </c>
      <c r="AT6" s="51"/>
      <c r="AU6" s="59" t="str">
        <f t="shared" si="2"/>
        <v>OK</v>
      </c>
      <c r="AV6" s="128">
        <v>5</v>
      </c>
      <c r="AW6" s="58" t="str">
        <f t="shared" si="3"/>
        <v>OK</v>
      </c>
      <c r="AX6" s="52">
        <v>5</v>
      </c>
      <c r="AY6" s="58" t="str">
        <f t="shared" si="8"/>
        <v>OK</v>
      </c>
      <c r="AZ6" s="52">
        <v>6</v>
      </c>
      <c r="BA6" s="58" t="str">
        <f t="shared" si="4"/>
        <v>OK</v>
      </c>
      <c r="BB6" s="52">
        <v>3</v>
      </c>
      <c r="BC6" s="124" t="str">
        <f t="shared" si="5"/>
        <v>OK</v>
      </c>
      <c r="BD6" s="134">
        <v>5</v>
      </c>
      <c r="BE6" s="58" t="str">
        <f t="shared" si="9"/>
        <v>OK</v>
      </c>
      <c r="BF6" s="53">
        <v>2</v>
      </c>
      <c r="BG6" s="118" t="str">
        <f>IF(COUNTIF(D6:AL6,"3B")=BF6,"OK","")</f>
        <v>OK</v>
      </c>
      <c r="BH6" s="54">
        <v>2</v>
      </c>
      <c r="BI6" s="59" t="str">
        <f t="shared" si="6"/>
        <v>OK</v>
      </c>
      <c r="BJ6" s="60">
        <v>1</v>
      </c>
      <c r="BK6" s="109" t="str">
        <f t="shared" si="7"/>
        <v>OK</v>
      </c>
      <c r="BL6" s="61"/>
    </row>
    <row r="7" spans="1:64" ht="17.25">
      <c r="A7" s="70" t="s">
        <v>33</v>
      </c>
      <c r="B7" s="66" t="s">
        <v>34</v>
      </c>
      <c r="C7" s="55">
        <v>29</v>
      </c>
      <c r="D7" s="4" t="s">
        <v>9</v>
      </c>
      <c r="E7" s="5" t="s">
        <v>9</v>
      </c>
      <c r="F7" s="5" t="s">
        <v>11</v>
      </c>
      <c r="G7" s="5" t="s">
        <v>11</v>
      </c>
      <c r="H7" s="5" t="s">
        <v>10</v>
      </c>
      <c r="I7" s="5" t="s">
        <v>10</v>
      </c>
      <c r="J7" s="29" t="s">
        <v>17</v>
      </c>
      <c r="K7" s="43" t="s">
        <v>16</v>
      </c>
      <c r="L7" s="41" t="s">
        <v>13</v>
      </c>
      <c r="M7" s="42" t="s">
        <v>13</v>
      </c>
      <c r="N7" s="42"/>
      <c r="O7" s="42" t="s">
        <v>13</v>
      </c>
      <c r="P7" s="42"/>
      <c r="Q7" s="45" t="s">
        <v>20</v>
      </c>
      <c r="R7" s="4" t="s">
        <v>14</v>
      </c>
      <c r="S7" s="5" t="s">
        <v>14</v>
      </c>
      <c r="T7" s="5" t="s">
        <v>13</v>
      </c>
      <c r="U7" s="5" t="s">
        <v>13</v>
      </c>
      <c r="V7" s="40" t="s">
        <v>12</v>
      </c>
      <c r="W7" s="5" t="s">
        <v>12</v>
      </c>
      <c r="X7" s="160" t="s">
        <v>15</v>
      </c>
      <c r="Y7" s="151" t="s">
        <v>17</v>
      </c>
      <c r="Z7" s="42" t="s">
        <v>17</v>
      </c>
      <c r="AA7" s="42" t="s">
        <v>20</v>
      </c>
      <c r="AB7" s="42"/>
      <c r="AC7" s="42"/>
      <c r="AD7" s="41"/>
      <c r="AE7" s="100" t="s">
        <v>15</v>
      </c>
      <c r="AF7" s="12" t="s">
        <v>14</v>
      </c>
      <c r="AG7" s="5"/>
      <c r="AH7" s="5" t="s">
        <v>17</v>
      </c>
      <c r="AI7" s="41" t="s">
        <v>17</v>
      </c>
      <c r="AJ7" s="5" t="s">
        <v>16</v>
      </c>
      <c r="AK7" s="5" t="s">
        <v>15</v>
      </c>
      <c r="AL7" s="141" t="s">
        <v>15</v>
      </c>
      <c r="AM7" s="137" t="str">
        <f>(A7)</f>
        <v>Prof. 6</v>
      </c>
      <c r="AN7" s="145">
        <v>2</v>
      </c>
      <c r="AO7" s="58" t="str">
        <f t="shared" si="0"/>
        <v>OK</v>
      </c>
      <c r="AP7" s="51">
        <v>2</v>
      </c>
      <c r="AQ7" s="58" t="str">
        <f>IF(COUNTIF(D7:AL7,"1B")=AP7,"OK","")</f>
        <v>OK</v>
      </c>
      <c r="AR7" s="51">
        <v>2</v>
      </c>
      <c r="AS7" s="58" t="str">
        <f t="shared" si="1"/>
        <v>OK</v>
      </c>
      <c r="AT7" s="51">
        <v>2</v>
      </c>
      <c r="AU7" s="59" t="str">
        <f t="shared" si="2"/>
        <v>OK</v>
      </c>
      <c r="AV7" s="128">
        <v>5</v>
      </c>
      <c r="AW7" s="58" t="str">
        <f t="shared" si="3"/>
        <v>OK</v>
      </c>
      <c r="AX7" s="52">
        <v>3</v>
      </c>
      <c r="AY7" s="58" t="str">
        <f t="shared" si="8"/>
        <v>OK</v>
      </c>
      <c r="AZ7" s="52">
        <v>4</v>
      </c>
      <c r="BA7" s="58" t="str">
        <f t="shared" si="4"/>
        <v>OK</v>
      </c>
      <c r="BB7" s="52">
        <v>2</v>
      </c>
      <c r="BC7" s="124" t="str">
        <f t="shared" si="5"/>
        <v>OK</v>
      </c>
      <c r="BD7" s="134">
        <v>5</v>
      </c>
      <c r="BE7" s="58" t="str">
        <f t="shared" si="9"/>
        <v>OK</v>
      </c>
      <c r="BF7" s="53">
        <v>0</v>
      </c>
      <c r="BG7" s="118" t="str">
        <f>IF(COUNTIF(D7:AL7,"3B")=BF7,"OK","")</f>
        <v>OK</v>
      </c>
      <c r="BH7" s="54">
        <v>0</v>
      </c>
      <c r="BI7" s="59" t="str">
        <f t="shared" si="6"/>
        <v>OK</v>
      </c>
      <c r="BJ7" s="60">
        <v>2</v>
      </c>
      <c r="BK7" s="109" t="str">
        <f t="shared" si="7"/>
        <v>OK</v>
      </c>
      <c r="BL7" s="61"/>
    </row>
    <row r="8" spans="1:64" ht="17.25">
      <c r="A8" s="70" t="s">
        <v>35</v>
      </c>
      <c r="B8" s="66" t="s">
        <v>36</v>
      </c>
      <c r="C8" s="55">
        <v>2</v>
      </c>
      <c r="D8" s="4"/>
      <c r="E8" s="5"/>
      <c r="F8" s="5" t="s">
        <v>20</v>
      </c>
      <c r="G8" s="5" t="s">
        <v>20</v>
      </c>
      <c r="H8" s="5"/>
      <c r="I8" s="5"/>
      <c r="J8" s="29"/>
      <c r="K8" s="4"/>
      <c r="L8" s="5"/>
      <c r="M8" s="5"/>
      <c r="N8" s="5"/>
      <c r="O8" s="5"/>
      <c r="P8" s="5"/>
      <c r="Q8" s="29"/>
      <c r="R8" s="4"/>
      <c r="S8" s="5"/>
      <c r="T8" s="5"/>
      <c r="U8" s="5"/>
      <c r="V8" s="5"/>
      <c r="W8" s="5"/>
      <c r="X8" s="160"/>
      <c r="Y8" s="152"/>
      <c r="Z8" s="5"/>
      <c r="AA8" s="5"/>
      <c r="AB8" s="13"/>
      <c r="AC8" s="13"/>
      <c r="AD8" s="5"/>
      <c r="AE8" s="29"/>
      <c r="AF8" s="4"/>
      <c r="AG8" s="5"/>
      <c r="AH8" s="5"/>
      <c r="AI8" s="5"/>
      <c r="AJ8" s="5"/>
      <c r="AK8" s="5"/>
      <c r="AL8" s="85"/>
      <c r="AM8" s="137" t="str">
        <f>(A8)</f>
        <v>Prof. 7</v>
      </c>
      <c r="AN8" s="145"/>
      <c r="AO8" s="58" t="str">
        <f>IF(COUNTIF(D8:AL8,"1A")=AN8,"OK","")</f>
        <v>OK</v>
      </c>
      <c r="AP8" s="51"/>
      <c r="AQ8" s="58" t="str">
        <f>IF(COUNTIF(D8:AL8,"1B")=AP8,"OK","")</f>
        <v>OK</v>
      </c>
      <c r="AR8" s="51"/>
      <c r="AS8" s="58" t="str">
        <f>IF(COUNTIF(D8:AL8,"1C")=AR8,"OK","")</f>
        <v>OK</v>
      </c>
      <c r="AT8" s="51"/>
      <c r="AU8" s="59" t="str">
        <f>IF(COUNTIF(D8:AL8,"1D")=AT8,"OK","")</f>
        <v>OK</v>
      </c>
      <c r="AV8" s="128"/>
      <c r="AW8" s="58" t="str">
        <f>IF(COUNTIF(D8:AL8,"2A")=AV8,"OK","")</f>
        <v>OK</v>
      </c>
      <c r="AX8" s="52"/>
      <c r="AY8" s="58" t="str">
        <f t="shared" si="8"/>
        <v>OK</v>
      </c>
      <c r="AZ8" s="52"/>
      <c r="BA8" s="58" t="str">
        <f t="shared" si="4"/>
        <v>OK</v>
      </c>
      <c r="BB8" s="52"/>
      <c r="BC8" s="124" t="str">
        <f t="shared" si="5"/>
        <v>OK</v>
      </c>
      <c r="BD8" s="134"/>
      <c r="BE8" s="58" t="str">
        <f t="shared" si="9"/>
        <v>OK</v>
      </c>
      <c r="BF8" s="53"/>
      <c r="BG8" s="118" t="str">
        <f>IF(COUNTIF(D8:AL8,"3B")=BF8,"OK","")</f>
        <v>OK</v>
      </c>
      <c r="BH8" s="54"/>
      <c r="BI8" s="59" t="str">
        <f t="shared" si="6"/>
        <v>OK</v>
      </c>
      <c r="BJ8" s="60">
        <v>2</v>
      </c>
      <c r="BK8" s="109" t="str">
        <f t="shared" si="7"/>
        <v>OK</v>
      </c>
      <c r="BL8" s="61"/>
    </row>
    <row r="9" spans="1:64" ht="17.25">
      <c r="A9" s="70" t="s">
        <v>37</v>
      </c>
      <c r="B9" s="66" t="s">
        <v>38</v>
      </c>
      <c r="C9" s="55">
        <v>23</v>
      </c>
      <c r="D9" s="4" t="s">
        <v>12</v>
      </c>
      <c r="E9" s="5" t="s">
        <v>12</v>
      </c>
      <c r="F9" s="5" t="s">
        <v>18</v>
      </c>
      <c r="G9" s="5" t="s">
        <v>13</v>
      </c>
      <c r="H9" s="5" t="s">
        <v>18</v>
      </c>
      <c r="I9" s="5" t="s">
        <v>9</v>
      </c>
      <c r="J9" s="29" t="s">
        <v>9</v>
      </c>
      <c r="K9" s="4" t="s">
        <v>11</v>
      </c>
      <c r="L9" s="5" t="s">
        <v>11</v>
      </c>
      <c r="M9" s="5" t="s">
        <v>18</v>
      </c>
      <c r="N9" s="5" t="s">
        <v>13</v>
      </c>
      <c r="O9" s="5"/>
      <c r="P9" s="5"/>
      <c r="Q9" s="29" t="s">
        <v>10</v>
      </c>
      <c r="R9" s="14"/>
      <c r="S9" s="15"/>
      <c r="T9" s="3"/>
      <c r="U9" s="16"/>
      <c r="V9" s="3"/>
      <c r="W9" s="3"/>
      <c r="X9" s="158"/>
      <c r="Y9" s="149" t="s">
        <v>18</v>
      </c>
      <c r="Z9" s="5" t="s">
        <v>16</v>
      </c>
      <c r="AA9" s="5"/>
      <c r="AB9" s="5" t="s">
        <v>14</v>
      </c>
      <c r="AC9" s="5" t="s">
        <v>14</v>
      </c>
      <c r="AD9" s="5" t="s">
        <v>15</v>
      </c>
      <c r="AE9" s="29" t="s">
        <v>10</v>
      </c>
      <c r="AF9" s="4" t="s">
        <v>18</v>
      </c>
      <c r="AG9" s="5"/>
      <c r="AH9" s="5" t="s">
        <v>15</v>
      </c>
      <c r="AI9" s="5" t="s">
        <v>16</v>
      </c>
      <c r="AJ9" s="5"/>
      <c r="AK9" s="5" t="s">
        <v>14</v>
      </c>
      <c r="AL9" s="29" t="s">
        <v>14</v>
      </c>
      <c r="AM9" s="137" t="str">
        <f>(A9)</f>
        <v>Prof. 8</v>
      </c>
      <c r="AN9" s="145">
        <v>2</v>
      </c>
      <c r="AO9" s="58" t="str">
        <f t="shared" si="0"/>
        <v>OK</v>
      </c>
      <c r="AP9" s="51">
        <v>2</v>
      </c>
      <c r="AQ9" s="58" t="str">
        <f>IF(COUNTIF(D9:AL9,"1B")=AP9,"OK","")</f>
        <v>OK</v>
      </c>
      <c r="AR9" s="51">
        <v>2</v>
      </c>
      <c r="AS9" s="58" t="str">
        <f t="shared" si="1"/>
        <v>OK</v>
      </c>
      <c r="AT9" s="51">
        <v>2</v>
      </c>
      <c r="AU9" s="59" t="str">
        <f t="shared" si="2"/>
        <v>OK</v>
      </c>
      <c r="AV9" s="128">
        <v>2</v>
      </c>
      <c r="AW9" s="58" t="str">
        <f t="shared" si="3"/>
        <v>OK</v>
      </c>
      <c r="AX9" s="52">
        <v>4</v>
      </c>
      <c r="AY9" s="58" t="str">
        <f t="shared" si="8"/>
        <v>OK</v>
      </c>
      <c r="AZ9" s="52">
        <v>2</v>
      </c>
      <c r="BA9" s="58" t="str">
        <f t="shared" si="4"/>
        <v>OK</v>
      </c>
      <c r="BB9" s="52">
        <v>2</v>
      </c>
      <c r="BC9" s="124" t="str">
        <f t="shared" si="5"/>
        <v>OK</v>
      </c>
      <c r="BD9" s="134">
        <v>0</v>
      </c>
      <c r="BE9" s="58" t="str">
        <f t="shared" si="9"/>
        <v>OK</v>
      </c>
      <c r="BF9" s="53">
        <v>5</v>
      </c>
      <c r="BG9" s="118" t="str">
        <f>IF(COUNTIF(D9:AL9,"3B")=BF9,"OK","")</f>
        <v>OK</v>
      </c>
      <c r="BH9" s="54">
        <v>0</v>
      </c>
      <c r="BI9" s="59" t="str">
        <f t="shared" si="6"/>
        <v>OK</v>
      </c>
      <c r="BJ9" s="60">
        <v>0</v>
      </c>
      <c r="BK9" s="109" t="str">
        <f t="shared" si="7"/>
        <v>OK</v>
      </c>
      <c r="BL9" s="61"/>
    </row>
    <row r="10" spans="1:64" ht="17.25">
      <c r="A10" s="70" t="s">
        <v>39</v>
      </c>
      <c r="B10" s="66" t="s">
        <v>40</v>
      </c>
      <c r="C10" s="55">
        <v>16</v>
      </c>
      <c r="D10" s="4" t="s">
        <v>15</v>
      </c>
      <c r="E10" s="5" t="s">
        <v>15</v>
      </c>
      <c r="F10" s="5" t="s">
        <v>9</v>
      </c>
      <c r="G10" s="5" t="s">
        <v>9</v>
      </c>
      <c r="H10" s="5"/>
      <c r="I10" s="5" t="s">
        <v>12</v>
      </c>
      <c r="J10" s="29"/>
      <c r="K10" s="4"/>
      <c r="L10" s="5"/>
      <c r="M10" s="5"/>
      <c r="N10" s="5" t="s">
        <v>12</v>
      </c>
      <c r="O10" s="5" t="s">
        <v>11</v>
      </c>
      <c r="P10" s="5" t="s">
        <v>11</v>
      </c>
      <c r="Q10" s="29"/>
      <c r="R10" s="4" t="s">
        <v>13</v>
      </c>
      <c r="S10" s="5" t="s">
        <v>13</v>
      </c>
      <c r="T10" s="5"/>
      <c r="U10" s="5" t="s">
        <v>14</v>
      </c>
      <c r="V10" s="5" t="s">
        <v>14</v>
      </c>
      <c r="W10" s="5"/>
      <c r="X10" s="160"/>
      <c r="Y10" s="149"/>
      <c r="Z10" s="5"/>
      <c r="AA10" s="5"/>
      <c r="AB10" s="5"/>
      <c r="AC10" s="5"/>
      <c r="AD10" s="5" t="s">
        <v>10</v>
      </c>
      <c r="AE10" s="29" t="s">
        <v>16</v>
      </c>
      <c r="AF10" s="4"/>
      <c r="AG10" s="5"/>
      <c r="AH10" s="5"/>
      <c r="AI10" s="5"/>
      <c r="AJ10" s="5" t="s">
        <v>10</v>
      </c>
      <c r="AK10" s="5" t="s">
        <v>16</v>
      </c>
      <c r="AL10" s="29"/>
      <c r="AM10" s="137" t="str">
        <f>(A10)</f>
        <v>Prof. 9</v>
      </c>
      <c r="AN10" s="145">
        <v>2</v>
      </c>
      <c r="AO10" s="58" t="str">
        <f t="shared" si="0"/>
        <v>OK</v>
      </c>
      <c r="AP10" s="51">
        <v>2</v>
      </c>
      <c r="AQ10" s="58" t="str">
        <f>IF(COUNTIF(D10:AL10,"1B")=AP10,"OK","")</f>
        <v>OK</v>
      </c>
      <c r="AR10" s="51">
        <v>2</v>
      </c>
      <c r="AS10" s="58" t="str">
        <f t="shared" si="1"/>
        <v>OK</v>
      </c>
      <c r="AT10" s="51">
        <v>2</v>
      </c>
      <c r="AU10" s="59" t="str">
        <f t="shared" si="2"/>
        <v>OK</v>
      </c>
      <c r="AV10" s="128">
        <v>2</v>
      </c>
      <c r="AW10" s="58" t="str">
        <f t="shared" si="3"/>
        <v>OK</v>
      </c>
      <c r="AX10" s="52">
        <v>2</v>
      </c>
      <c r="AY10" s="58" t="str">
        <f t="shared" si="8"/>
        <v>OK</v>
      </c>
      <c r="AZ10" s="52">
        <v>2</v>
      </c>
      <c r="BA10" s="58" t="str">
        <f t="shared" si="4"/>
        <v>OK</v>
      </c>
      <c r="BB10" s="52">
        <v>2</v>
      </c>
      <c r="BC10" s="124" t="str">
        <f t="shared" si="5"/>
        <v>OK</v>
      </c>
      <c r="BD10" s="134">
        <v>0</v>
      </c>
      <c r="BE10" s="58" t="str">
        <f t="shared" si="9"/>
        <v>OK</v>
      </c>
      <c r="BF10" s="53">
        <v>0</v>
      </c>
      <c r="BG10" s="118" t="str">
        <f>IF(COUNTIF(D10:AL10,"3B")=BF10,"OK","")</f>
        <v>OK</v>
      </c>
      <c r="BH10" s="54">
        <v>0</v>
      </c>
      <c r="BI10" s="59" t="str">
        <f t="shared" si="6"/>
        <v>OK</v>
      </c>
      <c r="BJ10" s="60">
        <v>0</v>
      </c>
      <c r="BK10" s="109" t="str">
        <f t="shared" si="7"/>
        <v>OK</v>
      </c>
      <c r="BL10" s="61"/>
    </row>
    <row r="11" spans="1:64" ht="17.25">
      <c r="A11" s="70" t="s">
        <v>41</v>
      </c>
      <c r="B11" s="66" t="s">
        <v>42</v>
      </c>
      <c r="C11" s="30">
        <v>2</v>
      </c>
      <c r="D11" s="4" t="s">
        <v>18</v>
      </c>
      <c r="E11" s="5" t="s">
        <v>18</v>
      </c>
      <c r="F11" s="5"/>
      <c r="G11" s="5"/>
      <c r="H11" s="5"/>
      <c r="I11" s="5"/>
      <c r="J11" s="29"/>
      <c r="K11" s="4"/>
      <c r="L11" s="5"/>
      <c r="M11" s="5"/>
      <c r="N11" s="5"/>
      <c r="O11" s="5"/>
      <c r="P11" s="5"/>
      <c r="Q11" s="29"/>
      <c r="R11" s="4"/>
      <c r="S11" s="5"/>
      <c r="T11" s="5"/>
      <c r="U11" s="5"/>
      <c r="V11" s="5"/>
      <c r="W11" s="5"/>
      <c r="X11" s="160"/>
      <c r="Y11" s="152"/>
      <c r="Z11" s="5"/>
      <c r="AA11" s="5"/>
      <c r="AB11" s="5"/>
      <c r="AC11" s="5"/>
      <c r="AD11" s="5"/>
      <c r="AE11" s="29"/>
      <c r="AF11" s="4"/>
      <c r="AG11" s="5"/>
      <c r="AH11" s="5"/>
      <c r="AI11" s="5"/>
      <c r="AJ11" s="5"/>
      <c r="AK11" s="5"/>
      <c r="AL11" s="29"/>
      <c r="AM11" s="137" t="str">
        <f>(A11)</f>
        <v>Prof. 10</v>
      </c>
      <c r="AN11" s="145"/>
      <c r="AO11" s="58" t="str">
        <f t="shared" si="0"/>
        <v>OK</v>
      </c>
      <c r="AP11" s="51"/>
      <c r="AQ11" s="58" t="str">
        <f>IF(COUNTIF(D11:AL11,"1B")=AP11,"OK","")</f>
        <v>OK</v>
      </c>
      <c r="AR11" s="51"/>
      <c r="AS11" s="58" t="str">
        <f t="shared" si="1"/>
        <v>OK</v>
      </c>
      <c r="AT11" s="51"/>
      <c r="AU11" s="59" t="str">
        <f t="shared" si="2"/>
        <v>OK</v>
      </c>
      <c r="AV11" s="128"/>
      <c r="AW11" s="58" t="str">
        <f t="shared" si="3"/>
        <v>OK</v>
      </c>
      <c r="AX11" s="52"/>
      <c r="AY11" s="58" t="str">
        <f t="shared" si="8"/>
        <v>OK</v>
      </c>
      <c r="AZ11" s="52"/>
      <c r="BA11" s="58" t="str">
        <f t="shared" si="4"/>
        <v>OK</v>
      </c>
      <c r="BB11" s="52"/>
      <c r="BC11" s="124" t="str">
        <f t="shared" si="5"/>
        <v>OK</v>
      </c>
      <c r="BD11" s="134"/>
      <c r="BE11" s="58" t="str">
        <f t="shared" si="9"/>
        <v>OK</v>
      </c>
      <c r="BF11" s="53">
        <v>2</v>
      </c>
      <c r="BG11" s="118" t="str">
        <f>IF(COUNTIF(D11:AL11,"3B")=BF11,"OK","")</f>
        <v>OK</v>
      </c>
      <c r="BH11" s="54"/>
      <c r="BI11" s="59" t="str">
        <f t="shared" si="6"/>
        <v>OK</v>
      </c>
      <c r="BJ11" s="60"/>
      <c r="BK11" s="109" t="str">
        <f t="shared" si="7"/>
        <v>OK</v>
      </c>
      <c r="BL11" s="61"/>
    </row>
    <row r="12" spans="1:64" ht="21.75" customHeight="1">
      <c r="A12" s="70" t="s">
        <v>43</v>
      </c>
      <c r="B12" s="66" t="s">
        <v>44</v>
      </c>
      <c r="C12" s="55">
        <v>25</v>
      </c>
      <c r="D12" s="4"/>
      <c r="E12" s="5" t="s">
        <v>10</v>
      </c>
      <c r="F12" s="5" t="s">
        <v>20</v>
      </c>
      <c r="G12" s="5" t="s">
        <v>20</v>
      </c>
      <c r="H12" s="5" t="s">
        <v>13</v>
      </c>
      <c r="I12" s="10" t="s">
        <v>13</v>
      </c>
      <c r="J12" s="44"/>
      <c r="K12" s="4"/>
      <c r="L12" s="5" t="s">
        <v>15</v>
      </c>
      <c r="M12" s="5"/>
      <c r="N12" s="5" t="s">
        <v>10</v>
      </c>
      <c r="O12" s="10" t="s">
        <v>9</v>
      </c>
      <c r="P12" s="5"/>
      <c r="Q12" s="44"/>
      <c r="R12" s="4" t="s">
        <v>9</v>
      </c>
      <c r="S12" s="5"/>
      <c r="T12" s="5" t="s">
        <v>15</v>
      </c>
      <c r="U12" s="5" t="s">
        <v>12</v>
      </c>
      <c r="V12" s="10" t="s">
        <v>18</v>
      </c>
      <c r="W12" s="5" t="s">
        <v>20</v>
      </c>
      <c r="X12" s="158"/>
      <c r="Y12" s="153"/>
      <c r="Z12" s="96"/>
      <c r="AA12" s="96" t="s">
        <v>12</v>
      </c>
      <c r="AB12" s="96"/>
      <c r="AC12" s="96" t="s">
        <v>11</v>
      </c>
      <c r="AD12" s="5"/>
      <c r="AE12" s="101"/>
      <c r="AF12" s="4" t="s">
        <v>17</v>
      </c>
      <c r="AG12" s="5" t="s">
        <v>20</v>
      </c>
      <c r="AH12" s="5"/>
      <c r="AI12" s="5" t="s">
        <v>18</v>
      </c>
      <c r="AJ12" s="5" t="s">
        <v>11</v>
      </c>
      <c r="AK12" s="5" t="s">
        <v>19</v>
      </c>
      <c r="AL12" s="142"/>
      <c r="AM12" s="137" t="str">
        <f>(A12)</f>
        <v>Prof. 11</v>
      </c>
      <c r="AN12" s="145">
        <v>2</v>
      </c>
      <c r="AO12" s="58" t="str">
        <f t="shared" si="0"/>
        <v>OK</v>
      </c>
      <c r="AP12" s="51">
        <v>2</v>
      </c>
      <c r="AQ12" s="58" t="str">
        <f t="shared" ref="AQ3:AQ31" si="10">IF(COUNTIF(D12:AL12,"1B")=AP12,"OK","")</f>
        <v>OK</v>
      </c>
      <c r="AR12" s="51">
        <v>2</v>
      </c>
      <c r="AS12" s="58" t="str">
        <f t="shared" si="1"/>
        <v>OK</v>
      </c>
      <c r="AT12" s="51">
        <v>2</v>
      </c>
      <c r="AU12" s="59" t="str">
        <f t="shared" si="2"/>
        <v>OK</v>
      </c>
      <c r="AV12" s="128">
        <v>2</v>
      </c>
      <c r="AW12" s="58" t="str">
        <f t="shared" si="3"/>
        <v>OK</v>
      </c>
      <c r="AX12" s="52">
        <v>0</v>
      </c>
      <c r="AY12" s="58" t="str">
        <f t="shared" si="8"/>
        <v>OK</v>
      </c>
      <c r="AZ12" s="52">
        <v>3</v>
      </c>
      <c r="BA12" s="58" t="str">
        <f t="shared" si="4"/>
        <v/>
      </c>
      <c r="BB12" s="52">
        <v>0</v>
      </c>
      <c r="BC12" s="124" t="str">
        <f t="shared" si="5"/>
        <v>OK</v>
      </c>
      <c r="BD12" s="134">
        <v>4</v>
      </c>
      <c r="BE12" s="58" t="str">
        <f t="shared" si="9"/>
        <v/>
      </c>
      <c r="BF12" s="53">
        <v>2</v>
      </c>
      <c r="BG12" s="118" t="str">
        <f>IF(COUNTIF(D12:AL12,"3B")=BF12,"OK","")</f>
        <v>OK</v>
      </c>
      <c r="BH12" s="54">
        <v>2</v>
      </c>
      <c r="BI12" s="59" t="str">
        <f t="shared" si="6"/>
        <v/>
      </c>
      <c r="BJ12" s="60">
        <v>4</v>
      </c>
      <c r="BK12" s="109" t="str">
        <f t="shared" si="7"/>
        <v>OK</v>
      </c>
      <c r="BL12" s="61"/>
    </row>
    <row r="13" spans="1:64" ht="17.25">
      <c r="A13" s="70" t="s">
        <v>45</v>
      </c>
      <c r="B13" s="66" t="s">
        <v>46</v>
      </c>
      <c r="C13" s="55">
        <v>19</v>
      </c>
      <c r="D13" s="4" t="s">
        <v>11</v>
      </c>
      <c r="E13" s="5"/>
      <c r="F13" s="5" t="s">
        <v>10</v>
      </c>
      <c r="G13" s="5" t="s">
        <v>10</v>
      </c>
      <c r="H13" s="5" t="s">
        <v>17</v>
      </c>
      <c r="I13" s="5" t="s">
        <v>14</v>
      </c>
      <c r="J13" s="29" t="s">
        <v>14</v>
      </c>
      <c r="K13" s="6"/>
      <c r="L13" s="5"/>
      <c r="M13" s="5" t="s">
        <v>12</v>
      </c>
      <c r="N13" s="5" t="s">
        <v>12</v>
      </c>
      <c r="O13" s="5" t="s">
        <v>9</v>
      </c>
      <c r="P13" s="5" t="s">
        <v>17</v>
      </c>
      <c r="Q13" s="29" t="s">
        <v>17</v>
      </c>
      <c r="R13" s="6"/>
      <c r="S13" s="167" t="s">
        <v>11</v>
      </c>
      <c r="T13" s="167"/>
      <c r="U13" s="167"/>
      <c r="V13" s="167"/>
      <c r="W13" s="167"/>
      <c r="X13" s="161"/>
      <c r="Y13" s="149" t="s">
        <v>13</v>
      </c>
      <c r="Z13" s="5" t="s">
        <v>15</v>
      </c>
      <c r="AA13" s="5" t="s">
        <v>15</v>
      </c>
      <c r="AB13" s="5" t="s">
        <v>9</v>
      </c>
      <c r="AC13" s="5" t="s">
        <v>16</v>
      </c>
      <c r="AD13" s="5" t="s">
        <v>16</v>
      </c>
      <c r="AE13" s="29" t="s">
        <v>13</v>
      </c>
      <c r="AF13" s="6"/>
      <c r="AG13" s="3"/>
      <c r="AH13" s="3"/>
      <c r="AI13" s="3"/>
      <c r="AJ13" s="3"/>
      <c r="AK13" s="3"/>
      <c r="AL13" s="44"/>
      <c r="AM13" s="137" t="str">
        <f>(A13)</f>
        <v>Prof. 12</v>
      </c>
      <c r="AN13" s="145">
        <v>2</v>
      </c>
      <c r="AO13" s="58" t="str">
        <f t="shared" si="0"/>
        <v>OK</v>
      </c>
      <c r="AP13" s="51">
        <v>2</v>
      </c>
      <c r="AQ13" s="58" t="str">
        <f t="shared" si="10"/>
        <v>OK</v>
      </c>
      <c r="AR13" s="51">
        <v>2</v>
      </c>
      <c r="AS13" s="58" t="str">
        <f t="shared" si="1"/>
        <v>OK</v>
      </c>
      <c r="AT13" s="51">
        <v>2</v>
      </c>
      <c r="AU13" s="59" t="str">
        <f t="shared" si="2"/>
        <v>OK</v>
      </c>
      <c r="AV13" s="128">
        <v>2</v>
      </c>
      <c r="AW13" s="58" t="str">
        <f t="shared" si="3"/>
        <v>OK</v>
      </c>
      <c r="AX13" s="52">
        <v>2</v>
      </c>
      <c r="AY13" s="58" t="str">
        <f t="shared" si="8"/>
        <v>OK</v>
      </c>
      <c r="AZ13" s="52">
        <v>2</v>
      </c>
      <c r="BA13" s="58" t="str">
        <f t="shared" si="4"/>
        <v>OK</v>
      </c>
      <c r="BB13" s="52">
        <v>2</v>
      </c>
      <c r="BC13" s="124" t="str">
        <f t="shared" si="5"/>
        <v>OK</v>
      </c>
      <c r="BD13" s="134">
        <v>3</v>
      </c>
      <c r="BE13" s="58" t="str">
        <f t="shared" si="9"/>
        <v>OK</v>
      </c>
      <c r="BF13" s="53">
        <v>0</v>
      </c>
      <c r="BG13" s="118" t="str">
        <f>IF(COUNTIF(D13:AL13,"3B")=BF13,"OK","")</f>
        <v>OK</v>
      </c>
      <c r="BH13" s="54">
        <v>0</v>
      </c>
      <c r="BI13" s="59" t="str">
        <f t="shared" si="6"/>
        <v>OK</v>
      </c>
      <c r="BJ13" s="60">
        <v>0</v>
      </c>
      <c r="BK13" s="109" t="str">
        <f t="shared" si="7"/>
        <v>OK</v>
      </c>
      <c r="BL13" s="61"/>
    </row>
    <row r="14" spans="1:64" ht="17.25">
      <c r="A14" s="70" t="s">
        <v>47</v>
      </c>
      <c r="B14" s="66" t="s">
        <v>48</v>
      </c>
      <c r="C14" s="55">
        <v>23</v>
      </c>
      <c r="D14" s="6"/>
      <c r="E14" s="18"/>
      <c r="F14" s="18"/>
      <c r="G14" s="18"/>
      <c r="H14" s="3"/>
      <c r="I14" s="3"/>
      <c r="J14" s="44"/>
      <c r="K14" s="5" t="s">
        <v>12</v>
      </c>
      <c r="L14" s="5" t="s">
        <v>16</v>
      </c>
      <c r="M14" s="5" t="s">
        <v>15</v>
      </c>
      <c r="N14" s="5" t="s">
        <v>14</v>
      </c>
      <c r="O14" s="5" t="s">
        <v>14</v>
      </c>
      <c r="P14" s="5" t="s">
        <v>13</v>
      </c>
      <c r="Q14" s="29" t="s">
        <v>15</v>
      </c>
      <c r="R14" s="43" t="s">
        <v>18</v>
      </c>
      <c r="S14" s="42" t="s">
        <v>10</v>
      </c>
      <c r="T14" s="42" t="s">
        <v>18</v>
      </c>
      <c r="U14" s="42" t="s">
        <v>9</v>
      </c>
      <c r="V14" s="42" t="s">
        <v>11</v>
      </c>
      <c r="W14" s="42" t="s">
        <v>9</v>
      </c>
      <c r="X14" s="162" t="s">
        <v>13</v>
      </c>
      <c r="Y14" s="149"/>
      <c r="Z14" s="5" t="s">
        <v>18</v>
      </c>
      <c r="AA14" s="5" t="s">
        <v>14</v>
      </c>
      <c r="AB14" s="5" t="s">
        <v>11</v>
      </c>
      <c r="AC14" s="5" t="s">
        <v>10</v>
      </c>
      <c r="AD14" s="5" t="s">
        <v>14</v>
      </c>
      <c r="AE14" s="29" t="s">
        <v>18</v>
      </c>
      <c r="AF14" s="4"/>
      <c r="AG14" s="5" t="s">
        <v>18</v>
      </c>
      <c r="AH14" s="5" t="s">
        <v>16</v>
      </c>
      <c r="AI14" s="5" t="s">
        <v>12</v>
      </c>
      <c r="AJ14" s="172"/>
      <c r="AK14" s="172"/>
      <c r="AL14" s="173"/>
      <c r="AM14" s="137" t="str">
        <f>(A14)</f>
        <v>Prof. 13</v>
      </c>
      <c r="AN14" s="145">
        <v>2</v>
      </c>
      <c r="AO14" s="58" t="str">
        <f t="shared" si="0"/>
        <v>OK</v>
      </c>
      <c r="AP14" s="51">
        <v>2</v>
      </c>
      <c r="AQ14" s="58" t="str">
        <f t="shared" si="10"/>
        <v>OK</v>
      </c>
      <c r="AR14" s="51">
        <v>2</v>
      </c>
      <c r="AS14" s="58" t="str">
        <f t="shared" si="1"/>
        <v>OK</v>
      </c>
      <c r="AT14" s="51">
        <v>2</v>
      </c>
      <c r="AU14" s="59" t="str">
        <f t="shared" si="2"/>
        <v>OK</v>
      </c>
      <c r="AV14" s="128">
        <v>2</v>
      </c>
      <c r="AW14" s="58" t="str">
        <f t="shared" si="3"/>
        <v>OK</v>
      </c>
      <c r="AX14" s="52">
        <v>4</v>
      </c>
      <c r="AY14" s="58" t="str">
        <f t="shared" si="8"/>
        <v>OK</v>
      </c>
      <c r="AZ14" s="52">
        <v>2</v>
      </c>
      <c r="BA14" s="58" t="str">
        <f t="shared" si="4"/>
        <v>OK</v>
      </c>
      <c r="BB14" s="52">
        <v>2</v>
      </c>
      <c r="BC14" s="124" t="str">
        <f t="shared" si="5"/>
        <v>OK</v>
      </c>
      <c r="BD14" s="134">
        <v>0</v>
      </c>
      <c r="BE14" s="58" t="str">
        <f t="shared" si="9"/>
        <v>OK</v>
      </c>
      <c r="BF14" s="53">
        <v>5</v>
      </c>
      <c r="BG14" s="118" t="str">
        <f>IF(COUNTIF(D14:AL14,"3B")=BF14,"OK","")</f>
        <v>OK</v>
      </c>
      <c r="BH14" s="54">
        <v>0</v>
      </c>
      <c r="BI14" s="59" t="str">
        <f t="shared" si="6"/>
        <v>OK</v>
      </c>
      <c r="BJ14" s="60">
        <v>0</v>
      </c>
      <c r="BK14" s="109" t="str">
        <f t="shared" si="7"/>
        <v>OK</v>
      </c>
      <c r="BL14" s="61"/>
    </row>
    <row r="15" spans="1:64" ht="17.25">
      <c r="A15" s="70" t="s">
        <v>49</v>
      </c>
      <c r="B15" s="66" t="s">
        <v>42</v>
      </c>
      <c r="C15" s="30">
        <v>4</v>
      </c>
      <c r="D15" s="4"/>
      <c r="E15" s="5"/>
      <c r="F15" s="5" t="s">
        <v>12</v>
      </c>
      <c r="G15" s="5"/>
      <c r="H15" s="5"/>
      <c r="I15" s="5"/>
      <c r="J15" s="29" t="s">
        <v>12</v>
      </c>
      <c r="K15" s="17"/>
      <c r="L15" s="11"/>
      <c r="M15" s="11"/>
      <c r="N15" s="11"/>
      <c r="O15" s="11"/>
      <c r="P15" s="11"/>
      <c r="Q15" s="29"/>
      <c r="R15" s="4"/>
      <c r="S15" s="11"/>
      <c r="T15" s="11"/>
      <c r="U15" s="11"/>
      <c r="V15" s="11"/>
      <c r="W15" s="11"/>
      <c r="X15" s="163"/>
      <c r="Y15" s="149"/>
      <c r="Z15" s="5"/>
      <c r="AA15" s="5"/>
      <c r="AB15" s="5"/>
      <c r="AC15" s="5"/>
      <c r="AD15" s="5"/>
      <c r="AE15" s="29"/>
      <c r="AF15" s="17"/>
      <c r="AG15" s="5"/>
      <c r="AH15" s="11" t="s">
        <v>20</v>
      </c>
      <c r="AI15" s="11" t="s">
        <v>20</v>
      </c>
      <c r="AJ15" s="11"/>
      <c r="AK15" s="11"/>
      <c r="AL15" s="29"/>
      <c r="AM15" s="137" t="str">
        <f>(A15)</f>
        <v>Prof. 14</v>
      </c>
      <c r="AN15" s="145"/>
      <c r="AO15" s="58" t="str">
        <f t="shared" si="0"/>
        <v>OK</v>
      </c>
      <c r="AP15" s="51"/>
      <c r="AQ15" s="58" t="str">
        <f>IF(COUNTIF(D15:AL15,"1B")=AP15,"OK","")</f>
        <v>OK</v>
      </c>
      <c r="AR15" s="51"/>
      <c r="AS15" s="58" t="str">
        <f t="shared" si="1"/>
        <v>OK</v>
      </c>
      <c r="AT15" s="51">
        <v>2</v>
      </c>
      <c r="AU15" s="59" t="str">
        <f t="shared" si="2"/>
        <v>OK</v>
      </c>
      <c r="AV15" s="128"/>
      <c r="AW15" s="58" t="str">
        <f t="shared" si="3"/>
        <v>OK</v>
      </c>
      <c r="AX15" s="52"/>
      <c r="AY15" s="58" t="str">
        <f t="shared" si="8"/>
        <v>OK</v>
      </c>
      <c r="AZ15" s="52"/>
      <c r="BA15" s="58" t="str">
        <f t="shared" si="4"/>
        <v>OK</v>
      </c>
      <c r="BB15" s="52"/>
      <c r="BC15" s="124" t="str">
        <f t="shared" si="5"/>
        <v>OK</v>
      </c>
      <c r="BD15" s="134"/>
      <c r="BE15" s="58" t="str">
        <f t="shared" si="9"/>
        <v>OK</v>
      </c>
      <c r="BF15" s="53"/>
      <c r="BG15" s="118" t="str">
        <f>IF(COUNTIF(D15:AL15,"3B")=BF15,"OK","")</f>
        <v>OK</v>
      </c>
      <c r="BH15" s="54"/>
      <c r="BI15" s="59" t="str">
        <f t="shared" si="6"/>
        <v>OK</v>
      </c>
      <c r="BJ15" s="60">
        <v>2</v>
      </c>
      <c r="BK15" s="109" t="str">
        <f t="shared" si="7"/>
        <v>OK</v>
      </c>
      <c r="BL15" s="61"/>
    </row>
    <row r="16" spans="1:64" ht="17.25">
      <c r="A16" s="70" t="s">
        <v>50</v>
      </c>
      <c r="B16" s="66" t="s">
        <v>51</v>
      </c>
      <c r="C16" s="55">
        <v>3</v>
      </c>
      <c r="D16" s="4"/>
      <c r="E16" s="5"/>
      <c r="F16" s="5" t="s">
        <v>15</v>
      </c>
      <c r="G16" s="5"/>
      <c r="H16" s="5"/>
      <c r="I16" s="5"/>
      <c r="J16" s="29" t="s">
        <v>13</v>
      </c>
      <c r="K16" s="4" t="s">
        <v>14</v>
      </c>
      <c r="L16" s="5"/>
      <c r="M16" s="5"/>
      <c r="N16" s="5"/>
      <c r="O16" s="5"/>
      <c r="P16" s="5"/>
      <c r="Q16" s="29"/>
      <c r="R16" s="49"/>
      <c r="S16" s="50"/>
      <c r="T16" s="46"/>
      <c r="U16" s="46"/>
      <c r="V16" s="46"/>
      <c r="W16" s="46"/>
      <c r="X16" s="161"/>
      <c r="Y16" s="154"/>
      <c r="Z16" s="37"/>
      <c r="AA16" s="5"/>
      <c r="AB16" s="5"/>
      <c r="AC16" s="5"/>
      <c r="AD16" s="5"/>
      <c r="AE16" s="29"/>
      <c r="AF16" s="4"/>
      <c r="AG16" s="5"/>
      <c r="AH16" s="5"/>
      <c r="AI16" s="5"/>
      <c r="AJ16" s="5"/>
      <c r="AK16" s="5"/>
      <c r="AL16" s="29"/>
      <c r="AM16" s="137" t="str">
        <f>(A16)</f>
        <v>Prof. 15</v>
      </c>
      <c r="AN16" s="145">
        <v>0</v>
      </c>
      <c r="AO16" s="58" t="str">
        <f t="shared" si="0"/>
        <v>OK</v>
      </c>
      <c r="AP16" s="51">
        <v>0</v>
      </c>
      <c r="AQ16" s="58" t="str">
        <f t="shared" si="10"/>
        <v>OK</v>
      </c>
      <c r="AR16" s="51">
        <v>0</v>
      </c>
      <c r="AS16" s="58" t="str">
        <f t="shared" si="1"/>
        <v>OK</v>
      </c>
      <c r="AT16" s="51">
        <v>0</v>
      </c>
      <c r="AU16" s="59" t="str">
        <f t="shared" si="2"/>
        <v>OK</v>
      </c>
      <c r="AV16" s="128">
        <v>1</v>
      </c>
      <c r="AW16" s="58" t="str">
        <f t="shared" si="3"/>
        <v>OK</v>
      </c>
      <c r="AX16" s="52">
        <v>1</v>
      </c>
      <c r="AY16" s="58" t="str">
        <f t="shared" si="8"/>
        <v>OK</v>
      </c>
      <c r="AZ16" s="52">
        <v>1</v>
      </c>
      <c r="BA16" s="58" t="str">
        <f t="shared" si="4"/>
        <v>OK</v>
      </c>
      <c r="BB16" s="52">
        <v>0</v>
      </c>
      <c r="BC16" s="124" t="str">
        <f t="shared" si="5"/>
        <v>OK</v>
      </c>
      <c r="BD16" s="134">
        <v>0</v>
      </c>
      <c r="BE16" s="58" t="str">
        <f t="shared" si="9"/>
        <v>OK</v>
      </c>
      <c r="BF16" s="53">
        <v>0</v>
      </c>
      <c r="BG16" s="118" t="str">
        <f>IF(COUNTIF(D16:AL16,"3B")=BF16,"OK","")</f>
        <v>OK</v>
      </c>
      <c r="BH16" s="54">
        <v>0</v>
      </c>
      <c r="BI16" s="59" t="str">
        <f t="shared" si="6"/>
        <v>OK</v>
      </c>
      <c r="BJ16" s="60">
        <v>0</v>
      </c>
      <c r="BK16" s="109" t="str">
        <f t="shared" si="7"/>
        <v>OK</v>
      </c>
      <c r="BL16" s="61"/>
    </row>
    <row r="17" spans="1:64" ht="17.25">
      <c r="A17" s="70" t="s">
        <v>52</v>
      </c>
      <c r="B17" s="66" t="s">
        <v>53</v>
      </c>
      <c r="C17" s="55">
        <v>20</v>
      </c>
      <c r="D17" s="21" t="s">
        <v>20</v>
      </c>
      <c r="E17" s="19" t="s">
        <v>20</v>
      </c>
      <c r="F17" s="20"/>
      <c r="G17" s="19"/>
      <c r="H17" s="19"/>
      <c r="I17" s="19" t="s">
        <v>11</v>
      </c>
      <c r="J17" s="83" t="s">
        <v>11</v>
      </c>
      <c r="K17" s="21" t="s">
        <v>10</v>
      </c>
      <c r="L17" s="19" t="s">
        <v>10</v>
      </c>
      <c r="M17" s="19"/>
      <c r="N17" s="19"/>
      <c r="O17" s="19"/>
      <c r="P17" s="19" t="s">
        <v>20</v>
      </c>
      <c r="Q17" s="83"/>
      <c r="R17" s="21" t="s">
        <v>11</v>
      </c>
      <c r="S17" s="19"/>
      <c r="T17" s="20" t="s">
        <v>12</v>
      </c>
      <c r="U17" s="19" t="s">
        <v>20</v>
      </c>
      <c r="V17" s="19" t="s">
        <v>20</v>
      </c>
      <c r="W17" s="19"/>
      <c r="X17" s="164"/>
      <c r="Y17" s="155" t="s">
        <v>11</v>
      </c>
      <c r="Z17" s="19" t="s">
        <v>10</v>
      </c>
      <c r="AA17" s="20" t="s">
        <v>10</v>
      </c>
      <c r="AB17" s="19" t="s">
        <v>12</v>
      </c>
      <c r="AC17" s="19" t="s">
        <v>12</v>
      </c>
      <c r="AD17" s="19"/>
      <c r="AE17" s="83"/>
      <c r="AF17" s="12"/>
      <c r="AG17" s="20" t="s">
        <v>12</v>
      </c>
      <c r="AH17" s="19" t="s">
        <v>12</v>
      </c>
      <c r="AI17" s="19"/>
      <c r="AJ17" s="19"/>
      <c r="AK17" s="19" t="s">
        <v>11</v>
      </c>
      <c r="AL17" s="83" t="s">
        <v>10</v>
      </c>
      <c r="AM17" s="137" t="str">
        <f>(A17)</f>
        <v>Prof. 16</v>
      </c>
      <c r="AN17" s="145"/>
      <c r="AO17" s="58" t="str">
        <f t="shared" si="0"/>
        <v>OK</v>
      </c>
      <c r="AP17" s="51">
        <v>5</v>
      </c>
      <c r="AQ17" s="58" t="str">
        <f t="shared" si="10"/>
        <v>OK</v>
      </c>
      <c r="AR17" s="51">
        <v>5</v>
      </c>
      <c r="AS17" s="58" t="str">
        <f t="shared" si="1"/>
        <v>OK</v>
      </c>
      <c r="AT17" s="51">
        <v>5</v>
      </c>
      <c r="AU17" s="59" t="str">
        <f t="shared" si="2"/>
        <v>OK</v>
      </c>
      <c r="AV17" s="128"/>
      <c r="AW17" s="58" t="str">
        <f t="shared" si="3"/>
        <v>OK</v>
      </c>
      <c r="AX17" s="52"/>
      <c r="AY17" s="58" t="str">
        <f t="shared" si="8"/>
        <v>OK</v>
      </c>
      <c r="AZ17" s="52"/>
      <c r="BA17" s="58" t="str">
        <f t="shared" si="4"/>
        <v>OK</v>
      </c>
      <c r="BB17" s="52"/>
      <c r="BC17" s="124" t="str">
        <f t="shared" si="5"/>
        <v>OK</v>
      </c>
      <c r="BD17" s="134"/>
      <c r="BE17" s="58" t="str">
        <f t="shared" si="9"/>
        <v>OK</v>
      </c>
      <c r="BF17" s="53"/>
      <c r="BG17" s="118" t="str">
        <f>IF(COUNTIF(D17:AL17,"3B")=BF17,"OK","")</f>
        <v>OK</v>
      </c>
      <c r="BH17" s="54"/>
      <c r="BI17" s="59" t="str">
        <f t="shared" si="6"/>
        <v>OK</v>
      </c>
      <c r="BJ17" s="60">
        <v>5</v>
      </c>
      <c r="BK17" s="109" t="str">
        <f t="shared" si="7"/>
        <v>OK</v>
      </c>
      <c r="BL17" s="61"/>
    </row>
    <row r="18" spans="1:64" ht="17.25">
      <c r="A18" s="70" t="s">
        <v>54</v>
      </c>
      <c r="B18" s="66" t="s">
        <v>55</v>
      </c>
      <c r="C18" s="55">
        <v>10</v>
      </c>
      <c r="D18" s="33"/>
      <c r="E18" s="10"/>
      <c r="F18" s="10"/>
      <c r="G18" s="35"/>
      <c r="H18" s="35"/>
      <c r="I18" s="16"/>
      <c r="J18" s="84"/>
      <c r="K18" s="4" t="s">
        <v>17</v>
      </c>
      <c r="L18" s="10" t="s">
        <v>17</v>
      </c>
      <c r="M18" s="10" t="s">
        <v>10</v>
      </c>
      <c r="N18" s="35"/>
      <c r="O18" s="35"/>
      <c r="P18" s="35"/>
      <c r="Q18" s="44"/>
      <c r="R18" s="33" t="s">
        <v>10</v>
      </c>
      <c r="S18" s="10" t="s">
        <v>9</v>
      </c>
      <c r="T18" s="10" t="s">
        <v>9</v>
      </c>
      <c r="U18" s="35"/>
      <c r="V18" s="35"/>
      <c r="W18" s="35"/>
      <c r="X18" s="158"/>
      <c r="Y18" s="149" t="s">
        <v>12</v>
      </c>
      <c r="Z18" s="10" t="s">
        <v>12</v>
      </c>
      <c r="AA18" s="10"/>
      <c r="AB18" s="35"/>
      <c r="AC18" s="35"/>
      <c r="AD18" s="35"/>
      <c r="AE18" s="44"/>
      <c r="AF18" s="4" t="s">
        <v>11</v>
      </c>
      <c r="AG18" s="5" t="s">
        <v>11</v>
      </c>
      <c r="AH18" s="5"/>
      <c r="AI18" s="3"/>
      <c r="AJ18" s="3"/>
      <c r="AK18" s="36"/>
      <c r="AL18" s="44"/>
      <c r="AM18" s="137" t="str">
        <f>(A18)</f>
        <v>Prof. 17</v>
      </c>
      <c r="AN18" s="145">
        <v>2</v>
      </c>
      <c r="AO18" s="58" t="str">
        <f t="shared" si="0"/>
        <v>OK</v>
      </c>
      <c r="AP18" s="51">
        <v>2</v>
      </c>
      <c r="AQ18" s="58" t="str">
        <f t="shared" si="10"/>
        <v>OK</v>
      </c>
      <c r="AR18" s="51">
        <v>2</v>
      </c>
      <c r="AS18" s="58" t="str">
        <f t="shared" si="1"/>
        <v>OK</v>
      </c>
      <c r="AT18" s="51">
        <v>2</v>
      </c>
      <c r="AU18" s="59" t="str">
        <f t="shared" si="2"/>
        <v>OK</v>
      </c>
      <c r="AV18" s="128">
        <v>0</v>
      </c>
      <c r="AW18" s="58" t="str">
        <f t="shared" si="3"/>
        <v>OK</v>
      </c>
      <c r="AX18" s="52">
        <v>0</v>
      </c>
      <c r="AY18" s="58" t="str">
        <f t="shared" si="8"/>
        <v>OK</v>
      </c>
      <c r="AZ18" s="52">
        <v>0</v>
      </c>
      <c r="BA18" s="58" t="str">
        <f t="shared" si="4"/>
        <v>OK</v>
      </c>
      <c r="BB18" s="52">
        <v>0</v>
      </c>
      <c r="BC18" s="124" t="str">
        <f t="shared" si="5"/>
        <v>OK</v>
      </c>
      <c r="BD18" s="134">
        <v>2</v>
      </c>
      <c r="BE18" s="58" t="str">
        <f t="shared" si="9"/>
        <v>OK</v>
      </c>
      <c r="BF18" s="53">
        <v>0</v>
      </c>
      <c r="BG18" s="118" t="str">
        <f>IF(COUNTIF(D18:AL18,"3B")=BF18,"OK","")</f>
        <v>OK</v>
      </c>
      <c r="BH18" s="54">
        <v>0</v>
      </c>
      <c r="BI18" s="59" t="str">
        <f t="shared" si="6"/>
        <v>OK</v>
      </c>
      <c r="BJ18" s="60">
        <v>0</v>
      </c>
      <c r="BK18" s="109" t="str">
        <f t="shared" si="7"/>
        <v>OK</v>
      </c>
      <c r="BL18" s="61"/>
    </row>
    <row r="19" spans="1:64" ht="17.25">
      <c r="A19" s="70" t="s">
        <v>56</v>
      </c>
      <c r="B19" s="66" t="s">
        <v>57</v>
      </c>
      <c r="C19" s="55">
        <v>12</v>
      </c>
      <c r="D19" s="32"/>
      <c r="E19" s="35"/>
      <c r="F19" s="35"/>
      <c r="G19" s="3"/>
      <c r="H19" s="35"/>
      <c r="I19" s="35"/>
      <c r="J19" s="44"/>
      <c r="K19" s="17"/>
      <c r="L19" s="11" t="s">
        <v>9</v>
      </c>
      <c r="M19" s="57" t="s">
        <v>11</v>
      </c>
      <c r="N19" s="11" t="s">
        <v>11</v>
      </c>
      <c r="O19" s="11" t="s">
        <v>10</v>
      </c>
      <c r="P19" s="11" t="s">
        <v>10</v>
      </c>
      <c r="Q19" s="92" t="s">
        <v>9</v>
      </c>
      <c r="R19" s="33"/>
      <c r="S19" s="10"/>
      <c r="T19" s="10" t="s">
        <v>20</v>
      </c>
      <c r="U19" s="10" t="s">
        <v>18</v>
      </c>
      <c r="V19" s="10"/>
      <c r="W19" s="10" t="s">
        <v>18</v>
      </c>
      <c r="X19" s="160" t="s">
        <v>20</v>
      </c>
      <c r="Y19" s="150"/>
      <c r="Z19" s="35"/>
      <c r="AA19" s="35"/>
      <c r="AB19" s="16"/>
      <c r="AC19" s="35"/>
      <c r="AD19" s="3"/>
      <c r="AE19" s="84"/>
      <c r="AF19" s="6"/>
      <c r="AG19" s="3"/>
      <c r="AH19" s="5" t="s">
        <v>19</v>
      </c>
      <c r="AI19" s="41" t="s">
        <v>19</v>
      </c>
      <c r="AJ19" s="16"/>
      <c r="AK19" s="3"/>
      <c r="AL19" s="44"/>
      <c r="AM19" s="137" t="str">
        <f>(A19)</f>
        <v>Prof. 18</v>
      </c>
      <c r="AN19" s="145">
        <v>2</v>
      </c>
      <c r="AO19" s="58" t="str">
        <f t="shared" si="0"/>
        <v>OK</v>
      </c>
      <c r="AP19" s="51">
        <v>2</v>
      </c>
      <c r="AQ19" s="58" t="str">
        <f t="shared" si="10"/>
        <v>OK</v>
      </c>
      <c r="AR19" s="51">
        <v>2</v>
      </c>
      <c r="AS19" s="58" t="str">
        <f t="shared" si="1"/>
        <v>OK</v>
      </c>
      <c r="AT19" s="51">
        <v>0</v>
      </c>
      <c r="AU19" s="59" t="str">
        <f t="shared" si="2"/>
        <v>OK</v>
      </c>
      <c r="AV19" s="128">
        <v>0</v>
      </c>
      <c r="AW19" s="58" t="str">
        <f t="shared" si="3"/>
        <v>OK</v>
      </c>
      <c r="AX19" s="52">
        <v>0</v>
      </c>
      <c r="AY19" s="58" t="str">
        <f t="shared" si="8"/>
        <v>OK</v>
      </c>
      <c r="AZ19" s="52">
        <v>0</v>
      </c>
      <c r="BA19" s="58" t="str">
        <f t="shared" si="4"/>
        <v>OK</v>
      </c>
      <c r="BB19" s="52">
        <v>0</v>
      </c>
      <c r="BC19" s="124" t="str">
        <f t="shared" si="5"/>
        <v>OK</v>
      </c>
      <c r="BD19" s="134">
        <v>0</v>
      </c>
      <c r="BE19" s="58" t="str">
        <f t="shared" si="9"/>
        <v>OK</v>
      </c>
      <c r="BF19" s="53">
        <v>2</v>
      </c>
      <c r="BG19" s="118" t="str">
        <f>IF(COUNTIF(D19:AL19,"3B")=BF19,"OK","")</f>
        <v>OK</v>
      </c>
      <c r="BH19" s="54">
        <v>2</v>
      </c>
      <c r="BI19" s="59" t="str">
        <f t="shared" si="6"/>
        <v>OK</v>
      </c>
      <c r="BJ19" s="60">
        <v>2</v>
      </c>
      <c r="BK19" s="109" t="str">
        <f t="shared" si="7"/>
        <v>OK</v>
      </c>
      <c r="BL19" s="61"/>
    </row>
    <row r="20" spans="1:64" ht="17.25">
      <c r="A20" s="70" t="s">
        <v>58</v>
      </c>
      <c r="B20" s="66" t="s">
        <v>59</v>
      </c>
      <c r="C20" s="30">
        <v>2</v>
      </c>
      <c r="D20" s="4"/>
      <c r="E20" s="5"/>
      <c r="F20" s="5"/>
      <c r="G20" s="5"/>
      <c r="H20" s="5"/>
      <c r="I20" s="5"/>
      <c r="J20" s="29"/>
      <c r="K20" s="17"/>
      <c r="L20" s="11"/>
      <c r="M20" s="11"/>
      <c r="N20" s="11"/>
      <c r="O20" s="11"/>
      <c r="P20" s="11"/>
      <c r="Q20" s="29"/>
      <c r="R20" s="4"/>
      <c r="S20" s="5"/>
      <c r="T20" s="5"/>
      <c r="U20" s="11"/>
      <c r="V20" s="11"/>
      <c r="W20" s="11"/>
      <c r="X20" s="163"/>
      <c r="Y20" s="149"/>
      <c r="Z20" s="5"/>
      <c r="AA20" s="5"/>
      <c r="AB20" s="5"/>
      <c r="AC20" s="5"/>
      <c r="AD20" s="5" t="s">
        <v>20</v>
      </c>
      <c r="AE20" s="29" t="s">
        <v>20</v>
      </c>
      <c r="AF20" s="17"/>
      <c r="AG20" s="5"/>
      <c r="AH20" s="11"/>
      <c r="AI20" s="11"/>
      <c r="AJ20" s="11"/>
      <c r="AK20" s="11"/>
      <c r="AL20" s="29"/>
      <c r="AM20" s="137" t="str">
        <f>(A20)</f>
        <v>Prof. 19</v>
      </c>
      <c r="AN20" s="145"/>
      <c r="AO20" s="58" t="str">
        <f t="shared" si="0"/>
        <v>OK</v>
      </c>
      <c r="AP20" s="51"/>
      <c r="AQ20" s="58" t="str">
        <f t="shared" si="10"/>
        <v>OK</v>
      </c>
      <c r="AR20" s="51"/>
      <c r="AS20" s="58" t="str">
        <f t="shared" si="1"/>
        <v>OK</v>
      </c>
      <c r="AT20" s="51"/>
      <c r="AU20" s="59" t="str">
        <f t="shared" si="2"/>
        <v>OK</v>
      </c>
      <c r="AV20" s="128"/>
      <c r="AW20" s="58" t="str">
        <f t="shared" si="3"/>
        <v>OK</v>
      </c>
      <c r="AX20" s="52"/>
      <c r="AY20" s="58" t="str">
        <f t="shared" si="8"/>
        <v>OK</v>
      </c>
      <c r="AZ20" s="52"/>
      <c r="BA20" s="58" t="str">
        <f t="shared" si="4"/>
        <v>OK</v>
      </c>
      <c r="BB20" s="52"/>
      <c r="BC20" s="124" t="str">
        <f t="shared" si="5"/>
        <v>OK</v>
      </c>
      <c r="BD20" s="134"/>
      <c r="BE20" s="58" t="str">
        <f t="shared" si="9"/>
        <v>OK</v>
      </c>
      <c r="BF20" s="53"/>
      <c r="BG20" s="118" t="str">
        <f>IF(COUNTIF(D20:AL20,"3B")=BF20,"OK","")</f>
        <v>OK</v>
      </c>
      <c r="BH20" s="54"/>
      <c r="BI20" s="59" t="str">
        <f t="shared" si="6"/>
        <v>OK</v>
      </c>
      <c r="BJ20" s="60">
        <v>2</v>
      </c>
      <c r="BK20" s="109" t="str">
        <f t="shared" si="7"/>
        <v>OK</v>
      </c>
      <c r="BL20" s="61"/>
    </row>
    <row r="21" spans="1:64" ht="17.25">
      <c r="A21" s="70" t="s">
        <v>60</v>
      </c>
      <c r="B21" s="66" t="s">
        <v>59</v>
      </c>
      <c r="C21" s="55">
        <v>6</v>
      </c>
      <c r="D21" s="33"/>
      <c r="E21" s="10"/>
      <c r="F21" s="10"/>
      <c r="G21" s="10"/>
      <c r="H21" s="10"/>
      <c r="I21" s="10"/>
      <c r="J21" s="85"/>
      <c r="K21" s="4"/>
      <c r="L21" s="10"/>
      <c r="M21" s="10"/>
      <c r="N21" s="10"/>
      <c r="O21" s="10"/>
      <c r="P21" s="10"/>
      <c r="Q21" s="29"/>
      <c r="R21" s="33"/>
      <c r="S21" s="11"/>
      <c r="T21" s="11"/>
      <c r="U21" s="10" t="s">
        <v>15</v>
      </c>
      <c r="V21" s="10" t="s">
        <v>15</v>
      </c>
      <c r="W21" s="10" t="s">
        <v>14</v>
      </c>
      <c r="X21" s="160" t="s">
        <v>14</v>
      </c>
      <c r="Y21" s="149"/>
      <c r="Z21" s="10"/>
      <c r="AA21" s="10"/>
      <c r="AB21" s="10"/>
      <c r="AC21" s="10"/>
      <c r="AD21" s="10"/>
      <c r="AE21" s="29"/>
      <c r="AF21" s="4" t="s">
        <v>13</v>
      </c>
      <c r="AG21" s="5" t="s">
        <v>13</v>
      </c>
      <c r="AH21" s="5"/>
      <c r="AI21" s="5"/>
      <c r="AJ21" s="5"/>
      <c r="AK21" s="5"/>
      <c r="AL21" s="29"/>
      <c r="AM21" s="137" t="str">
        <f>(A21)</f>
        <v>Prof. 20</v>
      </c>
      <c r="AN21" s="145">
        <v>0</v>
      </c>
      <c r="AO21" s="58" t="str">
        <f t="shared" si="0"/>
        <v>OK</v>
      </c>
      <c r="AP21" s="51">
        <v>0</v>
      </c>
      <c r="AQ21" s="58" t="str">
        <f t="shared" si="10"/>
        <v>OK</v>
      </c>
      <c r="AR21" s="51">
        <v>0</v>
      </c>
      <c r="AS21" s="58" t="str">
        <f t="shared" si="1"/>
        <v>OK</v>
      </c>
      <c r="AT21" s="51">
        <v>0</v>
      </c>
      <c r="AU21" s="59" t="str">
        <f t="shared" si="2"/>
        <v>OK</v>
      </c>
      <c r="AV21" s="128">
        <v>2</v>
      </c>
      <c r="AW21" s="58" t="str">
        <f t="shared" si="3"/>
        <v>OK</v>
      </c>
      <c r="AX21" s="52">
        <v>2</v>
      </c>
      <c r="AY21" s="58" t="str">
        <f t="shared" si="8"/>
        <v>OK</v>
      </c>
      <c r="AZ21" s="52">
        <v>2</v>
      </c>
      <c r="BA21" s="58" t="str">
        <f t="shared" si="4"/>
        <v>OK</v>
      </c>
      <c r="BB21" s="52">
        <v>0</v>
      </c>
      <c r="BC21" s="124" t="str">
        <f t="shared" si="5"/>
        <v>OK</v>
      </c>
      <c r="BD21" s="134">
        <v>0</v>
      </c>
      <c r="BE21" s="58" t="str">
        <f t="shared" si="9"/>
        <v>OK</v>
      </c>
      <c r="BF21" s="53">
        <v>0</v>
      </c>
      <c r="BG21" s="118" t="str">
        <f>IF(COUNTIF(D21:AL21,"3B")=BF21,"OK","")</f>
        <v>OK</v>
      </c>
      <c r="BH21" s="54">
        <v>0</v>
      </c>
      <c r="BI21" s="59" t="str">
        <f t="shared" si="6"/>
        <v>OK</v>
      </c>
      <c r="BJ21" s="60">
        <v>0</v>
      </c>
      <c r="BK21" s="109" t="str">
        <f t="shared" si="7"/>
        <v>OK</v>
      </c>
      <c r="BL21" s="61"/>
    </row>
    <row r="22" spans="1:64" ht="17.25">
      <c r="A22" s="70" t="s">
        <v>61</v>
      </c>
      <c r="B22" s="66" t="s">
        <v>62</v>
      </c>
      <c r="C22" s="55">
        <v>4</v>
      </c>
      <c r="D22" s="4"/>
      <c r="E22" s="5"/>
      <c r="F22" s="5"/>
      <c r="G22" s="5"/>
      <c r="H22" s="5"/>
      <c r="I22" s="5"/>
      <c r="J22" s="29"/>
      <c r="K22" s="4"/>
      <c r="L22" s="5"/>
      <c r="M22" s="5" t="s">
        <v>20</v>
      </c>
      <c r="N22" s="5"/>
      <c r="O22" s="5"/>
      <c r="P22" s="5"/>
      <c r="Q22" s="29"/>
      <c r="R22" s="4" t="s">
        <v>20</v>
      </c>
      <c r="S22" s="5" t="s">
        <v>20</v>
      </c>
      <c r="T22" s="5"/>
      <c r="U22" s="5"/>
      <c r="V22" s="5"/>
      <c r="W22" s="13"/>
      <c r="X22" s="160"/>
      <c r="Y22" s="152"/>
      <c r="Z22" s="5"/>
      <c r="AA22" s="5"/>
      <c r="AB22" s="13"/>
      <c r="AC22" s="13"/>
      <c r="AD22" s="5"/>
      <c r="AE22" s="29"/>
      <c r="AF22" s="4"/>
      <c r="AG22" s="5"/>
      <c r="AH22" s="5"/>
      <c r="AI22" s="5"/>
      <c r="AJ22" s="5" t="s">
        <v>20</v>
      </c>
      <c r="AK22" s="5"/>
      <c r="AL22" s="85"/>
      <c r="AM22" s="137" t="str">
        <f>(A22)</f>
        <v>Prof. 21</v>
      </c>
      <c r="AN22" s="145"/>
      <c r="AO22" s="58" t="str">
        <f t="shared" si="0"/>
        <v>OK</v>
      </c>
      <c r="AP22" s="51"/>
      <c r="AQ22" s="58" t="str">
        <f t="shared" si="10"/>
        <v>OK</v>
      </c>
      <c r="AR22" s="51"/>
      <c r="AS22" s="58" t="str">
        <f t="shared" si="1"/>
        <v>OK</v>
      </c>
      <c r="AT22" s="51"/>
      <c r="AU22" s="59" t="str">
        <f t="shared" si="2"/>
        <v>OK</v>
      </c>
      <c r="AV22" s="128"/>
      <c r="AW22" s="58" t="str">
        <f t="shared" si="3"/>
        <v>OK</v>
      </c>
      <c r="AX22" s="52"/>
      <c r="AY22" s="58" t="str">
        <f t="shared" si="8"/>
        <v>OK</v>
      </c>
      <c r="AZ22" s="52"/>
      <c r="BA22" s="58" t="str">
        <f t="shared" si="4"/>
        <v>OK</v>
      </c>
      <c r="BB22" s="52"/>
      <c r="BC22" s="124" t="str">
        <f t="shared" si="5"/>
        <v>OK</v>
      </c>
      <c r="BD22" s="134"/>
      <c r="BE22" s="58" t="str">
        <f t="shared" si="9"/>
        <v>OK</v>
      </c>
      <c r="BF22" s="53"/>
      <c r="BG22" s="118" t="str">
        <f>IF(COUNTIF(D22:AL22,"3B")=BF22,"OK","")</f>
        <v>OK</v>
      </c>
      <c r="BH22" s="54"/>
      <c r="BI22" s="59" t="str">
        <f t="shared" si="6"/>
        <v>OK</v>
      </c>
      <c r="BJ22" s="60">
        <v>4</v>
      </c>
      <c r="BK22" s="109" t="str">
        <f t="shared" si="7"/>
        <v>OK</v>
      </c>
      <c r="BL22" s="61"/>
    </row>
    <row r="23" spans="1:64" ht="17.25">
      <c r="A23" s="70" t="s">
        <v>63</v>
      </c>
      <c r="B23" s="66" t="s">
        <v>62</v>
      </c>
      <c r="C23" s="55">
        <v>8</v>
      </c>
      <c r="D23" s="4"/>
      <c r="E23" s="5"/>
      <c r="F23" s="5"/>
      <c r="G23" s="5"/>
      <c r="H23" s="5"/>
      <c r="I23" s="5"/>
      <c r="J23" s="29" t="s">
        <v>12</v>
      </c>
      <c r="K23" s="4"/>
      <c r="L23" s="5"/>
      <c r="M23" s="5"/>
      <c r="N23" s="5"/>
      <c r="O23" s="5"/>
      <c r="P23" s="5"/>
      <c r="Q23" s="29"/>
      <c r="R23" s="4"/>
      <c r="S23" s="5"/>
      <c r="T23" s="5"/>
      <c r="U23" s="5"/>
      <c r="V23" s="5"/>
      <c r="W23" s="5"/>
      <c r="X23" s="160"/>
      <c r="Y23" s="149" t="s">
        <v>9</v>
      </c>
      <c r="Z23" s="5" t="s">
        <v>9</v>
      </c>
      <c r="AA23" s="5"/>
      <c r="AB23" s="5"/>
      <c r="AC23" s="5"/>
      <c r="AD23" s="5" t="s">
        <v>11</v>
      </c>
      <c r="AE23" s="29" t="s">
        <v>11</v>
      </c>
      <c r="AF23" s="4" t="s">
        <v>12</v>
      </c>
      <c r="AG23" s="5"/>
      <c r="AH23" s="5" t="s">
        <v>10</v>
      </c>
      <c r="AI23" s="5" t="s">
        <v>10</v>
      </c>
      <c r="AJ23" s="5"/>
      <c r="AK23" s="5"/>
      <c r="AL23" s="29"/>
      <c r="AM23" s="137" t="str">
        <f>(A23)</f>
        <v>Prof. 22</v>
      </c>
      <c r="AN23" s="145">
        <v>2</v>
      </c>
      <c r="AO23" s="58" t="str">
        <f t="shared" si="0"/>
        <v>OK</v>
      </c>
      <c r="AP23" s="51">
        <v>2</v>
      </c>
      <c r="AQ23" s="58" t="str">
        <f t="shared" si="10"/>
        <v>OK</v>
      </c>
      <c r="AR23" s="51">
        <v>2</v>
      </c>
      <c r="AS23" s="58" t="str">
        <f t="shared" si="1"/>
        <v>OK</v>
      </c>
      <c r="AT23" s="51">
        <v>2</v>
      </c>
      <c r="AU23" s="59" t="str">
        <f t="shared" si="2"/>
        <v>OK</v>
      </c>
      <c r="AV23" s="128">
        <v>0</v>
      </c>
      <c r="AW23" s="58" t="str">
        <f t="shared" si="3"/>
        <v>OK</v>
      </c>
      <c r="AX23" s="52">
        <v>0</v>
      </c>
      <c r="AY23" s="58" t="str">
        <f t="shared" si="8"/>
        <v>OK</v>
      </c>
      <c r="AZ23" s="52">
        <v>0</v>
      </c>
      <c r="BA23" s="58" t="str">
        <f t="shared" si="4"/>
        <v>OK</v>
      </c>
      <c r="BB23" s="52">
        <v>0</v>
      </c>
      <c r="BC23" s="124" t="str">
        <f t="shared" si="5"/>
        <v>OK</v>
      </c>
      <c r="BD23" s="134">
        <v>0</v>
      </c>
      <c r="BE23" s="58" t="str">
        <f t="shared" si="9"/>
        <v>OK</v>
      </c>
      <c r="BF23" s="53">
        <v>0</v>
      </c>
      <c r="BG23" s="118" t="str">
        <f>IF(COUNTIF(D23:AL23,"3B")=BF23,"OK","")</f>
        <v>OK</v>
      </c>
      <c r="BH23" s="54">
        <v>0</v>
      </c>
      <c r="BI23" s="59" t="str">
        <f t="shared" si="6"/>
        <v>OK</v>
      </c>
      <c r="BJ23" s="60">
        <v>0</v>
      </c>
      <c r="BK23" s="109" t="str">
        <f t="shared" si="7"/>
        <v>OK</v>
      </c>
      <c r="BL23" s="61"/>
    </row>
    <row r="24" spans="1:64" ht="17.25">
      <c r="A24" s="70" t="s">
        <v>64</v>
      </c>
      <c r="B24" s="66" t="s">
        <v>62</v>
      </c>
      <c r="C24" s="55">
        <v>8</v>
      </c>
      <c r="D24" s="4"/>
      <c r="E24" s="5" t="s">
        <v>16</v>
      </c>
      <c r="F24" s="5"/>
      <c r="G24" s="5"/>
      <c r="H24" s="5"/>
      <c r="I24" s="5"/>
      <c r="J24" s="29"/>
      <c r="K24" s="4"/>
      <c r="L24" s="5"/>
      <c r="M24" s="5"/>
      <c r="N24" s="5"/>
      <c r="O24" s="5"/>
      <c r="P24" s="5"/>
      <c r="Q24" s="29"/>
      <c r="R24" s="47"/>
      <c r="S24" s="46"/>
      <c r="T24" s="46"/>
      <c r="U24" s="46"/>
      <c r="V24" s="46"/>
      <c r="W24" s="46"/>
      <c r="X24" s="161"/>
      <c r="Y24" s="149"/>
      <c r="Z24" s="5"/>
      <c r="AA24" s="5"/>
      <c r="AB24" s="5"/>
      <c r="AC24" s="5"/>
      <c r="AD24" s="5"/>
      <c r="AE24" s="29"/>
      <c r="AF24" s="4" t="s">
        <v>15</v>
      </c>
      <c r="AG24" s="5" t="s">
        <v>14</v>
      </c>
      <c r="AH24" s="5" t="s">
        <v>14</v>
      </c>
      <c r="AI24" s="5" t="s">
        <v>15</v>
      </c>
      <c r="AJ24" s="5" t="s">
        <v>13</v>
      </c>
      <c r="AK24" s="5" t="s">
        <v>13</v>
      </c>
      <c r="AL24" s="29" t="s">
        <v>16</v>
      </c>
      <c r="AM24" s="137" t="str">
        <f>(A24)</f>
        <v>Prof. 23</v>
      </c>
      <c r="AN24" s="145">
        <v>0</v>
      </c>
      <c r="AO24" s="58" t="str">
        <f t="shared" si="0"/>
        <v>OK</v>
      </c>
      <c r="AP24" s="51">
        <v>0</v>
      </c>
      <c r="AQ24" s="58" t="str">
        <f t="shared" si="10"/>
        <v>OK</v>
      </c>
      <c r="AR24" s="51">
        <v>0</v>
      </c>
      <c r="AS24" s="58" t="str">
        <f t="shared" si="1"/>
        <v>OK</v>
      </c>
      <c r="AT24" s="51">
        <v>0</v>
      </c>
      <c r="AU24" s="59" t="str">
        <f t="shared" si="2"/>
        <v>OK</v>
      </c>
      <c r="AV24" s="128">
        <v>2</v>
      </c>
      <c r="AW24" s="58" t="str">
        <f t="shared" si="3"/>
        <v>OK</v>
      </c>
      <c r="AX24" s="52">
        <v>2</v>
      </c>
      <c r="AY24" s="58" t="str">
        <f t="shared" si="8"/>
        <v>OK</v>
      </c>
      <c r="AZ24" s="52">
        <v>2</v>
      </c>
      <c r="BA24" s="58" t="str">
        <f t="shared" si="4"/>
        <v>OK</v>
      </c>
      <c r="BB24" s="52">
        <v>2</v>
      </c>
      <c r="BC24" s="124" t="str">
        <f t="shared" si="5"/>
        <v>OK</v>
      </c>
      <c r="BD24" s="134">
        <v>0</v>
      </c>
      <c r="BE24" s="58" t="str">
        <f t="shared" si="9"/>
        <v>OK</v>
      </c>
      <c r="BF24" s="53">
        <v>0</v>
      </c>
      <c r="BG24" s="118" t="str">
        <f>IF(COUNTIF(D24:AL24,"3B")=BF24,"OK","")</f>
        <v>OK</v>
      </c>
      <c r="BH24" s="54">
        <v>0</v>
      </c>
      <c r="BI24" s="59" t="str">
        <f t="shared" si="6"/>
        <v>OK</v>
      </c>
      <c r="BJ24" s="60">
        <v>0</v>
      </c>
      <c r="BK24" s="109" t="str">
        <f t="shared" si="7"/>
        <v>OK</v>
      </c>
      <c r="BL24" s="61"/>
    </row>
    <row r="25" spans="1:64" ht="17.25">
      <c r="A25" s="70" t="s">
        <v>65</v>
      </c>
      <c r="B25" s="66" t="s">
        <v>66</v>
      </c>
      <c r="C25" s="55">
        <v>29</v>
      </c>
      <c r="D25" s="4"/>
      <c r="E25" s="5"/>
      <c r="F25" s="5" t="s">
        <v>14</v>
      </c>
      <c r="G25" s="5" t="s">
        <v>17</v>
      </c>
      <c r="H25" s="5" t="s">
        <v>11</v>
      </c>
      <c r="I25" s="5" t="s">
        <v>17</v>
      </c>
      <c r="J25" s="29" t="s">
        <v>10</v>
      </c>
      <c r="K25" s="4"/>
      <c r="L25" s="5" t="s">
        <v>17</v>
      </c>
      <c r="M25" s="5" t="s">
        <v>9</v>
      </c>
      <c r="N25" s="5" t="s">
        <v>9</v>
      </c>
      <c r="O25" s="5" t="s">
        <v>12</v>
      </c>
      <c r="P25" s="5" t="s">
        <v>12</v>
      </c>
      <c r="Q25" s="29" t="s">
        <v>12</v>
      </c>
      <c r="R25" s="47" t="s">
        <v>15</v>
      </c>
      <c r="S25" s="46" t="s">
        <v>15</v>
      </c>
      <c r="T25" s="46" t="s">
        <v>10</v>
      </c>
      <c r="U25" s="46" t="s">
        <v>10</v>
      </c>
      <c r="V25" s="46"/>
      <c r="W25" s="46"/>
      <c r="X25" s="161"/>
      <c r="Y25" s="149" t="s">
        <v>14</v>
      </c>
      <c r="Z25" s="5" t="s">
        <v>11</v>
      </c>
      <c r="AA25" s="5" t="s">
        <v>11</v>
      </c>
      <c r="AB25" s="5" t="s">
        <v>15</v>
      </c>
      <c r="AC25" s="5" t="s">
        <v>15</v>
      </c>
      <c r="AD25" s="5" t="s">
        <v>12</v>
      </c>
      <c r="AE25" s="29" t="s">
        <v>9</v>
      </c>
      <c r="AF25" s="4" t="s">
        <v>10</v>
      </c>
      <c r="AG25" s="5" t="s">
        <v>10</v>
      </c>
      <c r="AH25" s="5" t="s">
        <v>11</v>
      </c>
      <c r="AI25" s="5" t="s">
        <v>11</v>
      </c>
      <c r="AJ25" s="5" t="s">
        <v>12</v>
      </c>
      <c r="AK25" s="5" t="s">
        <v>9</v>
      </c>
      <c r="AL25" s="29" t="s">
        <v>9</v>
      </c>
      <c r="AM25" s="137" t="str">
        <f>(A25)</f>
        <v>Prof. 24</v>
      </c>
      <c r="AN25" s="145">
        <v>5</v>
      </c>
      <c r="AO25" s="58" t="str">
        <f t="shared" si="0"/>
        <v>OK</v>
      </c>
      <c r="AP25" s="51">
        <v>5</v>
      </c>
      <c r="AQ25" s="58" t="str">
        <f t="shared" si="10"/>
        <v>OK</v>
      </c>
      <c r="AR25" s="51">
        <v>5</v>
      </c>
      <c r="AS25" s="58" t="str">
        <f>IF(COUNTIF(D25:AL25,"1C")=AR25,"OK","")</f>
        <v>OK</v>
      </c>
      <c r="AT25" s="51">
        <v>5</v>
      </c>
      <c r="AU25" s="59" t="str">
        <f t="shared" si="2"/>
        <v>OK</v>
      </c>
      <c r="AV25" s="128">
        <v>0</v>
      </c>
      <c r="AW25" s="58" t="str">
        <f>IF(COUNTIF(D25:AL25,"2A")=AV25,"OK","")</f>
        <v>OK</v>
      </c>
      <c r="AX25" s="52">
        <v>2</v>
      </c>
      <c r="AY25" s="58" t="str">
        <f t="shared" si="8"/>
        <v>OK</v>
      </c>
      <c r="AZ25" s="52">
        <v>4</v>
      </c>
      <c r="BA25" s="58" t="str">
        <f t="shared" si="4"/>
        <v>OK</v>
      </c>
      <c r="BB25" s="52">
        <v>0</v>
      </c>
      <c r="BC25" s="124" t="str">
        <f t="shared" si="5"/>
        <v>OK</v>
      </c>
      <c r="BD25" s="134">
        <v>3</v>
      </c>
      <c r="BE25" s="58" t="str">
        <f t="shared" si="9"/>
        <v>OK</v>
      </c>
      <c r="BF25" s="53">
        <v>0</v>
      </c>
      <c r="BG25" s="118" t="str">
        <f>IF(COUNTIF(D25:AL25,"3B")=BF25,"OK","")</f>
        <v>OK</v>
      </c>
      <c r="BH25" s="54">
        <v>0</v>
      </c>
      <c r="BI25" s="59" t="str">
        <f t="shared" si="6"/>
        <v>OK</v>
      </c>
      <c r="BJ25" s="60">
        <v>0</v>
      </c>
      <c r="BK25" s="109" t="str">
        <f t="shared" si="7"/>
        <v>OK</v>
      </c>
      <c r="BL25" s="61"/>
    </row>
    <row r="26" spans="1:64" ht="17.25">
      <c r="A26" s="70" t="s">
        <v>67</v>
      </c>
      <c r="B26" s="66" t="s">
        <v>68</v>
      </c>
      <c r="C26" s="55">
        <v>23</v>
      </c>
      <c r="D26" s="4" t="s">
        <v>11</v>
      </c>
      <c r="E26" s="5" t="s">
        <v>11</v>
      </c>
      <c r="F26" s="5"/>
      <c r="G26" s="5" t="s">
        <v>18</v>
      </c>
      <c r="H26" s="5"/>
      <c r="I26" s="5"/>
      <c r="J26" s="29"/>
      <c r="K26" s="4" t="s">
        <v>12</v>
      </c>
      <c r="L26" s="11" t="s">
        <v>12</v>
      </c>
      <c r="M26" s="5"/>
      <c r="N26" s="5" t="s">
        <v>15</v>
      </c>
      <c r="O26" s="5" t="s">
        <v>15</v>
      </c>
      <c r="P26" s="5" t="s">
        <v>14</v>
      </c>
      <c r="Q26" s="29" t="s">
        <v>14</v>
      </c>
      <c r="R26" s="47"/>
      <c r="S26" s="46"/>
      <c r="T26" s="46"/>
      <c r="U26" s="46"/>
      <c r="V26" s="46"/>
      <c r="W26" s="48"/>
      <c r="X26" s="161"/>
      <c r="Y26" s="149" t="s">
        <v>18</v>
      </c>
      <c r="Z26" s="5" t="s">
        <v>18</v>
      </c>
      <c r="AA26" s="5" t="s">
        <v>9</v>
      </c>
      <c r="AB26" s="5" t="s">
        <v>13</v>
      </c>
      <c r="AC26" s="5" t="s">
        <v>13</v>
      </c>
      <c r="AD26" s="5" t="s">
        <v>10</v>
      </c>
      <c r="AE26" s="29" t="s">
        <v>10</v>
      </c>
      <c r="AF26" s="4" t="s">
        <v>69</v>
      </c>
      <c r="AG26" s="5" t="s">
        <v>69</v>
      </c>
      <c r="AH26" s="5" t="s">
        <v>9</v>
      </c>
      <c r="AI26" s="5" t="s">
        <v>14</v>
      </c>
      <c r="AJ26" s="26" t="s">
        <v>14</v>
      </c>
      <c r="AK26" s="26" t="s">
        <v>18</v>
      </c>
      <c r="AL26" s="143" t="s">
        <v>18</v>
      </c>
      <c r="AM26" s="137" t="str">
        <f>(A26)</f>
        <v>Prof. 25</v>
      </c>
      <c r="AN26" s="145">
        <v>2</v>
      </c>
      <c r="AO26" s="58" t="str">
        <f t="shared" si="0"/>
        <v>OK</v>
      </c>
      <c r="AP26" s="51">
        <v>2</v>
      </c>
      <c r="AQ26" s="58" t="str">
        <f t="shared" si="10"/>
        <v>OK</v>
      </c>
      <c r="AR26" s="51">
        <v>2</v>
      </c>
      <c r="AS26" s="58" t="str">
        <f t="shared" si="1"/>
        <v>OK</v>
      </c>
      <c r="AT26" s="51">
        <v>2</v>
      </c>
      <c r="AU26" s="59" t="str">
        <f t="shared" si="2"/>
        <v>OK</v>
      </c>
      <c r="AV26" s="128">
        <v>2</v>
      </c>
      <c r="AW26" s="58" t="str">
        <f t="shared" si="3"/>
        <v>OK</v>
      </c>
      <c r="AX26" s="52">
        <v>4</v>
      </c>
      <c r="AY26" s="58" t="str">
        <f t="shared" si="8"/>
        <v>OK</v>
      </c>
      <c r="AZ26" s="52">
        <v>2</v>
      </c>
      <c r="BA26" s="58" t="str">
        <f t="shared" si="4"/>
        <v>OK</v>
      </c>
      <c r="BB26" s="52">
        <v>2</v>
      </c>
      <c r="BC26" s="124" t="str">
        <f t="shared" si="5"/>
        <v>OK</v>
      </c>
      <c r="BD26" s="134">
        <v>0</v>
      </c>
      <c r="BE26" s="58" t="str">
        <f t="shared" si="9"/>
        <v>OK</v>
      </c>
      <c r="BF26" s="53">
        <v>5</v>
      </c>
      <c r="BG26" s="118" t="str">
        <f>IF(COUNTIF(D26:AL26,"3B")=BF26,"OK","")</f>
        <v>OK</v>
      </c>
      <c r="BH26" s="54">
        <v>0</v>
      </c>
      <c r="BI26" s="59" t="str">
        <f t="shared" si="6"/>
        <v>OK</v>
      </c>
      <c r="BJ26" s="60">
        <v>0</v>
      </c>
      <c r="BK26" s="109" t="str">
        <f t="shared" si="7"/>
        <v>OK</v>
      </c>
      <c r="BL26" s="61"/>
    </row>
    <row r="27" spans="1:64" ht="17.25">
      <c r="A27" s="70" t="s">
        <v>70</v>
      </c>
      <c r="B27" s="66" t="s">
        <v>59</v>
      </c>
      <c r="C27" s="30">
        <v>14</v>
      </c>
      <c r="D27" s="4"/>
      <c r="E27" s="5"/>
      <c r="F27" s="5"/>
      <c r="G27" s="5"/>
      <c r="H27" s="5"/>
      <c r="I27" s="5"/>
      <c r="J27" s="29"/>
      <c r="K27" s="17" t="s">
        <v>9</v>
      </c>
      <c r="L27" s="11"/>
      <c r="M27" s="3"/>
      <c r="N27" s="16"/>
      <c r="O27" s="16"/>
      <c r="P27" s="16"/>
      <c r="Q27" s="84"/>
      <c r="R27" s="4" t="s">
        <v>12</v>
      </c>
      <c r="S27" s="5" t="s">
        <v>12</v>
      </c>
      <c r="T27" s="13" t="s">
        <v>11</v>
      </c>
      <c r="U27" s="11" t="s">
        <v>11</v>
      </c>
      <c r="V27" s="11" t="s">
        <v>9</v>
      </c>
      <c r="W27" s="11" t="s">
        <v>10</v>
      </c>
      <c r="X27" s="163" t="s">
        <v>10</v>
      </c>
      <c r="Y27" s="149"/>
      <c r="Z27" s="5"/>
      <c r="AA27" s="5" t="s">
        <v>17</v>
      </c>
      <c r="AB27" s="5" t="s">
        <v>17</v>
      </c>
      <c r="AC27" s="5" t="s">
        <v>18</v>
      </c>
      <c r="AD27" s="5" t="s">
        <v>18</v>
      </c>
      <c r="AE27" s="29" t="s">
        <v>19</v>
      </c>
      <c r="AF27" s="6"/>
      <c r="AG27" s="3"/>
      <c r="AH27" s="3"/>
      <c r="AI27" s="3"/>
      <c r="AJ27" s="3"/>
      <c r="AK27" s="3"/>
      <c r="AL27" s="92" t="s">
        <v>19</v>
      </c>
      <c r="AM27" s="137" t="str">
        <f>(A27)</f>
        <v>Prof. 26</v>
      </c>
      <c r="AN27" s="145">
        <v>2</v>
      </c>
      <c r="AO27" s="58" t="str">
        <f t="shared" si="0"/>
        <v>OK</v>
      </c>
      <c r="AP27" s="51">
        <v>2</v>
      </c>
      <c r="AQ27" s="58" t="str">
        <f t="shared" si="10"/>
        <v>OK</v>
      </c>
      <c r="AR27" s="51">
        <v>2</v>
      </c>
      <c r="AS27" s="58" t="str">
        <f t="shared" si="1"/>
        <v>OK</v>
      </c>
      <c r="AT27" s="51">
        <v>2</v>
      </c>
      <c r="AU27" s="59" t="str">
        <f t="shared" si="2"/>
        <v>OK</v>
      </c>
      <c r="AV27" s="128">
        <v>0</v>
      </c>
      <c r="AW27" s="58" t="str">
        <f t="shared" si="3"/>
        <v>OK</v>
      </c>
      <c r="AX27" s="52">
        <v>0</v>
      </c>
      <c r="AY27" s="58" t="str">
        <f t="shared" si="8"/>
        <v>OK</v>
      </c>
      <c r="AZ27" s="52">
        <v>0</v>
      </c>
      <c r="BA27" s="58" t="str">
        <f t="shared" si="4"/>
        <v>OK</v>
      </c>
      <c r="BB27" s="52">
        <v>0</v>
      </c>
      <c r="BC27" s="124" t="str">
        <f t="shared" si="5"/>
        <v>OK</v>
      </c>
      <c r="BD27" s="134">
        <v>2</v>
      </c>
      <c r="BE27" s="58" t="str">
        <f t="shared" si="9"/>
        <v>OK</v>
      </c>
      <c r="BF27" s="53">
        <v>2</v>
      </c>
      <c r="BG27" s="118" t="str">
        <f>IF(COUNTIF(D27:AL27,"3B")=BF27,"OK","")</f>
        <v>OK</v>
      </c>
      <c r="BH27" s="54">
        <v>2</v>
      </c>
      <c r="BI27" s="59" t="str">
        <f t="shared" si="6"/>
        <v>OK</v>
      </c>
      <c r="BJ27" s="60">
        <v>0</v>
      </c>
      <c r="BK27" s="109" t="str">
        <f t="shared" si="7"/>
        <v>OK</v>
      </c>
      <c r="BL27" s="61"/>
    </row>
    <row r="28" spans="1:64" ht="17.25">
      <c r="A28" s="70" t="s">
        <v>71</v>
      </c>
      <c r="B28" s="66" t="s">
        <v>72</v>
      </c>
      <c r="C28" s="55">
        <v>2</v>
      </c>
      <c r="D28" s="4"/>
      <c r="E28" s="5"/>
      <c r="F28" s="5"/>
      <c r="G28" s="5"/>
      <c r="H28" s="5"/>
      <c r="I28" s="5"/>
      <c r="J28" s="29"/>
      <c r="K28" s="4"/>
      <c r="L28" s="5"/>
      <c r="M28" s="5"/>
      <c r="N28" s="5"/>
      <c r="O28" s="5"/>
      <c r="P28" s="5"/>
      <c r="Q28" s="29"/>
      <c r="R28" s="4"/>
      <c r="S28" s="5"/>
      <c r="T28" s="5"/>
      <c r="U28" s="5"/>
      <c r="V28" s="5"/>
      <c r="W28" s="13"/>
      <c r="X28" s="160"/>
      <c r="Y28" s="152"/>
      <c r="Z28" s="5"/>
      <c r="AA28" s="5"/>
      <c r="AB28" s="5"/>
      <c r="AC28" s="5"/>
      <c r="AD28" s="5"/>
      <c r="AE28" s="29"/>
      <c r="AF28" s="4"/>
      <c r="AG28" s="5"/>
      <c r="AH28" s="5"/>
      <c r="AI28" s="5"/>
      <c r="AJ28" s="5"/>
      <c r="AK28" s="42" t="s">
        <v>20</v>
      </c>
      <c r="AL28" s="100" t="s">
        <v>20</v>
      </c>
      <c r="AM28" s="137" t="str">
        <f>(A28)</f>
        <v>Prof. 27</v>
      </c>
      <c r="AN28" s="145"/>
      <c r="AO28" s="58" t="str">
        <f t="shared" si="0"/>
        <v>OK</v>
      </c>
      <c r="AP28" s="51"/>
      <c r="AQ28" s="58" t="str">
        <f t="shared" si="10"/>
        <v>OK</v>
      </c>
      <c r="AR28" s="51"/>
      <c r="AS28" s="58" t="str">
        <f t="shared" si="1"/>
        <v>OK</v>
      </c>
      <c r="AT28" s="51"/>
      <c r="AU28" s="59" t="str">
        <f t="shared" si="2"/>
        <v>OK</v>
      </c>
      <c r="AV28" s="128"/>
      <c r="AW28" s="58" t="str">
        <f t="shared" si="3"/>
        <v>OK</v>
      </c>
      <c r="AX28" s="52"/>
      <c r="AY28" s="58" t="str">
        <f t="shared" si="8"/>
        <v>OK</v>
      </c>
      <c r="AZ28" s="52"/>
      <c r="BA28" s="58" t="str">
        <f t="shared" si="4"/>
        <v>OK</v>
      </c>
      <c r="BB28" s="52"/>
      <c r="BC28" s="124" t="str">
        <f t="shared" si="5"/>
        <v>OK</v>
      </c>
      <c r="BD28" s="134"/>
      <c r="BE28" s="58" t="str">
        <f t="shared" si="9"/>
        <v>OK</v>
      </c>
      <c r="BF28" s="53"/>
      <c r="BG28" s="118" t="str">
        <f>IF(COUNTIF(D28:AL28,"3B")=BF28,"OK","")</f>
        <v>OK</v>
      </c>
      <c r="BH28" s="54"/>
      <c r="BI28" s="59" t="str">
        <f t="shared" si="6"/>
        <v>OK</v>
      </c>
      <c r="BJ28" s="60">
        <v>2</v>
      </c>
      <c r="BK28" s="109" t="str">
        <f t="shared" si="7"/>
        <v>OK</v>
      </c>
      <c r="BL28" s="61"/>
    </row>
    <row r="29" spans="1:64" ht="17.25">
      <c r="A29" s="70" t="s">
        <v>73</v>
      </c>
      <c r="B29" s="66" t="s">
        <v>74</v>
      </c>
      <c r="C29" s="30">
        <v>6</v>
      </c>
      <c r="D29" s="4"/>
      <c r="E29" s="5"/>
      <c r="F29" s="5"/>
      <c r="G29" s="5"/>
      <c r="H29" s="5"/>
      <c r="I29" s="5"/>
      <c r="J29" s="29"/>
      <c r="K29" s="17"/>
      <c r="L29" s="11"/>
      <c r="M29" s="11"/>
      <c r="N29" s="11"/>
      <c r="O29" s="11"/>
      <c r="P29" s="11"/>
      <c r="Q29" s="29"/>
      <c r="R29" s="4"/>
      <c r="S29" s="5"/>
      <c r="T29" s="5"/>
      <c r="U29" s="11"/>
      <c r="V29" s="11"/>
      <c r="W29" s="11" t="s">
        <v>11</v>
      </c>
      <c r="X29" s="163" t="s">
        <v>11</v>
      </c>
      <c r="Y29" s="149" t="s">
        <v>10</v>
      </c>
      <c r="Z29" s="5"/>
      <c r="AA29" s="5"/>
      <c r="AB29" s="5" t="s">
        <v>10</v>
      </c>
      <c r="AC29" s="5" t="s">
        <v>9</v>
      </c>
      <c r="AD29" s="5" t="s">
        <v>9</v>
      </c>
      <c r="AE29" s="29"/>
      <c r="AF29" s="17"/>
      <c r="AG29" s="5"/>
      <c r="AH29" s="11"/>
      <c r="AI29" s="11"/>
      <c r="AJ29" s="11"/>
      <c r="AK29" s="11"/>
      <c r="AL29" s="29"/>
      <c r="AM29" s="137" t="str">
        <f>(A29)</f>
        <v>Prof. 28</v>
      </c>
      <c r="AN29" s="145">
        <v>2</v>
      </c>
      <c r="AO29" s="58" t="str">
        <f t="shared" si="0"/>
        <v>OK</v>
      </c>
      <c r="AP29" s="51">
        <v>2</v>
      </c>
      <c r="AQ29" s="58" t="str">
        <f t="shared" si="10"/>
        <v>OK</v>
      </c>
      <c r="AR29" s="51">
        <v>2</v>
      </c>
      <c r="AS29" s="58" t="str">
        <f t="shared" si="1"/>
        <v>OK</v>
      </c>
      <c r="AT29" s="51">
        <v>0</v>
      </c>
      <c r="AU29" s="59" t="str">
        <f t="shared" si="2"/>
        <v>OK</v>
      </c>
      <c r="AV29" s="128">
        <v>0</v>
      </c>
      <c r="AW29" s="58" t="str">
        <f t="shared" si="3"/>
        <v>OK</v>
      </c>
      <c r="AX29" s="52">
        <v>0</v>
      </c>
      <c r="AY29" s="58" t="str">
        <f t="shared" si="8"/>
        <v>OK</v>
      </c>
      <c r="AZ29" s="52">
        <v>0</v>
      </c>
      <c r="BA29" s="58" t="str">
        <f t="shared" si="4"/>
        <v>OK</v>
      </c>
      <c r="BB29" s="52">
        <v>0</v>
      </c>
      <c r="BC29" s="124" t="str">
        <f t="shared" si="5"/>
        <v>OK</v>
      </c>
      <c r="BD29" s="134">
        <v>0</v>
      </c>
      <c r="BE29" s="58" t="str">
        <f t="shared" si="9"/>
        <v>OK</v>
      </c>
      <c r="BF29" s="53">
        <v>0</v>
      </c>
      <c r="BG29" s="118" t="str">
        <f>IF(COUNTIF(D29:AL29,"3B")=BF29,"OK","")</f>
        <v>OK</v>
      </c>
      <c r="BH29" s="54">
        <v>0</v>
      </c>
      <c r="BI29" s="59" t="str">
        <f t="shared" si="6"/>
        <v>OK</v>
      </c>
      <c r="BJ29" s="60">
        <v>0</v>
      </c>
      <c r="BK29" s="109" t="str">
        <f t="shared" si="7"/>
        <v>OK</v>
      </c>
      <c r="BL29" s="61"/>
    </row>
    <row r="30" spans="1:64" ht="17.25">
      <c r="A30" s="71" t="s">
        <v>75</v>
      </c>
      <c r="B30" s="66" t="s">
        <v>76</v>
      </c>
      <c r="C30" s="55">
        <v>25</v>
      </c>
      <c r="D30" s="79" t="s">
        <v>19</v>
      </c>
      <c r="E30" s="73" t="s">
        <v>19</v>
      </c>
      <c r="F30" s="73" t="s">
        <v>19</v>
      </c>
      <c r="G30" s="73" t="s">
        <v>19</v>
      </c>
      <c r="H30" s="73" t="s">
        <v>19</v>
      </c>
      <c r="I30" s="73" t="s">
        <v>19</v>
      </c>
      <c r="J30" s="86" t="s">
        <v>19</v>
      </c>
      <c r="K30" s="79" t="s">
        <v>19</v>
      </c>
      <c r="L30" s="73" t="s">
        <v>19</v>
      </c>
      <c r="M30" s="73" t="s">
        <v>19</v>
      </c>
      <c r="N30" s="73" t="s">
        <v>19</v>
      </c>
      <c r="O30" s="73" t="s">
        <v>19</v>
      </c>
      <c r="P30" s="73" t="s">
        <v>19</v>
      </c>
      <c r="Q30" s="86" t="s">
        <v>19</v>
      </c>
      <c r="R30" s="79" t="s">
        <v>19</v>
      </c>
      <c r="S30" s="73" t="s">
        <v>19</v>
      </c>
      <c r="T30" s="73" t="s">
        <v>19</v>
      </c>
      <c r="U30" s="73" t="s">
        <v>19</v>
      </c>
      <c r="V30" s="73" t="s">
        <v>19</v>
      </c>
      <c r="W30" s="73" t="s">
        <v>19</v>
      </c>
      <c r="X30" s="165" t="s">
        <v>19</v>
      </c>
      <c r="Y30" s="156" t="s">
        <v>19</v>
      </c>
      <c r="Z30" s="73" t="s">
        <v>19</v>
      </c>
      <c r="AA30" s="73" t="s">
        <v>19</v>
      </c>
      <c r="AB30" s="73" t="s">
        <v>19</v>
      </c>
      <c r="AC30" s="24"/>
      <c r="AD30" s="23"/>
      <c r="AE30" s="102"/>
      <c r="AF30" s="25"/>
      <c r="AG30" s="24"/>
      <c r="AH30" s="24"/>
      <c r="AI30" s="24"/>
      <c r="AJ30" s="24"/>
      <c r="AK30" s="24"/>
      <c r="AL30" s="102"/>
      <c r="AM30" s="137" t="str">
        <f>(A30)</f>
        <v>Prof. 29</v>
      </c>
      <c r="AN30" s="145"/>
      <c r="AO30" s="58" t="str">
        <f t="shared" si="0"/>
        <v>OK</v>
      </c>
      <c r="AP30" s="51"/>
      <c r="AQ30" s="58" t="str">
        <f t="shared" si="10"/>
        <v>OK</v>
      </c>
      <c r="AR30" s="51"/>
      <c r="AS30" s="58" t="str">
        <f t="shared" si="1"/>
        <v>OK</v>
      </c>
      <c r="AT30" s="51"/>
      <c r="AU30" s="59" t="str">
        <f t="shared" si="2"/>
        <v>OK</v>
      </c>
      <c r="AV30" s="128"/>
      <c r="AW30" s="58" t="str">
        <f t="shared" si="3"/>
        <v>OK</v>
      </c>
      <c r="AX30" s="52"/>
      <c r="AY30" s="58" t="str">
        <f t="shared" si="8"/>
        <v>OK</v>
      </c>
      <c r="AZ30" s="52"/>
      <c r="BA30" s="58" t="str">
        <f t="shared" si="4"/>
        <v>OK</v>
      </c>
      <c r="BB30" s="52"/>
      <c r="BC30" s="124" t="str">
        <f t="shared" si="5"/>
        <v>OK</v>
      </c>
      <c r="BD30" s="134"/>
      <c r="BE30" s="58" t="str">
        <f t="shared" si="9"/>
        <v>OK</v>
      </c>
      <c r="BF30" s="53"/>
      <c r="BG30" s="118" t="str">
        <f>IF(COUNTIF(D30:AL30,"3B")=BF30,"OK","")</f>
        <v>OK</v>
      </c>
      <c r="BH30" s="54">
        <v>25</v>
      </c>
      <c r="BI30" s="59" t="str">
        <f t="shared" si="6"/>
        <v>OK</v>
      </c>
      <c r="BJ30" s="60"/>
      <c r="BK30" s="109" t="str">
        <f t="shared" si="7"/>
        <v>OK</v>
      </c>
      <c r="BL30" s="61"/>
    </row>
    <row r="31" spans="1:64" ht="17.25">
      <c r="A31" s="71" t="s">
        <v>77</v>
      </c>
      <c r="B31" s="66" t="s">
        <v>76</v>
      </c>
      <c r="C31" s="55">
        <v>15</v>
      </c>
      <c r="D31" s="79"/>
      <c r="E31" s="73"/>
      <c r="F31" s="73" t="s">
        <v>16</v>
      </c>
      <c r="G31" s="73" t="s">
        <v>16</v>
      </c>
      <c r="H31" s="73" t="s">
        <v>16</v>
      </c>
      <c r="I31" s="73" t="s">
        <v>16</v>
      </c>
      <c r="J31" s="86" t="s">
        <v>16</v>
      </c>
      <c r="K31" s="79"/>
      <c r="L31" s="73"/>
      <c r="M31" s="73" t="s">
        <v>16</v>
      </c>
      <c r="N31" s="73" t="s">
        <v>16</v>
      </c>
      <c r="O31" s="73" t="s">
        <v>16</v>
      </c>
      <c r="P31" s="73" t="s">
        <v>16</v>
      </c>
      <c r="Q31" s="86" t="s">
        <v>16</v>
      </c>
      <c r="R31" s="79"/>
      <c r="S31" s="73"/>
      <c r="T31" s="73" t="s">
        <v>16</v>
      </c>
      <c r="U31" s="73" t="s">
        <v>16</v>
      </c>
      <c r="V31" s="73" t="s">
        <v>16</v>
      </c>
      <c r="W31" s="73" t="s">
        <v>16</v>
      </c>
      <c r="X31" s="165" t="s">
        <v>16</v>
      </c>
      <c r="Y31" s="156"/>
      <c r="Z31" s="73"/>
      <c r="AA31" s="73"/>
      <c r="AB31" s="73"/>
      <c r="AC31" s="24"/>
      <c r="AD31" s="24"/>
      <c r="AE31" s="102"/>
      <c r="AF31" s="25"/>
      <c r="AG31" s="24"/>
      <c r="AH31" s="24"/>
      <c r="AI31" s="24"/>
      <c r="AJ31" s="24"/>
      <c r="AK31" s="24"/>
      <c r="AL31" s="102"/>
      <c r="AM31" s="138" t="str">
        <f>(A31)</f>
        <v>Prof. 30</v>
      </c>
      <c r="AN31" s="145"/>
      <c r="AO31" s="58" t="str">
        <f t="shared" si="0"/>
        <v>OK</v>
      </c>
      <c r="AP31" s="51"/>
      <c r="AQ31" s="58" t="str">
        <f t="shared" si="10"/>
        <v>OK</v>
      </c>
      <c r="AR31" s="51"/>
      <c r="AS31" s="58" t="str">
        <f t="shared" si="1"/>
        <v>OK</v>
      </c>
      <c r="AT31" s="51"/>
      <c r="AU31" s="59" t="str">
        <f t="shared" si="2"/>
        <v>OK</v>
      </c>
      <c r="AV31" s="128"/>
      <c r="AW31" s="58" t="str">
        <f t="shared" si="3"/>
        <v>OK</v>
      </c>
      <c r="AX31" s="52"/>
      <c r="AY31" s="58" t="str">
        <f t="shared" si="8"/>
        <v>OK</v>
      </c>
      <c r="AZ31" s="52"/>
      <c r="BA31" s="58" t="str">
        <f t="shared" si="4"/>
        <v>OK</v>
      </c>
      <c r="BB31" s="52">
        <v>15</v>
      </c>
      <c r="BC31" s="124" t="str">
        <f>IF(COUNTIF(D31:AL31,"2inf")=BB31,"OK","")</f>
        <v>OK</v>
      </c>
      <c r="BD31" s="134"/>
      <c r="BE31" s="58" t="str">
        <f t="shared" si="9"/>
        <v>OK</v>
      </c>
      <c r="BF31" s="53"/>
      <c r="BG31" s="118" t="str">
        <f>IF(COUNTIF(D31:AL31,"3B")=BF31,"OK","")</f>
        <v>OK</v>
      </c>
      <c r="BH31" s="54"/>
      <c r="BI31" s="59" t="str">
        <f t="shared" si="6"/>
        <v>OK</v>
      </c>
      <c r="BJ31" s="60"/>
      <c r="BK31" s="109" t="str">
        <f t="shared" si="7"/>
        <v>OK</v>
      </c>
      <c r="BL31" s="178"/>
    </row>
    <row r="32" spans="1:64" ht="17.25">
      <c r="A32" s="72"/>
      <c r="B32" s="67"/>
      <c r="C32" s="75"/>
      <c r="D32" s="80"/>
      <c r="E32" s="81"/>
      <c r="F32" s="81"/>
      <c r="G32" s="81"/>
      <c r="H32" s="81"/>
      <c r="I32" s="81"/>
      <c r="J32" s="87"/>
      <c r="K32" s="80"/>
      <c r="L32" s="81"/>
      <c r="M32" s="81"/>
      <c r="N32" s="81"/>
      <c r="O32" s="81"/>
      <c r="P32" s="81"/>
      <c r="Q32" s="87"/>
      <c r="R32" s="80"/>
      <c r="S32" s="81"/>
      <c r="T32" s="81"/>
      <c r="U32" s="81"/>
      <c r="V32" s="81"/>
      <c r="W32" s="81"/>
      <c r="X32" s="166"/>
      <c r="Y32" s="157"/>
      <c r="Z32" s="81"/>
      <c r="AA32" s="81"/>
      <c r="AB32" s="81"/>
      <c r="AC32" s="81"/>
      <c r="AD32" s="81"/>
      <c r="AE32" s="87"/>
      <c r="AF32" s="80"/>
      <c r="AG32" s="81"/>
      <c r="AH32" s="81"/>
      <c r="AI32" s="81"/>
      <c r="AJ32" s="81"/>
      <c r="AK32" s="81"/>
      <c r="AL32" s="87"/>
      <c r="AM32" s="139"/>
      <c r="AN32" s="146">
        <f>SUM(AN2:AN31)</f>
        <v>35</v>
      </c>
      <c r="AO32" s="125"/>
      <c r="AP32" s="125">
        <f>SUM(AP2:AP31)</f>
        <v>35</v>
      </c>
      <c r="AQ32" s="125"/>
      <c r="AR32" s="125">
        <f>SUM(AR2:AR31)</f>
        <v>35</v>
      </c>
      <c r="AS32" s="125"/>
      <c r="AT32" s="125">
        <f>SUM(AT2:AT31)</f>
        <v>35</v>
      </c>
      <c r="AU32" s="132"/>
      <c r="AV32" s="129">
        <f>SUM(AV2:AV31)</f>
        <v>35</v>
      </c>
      <c r="AW32" s="110"/>
      <c r="AX32" s="130">
        <f>SUM(AX2:AX31)</f>
        <v>35</v>
      </c>
      <c r="AY32" s="110"/>
      <c r="AZ32" s="130">
        <f>SUM(AZ2:AZ31)</f>
        <v>35</v>
      </c>
      <c r="BA32" s="110"/>
      <c r="BB32" s="130">
        <f>SUM(BB2:BB31)</f>
        <v>35</v>
      </c>
      <c r="BC32" s="131"/>
      <c r="BD32" s="135">
        <f>SUM(BD2:BD31)</f>
        <v>35</v>
      </c>
      <c r="BE32" s="110"/>
      <c r="BF32" s="111">
        <f>SUM(BF2:BF31)</f>
        <v>35</v>
      </c>
      <c r="BG32" s="118" t="str">
        <f>IF(COUNTIF(D32:AL32,"3B")=BF32,"OK","")</f>
        <v/>
      </c>
      <c r="BH32" s="111">
        <f>SUM(BH2:BH31)</f>
        <v>35</v>
      </c>
      <c r="BI32" s="112"/>
      <c r="BJ32" s="113">
        <f>SUM(BJ2:BJ31)</f>
        <v>35</v>
      </c>
      <c r="BK32" s="114"/>
      <c r="BL32" s="61"/>
    </row>
    <row r="33" spans="1:63">
      <c r="A33" s="69"/>
      <c r="B33" s="1"/>
      <c r="C33" s="1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69"/>
      <c r="AN33" s="69"/>
      <c r="AO33" s="69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115"/>
      <c r="BH33" s="61"/>
      <c r="BI33" s="61"/>
      <c r="BJ33" s="61"/>
      <c r="BK33" s="61"/>
    </row>
    <row r="34" spans="1:63" ht="26.25">
      <c r="A34" s="1"/>
      <c r="B34" s="1"/>
      <c r="C34" s="1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183" t="s">
        <v>78</v>
      </c>
      <c r="S34" s="184"/>
      <c r="T34" s="184"/>
      <c r="U34" s="184"/>
      <c r="V34" s="184"/>
      <c r="W34" s="184"/>
      <c r="X34" s="185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1"/>
      <c r="AN34" s="1"/>
      <c r="AO34" s="1"/>
      <c r="BI34" s="177"/>
      <c r="BK34" s="177"/>
    </row>
    <row r="35" spans="1:63">
      <c r="A35" s="1"/>
      <c r="B35" s="1"/>
      <c r="C35" s="1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1"/>
      <c r="AN35" s="1"/>
      <c r="AO35" s="1"/>
    </row>
    <row r="36" spans="1:63">
      <c r="A36" s="1"/>
      <c r="B36" s="1"/>
      <c r="C36" s="1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76"/>
      <c r="S36" s="76"/>
      <c r="T36" s="76"/>
      <c r="U36" s="76"/>
      <c r="V36" s="76"/>
      <c r="W36" s="76"/>
      <c r="X36" s="76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1"/>
      <c r="AN36" s="1"/>
      <c r="AO36" s="1"/>
    </row>
    <row r="37" spans="1:63">
      <c r="A37" s="1"/>
      <c r="B37" s="1"/>
      <c r="C37" s="1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76"/>
      <c r="R37" s="174"/>
      <c r="S37" s="186" t="s">
        <v>79</v>
      </c>
      <c r="T37" s="186"/>
      <c r="U37" s="186"/>
      <c r="V37" s="186"/>
      <c r="W37" s="186"/>
      <c r="X37" s="187"/>
      <c r="Y37" s="76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1"/>
      <c r="AN37" s="1"/>
      <c r="AO37" s="1"/>
    </row>
    <row r="38" spans="1:63">
      <c r="A38" s="1"/>
      <c r="B38" s="1"/>
      <c r="C38" s="1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76"/>
      <c r="R38" s="175"/>
      <c r="S38" s="179" t="s">
        <v>80</v>
      </c>
      <c r="T38" s="179"/>
      <c r="U38" s="179"/>
      <c r="V38" s="179"/>
      <c r="W38" s="179"/>
      <c r="X38" s="180"/>
      <c r="Y38" s="76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1"/>
      <c r="AN38" s="1"/>
      <c r="AO38" s="1"/>
    </row>
    <row r="39" spans="1:63">
      <c r="A39" s="1"/>
      <c r="B39" s="1"/>
      <c r="C39" s="1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76"/>
      <c r="R39" s="176"/>
      <c r="S39" s="181" t="s">
        <v>81</v>
      </c>
      <c r="T39" s="181"/>
      <c r="U39" s="181"/>
      <c r="V39" s="181"/>
      <c r="W39" s="181"/>
      <c r="X39" s="182"/>
      <c r="Y39" s="76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1"/>
      <c r="AN39" s="1"/>
      <c r="AO39" s="1"/>
    </row>
    <row r="40" spans="1:63">
      <c r="A40" s="1"/>
      <c r="B40" s="1"/>
      <c r="C40" s="1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76"/>
      <c r="S40" s="76"/>
      <c r="T40" s="76"/>
      <c r="U40" s="76"/>
      <c r="V40" s="76"/>
      <c r="W40" s="76"/>
      <c r="X40" s="76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1"/>
      <c r="AN40" s="1"/>
      <c r="AO40" s="1"/>
    </row>
    <row r="41" spans="1:63">
      <c r="A41" s="1"/>
      <c r="B41" s="1"/>
      <c r="C41" s="1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1"/>
      <c r="AN41" s="1"/>
      <c r="AO41" s="1"/>
    </row>
    <row r="42" spans="1:63">
      <c r="A42" s="1"/>
      <c r="B42" s="1"/>
      <c r="C42" s="1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1"/>
      <c r="AN42" s="1"/>
      <c r="AO42" s="1"/>
    </row>
    <row r="43" spans="1:63">
      <c r="A43" s="1"/>
      <c r="B43" s="1"/>
      <c r="C43" s="1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63">
      <c r="A44" s="1"/>
      <c r="B44" s="1"/>
      <c r="C44" s="1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63">
      <c r="A45" s="1"/>
      <c r="B45" s="1"/>
      <c r="C45" s="1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63">
      <c r="A46" s="1"/>
      <c r="B46" s="1"/>
      <c r="C46" s="1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63">
      <c r="A47" s="1"/>
      <c r="B47" s="1"/>
      <c r="C47" s="1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</row>
    <row r="48" spans="1:63">
      <c r="A48" s="1"/>
      <c r="B48" s="1"/>
      <c r="C48" s="1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</row>
    <row r="49" spans="1:38">
      <c r="A49" s="1"/>
      <c r="B49" s="1"/>
      <c r="C49" s="1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</row>
    <row r="50" spans="1:38">
      <c r="A50" s="1"/>
      <c r="B50" s="1"/>
      <c r="C50" s="1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</row>
    <row r="51" spans="1:38">
      <c r="A51" s="1"/>
      <c r="B51" s="1"/>
      <c r="C51" s="1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</row>
    <row r="52" spans="1:38">
      <c r="A52" s="1"/>
      <c r="B52" s="1"/>
      <c r="C52" s="1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</row>
    <row r="53" spans="1:38">
      <c r="A53" s="1"/>
      <c r="B53" s="1"/>
      <c r="C53" s="1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</row>
    <row r="54" spans="1:38">
      <c r="A54" s="1"/>
      <c r="B54" s="1"/>
      <c r="C54" s="1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</row>
    <row r="55" spans="1:38">
      <c r="A55" s="1"/>
      <c r="B55" s="1"/>
      <c r="C55" s="1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</row>
    <row r="56" spans="1:38">
      <c r="A56" s="1"/>
      <c r="B56" s="1"/>
      <c r="C56" s="1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</row>
    <row r="57" spans="1:38">
      <c r="A57" s="1"/>
      <c r="B57" s="1"/>
      <c r="C57" s="1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</row>
    <row r="58" spans="1:38">
      <c r="A58" s="1"/>
      <c r="B58" s="1"/>
      <c r="C58" s="1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</row>
    <row r="59" spans="1:38">
      <c r="A59" s="1"/>
      <c r="B59" s="1"/>
      <c r="C59" s="1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</row>
    <row r="60" spans="1:38">
      <c r="A60" s="1"/>
      <c r="B60" s="1"/>
      <c r="C60" s="1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</row>
    <row r="61" spans="1:38">
      <c r="A61" s="1"/>
      <c r="B61" s="1"/>
      <c r="C61" s="1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</row>
    <row r="62" spans="1:38">
      <c r="A62" s="1"/>
      <c r="B62" s="1"/>
      <c r="C62" s="1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</row>
    <row r="63" spans="1:38">
      <c r="A63" s="1"/>
      <c r="B63" s="1"/>
      <c r="C63" s="1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</row>
    <row r="64" spans="1:38">
      <c r="A64" s="1"/>
      <c r="B64" s="1"/>
      <c r="C64" s="1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</row>
    <row r="65" spans="1:38">
      <c r="A65" s="1"/>
      <c r="B65" s="1"/>
      <c r="C65" s="1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</row>
    <row r="66" spans="1:38">
      <c r="A66" s="1"/>
      <c r="B66" s="1"/>
      <c r="C66" s="1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</row>
    <row r="67" spans="1:38">
      <c r="A67" s="1"/>
      <c r="B67" s="1"/>
      <c r="C67" s="1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</row>
    <row r="68" spans="1:38">
      <c r="A68" s="1"/>
      <c r="B68" s="1"/>
      <c r="C68" s="1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</row>
    <row r="69" spans="1:38">
      <c r="A69" s="1"/>
      <c r="B69" s="1"/>
      <c r="C69" s="1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</row>
    <row r="70" spans="1:38">
      <c r="A70" s="1"/>
      <c r="B70" s="1"/>
      <c r="C70" s="1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</row>
    <row r="71" spans="1:38">
      <c r="A71" s="1"/>
      <c r="B71" s="1"/>
      <c r="C71" s="1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</row>
    <row r="72" spans="1:38">
      <c r="A72" s="1"/>
      <c r="B72" s="1"/>
      <c r="C72" s="1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</row>
    <row r="73" spans="1:38">
      <c r="A73" s="1"/>
      <c r="B73" s="1"/>
      <c r="C73" s="1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</row>
    <row r="74" spans="1:38">
      <c r="A74" s="1"/>
      <c r="B74" s="1"/>
      <c r="C74" s="1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</row>
    <row r="75" spans="1:38">
      <c r="A75" s="1"/>
      <c r="B75" s="1"/>
      <c r="C75" s="1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</row>
    <row r="76" spans="1:38">
      <c r="A76" s="1"/>
      <c r="B76" s="1"/>
      <c r="C76" s="1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</row>
    <row r="77" spans="1:38">
      <c r="A77" s="1"/>
      <c r="B77" s="1"/>
      <c r="C77" s="1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</row>
    <row r="78" spans="1:38">
      <c r="A78" s="1"/>
      <c r="B78" s="1"/>
      <c r="C78" s="1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</row>
    <row r="79" spans="1:38">
      <c r="A79" s="1"/>
      <c r="B79" s="1"/>
      <c r="C79" s="1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</row>
    <row r="80" spans="1:38">
      <c r="A80" s="1"/>
      <c r="B80" s="1"/>
      <c r="C80" s="1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</row>
    <row r="81" spans="1:38">
      <c r="A81" s="1"/>
      <c r="B81" s="1"/>
      <c r="C81" s="1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</row>
    <row r="82" spans="1:38">
      <c r="A82" s="1"/>
      <c r="B82" s="1"/>
      <c r="C82" s="1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</row>
    <row r="83" spans="1:38">
      <c r="A83" s="1"/>
      <c r="B83" s="1"/>
      <c r="C83" s="1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</row>
    <row r="84" spans="1:38">
      <c r="A84" s="1"/>
      <c r="B84" s="1"/>
      <c r="C84" s="1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</row>
    <row r="85" spans="1:38">
      <c r="A85" s="1"/>
      <c r="B85" s="1"/>
      <c r="C85" s="1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</row>
    <row r="86" spans="1:38">
      <c r="A86" s="1"/>
      <c r="B86" s="1"/>
      <c r="C86" s="1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</row>
    <row r="87" spans="1:38">
      <c r="A87" s="1"/>
      <c r="B87" s="1"/>
      <c r="C87" s="1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</row>
    <row r="88" spans="1:38">
      <c r="A88" s="1"/>
      <c r="B88" s="1"/>
      <c r="C88" s="1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</row>
    <row r="89" spans="1:38">
      <c r="A89" s="1"/>
      <c r="B89" s="1"/>
      <c r="C89" s="1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</row>
    <row r="90" spans="1:38">
      <c r="A90" s="1"/>
      <c r="B90" s="1"/>
      <c r="C90" s="1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</row>
    <row r="91" spans="1:38">
      <c r="A91" s="1"/>
      <c r="B91" s="1"/>
      <c r="C91" s="1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</row>
    <row r="92" spans="1:38">
      <c r="A92" s="1"/>
      <c r="B92" s="1"/>
      <c r="C92" s="1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</row>
    <row r="93" spans="1:38">
      <c r="A93" s="1"/>
      <c r="B93" s="1"/>
      <c r="C93" s="1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</row>
    <row r="94" spans="1:38">
      <c r="A94" s="1"/>
      <c r="B94" s="1"/>
      <c r="C94" s="1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</row>
    <row r="95" spans="1:38">
      <c r="A95" s="1"/>
      <c r="B95" s="1"/>
      <c r="C95" s="1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</row>
    <row r="96" spans="1:38">
      <c r="A96" s="1"/>
      <c r="B96" s="1"/>
      <c r="C96" s="1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</row>
    <row r="97" spans="1:38">
      <c r="A97" s="1"/>
      <c r="B97" s="1"/>
      <c r="C97" s="1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</row>
    <row r="98" spans="1:38">
      <c r="A98" s="1"/>
      <c r="B98" s="1"/>
      <c r="C98" s="1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</row>
    <row r="99" spans="1:38">
      <c r="A99" s="1"/>
      <c r="B99" s="1"/>
      <c r="C99" s="1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</row>
    <row r="100" spans="1:38">
      <c r="A100" s="1"/>
      <c r="B100" s="1"/>
      <c r="C100" s="1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</row>
    <row r="101" spans="1:38">
      <c r="A101" s="1"/>
      <c r="B101" s="1"/>
      <c r="C101" s="1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</row>
    <row r="102" spans="1:38">
      <c r="A102" s="1"/>
      <c r="B102" s="1"/>
      <c r="C102" s="1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</row>
    <row r="103" spans="1:38">
      <c r="A103" s="1"/>
      <c r="B103" s="1"/>
      <c r="C103" s="1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</row>
    <row r="104" spans="1:38">
      <c r="A104" s="1"/>
      <c r="B104" s="1"/>
      <c r="C104" s="1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</row>
    <row r="105" spans="1:38">
      <c r="A105" s="1"/>
      <c r="B105" s="1"/>
      <c r="C105" s="1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</row>
    <row r="106" spans="1:38">
      <c r="A106" s="1"/>
      <c r="B106" s="1"/>
      <c r="C106" s="1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</row>
    <row r="107" spans="1:38">
      <c r="A107" s="1"/>
      <c r="B107" s="1"/>
      <c r="C107" s="1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</row>
    <row r="108" spans="1:38">
      <c r="A108" s="1"/>
      <c r="B108" s="1"/>
      <c r="C108" s="1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</row>
    <row r="109" spans="1:38">
      <c r="A109" s="1"/>
      <c r="B109" s="1"/>
      <c r="C109" s="1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</row>
    <row r="110" spans="1:38">
      <c r="A110" s="1"/>
      <c r="B110" s="1"/>
      <c r="C110" s="1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</row>
    <row r="111" spans="1:38">
      <c r="A111" s="1"/>
      <c r="B111" s="1"/>
      <c r="C111" s="1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</row>
    <row r="112" spans="1:38">
      <c r="A112" s="1"/>
      <c r="B112" s="1"/>
      <c r="C112" s="1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</row>
    <row r="113" spans="1:38">
      <c r="A113" s="1"/>
      <c r="B113" s="1"/>
      <c r="C113" s="1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</row>
    <row r="114" spans="1:38">
      <c r="A114" s="1"/>
      <c r="B114" s="1"/>
      <c r="C114" s="1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</row>
    <row r="115" spans="1:38">
      <c r="A115" s="1"/>
      <c r="B115" s="1"/>
      <c r="C115" s="1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</row>
    <row r="116" spans="1:38">
      <c r="A116" s="1"/>
      <c r="B116" s="1"/>
      <c r="C116" s="1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</row>
    <row r="117" spans="1:38">
      <c r="A117" s="1"/>
      <c r="B117" s="1"/>
      <c r="C117" s="1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</row>
    <row r="118" spans="1:38">
      <c r="A118" s="1"/>
      <c r="B118" s="1"/>
      <c r="C118" s="1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</row>
    <row r="119" spans="1:38">
      <c r="A119" s="1"/>
      <c r="B119" s="1"/>
      <c r="C119" s="1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</row>
    <row r="120" spans="1:38">
      <c r="A120" s="1"/>
      <c r="B120" s="1"/>
      <c r="C120" s="1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</row>
    <row r="121" spans="1:38">
      <c r="A121" s="1"/>
      <c r="B121" s="1"/>
      <c r="C121" s="1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</row>
    <row r="122" spans="1:38">
      <c r="A122" s="1"/>
      <c r="B122" s="1"/>
      <c r="C122" s="1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</row>
    <row r="123" spans="1:38">
      <c r="A123" s="1"/>
      <c r="B123" s="1"/>
      <c r="C123" s="1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</row>
    <row r="124" spans="1:38">
      <c r="A124" s="1"/>
      <c r="B124" s="1"/>
      <c r="C124" s="1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</row>
    <row r="125" spans="1:38">
      <c r="A125" s="1"/>
      <c r="B125" s="1"/>
      <c r="C125" s="1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</row>
    <row r="126" spans="1:38">
      <c r="A126" s="1"/>
      <c r="B126" s="1"/>
      <c r="C126" s="1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</row>
    <row r="127" spans="1:38">
      <c r="A127" s="1"/>
      <c r="B127" s="1"/>
      <c r="C127" s="1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</row>
    <row r="128" spans="1:38">
      <c r="A128" s="1"/>
      <c r="B128" s="1"/>
      <c r="C128" s="1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</row>
    <row r="129" spans="1:38">
      <c r="A129" s="1"/>
      <c r="B129" s="1"/>
      <c r="C129" s="1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</row>
    <row r="130" spans="1:38">
      <c r="A130" s="1"/>
      <c r="B130" s="1"/>
      <c r="C130" s="1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</row>
    <row r="131" spans="1:38">
      <c r="A131" s="1"/>
      <c r="B131" s="1"/>
      <c r="C131" s="1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</row>
    <row r="132" spans="1:38">
      <c r="A132" s="1"/>
      <c r="B132" s="1"/>
      <c r="C132" s="1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</row>
    <row r="133" spans="1:38">
      <c r="A133" s="1"/>
      <c r="B133" s="1"/>
      <c r="C133" s="1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</row>
    <row r="134" spans="1:38">
      <c r="A134" s="1"/>
      <c r="B134" s="1"/>
      <c r="C134" s="1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</row>
    <row r="135" spans="1:38">
      <c r="A135" s="1"/>
      <c r="B135" s="1"/>
      <c r="C135" s="1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</row>
    <row r="136" spans="1:38">
      <c r="A136" s="1"/>
      <c r="B136" s="1"/>
      <c r="C136" s="1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</row>
    <row r="137" spans="1:38">
      <c r="A137" s="1"/>
      <c r="B137" s="1"/>
      <c r="C137" s="1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</row>
    <row r="138" spans="1:38">
      <c r="A138" s="1"/>
      <c r="B138" s="1"/>
      <c r="C138" s="1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</row>
    <row r="139" spans="1:38">
      <c r="A139" s="1"/>
      <c r="B139" s="1"/>
      <c r="C139" s="1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</row>
    <row r="140" spans="1:38">
      <c r="A140" s="1"/>
      <c r="B140" s="1"/>
      <c r="C140" s="1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</row>
    <row r="141" spans="1:38">
      <c r="A141" s="1"/>
      <c r="B141" s="1"/>
      <c r="C141" s="1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</row>
    <row r="142" spans="1:38">
      <c r="A142" s="1"/>
      <c r="B142" s="1"/>
      <c r="C142" s="1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</row>
    <row r="143" spans="1:38">
      <c r="A143" s="1"/>
      <c r="B143" s="1"/>
      <c r="C143" s="1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</row>
    <row r="144" spans="1:38">
      <c r="A144" s="1"/>
      <c r="B144" s="1"/>
      <c r="C144" s="1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</row>
    <row r="145" spans="1:38">
      <c r="A145" s="1"/>
      <c r="B145" s="1"/>
      <c r="C145" s="1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</row>
    <row r="146" spans="1:38">
      <c r="A146" s="1"/>
      <c r="B146" s="1"/>
      <c r="C146" s="1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</row>
    <row r="147" spans="1:38">
      <c r="A147" s="1"/>
      <c r="B147" s="1"/>
      <c r="C147" s="1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</row>
    <row r="148" spans="1:38">
      <c r="A148" s="1"/>
      <c r="B148" s="1"/>
      <c r="C148" s="1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</row>
    <row r="149" spans="1:38">
      <c r="A149" s="1"/>
      <c r="B149" s="1"/>
      <c r="C149" s="1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</row>
    <row r="150" spans="1:38">
      <c r="A150" s="1"/>
      <c r="B150" s="1"/>
      <c r="C150" s="1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</row>
    <row r="151" spans="1:38">
      <c r="A151" s="1"/>
      <c r="B151" s="1"/>
      <c r="C151" s="1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</row>
    <row r="152" spans="1:38">
      <c r="A152" s="1"/>
      <c r="B152" s="1"/>
      <c r="C152" s="1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</row>
    <row r="153" spans="1:38">
      <c r="A153" s="1"/>
      <c r="B153" s="1"/>
      <c r="C153" s="1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</row>
    <row r="154" spans="1:38">
      <c r="A154" s="1"/>
      <c r="B154" s="1"/>
      <c r="C154" s="1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</row>
    <row r="155" spans="1:38">
      <c r="A155" s="1"/>
      <c r="B155" s="1"/>
      <c r="C155" s="1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</row>
    <row r="156" spans="1:38">
      <c r="A156" s="1"/>
      <c r="B156" s="1"/>
      <c r="C156" s="1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</row>
    <row r="157" spans="1:38">
      <c r="A157" s="1"/>
      <c r="B157" s="1"/>
      <c r="C157" s="1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</row>
    <row r="158" spans="1:38">
      <c r="A158" s="1"/>
      <c r="B158" s="1"/>
      <c r="C158" s="1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</row>
    <row r="159" spans="1:38">
      <c r="A159" s="1"/>
      <c r="B159" s="1"/>
      <c r="C159" s="1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</row>
    <row r="160" spans="1:38">
      <c r="A160" s="1"/>
      <c r="B160" s="1"/>
      <c r="C160" s="1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</row>
    <row r="161" spans="1:38">
      <c r="A161" s="1"/>
      <c r="B161" s="1"/>
      <c r="C161" s="1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</row>
    <row r="162" spans="1:38">
      <c r="A162" s="1"/>
      <c r="B162" s="1"/>
      <c r="C162" s="1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</row>
    <row r="163" spans="1:38">
      <c r="A163" s="1"/>
      <c r="B163" s="1"/>
      <c r="C163" s="1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</row>
    <row r="164" spans="1:38">
      <c r="A164" s="1"/>
      <c r="B164" s="1"/>
      <c r="C164" s="1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</row>
    <row r="165" spans="1:38">
      <c r="A165" s="1"/>
      <c r="B165" s="1"/>
      <c r="C165" s="1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</row>
    <row r="166" spans="1:38">
      <c r="A166" s="1"/>
      <c r="B166" s="1"/>
      <c r="C166" s="1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</row>
    <row r="167" spans="1:38">
      <c r="A167" s="1"/>
      <c r="B167" s="1"/>
      <c r="C167" s="1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</row>
    <row r="168" spans="1:38">
      <c r="A168" s="1"/>
      <c r="B168" s="1"/>
      <c r="C168" s="1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</row>
    <row r="169" spans="1:38">
      <c r="A169" s="1"/>
      <c r="B169" s="1"/>
      <c r="C169" s="1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</row>
    <row r="170" spans="1:38">
      <c r="A170" s="1"/>
      <c r="B170" s="1"/>
      <c r="C170" s="1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</row>
    <row r="171" spans="1:38">
      <c r="A171" s="1"/>
      <c r="B171" s="1"/>
      <c r="C171" s="1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</row>
    <row r="172" spans="1:38">
      <c r="A172" s="1"/>
      <c r="B172" s="1"/>
      <c r="C172" s="1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</row>
    <row r="173" spans="1:38">
      <c r="A173" s="1"/>
      <c r="B173" s="1"/>
      <c r="C173" s="1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</row>
    <row r="174" spans="1:38">
      <c r="A174" s="1"/>
      <c r="B174" s="1"/>
      <c r="C174" s="1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</row>
    <row r="175" spans="1:38">
      <c r="A175" s="1"/>
      <c r="B175" s="1"/>
      <c r="C175" s="1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</row>
    <row r="176" spans="1:38">
      <c r="A176" s="1"/>
      <c r="B176" s="1"/>
      <c r="C176" s="1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</row>
    <row r="177" spans="1:38">
      <c r="A177" s="1"/>
      <c r="B177" s="1"/>
      <c r="C177" s="1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</row>
    <row r="178" spans="1:38">
      <c r="A178" s="1"/>
      <c r="B178" s="1"/>
      <c r="C178" s="1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</row>
    <row r="179" spans="1:38">
      <c r="A179" s="1"/>
      <c r="B179" s="1"/>
      <c r="C179" s="1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</row>
    <row r="180" spans="1:38">
      <c r="A180" s="1"/>
      <c r="B180" s="1"/>
      <c r="C180" s="1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</row>
    <row r="181" spans="1:38">
      <c r="A181" s="1"/>
      <c r="B181" s="1"/>
      <c r="C181" s="1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</row>
    <row r="182" spans="1:38">
      <c r="A182" s="1"/>
      <c r="B182" s="1"/>
      <c r="C182" s="1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</row>
    <row r="183" spans="1:38">
      <c r="A183" s="1"/>
      <c r="B183" s="1"/>
      <c r="C183" s="1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</row>
    <row r="184" spans="1:38">
      <c r="A184" s="1"/>
      <c r="B184" s="1"/>
      <c r="C184" s="1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</row>
    <row r="185" spans="1:38">
      <c r="A185" s="1"/>
      <c r="B185" s="1"/>
      <c r="C185" s="1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</row>
    <row r="186" spans="1:38">
      <c r="A186" s="1"/>
      <c r="B186" s="1"/>
      <c r="C186" s="1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</row>
    <row r="187" spans="1:38">
      <c r="A187" s="1"/>
      <c r="B187" s="1"/>
      <c r="C187" s="1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</row>
    <row r="188" spans="1:38">
      <c r="A188" s="1"/>
      <c r="B188" s="1"/>
      <c r="C188" s="1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</row>
    <row r="189" spans="1:38">
      <c r="A189" s="1"/>
      <c r="B189" s="1"/>
      <c r="C189" s="1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</row>
    <row r="190" spans="1:38">
      <c r="A190" s="1"/>
      <c r="B190" s="1"/>
      <c r="C190" s="1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</row>
    <row r="191" spans="1:38">
      <c r="A191" s="1"/>
      <c r="B191" s="1"/>
      <c r="C191" s="1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</row>
    <row r="192" spans="1:38">
      <c r="A192" s="1"/>
      <c r="B192" s="1"/>
      <c r="C192" s="1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</row>
    <row r="193" spans="1:38">
      <c r="A193" s="1"/>
      <c r="B193" s="1"/>
      <c r="C193" s="1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</row>
    <row r="194" spans="1:38">
      <c r="A194" s="1"/>
      <c r="B194" s="1"/>
      <c r="C194" s="1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</row>
    <row r="195" spans="1:38">
      <c r="A195" s="1"/>
      <c r="B195" s="1"/>
      <c r="C195" s="1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</row>
    <row r="196" spans="1:38">
      <c r="A196" s="1"/>
      <c r="B196" s="1"/>
      <c r="C196" s="1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</row>
    <row r="197" spans="1:38">
      <c r="A197" s="1"/>
      <c r="B197" s="1"/>
      <c r="C197" s="1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</row>
    <row r="198" spans="1:38">
      <c r="A198" s="1"/>
      <c r="B198" s="1"/>
      <c r="C198" s="1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</row>
    <row r="199" spans="1:38">
      <c r="A199" s="1"/>
      <c r="B199" s="1"/>
      <c r="C199" s="1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</row>
    <row r="200" spans="1:38">
      <c r="A200" s="1"/>
      <c r="B200" s="1"/>
      <c r="C200" s="1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</row>
    <row r="201" spans="1:38">
      <c r="A201" s="1"/>
      <c r="B201" s="1"/>
      <c r="C201" s="1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</row>
    <row r="202" spans="1:38">
      <c r="A202" s="1"/>
      <c r="B202" s="1"/>
      <c r="C202" s="1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</row>
    <row r="203" spans="1:38">
      <c r="A203" s="1"/>
      <c r="B203" s="1"/>
      <c r="C203" s="1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</row>
    <row r="204" spans="1:38">
      <c r="A204" s="1"/>
      <c r="B204" s="1"/>
      <c r="C204" s="1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</row>
    <row r="205" spans="1:38">
      <c r="A205" s="1"/>
      <c r="B205" s="1"/>
      <c r="C205" s="1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</row>
    <row r="206" spans="1:38">
      <c r="A206" s="1"/>
      <c r="B206" s="1"/>
      <c r="C206" s="1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</row>
    <row r="207" spans="1:38">
      <c r="A207" s="1"/>
      <c r="B207" s="1"/>
      <c r="C207" s="1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</row>
    <row r="208" spans="1:38">
      <c r="A208" s="1"/>
      <c r="B208" s="1"/>
      <c r="C208" s="1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</row>
    <row r="209" spans="1:38">
      <c r="A209" s="1"/>
      <c r="B209" s="1"/>
      <c r="C209" s="1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</row>
    <row r="210" spans="1:38">
      <c r="A210" s="1"/>
      <c r="B210" s="1"/>
      <c r="C210" s="1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</row>
    <row r="211" spans="1:38">
      <c r="A211" s="1"/>
      <c r="B211" s="1"/>
      <c r="C211" s="1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</row>
    <row r="212" spans="1:38">
      <c r="A212" s="1"/>
      <c r="B212" s="1"/>
      <c r="C212" s="1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</row>
    <row r="213" spans="1:38">
      <c r="A213" s="1"/>
      <c r="B213" s="1"/>
      <c r="C213" s="1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</row>
    <row r="214" spans="1:38">
      <c r="A214" s="1"/>
      <c r="B214" s="1"/>
      <c r="C214" s="1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</row>
    <row r="215" spans="1:38">
      <c r="A215" s="1"/>
      <c r="B215" s="1"/>
      <c r="C215" s="1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</row>
    <row r="216" spans="1:38">
      <c r="A216" s="1"/>
      <c r="B216" s="1"/>
      <c r="C216" s="1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</row>
    <row r="217" spans="1:38">
      <c r="A217" s="1"/>
      <c r="B217" s="1"/>
      <c r="C217" s="1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</row>
    <row r="218" spans="1:38">
      <c r="A218" s="1"/>
      <c r="B218" s="1"/>
      <c r="C218" s="1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</row>
    <row r="219" spans="1:38">
      <c r="A219" s="1"/>
      <c r="B219" s="1"/>
      <c r="C219" s="1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</row>
    <row r="220" spans="1:38">
      <c r="A220" s="27"/>
      <c r="B220" s="1"/>
      <c r="C220" s="1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</row>
    <row r="221" spans="1:38">
      <c r="A221" s="27"/>
      <c r="B221" s="1"/>
      <c r="C221" s="1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</row>
    <row r="222" spans="1:38">
      <c r="A222" s="27"/>
      <c r="B222" s="1"/>
      <c r="C222" s="1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</row>
    <row r="223" spans="1:38">
      <c r="A223" s="27"/>
      <c r="B223" s="1"/>
      <c r="C223" s="1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</row>
    <row r="224" spans="1:38">
      <c r="A224" s="27"/>
      <c r="B224" s="1"/>
      <c r="C224" s="1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</row>
    <row r="225" spans="1:38">
      <c r="A225" s="27"/>
      <c r="B225" s="1"/>
      <c r="C225" s="1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</row>
    <row r="226" spans="1:38">
      <c r="A226" s="27"/>
      <c r="B226" s="1"/>
      <c r="C226" s="1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</row>
    <row r="227" spans="1:38">
      <c r="A227" s="27"/>
      <c r="B227" s="1"/>
      <c r="C227" s="1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</row>
    <row r="228" spans="1:38">
      <c r="A228" s="27"/>
      <c r="B228" s="1"/>
      <c r="C228" s="1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</row>
    <row r="229" spans="1:38">
      <c r="A229" s="27"/>
      <c r="B229" s="1"/>
      <c r="C229" s="1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</row>
    <row r="230" spans="1:38">
      <c r="A230" s="27"/>
      <c r="B230" s="1"/>
      <c r="C230" s="1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</row>
    <row r="231" spans="1:38">
      <c r="A231" s="27"/>
      <c r="B231" s="1"/>
      <c r="C231" s="1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</row>
    <row r="232" spans="1:38">
      <c r="A232" s="27"/>
      <c r="B232" s="1"/>
      <c r="C232" s="1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</row>
    <row r="233" spans="1:38">
      <c r="A233" s="27"/>
      <c r="B233" s="1"/>
      <c r="C233" s="1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</row>
    <row r="234" spans="1:38">
      <c r="A234" s="27"/>
      <c r="B234" s="1"/>
      <c r="C234" s="1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</row>
    <row r="235" spans="1:38">
      <c r="A235" s="27"/>
      <c r="B235" s="1"/>
      <c r="C235" s="1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</row>
    <row r="236" spans="1:38">
      <c r="A236" s="27"/>
      <c r="B236" s="1"/>
      <c r="C236" s="1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</row>
    <row r="237" spans="1:38">
      <c r="A237" s="27"/>
      <c r="B237" s="1"/>
      <c r="C237" s="1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</row>
    <row r="238" spans="1:38">
      <c r="A238" s="27"/>
      <c r="B238" s="1"/>
      <c r="C238" s="1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</row>
    <row r="239" spans="1:38">
      <c r="A239" s="27"/>
      <c r="B239" s="1"/>
      <c r="C239" s="1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</row>
    <row r="240" spans="1:38">
      <c r="A240" s="27"/>
      <c r="B240" s="1"/>
      <c r="C240" s="1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</row>
    <row r="241" spans="1:38">
      <c r="A241" s="27"/>
      <c r="B241" s="1"/>
      <c r="C241" s="1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</row>
    <row r="242" spans="1:38">
      <c r="A242" s="27"/>
      <c r="B242" s="1"/>
      <c r="C242" s="1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</row>
    <row r="243" spans="1:38">
      <c r="A243" s="27"/>
      <c r="B243" s="1"/>
      <c r="C243" s="1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</row>
    <row r="244" spans="1:38">
      <c r="A244" s="27"/>
      <c r="B244" s="1"/>
      <c r="C244" s="1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</row>
    <row r="245" spans="1:38">
      <c r="A245" s="27"/>
      <c r="B245" s="1"/>
      <c r="C245" s="1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</row>
    <row r="246" spans="1:38">
      <c r="A246" s="27"/>
      <c r="B246" s="1"/>
      <c r="C246" s="1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</row>
    <row r="247" spans="1:38">
      <c r="A247" s="27"/>
      <c r="B247" s="1"/>
      <c r="C247" s="1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</row>
    <row r="248" spans="1:38">
      <c r="A248" s="27"/>
      <c r="B248" s="1"/>
      <c r="C248" s="1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</row>
    <row r="249" spans="1:38">
      <c r="A249" s="27"/>
      <c r="B249" s="1"/>
      <c r="C249" s="1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</row>
    <row r="250" spans="1:38">
      <c r="A250" s="27"/>
      <c r="B250" s="1"/>
      <c r="C250" s="1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</row>
    <row r="251" spans="1:38">
      <c r="A251" s="27"/>
      <c r="B251" s="1"/>
      <c r="C251" s="1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</row>
    <row r="252" spans="1:38">
      <c r="A252" s="27"/>
      <c r="B252" s="1"/>
      <c r="C252" s="1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</row>
    <row r="253" spans="1:38">
      <c r="A253" s="27"/>
      <c r="B253" s="1"/>
      <c r="C253" s="1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</row>
    <row r="254" spans="1:38">
      <c r="A254" s="27"/>
      <c r="B254" s="1"/>
      <c r="C254" s="1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</row>
    <row r="255" spans="1:38">
      <c r="A255" s="27"/>
      <c r="B255" s="1"/>
      <c r="C255" s="1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</row>
    <row r="256" spans="1:38">
      <c r="A256" s="27"/>
      <c r="B256" s="1"/>
      <c r="C256" s="1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</row>
    <row r="257" spans="1:38">
      <c r="A257" s="27"/>
      <c r="B257" s="1"/>
      <c r="C257" s="1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</row>
    <row r="258" spans="1:38">
      <c r="A258" s="27"/>
      <c r="B258" s="1"/>
      <c r="C258" s="1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</row>
    <row r="259" spans="1:38">
      <c r="A259" s="27"/>
      <c r="B259" s="1"/>
      <c r="C259" s="1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</row>
    <row r="260" spans="1:38">
      <c r="A260" s="27"/>
      <c r="B260" s="1"/>
      <c r="C260" s="1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</row>
    <row r="261" spans="1:38">
      <c r="A261" s="27"/>
      <c r="B261" s="1"/>
      <c r="C261" s="1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</row>
    <row r="262" spans="1:38">
      <c r="A262" s="27"/>
      <c r="B262" s="1"/>
      <c r="C262" s="1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</row>
    <row r="263" spans="1:38">
      <c r="A263" s="27"/>
      <c r="B263" s="1"/>
      <c r="C263" s="1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</row>
    <row r="264" spans="1:38">
      <c r="A264" s="27"/>
      <c r="B264" s="1"/>
      <c r="C264" s="1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</row>
    <row r="265" spans="1:38">
      <c r="A265" s="27"/>
      <c r="B265" s="1"/>
      <c r="C265" s="1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</row>
    <row r="266" spans="1:38">
      <c r="A266" s="27"/>
      <c r="B266" s="1"/>
      <c r="C266" s="1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</row>
    <row r="267" spans="1:38">
      <c r="A267" s="27"/>
      <c r="B267" s="1"/>
      <c r="C267" s="1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</row>
    <row r="268" spans="1:38">
      <c r="A268" s="27"/>
      <c r="B268" s="1"/>
      <c r="C268" s="1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</row>
    <row r="269" spans="1:38">
      <c r="A269" s="27"/>
      <c r="B269" s="1"/>
      <c r="C269" s="1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</row>
    <row r="270" spans="1:38">
      <c r="A270" s="27"/>
      <c r="B270" s="1"/>
      <c r="C270" s="1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</row>
    <row r="271" spans="1:38">
      <c r="A271" s="27"/>
      <c r="B271" s="1"/>
      <c r="C271" s="1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</row>
    <row r="272" spans="1:38">
      <c r="A272" s="27"/>
      <c r="B272" s="1"/>
      <c r="C272" s="1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</row>
    <row r="273" spans="1:38">
      <c r="A273" s="27"/>
      <c r="B273" s="1"/>
      <c r="C273" s="1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</row>
    <row r="274" spans="1:38">
      <c r="A274" s="27"/>
      <c r="B274" s="1"/>
      <c r="C274" s="1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</row>
    <row r="275" spans="1:38">
      <c r="A275" s="27"/>
      <c r="B275" s="1"/>
      <c r="C275" s="1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</row>
    <row r="276" spans="1:38">
      <c r="A276" s="27"/>
      <c r="B276" s="1"/>
      <c r="C276" s="1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</row>
    <row r="277" spans="1:38">
      <c r="A277" s="27"/>
      <c r="B277" s="1"/>
      <c r="C277" s="1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</row>
    <row r="278" spans="1:38">
      <c r="A278" s="27"/>
      <c r="B278" s="1"/>
      <c r="C278" s="1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</row>
    <row r="279" spans="1:38">
      <c r="A279" s="27"/>
      <c r="B279" s="1"/>
      <c r="C279" s="1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</row>
    <row r="280" spans="1:38">
      <c r="A280" s="27"/>
      <c r="B280" s="1"/>
      <c r="C280" s="1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</row>
    <row r="281" spans="1:38">
      <c r="A281" s="27"/>
      <c r="B281" s="1"/>
      <c r="C281" s="1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</row>
    <row r="282" spans="1:38">
      <c r="A282" s="27"/>
      <c r="B282" s="1"/>
      <c r="C282" s="1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</row>
    <row r="283" spans="1:38">
      <c r="A283" s="27"/>
      <c r="B283" s="1"/>
      <c r="C283" s="1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</row>
    <row r="284" spans="1:38">
      <c r="A284" s="27"/>
      <c r="B284" s="1"/>
      <c r="C284" s="1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</row>
    <row r="285" spans="1:38">
      <c r="A285" s="27"/>
      <c r="B285" s="1"/>
      <c r="C285" s="1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</row>
    <row r="286" spans="1:38">
      <c r="A286" s="27"/>
      <c r="B286" s="1"/>
      <c r="C286" s="1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</row>
    <row r="287" spans="1:38">
      <c r="A287" s="27"/>
      <c r="B287" s="1"/>
      <c r="C287" s="1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</row>
    <row r="288" spans="1:38">
      <c r="A288" s="27"/>
      <c r="B288" s="1"/>
      <c r="C288" s="1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</row>
    <row r="289" spans="1:38">
      <c r="A289" s="27"/>
      <c r="B289" s="1"/>
      <c r="C289" s="1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</row>
    <row r="290" spans="1:38">
      <c r="A290" s="27"/>
      <c r="B290" s="1"/>
      <c r="C290" s="1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</row>
    <row r="291" spans="1:38">
      <c r="A291" s="27"/>
      <c r="B291" s="1"/>
      <c r="C291" s="1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</row>
    <row r="292" spans="1:38">
      <c r="A292" s="27"/>
      <c r="B292" s="1"/>
      <c r="C292" s="1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</row>
    <row r="293" spans="1:38">
      <c r="A293" s="27"/>
      <c r="B293" s="1"/>
      <c r="C293" s="1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</row>
    <row r="294" spans="1:38">
      <c r="A294" s="27"/>
      <c r="B294" s="1"/>
      <c r="C294" s="1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</row>
    <row r="295" spans="1:38">
      <c r="A295" s="27"/>
      <c r="B295" s="1"/>
      <c r="C295" s="1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</row>
    <row r="296" spans="1:38">
      <c r="A296" s="27"/>
      <c r="B296" s="1"/>
      <c r="C296" s="1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</row>
    <row r="297" spans="1:38">
      <c r="A297" s="27"/>
      <c r="B297" s="1"/>
      <c r="C297" s="1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</row>
    <row r="298" spans="1:38">
      <c r="A298" s="27"/>
      <c r="B298" s="1"/>
      <c r="C298" s="1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</row>
    <row r="299" spans="1:38">
      <c r="A299" s="27"/>
      <c r="B299" s="1"/>
      <c r="C299" s="1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</row>
    <row r="300" spans="1:38">
      <c r="A300" s="27"/>
      <c r="B300" s="1"/>
      <c r="C300" s="1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</row>
    <row r="301" spans="1:38">
      <c r="A301" s="27"/>
      <c r="B301" s="1"/>
      <c r="C301" s="1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</row>
    <row r="302" spans="1:38">
      <c r="A302" s="27"/>
      <c r="B302" s="1"/>
      <c r="C302" s="1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</row>
    <row r="303" spans="1:38">
      <c r="A303" s="27"/>
      <c r="B303" s="1"/>
      <c r="C303" s="1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</row>
    <row r="304" spans="1:38">
      <c r="A304" s="27"/>
      <c r="B304" s="1"/>
      <c r="C304" s="1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</row>
    <row r="305" spans="1:38">
      <c r="A305" s="27"/>
      <c r="B305" s="1"/>
      <c r="C305" s="1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</row>
    <row r="306" spans="1:38">
      <c r="A306" s="27"/>
      <c r="B306" s="1"/>
      <c r="C306" s="1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</row>
    <row r="307" spans="1:38">
      <c r="A307" s="27"/>
      <c r="B307" s="1"/>
      <c r="C307" s="1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</row>
    <row r="308" spans="1:38">
      <c r="A308" s="27"/>
      <c r="B308" s="1"/>
      <c r="C308" s="1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</row>
    <row r="309" spans="1:38">
      <c r="A309" s="27"/>
      <c r="B309" s="1"/>
      <c r="C309" s="1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</row>
    <row r="310" spans="1:38">
      <c r="A310" s="27"/>
      <c r="B310" s="1"/>
      <c r="C310" s="1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</row>
    <row r="311" spans="1:38">
      <c r="A311" s="27"/>
      <c r="B311" s="1"/>
      <c r="C311" s="1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</row>
    <row r="312" spans="1:38">
      <c r="A312" s="27"/>
      <c r="B312" s="1"/>
      <c r="C312" s="1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</row>
    <row r="313" spans="1:38">
      <c r="A313" s="27"/>
      <c r="B313" s="1"/>
      <c r="C313" s="1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</row>
    <row r="314" spans="1:38">
      <c r="A314" s="27"/>
      <c r="B314" s="1"/>
      <c r="C314" s="1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</row>
    <row r="315" spans="1:38">
      <c r="A315" s="27"/>
      <c r="B315" s="1"/>
      <c r="C315" s="1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</row>
    <row r="316" spans="1:38">
      <c r="A316" s="27"/>
      <c r="B316" s="1"/>
      <c r="C316" s="1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</row>
    <row r="317" spans="1:38">
      <c r="A317" s="27"/>
      <c r="B317" s="1"/>
      <c r="C317" s="1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</row>
    <row r="318" spans="1:38">
      <c r="A318" s="27"/>
      <c r="B318" s="1"/>
      <c r="C318" s="1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</row>
    <row r="319" spans="1:38">
      <c r="A319" s="27"/>
      <c r="B319" s="1"/>
      <c r="C319" s="1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</row>
    <row r="320" spans="1:38">
      <c r="A320" s="27"/>
      <c r="B320" s="1"/>
      <c r="C320" s="1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</row>
    <row r="321" spans="1:38">
      <c r="A321" s="27"/>
      <c r="B321" s="1"/>
      <c r="C321" s="1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</row>
    <row r="322" spans="1:38">
      <c r="A322" s="27"/>
      <c r="B322" s="1"/>
      <c r="C322" s="1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</row>
    <row r="323" spans="1:38">
      <c r="A323" s="27"/>
      <c r="B323" s="1"/>
      <c r="C323" s="1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</row>
    <row r="324" spans="1:38">
      <c r="A324" s="27"/>
      <c r="B324" s="1"/>
      <c r="C324" s="1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</row>
    <row r="325" spans="1:38">
      <c r="A325" s="27"/>
      <c r="B325" s="1"/>
      <c r="C325" s="1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</row>
    <row r="326" spans="1:38">
      <c r="A326" s="27"/>
      <c r="B326" s="1"/>
      <c r="C326" s="1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</row>
    <row r="327" spans="1:38">
      <c r="A327" s="27"/>
      <c r="B327" s="1"/>
      <c r="C327" s="1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</row>
    <row r="328" spans="1:38">
      <c r="A328" s="27"/>
      <c r="B328" s="1"/>
      <c r="C328" s="1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</row>
    <row r="329" spans="1:38">
      <c r="A329" s="27"/>
      <c r="B329" s="1"/>
      <c r="C329" s="1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</row>
    <row r="330" spans="1:38">
      <c r="A330" s="27"/>
      <c r="B330" s="1"/>
      <c r="C330" s="1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</row>
    <row r="331" spans="1:38">
      <c r="A331" s="27"/>
      <c r="B331" s="1"/>
      <c r="C331" s="1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</row>
    <row r="332" spans="1:38">
      <c r="A332" s="27"/>
      <c r="B332" s="1"/>
      <c r="C332" s="1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</row>
    <row r="333" spans="1:38">
      <c r="A333" s="27"/>
      <c r="B333" s="1"/>
      <c r="C333" s="1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</row>
    <row r="334" spans="1:38">
      <c r="A334" s="27"/>
      <c r="B334" s="1"/>
      <c r="C334" s="1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</row>
    <row r="335" spans="1:38">
      <c r="A335" s="27"/>
      <c r="B335" s="1"/>
      <c r="C335" s="1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</row>
    <row r="336" spans="1:38">
      <c r="A336" s="27"/>
      <c r="B336" s="1"/>
      <c r="C336" s="1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</row>
    <row r="337" spans="1:38">
      <c r="A337" s="27"/>
      <c r="B337" s="1"/>
      <c r="C337" s="1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</row>
    <row r="338" spans="1:38">
      <c r="A338" s="27"/>
      <c r="B338" s="1"/>
      <c r="C338" s="1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</row>
    <row r="339" spans="1:38">
      <c r="A339" s="27"/>
      <c r="B339" s="1"/>
      <c r="C339" s="1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</row>
    <row r="340" spans="1:38">
      <c r="A340" s="27"/>
      <c r="B340" s="1"/>
      <c r="C340" s="1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</row>
    <row r="341" spans="1:38">
      <c r="A341" s="27"/>
      <c r="B341" s="1"/>
      <c r="C341" s="1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</row>
    <row r="342" spans="1:38">
      <c r="A342" s="27"/>
      <c r="B342" s="1"/>
      <c r="C342" s="1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</row>
    <row r="343" spans="1:38">
      <c r="A343" s="27"/>
      <c r="B343" s="1"/>
      <c r="C343" s="1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</row>
    <row r="344" spans="1:38">
      <c r="A344" s="27"/>
      <c r="B344" s="1"/>
      <c r="C344" s="1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</row>
    <row r="345" spans="1:38">
      <c r="A345" s="27"/>
      <c r="B345" s="1"/>
      <c r="C345" s="1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</row>
    <row r="346" spans="1:38">
      <c r="A346" s="27"/>
      <c r="B346" s="1"/>
      <c r="C346" s="1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</row>
    <row r="347" spans="1:38">
      <c r="A347" s="27"/>
      <c r="B347" s="1"/>
      <c r="C347" s="1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</row>
    <row r="348" spans="1:38">
      <c r="A348" s="27"/>
      <c r="B348" s="1"/>
      <c r="C348" s="1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</row>
    <row r="349" spans="1:38">
      <c r="A349" s="27"/>
      <c r="B349" s="1"/>
      <c r="C349" s="1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</row>
    <row r="350" spans="1:38">
      <c r="A350" s="27"/>
      <c r="B350" s="1"/>
      <c r="C350" s="1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</row>
    <row r="351" spans="1:38">
      <c r="A351" s="27"/>
      <c r="B351" s="1"/>
      <c r="C351" s="1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</row>
    <row r="352" spans="1:38">
      <c r="A352" s="27"/>
      <c r="B352" s="1"/>
      <c r="C352" s="1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</row>
    <row r="353" spans="1:38">
      <c r="A353" s="27"/>
      <c r="B353" s="1"/>
      <c r="C353" s="1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</row>
    <row r="354" spans="1:38">
      <c r="A354" s="27"/>
      <c r="B354" s="1"/>
      <c r="C354" s="1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</row>
    <row r="355" spans="1:38">
      <c r="A355" s="27"/>
      <c r="B355" s="1"/>
      <c r="C355" s="1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</row>
    <row r="356" spans="1:38">
      <c r="A356" s="27"/>
      <c r="B356" s="1"/>
      <c r="C356" s="1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</row>
    <row r="357" spans="1:38">
      <c r="A357" s="27"/>
      <c r="B357" s="1"/>
      <c r="C357" s="1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</row>
    <row r="358" spans="1:38">
      <c r="A358" s="27"/>
      <c r="B358" s="1"/>
      <c r="C358" s="1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</row>
    <row r="359" spans="1:38">
      <c r="A359" s="27"/>
      <c r="B359" s="1"/>
      <c r="C359" s="1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</row>
    <row r="360" spans="1:38">
      <c r="A360" s="27"/>
      <c r="B360" s="1"/>
      <c r="C360" s="1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</row>
    <row r="361" spans="1:38">
      <c r="A361" s="27"/>
      <c r="B361" s="1"/>
      <c r="C361" s="1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</row>
    <row r="362" spans="1:38">
      <c r="A362" s="27"/>
      <c r="B362" s="1"/>
      <c r="C362" s="1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</row>
    <row r="363" spans="1:38">
      <c r="A363" s="27"/>
      <c r="B363" s="1"/>
      <c r="C363" s="1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</row>
    <row r="364" spans="1:38">
      <c r="A364" s="27"/>
      <c r="B364" s="1"/>
      <c r="C364" s="1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</row>
    <row r="365" spans="1:38">
      <c r="A365" s="27"/>
      <c r="B365" s="1"/>
      <c r="C365" s="1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</row>
    <row r="366" spans="1:38">
      <c r="A366" s="27"/>
      <c r="B366" s="1"/>
      <c r="C366" s="1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</row>
    <row r="367" spans="1:38">
      <c r="A367" s="27"/>
      <c r="B367" s="1"/>
      <c r="C367" s="1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</row>
    <row r="368" spans="1:38">
      <c r="A368" s="27"/>
      <c r="B368" s="1"/>
      <c r="C368" s="1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</row>
    <row r="369" spans="1:38">
      <c r="A369" s="27"/>
      <c r="B369" s="1"/>
      <c r="C369" s="1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</row>
    <row r="370" spans="1:38">
      <c r="A370" s="27"/>
      <c r="B370" s="1"/>
      <c r="C370" s="1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</row>
    <row r="371" spans="1:38">
      <c r="A371" s="27"/>
      <c r="B371" s="1"/>
      <c r="C371" s="1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</row>
    <row r="372" spans="1:38">
      <c r="A372" s="27"/>
      <c r="B372" s="1"/>
      <c r="C372" s="1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</row>
    <row r="373" spans="1:38">
      <c r="A373" s="27"/>
      <c r="B373" s="1"/>
      <c r="C373" s="1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</row>
    <row r="374" spans="1:38">
      <c r="A374" s="27"/>
      <c r="B374" s="1"/>
      <c r="C374" s="1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</row>
    <row r="375" spans="1:38">
      <c r="A375" s="27"/>
      <c r="B375" s="1"/>
      <c r="C375" s="1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</row>
    <row r="376" spans="1:38">
      <c r="A376" s="27"/>
      <c r="B376" s="1"/>
      <c r="C376" s="1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</row>
    <row r="377" spans="1:38">
      <c r="A377" s="27"/>
      <c r="B377" s="1"/>
      <c r="C377" s="1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</row>
    <row r="378" spans="1:38">
      <c r="A378" s="27"/>
      <c r="B378" s="1"/>
      <c r="C378" s="1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</row>
    <row r="379" spans="1:38">
      <c r="A379" s="27"/>
      <c r="B379" s="1"/>
      <c r="C379" s="1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</row>
    <row r="380" spans="1:38">
      <c r="A380" s="27"/>
      <c r="B380" s="1"/>
      <c r="C380" s="1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</row>
    <row r="381" spans="1:38">
      <c r="A381" s="27"/>
      <c r="B381" s="1"/>
      <c r="C381" s="1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</row>
    <row r="382" spans="1:38">
      <c r="A382" s="27"/>
      <c r="B382" s="1"/>
      <c r="C382" s="1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</row>
    <row r="383" spans="1:38">
      <c r="A383" s="27"/>
      <c r="B383" s="1"/>
      <c r="C383" s="1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</row>
    <row r="384" spans="1:38">
      <c r="A384" s="27"/>
      <c r="B384" s="1"/>
      <c r="C384" s="1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</row>
    <row r="385" spans="1:38">
      <c r="A385" s="27"/>
      <c r="B385" s="1"/>
      <c r="C385" s="1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</row>
    <row r="386" spans="1:38">
      <c r="A386" s="27"/>
      <c r="B386" s="1"/>
      <c r="C386" s="1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</row>
    <row r="387" spans="1:38">
      <c r="A387" s="27"/>
      <c r="B387" s="1"/>
      <c r="C387" s="1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</row>
    <row r="388" spans="1:38">
      <c r="A388" s="27"/>
      <c r="B388" s="1"/>
      <c r="C388" s="1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</row>
    <row r="389" spans="1:38">
      <c r="A389" s="27"/>
      <c r="B389" s="1"/>
      <c r="C389" s="1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</row>
    <row r="390" spans="1:38">
      <c r="A390" s="27"/>
      <c r="B390" s="1"/>
      <c r="C390" s="1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</row>
    <row r="391" spans="1:38">
      <c r="A391" s="27"/>
      <c r="B391" s="1"/>
      <c r="C391" s="1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</row>
    <row r="392" spans="1:38">
      <c r="A392" s="27"/>
      <c r="B392" s="1"/>
      <c r="C392" s="1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</row>
    <row r="393" spans="1:38">
      <c r="A393" s="27"/>
      <c r="B393" s="1"/>
      <c r="C393" s="1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</row>
    <row r="394" spans="1:38">
      <c r="A394" s="27"/>
      <c r="B394" s="1"/>
      <c r="C394" s="1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</row>
    <row r="395" spans="1:38">
      <c r="A395" s="27"/>
      <c r="B395" s="1"/>
      <c r="C395" s="1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</row>
    <row r="396" spans="1:38">
      <c r="A396" s="27"/>
      <c r="B396" s="1"/>
      <c r="C396" s="1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</row>
    <row r="397" spans="1:38">
      <c r="A397" s="27"/>
      <c r="B397" s="1"/>
      <c r="C397" s="1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</row>
    <row r="398" spans="1:38">
      <c r="A398" s="27"/>
      <c r="B398" s="1"/>
      <c r="C398" s="1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</row>
    <row r="399" spans="1:38">
      <c r="A399" s="27"/>
      <c r="B399" s="1"/>
      <c r="C399" s="1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</row>
    <row r="400" spans="1:38">
      <c r="A400" s="27"/>
      <c r="B400" s="1"/>
      <c r="C400" s="1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</row>
    <row r="401" spans="1:38">
      <c r="A401" s="27"/>
      <c r="B401" s="1"/>
      <c r="C401" s="1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</row>
    <row r="402" spans="1:38">
      <c r="A402" s="27"/>
      <c r="B402" s="1"/>
      <c r="C402" s="1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</row>
    <row r="403" spans="1:38">
      <c r="A403" s="27"/>
      <c r="B403" s="1"/>
      <c r="C403" s="1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</row>
    <row r="404" spans="1:38">
      <c r="A404" s="27"/>
      <c r="B404" s="1"/>
      <c r="C404" s="1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</row>
    <row r="405" spans="1:38">
      <c r="A405" s="27"/>
      <c r="B405" s="1"/>
      <c r="C405" s="1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</row>
    <row r="406" spans="1:38">
      <c r="A406" s="27"/>
      <c r="B406" s="1"/>
      <c r="C406" s="1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</row>
    <row r="407" spans="1:38">
      <c r="A407" s="27"/>
      <c r="B407" s="1"/>
      <c r="C407" s="1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</row>
    <row r="408" spans="1:38">
      <c r="A408" s="27"/>
      <c r="B408" s="1"/>
      <c r="C408" s="1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</row>
    <row r="409" spans="1:38">
      <c r="A409" s="27"/>
      <c r="B409" s="1"/>
      <c r="C409" s="1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</row>
    <row r="410" spans="1:38">
      <c r="A410" s="27"/>
      <c r="B410" s="1"/>
      <c r="C410" s="1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</row>
    <row r="411" spans="1:38">
      <c r="A411" s="27"/>
      <c r="B411" s="1"/>
      <c r="C411" s="1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</row>
    <row r="412" spans="1:38">
      <c r="A412" s="27"/>
      <c r="B412" s="1"/>
      <c r="C412" s="1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</row>
    <row r="413" spans="1:38">
      <c r="A413" s="27"/>
      <c r="B413" s="1"/>
      <c r="C413" s="1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</row>
    <row r="414" spans="1:38">
      <c r="A414" s="27"/>
      <c r="B414" s="1"/>
      <c r="C414" s="1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</row>
    <row r="415" spans="1:38">
      <c r="A415" s="27"/>
      <c r="B415" s="1"/>
      <c r="C415" s="1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</row>
    <row r="416" spans="1:38">
      <c r="A416" s="27"/>
      <c r="B416" s="1"/>
      <c r="C416" s="1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</row>
    <row r="417" spans="1:38">
      <c r="A417" s="27"/>
      <c r="B417" s="1"/>
      <c r="C417" s="1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</row>
    <row r="418" spans="1:38">
      <c r="A418" s="27"/>
      <c r="B418" s="1"/>
      <c r="C418" s="1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</row>
    <row r="419" spans="1:38">
      <c r="A419" s="27"/>
      <c r="B419" s="1"/>
      <c r="C419" s="1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</row>
    <row r="420" spans="1:38">
      <c r="A420" s="27"/>
      <c r="B420" s="1"/>
      <c r="C420" s="1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</row>
    <row r="421" spans="1:38">
      <c r="A421" s="27"/>
      <c r="B421" s="1"/>
      <c r="C421" s="1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</row>
    <row r="422" spans="1:38">
      <c r="A422" s="27"/>
      <c r="B422" s="1"/>
      <c r="C422" s="1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</row>
    <row r="423" spans="1:38">
      <c r="A423" s="27"/>
      <c r="B423" s="1"/>
      <c r="C423" s="1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</row>
    <row r="424" spans="1:38">
      <c r="A424" s="27"/>
      <c r="B424" s="1"/>
      <c r="C424" s="1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</row>
    <row r="425" spans="1:38">
      <c r="A425" s="27"/>
      <c r="B425" s="1"/>
      <c r="C425" s="1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</row>
    <row r="426" spans="1:38">
      <c r="A426" s="27"/>
      <c r="B426" s="1"/>
      <c r="C426" s="1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</row>
    <row r="427" spans="1:38">
      <c r="A427" s="27"/>
      <c r="B427" s="1"/>
      <c r="C427" s="1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</row>
    <row r="428" spans="1:38">
      <c r="A428" s="27"/>
      <c r="B428" s="1"/>
      <c r="C428" s="1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</row>
    <row r="429" spans="1:38">
      <c r="A429" s="27"/>
      <c r="B429" s="1"/>
      <c r="C429" s="1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</row>
    <row r="430" spans="1:38">
      <c r="A430" s="27"/>
      <c r="B430" s="1"/>
      <c r="C430" s="1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</row>
    <row r="431" spans="1:38">
      <c r="A431" s="27"/>
      <c r="B431" s="1"/>
      <c r="C431" s="1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</row>
    <row r="432" spans="1:38">
      <c r="A432" s="27"/>
      <c r="B432" s="1"/>
      <c r="C432" s="1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</row>
    <row r="433" spans="1:38">
      <c r="A433" s="27"/>
      <c r="B433" s="1"/>
      <c r="C433" s="1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</row>
    <row r="434" spans="1:38">
      <c r="A434" s="27"/>
      <c r="B434" s="1"/>
      <c r="C434" s="1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</row>
    <row r="435" spans="1:38">
      <c r="A435" s="27"/>
      <c r="B435" s="1"/>
      <c r="C435" s="1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</row>
    <row r="436" spans="1:38">
      <c r="A436" s="27"/>
      <c r="B436" s="1"/>
      <c r="C436" s="1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</row>
    <row r="437" spans="1:38">
      <c r="A437" s="27"/>
      <c r="B437" s="1"/>
      <c r="C437" s="1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</row>
    <row r="438" spans="1:38">
      <c r="A438" s="27"/>
      <c r="B438" s="1"/>
      <c r="C438" s="1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</row>
    <row r="439" spans="1:38">
      <c r="A439" s="27"/>
      <c r="B439" s="1"/>
      <c r="C439" s="1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</row>
    <row r="440" spans="1:38">
      <c r="A440" s="27"/>
      <c r="B440" s="1"/>
      <c r="C440" s="1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</row>
    <row r="441" spans="1:38">
      <c r="A441" s="27"/>
      <c r="B441" s="1"/>
      <c r="C441" s="1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</row>
    <row r="442" spans="1:38">
      <c r="A442" s="27"/>
      <c r="B442" s="1"/>
      <c r="C442" s="1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  <c r="AH442" s="28"/>
      <c r="AI442" s="28"/>
      <c r="AJ442" s="28"/>
      <c r="AK442" s="28"/>
      <c r="AL442" s="28"/>
    </row>
    <row r="443" spans="1:38">
      <c r="A443" s="27"/>
      <c r="B443" s="1"/>
      <c r="C443" s="1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  <c r="AD443" s="28"/>
      <c r="AE443" s="28"/>
      <c r="AF443" s="28"/>
      <c r="AG443" s="28"/>
      <c r="AH443" s="28"/>
      <c r="AI443" s="28"/>
      <c r="AJ443" s="28"/>
      <c r="AK443" s="28"/>
      <c r="AL443" s="28"/>
    </row>
    <row r="444" spans="1:38">
      <c r="A444" s="27"/>
      <c r="B444" s="1"/>
      <c r="C444" s="1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  <c r="AD444" s="28"/>
      <c r="AE444" s="28"/>
      <c r="AF444" s="28"/>
      <c r="AG444" s="28"/>
      <c r="AH444" s="28"/>
      <c r="AI444" s="28"/>
      <c r="AJ444" s="28"/>
      <c r="AK444" s="28"/>
      <c r="AL444" s="28"/>
    </row>
    <row r="445" spans="1:38">
      <c r="A445" s="27"/>
      <c r="B445" s="1"/>
      <c r="C445" s="1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  <c r="AD445" s="28"/>
      <c r="AE445" s="28"/>
      <c r="AF445" s="28"/>
      <c r="AG445" s="28"/>
      <c r="AH445" s="28"/>
      <c r="AI445" s="28"/>
      <c r="AJ445" s="28"/>
      <c r="AK445" s="28"/>
      <c r="AL445" s="28"/>
    </row>
    <row r="446" spans="1:38">
      <c r="A446" s="27"/>
      <c r="B446" s="1"/>
      <c r="C446" s="1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  <c r="AD446" s="28"/>
      <c r="AE446" s="28"/>
      <c r="AF446" s="28"/>
      <c r="AG446" s="28"/>
      <c r="AH446" s="28"/>
      <c r="AI446" s="28"/>
      <c r="AJ446" s="28"/>
      <c r="AK446" s="28"/>
      <c r="AL446" s="28"/>
    </row>
    <row r="447" spans="1:38">
      <c r="A447" s="27"/>
      <c r="B447" s="1"/>
      <c r="C447" s="1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  <c r="AD447" s="28"/>
      <c r="AE447" s="28"/>
      <c r="AF447" s="28"/>
      <c r="AG447" s="28"/>
      <c r="AH447" s="28"/>
      <c r="AI447" s="28"/>
      <c r="AJ447" s="28"/>
      <c r="AK447" s="28"/>
      <c r="AL447" s="28"/>
    </row>
    <row r="448" spans="1:38">
      <c r="A448" s="27"/>
      <c r="B448" s="1"/>
      <c r="C448" s="1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  <c r="AD448" s="28"/>
      <c r="AE448" s="28"/>
      <c r="AF448" s="28"/>
      <c r="AG448" s="28"/>
      <c r="AH448" s="28"/>
      <c r="AI448" s="28"/>
      <c r="AJ448" s="28"/>
      <c r="AK448" s="28"/>
      <c r="AL448" s="28"/>
    </row>
    <row r="449" spans="1:38">
      <c r="A449" s="27"/>
      <c r="B449" s="1"/>
      <c r="C449" s="1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  <c r="AD449" s="28"/>
      <c r="AE449" s="28"/>
      <c r="AF449" s="28"/>
      <c r="AG449" s="28"/>
      <c r="AH449" s="28"/>
      <c r="AI449" s="28"/>
      <c r="AJ449" s="28"/>
      <c r="AK449" s="28"/>
      <c r="AL449" s="28"/>
    </row>
    <row r="450" spans="1:38">
      <c r="A450" s="27"/>
      <c r="B450" s="1"/>
      <c r="C450" s="1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  <c r="AD450" s="28"/>
      <c r="AE450" s="28"/>
      <c r="AF450" s="28"/>
      <c r="AG450" s="28"/>
      <c r="AH450" s="28"/>
      <c r="AI450" s="28"/>
      <c r="AJ450" s="28"/>
      <c r="AK450" s="28"/>
      <c r="AL450" s="28"/>
    </row>
    <row r="451" spans="1:38">
      <c r="A451" s="27"/>
      <c r="B451" s="1"/>
      <c r="C451" s="1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  <c r="AD451" s="28"/>
      <c r="AE451" s="28"/>
      <c r="AF451" s="28"/>
      <c r="AG451" s="28"/>
      <c r="AH451" s="28"/>
      <c r="AI451" s="28"/>
      <c r="AJ451" s="28"/>
      <c r="AK451" s="28"/>
      <c r="AL451" s="28"/>
    </row>
    <row r="452" spans="1:38">
      <c r="A452" s="27"/>
      <c r="B452" s="1"/>
      <c r="C452" s="1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  <c r="AD452" s="28"/>
      <c r="AE452" s="28"/>
      <c r="AF452" s="28"/>
      <c r="AG452" s="28"/>
      <c r="AH452" s="28"/>
      <c r="AI452" s="28"/>
      <c r="AJ452" s="28"/>
      <c r="AK452" s="28"/>
      <c r="AL452" s="28"/>
    </row>
    <row r="453" spans="1:38">
      <c r="A453" s="27"/>
      <c r="B453" s="1"/>
      <c r="C453" s="1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  <c r="AD453" s="28"/>
      <c r="AE453" s="28"/>
      <c r="AF453" s="28"/>
      <c r="AG453" s="28"/>
      <c r="AH453" s="28"/>
      <c r="AI453" s="28"/>
      <c r="AJ453" s="28"/>
      <c r="AK453" s="28"/>
      <c r="AL453" s="28"/>
    </row>
    <row r="454" spans="1:38">
      <c r="A454" s="27"/>
      <c r="B454" s="1"/>
      <c r="C454" s="1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  <c r="AD454" s="28"/>
      <c r="AE454" s="28"/>
      <c r="AF454" s="28"/>
      <c r="AG454" s="28"/>
      <c r="AH454" s="28"/>
      <c r="AI454" s="28"/>
      <c r="AJ454" s="28"/>
      <c r="AK454" s="28"/>
      <c r="AL454" s="28"/>
    </row>
    <row r="455" spans="1:38">
      <c r="A455" s="27"/>
      <c r="B455" s="1"/>
      <c r="C455" s="1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  <c r="AD455" s="28"/>
      <c r="AE455" s="28"/>
      <c r="AF455" s="28"/>
      <c r="AG455" s="28"/>
      <c r="AH455" s="28"/>
      <c r="AI455" s="28"/>
      <c r="AJ455" s="28"/>
      <c r="AK455" s="28"/>
      <c r="AL455" s="28"/>
    </row>
    <row r="456" spans="1:38">
      <c r="A456" s="27"/>
      <c r="B456" s="1"/>
      <c r="C456" s="1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  <c r="AD456" s="28"/>
      <c r="AE456" s="28"/>
      <c r="AF456" s="28"/>
      <c r="AG456" s="28"/>
      <c r="AH456" s="28"/>
      <c r="AI456" s="28"/>
      <c r="AJ456" s="28"/>
      <c r="AK456" s="28"/>
      <c r="AL456" s="28"/>
    </row>
    <row r="457" spans="1:38">
      <c r="A457" s="27"/>
      <c r="B457" s="1"/>
      <c r="C457" s="1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  <c r="AD457" s="28"/>
      <c r="AE457" s="28"/>
      <c r="AF457" s="28"/>
      <c r="AG457" s="28"/>
      <c r="AH457" s="28"/>
      <c r="AI457" s="28"/>
      <c r="AJ457" s="28"/>
      <c r="AK457" s="28"/>
      <c r="AL457" s="28"/>
    </row>
    <row r="458" spans="1:38">
      <c r="A458" s="27"/>
      <c r="B458" s="1"/>
      <c r="C458" s="1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  <c r="AD458" s="28"/>
      <c r="AE458" s="28"/>
      <c r="AF458" s="28"/>
      <c r="AG458" s="28"/>
      <c r="AH458" s="28"/>
      <c r="AI458" s="28"/>
      <c r="AJ458" s="28"/>
      <c r="AK458" s="28"/>
      <c r="AL458" s="28"/>
    </row>
    <row r="459" spans="1:38">
      <c r="A459" s="27"/>
      <c r="B459" s="1"/>
      <c r="C459" s="1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  <c r="AD459" s="28"/>
      <c r="AE459" s="28"/>
      <c r="AF459" s="28"/>
      <c r="AG459" s="28"/>
      <c r="AH459" s="28"/>
      <c r="AI459" s="28"/>
      <c r="AJ459" s="28"/>
      <c r="AK459" s="28"/>
      <c r="AL459" s="28"/>
    </row>
    <row r="460" spans="1:38">
      <c r="A460" s="27"/>
      <c r="B460" s="1"/>
      <c r="C460" s="1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  <c r="AD460" s="28"/>
      <c r="AE460" s="28"/>
      <c r="AF460" s="28"/>
      <c r="AG460" s="28"/>
      <c r="AH460" s="28"/>
      <c r="AI460" s="28"/>
      <c r="AJ460" s="28"/>
      <c r="AK460" s="28"/>
      <c r="AL460" s="28"/>
    </row>
    <row r="461" spans="1:38">
      <c r="A461" s="27"/>
      <c r="B461" s="1"/>
      <c r="C461" s="1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  <c r="AD461" s="28"/>
      <c r="AE461" s="28"/>
      <c r="AF461" s="28"/>
      <c r="AG461" s="28"/>
      <c r="AH461" s="28"/>
      <c r="AI461" s="28"/>
      <c r="AJ461" s="28"/>
      <c r="AK461" s="28"/>
      <c r="AL461" s="28"/>
    </row>
    <row r="462" spans="1:38">
      <c r="A462" s="27"/>
      <c r="B462" s="1"/>
      <c r="C462" s="1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  <c r="AD462" s="28"/>
      <c r="AE462" s="28"/>
      <c r="AF462" s="28"/>
      <c r="AG462" s="28"/>
      <c r="AH462" s="28"/>
      <c r="AI462" s="28"/>
      <c r="AJ462" s="28"/>
      <c r="AK462" s="28"/>
      <c r="AL462" s="28"/>
    </row>
    <row r="463" spans="1:38">
      <c r="A463" s="27"/>
      <c r="B463" s="1"/>
      <c r="C463" s="1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  <c r="AD463" s="28"/>
      <c r="AE463" s="28"/>
      <c r="AF463" s="28"/>
      <c r="AG463" s="28"/>
      <c r="AH463" s="28"/>
      <c r="AI463" s="28"/>
      <c r="AJ463" s="28"/>
      <c r="AK463" s="28"/>
      <c r="AL463" s="28"/>
    </row>
    <row r="464" spans="1:38">
      <c r="A464" s="27"/>
      <c r="B464" s="1"/>
      <c r="C464" s="1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  <c r="AD464" s="28"/>
      <c r="AE464" s="28"/>
      <c r="AF464" s="28"/>
      <c r="AG464" s="28"/>
      <c r="AH464" s="28"/>
      <c r="AI464" s="28"/>
      <c r="AJ464" s="28"/>
      <c r="AK464" s="28"/>
      <c r="AL464" s="28"/>
    </row>
    <row r="465" spans="1:38">
      <c r="A465" s="27"/>
      <c r="B465" s="1"/>
      <c r="C465" s="1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  <c r="AD465" s="28"/>
      <c r="AE465" s="28"/>
      <c r="AF465" s="28"/>
      <c r="AG465" s="28"/>
      <c r="AH465" s="28"/>
      <c r="AI465" s="28"/>
      <c r="AJ465" s="28"/>
      <c r="AK465" s="28"/>
      <c r="AL465" s="28"/>
    </row>
    <row r="466" spans="1:38">
      <c r="A466" s="27"/>
      <c r="B466" s="1"/>
      <c r="C466" s="1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  <c r="AD466" s="28"/>
      <c r="AE466" s="28"/>
      <c r="AF466" s="28"/>
      <c r="AG466" s="28"/>
      <c r="AH466" s="28"/>
      <c r="AI466" s="28"/>
      <c r="AJ466" s="28"/>
      <c r="AK466" s="28"/>
      <c r="AL466" s="28"/>
    </row>
    <row r="467" spans="1:38">
      <c r="A467" s="27"/>
      <c r="B467" s="1"/>
      <c r="C467" s="1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  <c r="AD467" s="28"/>
      <c r="AE467" s="28"/>
      <c r="AF467" s="28"/>
      <c r="AG467" s="28"/>
      <c r="AH467" s="28"/>
      <c r="AI467" s="28"/>
      <c r="AJ467" s="28"/>
      <c r="AK467" s="28"/>
      <c r="AL467" s="28"/>
    </row>
    <row r="468" spans="1:38">
      <c r="A468" s="27"/>
      <c r="B468" s="1"/>
      <c r="C468" s="1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  <c r="AD468" s="28"/>
      <c r="AE468" s="28"/>
      <c r="AF468" s="28"/>
      <c r="AG468" s="28"/>
      <c r="AH468" s="28"/>
      <c r="AI468" s="28"/>
      <c r="AJ468" s="28"/>
      <c r="AK468" s="28"/>
      <c r="AL468" s="28"/>
    </row>
    <row r="469" spans="1:38">
      <c r="A469" s="27"/>
      <c r="B469" s="1"/>
      <c r="C469" s="1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  <c r="AD469" s="28"/>
      <c r="AE469" s="28"/>
      <c r="AF469" s="28"/>
      <c r="AG469" s="28"/>
      <c r="AH469" s="28"/>
      <c r="AI469" s="28"/>
      <c r="AJ469" s="28"/>
      <c r="AK469" s="28"/>
      <c r="AL469" s="28"/>
    </row>
    <row r="470" spans="1:38">
      <c r="A470" s="27"/>
      <c r="B470" s="1"/>
      <c r="C470" s="1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  <c r="AD470" s="28"/>
      <c r="AE470" s="28"/>
      <c r="AF470" s="28"/>
      <c r="AG470" s="28"/>
      <c r="AH470" s="28"/>
      <c r="AI470" s="28"/>
      <c r="AJ470" s="28"/>
      <c r="AK470" s="28"/>
      <c r="AL470" s="28"/>
    </row>
    <row r="471" spans="1:38">
      <c r="A471" s="27"/>
      <c r="B471" s="1"/>
      <c r="C471" s="1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  <c r="AD471" s="28"/>
      <c r="AE471" s="28"/>
      <c r="AF471" s="28"/>
      <c r="AG471" s="28"/>
      <c r="AH471" s="28"/>
      <c r="AI471" s="28"/>
      <c r="AJ471" s="28"/>
      <c r="AK471" s="28"/>
      <c r="AL471" s="28"/>
    </row>
    <row r="472" spans="1:38">
      <c r="A472" s="27"/>
      <c r="B472" s="1"/>
      <c r="C472" s="1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  <c r="AD472" s="28"/>
      <c r="AE472" s="28"/>
      <c r="AF472" s="28"/>
      <c r="AG472" s="28"/>
      <c r="AH472" s="28"/>
      <c r="AI472" s="28"/>
      <c r="AJ472" s="28"/>
      <c r="AK472" s="28"/>
      <c r="AL472" s="28"/>
    </row>
    <row r="473" spans="1:38">
      <c r="A473" s="27"/>
      <c r="B473" s="1"/>
      <c r="C473" s="1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  <c r="AD473" s="28"/>
      <c r="AE473" s="28"/>
      <c r="AF473" s="28"/>
      <c r="AG473" s="28"/>
      <c r="AH473" s="28"/>
      <c r="AI473" s="28"/>
      <c r="AJ473" s="28"/>
      <c r="AK473" s="28"/>
      <c r="AL473" s="28"/>
    </row>
    <row r="474" spans="1:38">
      <c r="A474" s="27"/>
      <c r="B474" s="1"/>
      <c r="C474" s="1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  <c r="AD474" s="28"/>
      <c r="AE474" s="28"/>
      <c r="AF474" s="28"/>
      <c r="AG474" s="28"/>
      <c r="AH474" s="28"/>
      <c r="AI474" s="28"/>
      <c r="AJ474" s="28"/>
      <c r="AK474" s="28"/>
      <c r="AL474" s="28"/>
    </row>
    <row r="475" spans="1:38">
      <c r="A475" s="27"/>
      <c r="B475" s="1"/>
      <c r="C475" s="1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  <c r="AD475" s="28"/>
      <c r="AE475" s="28"/>
      <c r="AF475" s="28"/>
      <c r="AG475" s="28"/>
      <c r="AH475" s="28"/>
      <c r="AI475" s="28"/>
      <c r="AJ475" s="28"/>
      <c r="AK475" s="28"/>
      <c r="AL475" s="28"/>
    </row>
    <row r="476" spans="1:38">
      <c r="A476" s="27"/>
      <c r="B476" s="1"/>
      <c r="C476" s="1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  <c r="AD476" s="28"/>
      <c r="AE476" s="28"/>
      <c r="AF476" s="28"/>
      <c r="AG476" s="28"/>
      <c r="AH476" s="28"/>
      <c r="AI476" s="28"/>
      <c r="AJ476" s="28"/>
      <c r="AK476" s="28"/>
      <c r="AL476" s="28"/>
    </row>
    <row r="477" spans="1:38">
      <c r="A477" s="27"/>
      <c r="B477" s="1"/>
      <c r="C477" s="1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  <c r="AD477" s="28"/>
      <c r="AE477" s="28"/>
      <c r="AF477" s="28"/>
      <c r="AG477" s="28"/>
      <c r="AH477" s="28"/>
      <c r="AI477" s="28"/>
      <c r="AJ477" s="28"/>
      <c r="AK477" s="28"/>
      <c r="AL477" s="28"/>
    </row>
    <row r="478" spans="1:38">
      <c r="A478" s="27"/>
      <c r="B478" s="1"/>
      <c r="C478" s="1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  <c r="AD478" s="28"/>
      <c r="AE478" s="28"/>
      <c r="AF478" s="28"/>
      <c r="AG478" s="28"/>
      <c r="AH478" s="28"/>
      <c r="AI478" s="28"/>
      <c r="AJ478" s="28"/>
      <c r="AK478" s="28"/>
      <c r="AL478" s="28"/>
    </row>
    <row r="479" spans="1:38">
      <c r="A479" s="27"/>
      <c r="B479" s="1"/>
      <c r="C479" s="1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  <c r="AD479" s="28"/>
      <c r="AE479" s="28"/>
      <c r="AF479" s="28"/>
      <c r="AG479" s="28"/>
      <c r="AH479" s="28"/>
      <c r="AI479" s="28"/>
      <c r="AJ479" s="28"/>
      <c r="AK479" s="28"/>
      <c r="AL479" s="28"/>
    </row>
    <row r="480" spans="1:38">
      <c r="A480" s="27"/>
      <c r="B480" s="1"/>
      <c r="C480" s="1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  <c r="AD480" s="28"/>
      <c r="AE480" s="28"/>
      <c r="AF480" s="28"/>
      <c r="AG480" s="28"/>
      <c r="AH480" s="28"/>
      <c r="AI480" s="28"/>
      <c r="AJ480" s="28"/>
      <c r="AK480" s="28"/>
      <c r="AL480" s="28"/>
    </row>
    <row r="481" spans="1:38">
      <c r="A481" s="27"/>
      <c r="B481" s="1"/>
      <c r="C481" s="1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  <c r="AD481" s="28"/>
      <c r="AE481" s="28"/>
      <c r="AF481" s="28"/>
      <c r="AG481" s="28"/>
      <c r="AH481" s="28"/>
      <c r="AI481" s="28"/>
      <c r="AJ481" s="28"/>
      <c r="AK481" s="28"/>
      <c r="AL481" s="28"/>
    </row>
    <row r="482" spans="1:38">
      <c r="A482" s="27"/>
      <c r="B482" s="1"/>
      <c r="C482" s="1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  <c r="AD482" s="28"/>
      <c r="AE482" s="28"/>
      <c r="AF482" s="28"/>
      <c r="AG482" s="28"/>
      <c r="AH482" s="28"/>
      <c r="AI482" s="28"/>
      <c r="AJ482" s="28"/>
      <c r="AK482" s="28"/>
      <c r="AL482" s="28"/>
    </row>
    <row r="483" spans="1:38">
      <c r="A483" s="27"/>
      <c r="B483" s="1"/>
      <c r="C483" s="1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  <c r="AD483" s="28"/>
      <c r="AE483" s="28"/>
      <c r="AF483" s="28"/>
      <c r="AG483" s="28"/>
      <c r="AH483" s="28"/>
      <c r="AI483" s="28"/>
      <c r="AJ483" s="28"/>
      <c r="AK483" s="28"/>
      <c r="AL483" s="28"/>
    </row>
    <row r="484" spans="1:38">
      <c r="A484" s="27"/>
      <c r="B484" s="1"/>
      <c r="C484" s="1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  <c r="AD484" s="28"/>
      <c r="AE484" s="28"/>
      <c r="AF484" s="28"/>
      <c r="AG484" s="28"/>
      <c r="AH484" s="28"/>
      <c r="AI484" s="28"/>
      <c r="AJ484" s="28"/>
      <c r="AK484" s="28"/>
      <c r="AL484" s="28"/>
    </row>
    <row r="485" spans="1:38">
      <c r="A485" s="27"/>
      <c r="B485" s="1"/>
      <c r="C485" s="1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  <c r="AD485" s="28"/>
      <c r="AE485" s="28"/>
      <c r="AF485" s="28"/>
      <c r="AG485" s="28"/>
      <c r="AH485" s="28"/>
      <c r="AI485" s="28"/>
      <c r="AJ485" s="28"/>
      <c r="AK485" s="28"/>
      <c r="AL485" s="28"/>
    </row>
    <row r="486" spans="1:38">
      <c r="A486" s="27"/>
      <c r="B486" s="1"/>
      <c r="C486" s="1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  <c r="AD486" s="28"/>
      <c r="AE486" s="28"/>
      <c r="AF486" s="28"/>
      <c r="AG486" s="28"/>
      <c r="AH486" s="28"/>
      <c r="AI486" s="28"/>
      <c r="AJ486" s="28"/>
      <c r="AK486" s="28"/>
      <c r="AL486" s="28"/>
    </row>
    <row r="487" spans="1:38">
      <c r="A487" s="27"/>
      <c r="B487" s="1"/>
      <c r="C487" s="1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  <c r="AD487" s="28"/>
      <c r="AE487" s="28"/>
      <c r="AF487" s="28"/>
      <c r="AG487" s="28"/>
      <c r="AH487" s="28"/>
      <c r="AI487" s="28"/>
      <c r="AJ487" s="28"/>
      <c r="AK487" s="28"/>
      <c r="AL487" s="28"/>
    </row>
    <row r="488" spans="1:38">
      <c r="A488" s="27"/>
      <c r="B488" s="1"/>
      <c r="C488" s="1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  <c r="AD488" s="28"/>
      <c r="AE488" s="28"/>
      <c r="AF488" s="28"/>
      <c r="AG488" s="28"/>
      <c r="AH488" s="28"/>
      <c r="AI488" s="28"/>
      <c r="AJ488" s="28"/>
      <c r="AK488" s="28"/>
      <c r="AL488" s="28"/>
    </row>
    <row r="489" spans="1:38">
      <c r="A489" s="27"/>
      <c r="B489" s="1"/>
      <c r="C489" s="1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  <c r="AD489" s="28"/>
      <c r="AE489" s="28"/>
      <c r="AF489" s="28"/>
      <c r="AG489" s="28"/>
      <c r="AH489" s="28"/>
      <c r="AI489" s="28"/>
      <c r="AJ489" s="28"/>
      <c r="AK489" s="28"/>
      <c r="AL489" s="28"/>
    </row>
    <row r="490" spans="1:38">
      <c r="A490" s="27"/>
      <c r="B490" s="1"/>
      <c r="C490" s="1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  <c r="AD490" s="28"/>
      <c r="AE490" s="28"/>
      <c r="AF490" s="28"/>
      <c r="AG490" s="28"/>
      <c r="AH490" s="28"/>
      <c r="AI490" s="28"/>
      <c r="AJ490" s="28"/>
      <c r="AK490" s="28"/>
      <c r="AL490" s="28"/>
    </row>
    <row r="491" spans="1:38">
      <c r="A491" s="27"/>
      <c r="B491" s="1"/>
      <c r="C491" s="1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  <c r="AD491" s="28"/>
      <c r="AE491" s="28"/>
      <c r="AF491" s="28"/>
      <c r="AG491" s="28"/>
      <c r="AH491" s="28"/>
      <c r="AI491" s="28"/>
      <c r="AJ491" s="28"/>
      <c r="AK491" s="28"/>
      <c r="AL491" s="28"/>
    </row>
    <row r="492" spans="1:38">
      <c r="A492" s="27"/>
      <c r="B492" s="1"/>
      <c r="C492" s="1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  <c r="AD492" s="28"/>
      <c r="AE492" s="28"/>
      <c r="AF492" s="28"/>
      <c r="AG492" s="28"/>
      <c r="AH492" s="28"/>
      <c r="AI492" s="28"/>
      <c r="AJ492" s="28"/>
      <c r="AK492" s="28"/>
      <c r="AL492" s="28"/>
    </row>
    <row r="493" spans="1:38">
      <c r="A493" s="27"/>
      <c r="B493" s="1"/>
      <c r="C493" s="1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  <c r="AD493" s="28"/>
      <c r="AE493" s="28"/>
      <c r="AF493" s="28"/>
      <c r="AG493" s="28"/>
      <c r="AH493" s="28"/>
      <c r="AI493" s="28"/>
      <c r="AJ493" s="28"/>
      <c r="AK493" s="28"/>
      <c r="AL493" s="28"/>
    </row>
    <row r="494" spans="1:38">
      <c r="A494" s="27"/>
      <c r="B494" s="1"/>
      <c r="C494" s="1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  <c r="AD494" s="28"/>
      <c r="AE494" s="28"/>
      <c r="AF494" s="28"/>
      <c r="AG494" s="28"/>
      <c r="AH494" s="28"/>
      <c r="AI494" s="28"/>
      <c r="AJ494" s="28"/>
      <c r="AK494" s="28"/>
      <c r="AL494" s="28"/>
    </row>
    <row r="495" spans="1:38">
      <c r="A495" s="27"/>
      <c r="B495" s="1"/>
      <c r="C495" s="1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  <c r="AD495" s="28"/>
      <c r="AE495" s="28"/>
      <c r="AF495" s="28"/>
      <c r="AG495" s="28"/>
      <c r="AH495" s="28"/>
      <c r="AI495" s="28"/>
      <c r="AJ495" s="28"/>
      <c r="AK495" s="28"/>
      <c r="AL495" s="28"/>
    </row>
    <row r="496" spans="1:38">
      <c r="A496" s="27"/>
      <c r="B496" s="1"/>
      <c r="C496" s="1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  <c r="AH496" s="28"/>
      <c r="AI496" s="28"/>
      <c r="AJ496" s="28"/>
      <c r="AK496" s="28"/>
      <c r="AL496" s="28"/>
    </row>
    <row r="497" spans="1:38">
      <c r="A497" s="27"/>
      <c r="B497" s="1"/>
      <c r="C497" s="1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  <c r="AD497" s="28"/>
      <c r="AE497" s="28"/>
      <c r="AF497" s="28"/>
      <c r="AG497" s="28"/>
      <c r="AH497" s="28"/>
      <c r="AI497" s="28"/>
      <c r="AJ497" s="28"/>
      <c r="AK497" s="28"/>
      <c r="AL497" s="28"/>
    </row>
    <row r="498" spans="1:38">
      <c r="A498" s="27"/>
      <c r="B498" s="1"/>
      <c r="C498" s="1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  <c r="AD498" s="28"/>
      <c r="AE498" s="28"/>
      <c r="AF498" s="28"/>
      <c r="AG498" s="28"/>
      <c r="AH498" s="28"/>
      <c r="AI498" s="28"/>
      <c r="AJ498" s="28"/>
      <c r="AK498" s="28"/>
      <c r="AL498" s="28"/>
    </row>
    <row r="499" spans="1:38">
      <c r="A499" s="27"/>
      <c r="B499" s="1"/>
      <c r="C499" s="1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  <c r="AD499" s="28"/>
      <c r="AE499" s="28"/>
      <c r="AF499" s="28"/>
      <c r="AG499" s="28"/>
      <c r="AH499" s="28"/>
      <c r="AI499" s="28"/>
      <c r="AJ499" s="28"/>
      <c r="AK499" s="28"/>
      <c r="AL499" s="28"/>
    </row>
    <row r="500" spans="1:38">
      <c r="A500" s="27"/>
      <c r="B500" s="1"/>
      <c r="C500" s="1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  <c r="AD500" s="28"/>
      <c r="AE500" s="28"/>
      <c r="AF500" s="28"/>
      <c r="AG500" s="28"/>
      <c r="AH500" s="28"/>
      <c r="AI500" s="28"/>
      <c r="AJ500" s="28"/>
      <c r="AK500" s="28"/>
      <c r="AL500" s="28"/>
    </row>
    <row r="501" spans="1:38">
      <c r="A501" s="27"/>
      <c r="B501" s="1"/>
      <c r="C501" s="1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  <c r="AD501" s="28"/>
      <c r="AE501" s="28"/>
      <c r="AF501" s="28"/>
      <c r="AG501" s="28"/>
      <c r="AH501" s="28"/>
      <c r="AI501" s="28"/>
      <c r="AJ501" s="28"/>
      <c r="AK501" s="28"/>
      <c r="AL501" s="28"/>
    </row>
    <row r="502" spans="1:38">
      <c r="A502" s="27"/>
      <c r="B502" s="1"/>
      <c r="C502" s="1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  <c r="AD502" s="28"/>
      <c r="AE502" s="28"/>
      <c r="AF502" s="28"/>
      <c r="AG502" s="28"/>
      <c r="AH502" s="28"/>
      <c r="AI502" s="28"/>
      <c r="AJ502" s="28"/>
      <c r="AK502" s="28"/>
      <c r="AL502" s="28"/>
    </row>
    <row r="503" spans="1:38">
      <c r="A503" s="27"/>
      <c r="B503" s="1"/>
      <c r="C503" s="1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  <c r="AD503" s="28"/>
      <c r="AE503" s="28"/>
      <c r="AF503" s="28"/>
      <c r="AG503" s="28"/>
      <c r="AH503" s="28"/>
      <c r="AI503" s="28"/>
      <c r="AJ503" s="28"/>
      <c r="AK503" s="28"/>
      <c r="AL503" s="28"/>
    </row>
    <row r="504" spans="1:38">
      <c r="A504" s="27"/>
      <c r="B504" s="1"/>
      <c r="C504" s="1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  <c r="AD504" s="28"/>
      <c r="AE504" s="28"/>
      <c r="AF504" s="28"/>
      <c r="AG504" s="28"/>
      <c r="AH504" s="28"/>
      <c r="AI504" s="28"/>
      <c r="AJ504" s="28"/>
      <c r="AK504" s="28"/>
      <c r="AL504" s="28"/>
    </row>
    <row r="505" spans="1:38">
      <c r="A505" s="27"/>
      <c r="B505" s="1"/>
      <c r="C505" s="1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  <c r="AD505" s="28"/>
      <c r="AE505" s="28"/>
      <c r="AF505" s="28"/>
      <c r="AG505" s="28"/>
      <c r="AH505" s="28"/>
      <c r="AI505" s="28"/>
      <c r="AJ505" s="28"/>
      <c r="AK505" s="28"/>
      <c r="AL505" s="28"/>
    </row>
    <row r="506" spans="1:38">
      <c r="A506" s="27"/>
      <c r="B506" s="1"/>
      <c r="C506" s="1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  <c r="AD506" s="28"/>
      <c r="AE506" s="28"/>
      <c r="AF506" s="28"/>
      <c r="AG506" s="28"/>
      <c r="AH506" s="28"/>
      <c r="AI506" s="28"/>
      <c r="AJ506" s="28"/>
      <c r="AK506" s="28"/>
      <c r="AL506" s="28"/>
    </row>
    <row r="507" spans="1:38">
      <c r="A507" s="27"/>
      <c r="B507" s="1"/>
      <c r="C507" s="1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  <c r="AD507" s="28"/>
      <c r="AE507" s="28"/>
      <c r="AF507" s="28"/>
      <c r="AG507" s="28"/>
      <c r="AH507" s="28"/>
      <c r="AI507" s="28"/>
      <c r="AJ507" s="28"/>
      <c r="AK507" s="28"/>
      <c r="AL507" s="28"/>
    </row>
    <row r="508" spans="1:38">
      <c r="A508" s="27"/>
      <c r="B508" s="1"/>
      <c r="C508" s="1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  <c r="AD508" s="28"/>
      <c r="AE508" s="28"/>
      <c r="AF508" s="28"/>
      <c r="AG508" s="28"/>
      <c r="AH508" s="28"/>
      <c r="AI508" s="28"/>
      <c r="AJ508" s="28"/>
      <c r="AK508" s="28"/>
      <c r="AL508" s="28"/>
    </row>
    <row r="509" spans="1:38">
      <c r="A509" s="27"/>
      <c r="B509" s="1"/>
      <c r="C509" s="1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  <c r="AD509" s="28"/>
      <c r="AE509" s="28"/>
      <c r="AF509" s="28"/>
      <c r="AG509" s="28"/>
      <c r="AH509" s="28"/>
      <c r="AI509" s="28"/>
      <c r="AJ509" s="28"/>
      <c r="AK509" s="28"/>
      <c r="AL509" s="28"/>
    </row>
    <row r="510" spans="1:38">
      <c r="A510" s="27"/>
      <c r="B510" s="1"/>
      <c r="C510" s="1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  <c r="AD510" s="28"/>
      <c r="AE510" s="28"/>
      <c r="AF510" s="28"/>
      <c r="AG510" s="28"/>
      <c r="AH510" s="28"/>
      <c r="AI510" s="28"/>
      <c r="AJ510" s="28"/>
      <c r="AK510" s="28"/>
      <c r="AL510" s="28"/>
    </row>
    <row r="511" spans="1:38">
      <c r="A511" s="27"/>
      <c r="B511" s="1"/>
      <c r="C511" s="1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  <c r="AD511" s="28"/>
      <c r="AE511" s="28"/>
      <c r="AF511" s="28"/>
      <c r="AG511" s="28"/>
      <c r="AH511" s="28"/>
      <c r="AI511" s="28"/>
      <c r="AJ511" s="28"/>
      <c r="AK511" s="28"/>
      <c r="AL511" s="28"/>
    </row>
    <row r="512" spans="1:38">
      <c r="A512" s="27"/>
      <c r="B512" s="1"/>
      <c r="C512" s="1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  <c r="AD512" s="28"/>
      <c r="AE512" s="28"/>
      <c r="AF512" s="28"/>
      <c r="AG512" s="28"/>
      <c r="AH512" s="28"/>
      <c r="AI512" s="28"/>
      <c r="AJ512" s="28"/>
      <c r="AK512" s="28"/>
      <c r="AL512" s="28"/>
    </row>
    <row r="513" spans="1:38">
      <c r="A513" s="27"/>
      <c r="B513" s="1"/>
      <c r="C513" s="1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  <c r="AD513" s="28"/>
      <c r="AE513" s="28"/>
      <c r="AF513" s="28"/>
      <c r="AG513" s="28"/>
      <c r="AH513" s="28"/>
      <c r="AI513" s="28"/>
      <c r="AJ513" s="28"/>
      <c r="AK513" s="28"/>
      <c r="AL513" s="28"/>
    </row>
    <row r="514" spans="1:38">
      <c r="A514" s="27"/>
      <c r="B514" s="1"/>
      <c r="C514" s="1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  <c r="AD514" s="28"/>
      <c r="AE514" s="28"/>
      <c r="AF514" s="28"/>
      <c r="AG514" s="28"/>
      <c r="AH514" s="28"/>
      <c r="AI514" s="28"/>
      <c r="AJ514" s="28"/>
      <c r="AK514" s="28"/>
      <c r="AL514" s="28"/>
    </row>
    <row r="515" spans="1:38">
      <c r="A515" s="27"/>
      <c r="B515" s="1"/>
      <c r="C515" s="1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  <c r="AD515" s="28"/>
      <c r="AE515" s="28"/>
      <c r="AF515" s="28"/>
      <c r="AG515" s="28"/>
      <c r="AH515" s="28"/>
      <c r="AI515" s="28"/>
      <c r="AJ515" s="28"/>
      <c r="AK515" s="28"/>
      <c r="AL515" s="28"/>
    </row>
    <row r="516" spans="1:38">
      <c r="A516" s="27"/>
      <c r="B516" s="1"/>
      <c r="C516" s="1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  <c r="AD516" s="28"/>
      <c r="AE516" s="28"/>
      <c r="AF516" s="28"/>
      <c r="AG516" s="28"/>
      <c r="AH516" s="28"/>
      <c r="AI516" s="28"/>
      <c r="AJ516" s="28"/>
      <c r="AK516" s="28"/>
      <c r="AL516" s="28"/>
    </row>
    <row r="517" spans="1:38">
      <c r="A517" s="27"/>
      <c r="B517" s="1"/>
      <c r="C517" s="1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  <c r="AD517" s="28"/>
      <c r="AE517" s="28"/>
      <c r="AF517" s="28"/>
      <c r="AG517" s="28"/>
      <c r="AH517" s="28"/>
      <c r="AI517" s="28"/>
      <c r="AJ517" s="28"/>
      <c r="AK517" s="28"/>
      <c r="AL517" s="28"/>
    </row>
    <row r="518" spans="1:38">
      <c r="A518" s="27"/>
      <c r="B518" s="1"/>
      <c r="C518" s="1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  <c r="AD518" s="28"/>
      <c r="AE518" s="28"/>
      <c r="AF518" s="28"/>
      <c r="AG518" s="28"/>
      <c r="AH518" s="28"/>
      <c r="AI518" s="28"/>
      <c r="AJ518" s="28"/>
      <c r="AK518" s="28"/>
      <c r="AL518" s="28"/>
    </row>
    <row r="519" spans="1:38">
      <c r="A519" s="27"/>
      <c r="B519" s="1"/>
      <c r="C519" s="1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  <c r="AD519" s="28"/>
      <c r="AE519" s="28"/>
      <c r="AF519" s="28"/>
      <c r="AG519" s="28"/>
      <c r="AH519" s="28"/>
      <c r="AI519" s="28"/>
      <c r="AJ519" s="28"/>
      <c r="AK519" s="28"/>
      <c r="AL519" s="28"/>
    </row>
    <row r="520" spans="1:38">
      <c r="A520" s="27"/>
      <c r="B520" s="1"/>
      <c r="C520" s="1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  <c r="AD520" s="28"/>
      <c r="AE520" s="28"/>
      <c r="AF520" s="28"/>
      <c r="AG520" s="28"/>
      <c r="AH520" s="28"/>
      <c r="AI520" s="28"/>
      <c r="AJ520" s="28"/>
      <c r="AK520" s="28"/>
      <c r="AL520" s="28"/>
    </row>
    <row r="521" spans="1:38">
      <c r="A521" s="27"/>
      <c r="B521" s="1"/>
      <c r="C521" s="1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  <c r="AD521" s="28"/>
      <c r="AE521" s="28"/>
      <c r="AF521" s="28"/>
      <c r="AG521" s="28"/>
      <c r="AH521" s="28"/>
      <c r="AI521" s="28"/>
      <c r="AJ521" s="28"/>
      <c r="AK521" s="28"/>
      <c r="AL521" s="28"/>
    </row>
    <row r="522" spans="1:38">
      <c r="A522" s="27"/>
      <c r="B522" s="1"/>
      <c r="C522" s="1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  <c r="AD522" s="28"/>
      <c r="AE522" s="28"/>
      <c r="AF522" s="28"/>
      <c r="AG522" s="28"/>
      <c r="AH522" s="28"/>
      <c r="AI522" s="28"/>
      <c r="AJ522" s="28"/>
      <c r="AK522" s="28"/>
      <c r="AL522" s="28"/>
    </row>
    <row r="523" spans="1:38">
      <c r="A523" s="27"/>
      <c r="B523" s="1"/>
      <c r="C523" s="1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  <c r="AD523" s="28"/>
      <c r="AE523" s="28"/>
      <c r="AF523" s="28"/>
      <c r="AG523" s="28"/>
      <c r="AH523" s="28"/>
      <c r="AI523" s="28"/>
      <c r="AJ523" s="28"/>
      <c r="AK523" s="28"/>
      <c r="AL523" s="28"/>
    </row>
    <row r="524" spans="1:38">
      <c r="A524" s="27"/>
      <c r="B524" s="1"/>
      <c r="C524" s="1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  <c r="AD524" s="28"/>
      <c r="AE524" s="28"/>
      <c r="AF524" s="28"/>
      <c r="AG524" s="28"/>
      <c r="AH524" s="28"/>
      <c r="AI524" s="28"/>
      <c r="AJ524" s="28"/>
      <c r="AK524" s="28"/>
      <c r="AL524" s="28"/>
    </row>
    <row r="525" spans="1:38">
      <c r="A525" s="27"/>
      <c r="B525" s="1"/>
      <c r="C525" s="1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  <c r="AD525" s="28"/>
      <c r="AE525" s="28"/>
      <c r="AF525" s="28"/>
      <c r="AG525" s="28"/>
      <c r="AH525" s="28"/>
      <c r="AI525" s="28"/>
      <c r="AJ525" s="28"/>
      <c r="AK525" s="28"/>
      <c r="AL525" s="28"/>
    </row>
    <row r="526" spans="1:38">
      <c r="A526" s="27"/>
      <c r="B526" s="1"/>
      <c r="C526" s="1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  <c r="AD526" s="28"/>
      <c r="AE526" s="28"/>
      <c r="AF526" s="28"/>
      <c r="AG526" s="28"/>
      <c r="AH526" s="28"/>
      <c r="AI526" s="28"/>
      <c r="AJ526" s="28"/>
      <c r="AK526" s="28"/>
      <c r="AL526" s="28"/>
    </row>
    <row r="527" spans="1:38">
      <c r="A527" s="27"/>
      <c r="B527" s="1"/>
      <c r="C527" s="1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  <c r="AD527" s="28"/>
      <c r="AE527" s="28"/>
      <c r="AF527" s="28"/>
      <c r="AG527" s="28"/>
      <c r="AH527" s="28"/>
      <c r="AI527" s="28"/>
      <c r="AJ527" s="28"/>
      <c r="AK527" s="28"/>
      <c r="AL527" s="28"/>
    </row>
    <row r="528" spans="1:38">
      <c r="A528" s="27"/>
      <c r="B528" s="1"/>
      <c r="C528" s="1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  <c r="AD528" s="28"/>
      <c r="AE528" s="28"/>
      <c r="AF528" s="28"/>
      <c r="AG528" s="28"/>
      <c r="AH528" s="28"/>
      <c r="AI528" s="28"/>
      <c r="AJ528" s="28"/>
      <c r="AK528" s="28"/>
      <c r="AL528" s="28"/>
    </row>
    <row r="529" spans="1:38">
      <c r="A529" s="27"/>
      <c r="B529" s="1"/>
      <c r="C529" s="1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  <c r="AD529" s="28"/>
      <c r="AE529" s="28"/>
      <c r="AF529" s="28"/>
      <c r="AG529" s="28"/>
      <c r="AH529" s="28"/>
      <c r="AI529" s="28"/>
      <c r="AJ529" s="28"/>
      <c r="AK529" s="28"/>
      <c r="AL529" s="28"/>
    </row>
    <row r="530" spans="1:38">
      <c r="A530" s="27"/>
      <c r="B530" s="1"/>
      <c r="C530" s="1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  <c r="AD530" s="28"/>
      <c r="AE530" s="28"/>
      <c r="AF530" s="28"/>
      <c r="AG530" s="28"/>
      <c r="AH530" s="28"/>
      <c r="AI530" s="28"/>
      <c r="AJ530" s="28"/>
      <c r="AK530" s="28"/>
      <c r="AL530" s="28"/>
    </row>
    <row r="531" spans="1:38">
      <c r="A531" s="27"/>
      <c r="B531" s="1"/>
      <c r="C531" s="1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  <c r="AD531" s="28"/>
      <c r="AE531" s="28"/>
      <c r="AF531" s="28"/>
      <c r="AG531" s="28"/>
      <c r="AH531" s="28"/>
      <c r="AI531" s="28"/>
      <c r="AJ531" s="28"/>
      <c r="AK531" s="28"/>
      <c r="AL531" s="28"/>
    </row>
    <row r="532" spans="1:38">
      <c r="A532" s="27"/>
      <c r="B532" s="1"/>
      <c r="C532" s="1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  <c r="AD532" s="28"/>
      <c r="AE532" s="28"/>
      <c r="AF532" s="28"/>
      <c r="AG532" s="28"/>
      <c r="AH532" s="28"/>
      <c r="AI532" s="28"/>
      <c r="AJ532" s="28"/>
      <c r="AK532" s="28"/>
      <c r="AL532" s="28"/>
    </row>
    <row r="533" spans="1:38">
      <c r="A533" s="27"/>
      <c r="B533" s="1"/>
      <c r="C533" s="1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  <c r="AD533" s="28"/>
      <c r="AE533" s="28"/>
      <c r="AF533" s="28"/>
      <c r="AG533" s="28"/>
      <c r="AH533" s="28"/>
      <c r="AI533" s="28"/>
      <c r="AJ533" s="28"/>
      <c r="AK533" s="28"/>
      <c r="AL533" s="28"/>
    </row>
    <row r="534" spans="1:38">
      <c r="A534" s="27"/>
      <c r="B534" s="1"/>
      <c r="C534" s="1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  <c r="AD534" s="28"/>
      <c r="AE534" s="28"/>
      <c r="AF534" s="28"/>
      <c r="AG534" s="28"/>
      <c r="AH534" s="28"/>
      <c r="AI534" s="28"/>
      <c r="AJ534" s="28"/>
      <c r="AK534" s="28"/>
      <c r="AL534" s="28"/>
    </row>
    <row r="535" spans="1:38">
      <c r="A535" s="27"/>
      <c r="B535" s="1"/>
      <c r="C535" s="1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  <c r="AD535" s="28"/>
      <c r="AE535" s="28"/>
      <c r="AF535" s="28"/>
      <c r="AG535" s="28"/>
      <c r="AH535" s="28"/>
      <c r="AI535" s="28"/>
      <c r="AJ535" s="28"/>
      <c r="AK535" s="28"/>
      <c r="AL535" s="28"/>
    </row>
    <row r="536" spans="1:38">
      <c r="A536" s="27"/>
      <c r="B536" s="1"/>
      <c r="C536" s="1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  <c r="AD536" s="28"/>
      <c r="AE536" s="28"/>
      <c r="AF536" s="28"/>
      <c r="AG536" s="28"/>
      <c r="AH536" s="28"/>
      <c r="AI536" s="28"/>
      <c r="AJ536" s="28"/>
      <c r="AK536" s="28"/>
      <c r="AL536" s="28"/>
    </row>
    <row r="537" spans="1:38">
      <c r="A537" s="27"/>
      <c r="B537" s="1"/>
      <c r="C537" s="1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  <c r="AD537" s="28"/>
      <c r="AE537" s="28"/>
      <c r="AF537" s="28"/>
      <c r="AG537" s="28"/>
      <c r="AH537" s="28"/>
      <c r="AI537" s="28"/>
      <c r="AJ537" s="28"/>
      <c r="AK537" s="28"/>
      <c r="AL537" s="28"/>
    </row>
    <row r="538" spans="1:38">
      <c r="A538" s="27"/>
      <c r="B538" s="1"/>
      <c r="C538" s="1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  <c r="AD538" s="28"/>
      <c r="AE538" s="28"/>
      <c r="AF538" s="28"/>
      <c r="AG538" s="28"/>
      <c r="AH538" s="28"/>
      <c r="AI538" s="28"/>
      <c r="AJ538" s="28"/>
      <c r="AK538" s="28"/>
      <c r="AL538" s="28"/>
    </row>
    <row r="539" spans="1:38">
      <c r="A539" s="27"/>
      <c r="B539" s="1"/>
      <c r="C539" s="1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  <c r="AD539" s="28"/>
      <c r="AE539" s="28"/>
      <c r="AF539" s="28"/>
      <c r="AG539" s="28"/>
      <c r="AH539" s="28"/>
      <c r="AI539" s="28"/>
      <c r="AJ539" s="28"/>
      <c r="AK539" s="28"/>
      <c r="AL539" s="28"/>
    </row>
    <row r="540" spans="1:38">
      <c r="A540" s="27"/>
      <c r="B540" s="1"/>
      <c r="C540" s="1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  <c r="AD540" s="28"/>
      <c r="AE540" s="28"/>
      <c r="AF540" s="28"/>
      <c r="AG540" s="28"/>
      <c r="AH540" s="28"/>
      <c r="AI540" s="28"/>
      <c r="AJ540" s="28"/>
      <c r="AK540" s="28"/>
      <c r="AL540" s="28"/>
    </row>
    <row r="541" spans="1:38">
      <c r="A541" s="27"/>
      <c r="B541" s="1"/>
      <c r="C541" s="1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  <c r="AD541" s="28"/>
      <c r="AE541" s="28"/>
      <c r="AF541" s="28"/>
      <c r="AG541" s="28"/>
      <c r="AH541" s="28"/>
      <c r="AI541" s="28"/>
      <c r="AJ541" s="28"/>
      <c r="AK541" s="28"/>
      <c r="AL541" s="28"/>
    </row>
    <row r="542" spans="1:38">
      <c r="A542" s="27"/>
      <c r="B542" s="1"/>
      <c r="C542" s="1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  <c r="AD542" s="28"/>
      <c r="AE542" s="28"/>
      <c r="AF542" s="28"/>
      <c r="AG542" s="28"/>
      <c r="AH542" s="28"/>
      <c r="AI542" s="28"/>
      <c r="AJ542" s="28"/>
      <c r="AK542" s="28"/>
      <c r="AL542" s="28"/>
    </row>
    <row r="543" spans="1:38">
      <c r="A543" s="27"/>
      <c r="B543" s="1"/>
      <c r="C543" s="1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  <c r="AD543" s="28"/>
      <c r="AE543" s="28"/>
      <c r="AF543" s="28"/>
      <c r="AG543" s="28"/>
      <c r="AH543" s="28"/>
      <c r="AI543" s="28"/>
      <c r="AJ543" s="28"/>
      <c r="AK543" s="28"/>
      <c r="AL543" s="28"/>
    </row>
    <row r="544" spans="1:38">
      <c r="A544" s="27"/>
      <c r="B544" s="1"/>
      <c r="C544" s="1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  <c r="AD544" s="28"/>
      <c r="AE544" s="28"/>
      <c r="AF544" s="28"/>
      <c r="AG544" s="28"/>
      <c r="AH544" s="28"/>
      <c r="AI544" s="28"/>
      <c r="AJ544" s="28"/>
      <c r="AK544" s="28"/>
      <c r="AL544" s="28"/>
    </row>
    <row r="545" spans="1:38">
      <c r="A545" s="27"/>
      <c r="B545" s="1"/>
      <c r="C545" s="1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  <c r="AD545" s="28"/>
      <c r="AE545" s="28"/>
      <c r="AF545" s="28"/>
      <c r="AG545" s="28"/>
      <c r="AH545" s="28"/>
      <c r="AI545" s="28"/>
      <c r="AJ545" s="28"/>
      <c r="AK545" s="28"/>
      <c r="AL545" s="28"/>
    </row>
    <row r="546" spans="1:38">
      <c r="A546" s="27"/>
      <c r="B546" s="1"/>
      <c r="C546" s="1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  <c r="AD546" s="28"/>
      <c r="AE546" s="28"/>
      <c r="AF546" s="28"/>
      <c r="AG546" s="28"/>
      <c r="AH546" s="28"/>
      <c r="AI546" s="28"/>
      <c r="AJ546" s="28"/>
      <c r="AK546" s="28"/>
      <c r="AL546" s="28"/>
    </row>
    <row r="547" spans="1:38">
      <c r="A547" s="27"/>
      <c r="B547" s="1"/>
      <c r="C547" s="1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  <c r="AD547" s="28"/>
      <c r="AE547" s="28"/>
      <c r="AF547" s="28"/>
      <c r="AG547" s="28"/>
      <c r="AH547" s="28"/>
      <c r="AI547" s="28"/>
      <c r="AJ547" s="28"/>
      <c r="AK547" s="28"/>
      <c r="AL547" s="28"/>
    </row>
    <row r="548" spans="1:38">
      <c r="A548" s="27"/>
      <c r="B548" s="1"/>
      <c r="C548" s="1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  <c r="AD548" s="28"/>
      <c r="AE548" s="28"/>
      <c r="AF548" s="28"/>
      <c r="AG548" s="28"/>
      <c r="AH548" s="28"/>
      <c r="AI548" s="28"/>
      <c r="AJ548" s="28"/>
      <c r="AK548" s="28"/>
      <c r="AL548" s="28"/>
    </row>
    <row r="549" spans="1:38">
      <c r="A549" s="27"/>
      <c r="B549" s="1"/>
      <c r="C549" s="1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  <c r="AD549" s="28"/>
      <c r="AE549" s="28"/>
      <c r="AF549" s="28"/>
      <c r="AG549" s="28"/>
      <c r="AH549" s="28"/>
      <c r="AI549" s="28"/>
      <c r="AJ549" s="28"/>
      <c r="AK549" s="28"/>
      <c r="AL549" s="28"/>
    </row>
    <row r="550" spans="1:38">
      <c r="A550" s="27"/>
      <c r="B550" s="1"/>
      <c r="C550" s="1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  <c r="AD550" s="28"/>
      <c r="AE550" s="28"/>
      <c r="AF550" s="28"/>
      <c r="AG550" s="28"/>
      <c r="AH550" s="28"/>
      <c r="AI550" s="28"/>
      <c r="AJ550" s="28"/>
      <c r="AK550" s="28"/>
      <c r="AL550" s="28"/>
    </row>
    <row r="551" spans="1:38">
      <c r="A551" s="27"/>
      <c r="B551" s="1"/>
      <c r="C551" s="1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  <c r="AD551" s="28"/>
      <c r="AE551" s="28"/>
      <c r="AF551" s="28"/>
      <c r="AG551" s="28"/>
      <c r="AH551" s="28"/>
      <c r="AI551" s="28"/>
      <c r="AJ551" s="28"/>
      <c r="AK551" s="28"/>
      <c r="AL551" s="28"/>
    </row>
    <row r="552" spans="1:38">
      <c r="A552" s="27"/>
      <c r="B552" s="1"/>
      <c r="C552" s="1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</row>
    <row r="553" spans="1:38">
      <c r="A553" s="27"/>
      <c r="B553" s="1"/>
      <c r="C553" s="1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  <c r="AD553" s="28"/>
      <c r="AE553" s="28"/>
      <c r="AF553" s="28"/>
      <c r="AG553" s="28"/>
      <c r="AH553" s="28"/>
      <c r="AI553" s="28"/>
      <c r="AJ553" s="28"/>
      <c r="AK553" s="28"/>
      <c r="AL553" s="28"/>
    </row>
    <row r="554" spans="1:38">
      <c r="A554" s="27"/>
      <c r="B554" s="1"/>
      <c r="C554" s="1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  <c r="AD554" s="28"/>
      <c r="AE554" s="28"/>
      <c r="AF554" s="28"/>
      <c r="AG554" s="28"/>
      <c r="AH554" s="28"/>
      <c r="AI554" s="28"/>
      <c r="AJ554" s="28"/>
      <c r="AK554" s="28"/>
      <c r="AL554" s="28"/>
    </row>
    <row r="555" spans="1:38">
      <c r="A555" s="27"/>
      <c r="B555" s="1"/>
      <c r="C555" s="1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  <c r="AD555" s="28"/>
      <c r="AE555" s="28"/>
      <c r="AF555" s="28"/>
      <c r="AG555" s="28"/>
      <c r="AH555" s="28"/>
      <c r="AI555" s="28"/>
      <c r="AJ555" s="28"/>
      <c r="AK555" s="28"/>
      <c r="AL555" s="28"/>
    </row>
    <row r="556" spans="1:38">
      <c r="A556" s="27"/>
      <c r="B556" s="1"/>
      <c r="C556" s="1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</row>
    <row r="557" spans="1:38">
      <c r="A557" s="27"/>
      <c r="B557" s="1"/>
      <c r="C557" s="1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  <c r="AD557" s="28"/>
      <c r="AE557" s="28"/>
      <c r="AF557" s="28"/>
      <c r="AG557" s="28"/>
      <c r="AH557" s="28"/>
      <c r="AI557" s="28"/>
      <c r="AJ557" s="28"/>
      <c r="AK557" s="28"/>
      <c r="AL557" s="28"/>
    </row>
    <row r="558" spans="1:38">
      <c r="A558" s="27"/>
      <c r="B558" s="1"/>
      <c r="C558" s="1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  <c r="AD558" s="28"/>
      <c r="AE558" s="28"/>
      <c r="AF558" s="28"/>
      <c r="AG558" s="28"/>
      <c r="AH558" s="28"/>
      <c r="AI558" s="28"/>
      <c r="AJ558" s="28"/>
      <c r="AK558" s="28"/>
      <c r="AL558" s="28"/>
    </row>
    <row r="559" spans="1:38">
      <c r="A559" s="27"/>
      <c r="B559" s="1"/>
      <c r="C559" s="1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  <c r="AD559" s="28"/>
      <c r="AE559" s="28"/>
      <c r="AF559" s="28"/>
      <c r="AG559" s="28"/>
      <c r="AH559" s="28"/>
      <c r="AI559" s="28"/>
      <c r="AJ559" s="28"/>
      <c r="AK559" s="28"/>
      <c r="AL559" s="28"/>
    </row>
    <row r="560" spans="1:38">
      <c r="A560" s="27"/>
      <c r="B560" s="1"/>
      <c r="C560" s="1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  <c r="AD560" s="28"/>
      <c r="AE560" s="28"/>
      <c r="AF560" s="28"/>
      <c r="AG560" s="28"/>
      <c r="AH560" s="28"/>
      <c r="AI560" s="28"/>
      <c r="AJ560" s="28"/>
      <c r="AK560" s="28"/>
      <c r="AL560" s="28"/>
    </row>
    <row r="561" spans="1:38">
      <c r="A561" s="27"/>
      <c r="B561" s="1"/>
      <c r="C561" s="1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  <c r="AD561" s="28"/>
      <c r="AE561" s="28"/>
      <c r="AF561" s="28"/>
      <c r="AG561" s="28"/>
      <c r="AH561" s="28"/>
      <c r="AI561" s="28"/>
      <c r="AJ561" s="28"/>
      <c r="AK561" s="28"/>
      <c r="AL561" s="28"/>
    </row>
    <row r="562" spans="1:38">
      <c r="A562" s="27"/>
      <c r="B562" s="1"/>
      <c r="C562" s="1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  <c r="AD562" s="28"/>
      <c r="AE562" s="28"/>
      <c r="AF562" s="28"/>
      <c r="AG562" s="28"/>
      <c r="AH562" s="28"/>
      <c r="AI562" s="28"/>
      <c r="AJ562" s="28"/>
      <c r="AK562" s="28"/>
      <c r="AL562" s="28"/>
    </row>
    <row r="563" spans="1:38">
      <c r="A563" s="27"/>
      <c r="B563" s="1"/>
      <c r="C563" s="1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  <c r="AD563" s="28"/>
      <c r="AE563" s="28"/>
      <c r="AF563" s="28"/>
      <c r="AG563" s="28"/>
      <c r="AH563" s="28"/>
      <c r="AI563" s="28"/>
      <c r="AJ563" s="28"/>
      <c r="AK563" s="28"/>
      <c r="AL563" s="28"/>
    </row>
    <row r="564" spans="1:38">
      <c r="A564" s="27"/>
      <c r="B564" s="1"/>
      <c r="C564" s="1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  <c r="AD564" s="28"/>
      <c r="AE564" s="28"/>
      <c r="AF564" s="28"/>
      <c r="AG564" s="28"/>
      <c r="AH564" s="28"/>
      <c r="AI564" s="28"/>
      <c r="AJ564" s="28"/>
      <c r="AK564" s="28"/>
      <c r="AL564" s="28"/>
    </row>
    <row r="565" spans="1:38">
      <c r="A565" s="27"/>
      <c r="B565" s="1"/>
      <c r="C565" s="1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  <c r="AD565" s="28"/>
      <c r="AE565" s="28"/>
      <c r="AF565" s="28"/>
      <c r="AG565" s="28"/>
      <c r="AH565" s="28"/>
      <c r="AI565" s="28"/>
      <c r="AJ565" s="28"/>
      <c r="AK565" s="28"/>
      <c r="AL565" s="28"/>
    </row>
    <row r="566" spans="1:38">
      <c r="A566" s="27"/>
      <c r="B566" s="1"/>
      <c r="C566" s="1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  <c r="AD566" s="28"/>
      <c r="AE566" s="28"/>
      <c r="AF566" s="28"/>
      <c r="AG566" s="28"/>
      <c r="AH566" s="28"/>
      <c r="AI566" s="28"/>
      <c r="AJ566" s="28"/>
      <c r="AK566" s="28"/>
      <c r="AL566" s="28"/>
    </row>
    <row r="567" spans="1:38">
      <c r="A567" s="27"/>
      <c r="B567" s="1"/>
      <c r="C567" s="1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  <c r="AD567" s="28"/>
      <c r="AE567" s="28"/>
      <c r="AF567" s="28"/>
      <c r="AG567" s="28"/>
      <c r="AH567" s="28"/>
      <c r="AI567" s="28"/>
      <c r="AJ567" s="28"/>
      <c r="AK567" s="28"/>
      <c r="AL567" s="28"/>
    </row>
    <row r="568" spans="1:38">
      <c r="A568" s="27"/>
      <c r="B568" s="1"/>
      <c r="C568" s="1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  <c r="AD568" s="28"/>
      <c r="AE568" s="28"/>
      <c r="AF568" s="28"/>
      <c r="AG568" s="28"/>
      <c r="AH568" s="28"/>
      <c r="AI568" s="28"/>
      <c r="AJ568" s="28"/>
      <c r="AK568" s="28"/>
      <c r="AL568" s="28"/>
    </row>
    <row r="569" spans="1:38">
      <c r="A569" s="27"/>
      <c r="B569" s="1"/>
      <c r="C569" s="1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  <c r="AD569" s="28"/>
      <c r="AE569" s="28"/>
      <c r="AF569" s="28"/>
      <c r="AG569" s="28"/>
      <c r="AH569" s="28"/>
      <c r="AI569" s="28"/>
      <c r="AJ569" s="28"/>
      <c r="AK569" s="28"/>
      <c r="AL569" s="28"/>
    </row>
    <row r="570" spans="1:38">
      <c r="A570" s="27"/>
      <c r="B570" s="1"/>
      <c r="C570" s="1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  <c r="AD570" s="28"/>
      <c r="AE570" s="28"/>
      <c r="AF570" s="28"/>
      <c r="AG570" s="28"/>
      <c r="AH570" s="28"/>
      <c r="AI570" s="28"/>
      <c r="AJ570" s="28"/>
      <c r="AK570" s="28"/>
      <c r="AL570" s="28"/>
    </row>
    <row r="571" spans="1:38">
      <c r="A571" s="27"/>
      <c r="B571" s="1"/>
      <c r="C571" s="1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  <c r="AD571" s="28"/>
      <c r="AE571" s="28"/>
      <c r="AF571" s="28"/>
      <c r="AG571" s="28"/>
      <c r="AH571" s="28"/>
      <c r="AI571" s="28"/>
      <c r="AJ571" s="28"/>
      <c r="AK571" s="28"/>
      <c r="AL571" s="28"/>
    </row>
    <row r="572" spans="1:38">
      <c r="A572" s="27"/>
      <c r="B572" s="1"/>
      <c r="C572" s="1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  <c r="AD572" s="28"/>
      <c r="AE572" s="28"/>
      <c r="AF572" s="28"/>
      <c r="AG572" s="28"/>
      <c r="AH572" s="28"/>
      <c r="AI572" s="28"/>
      <c r="AJ572" s="28"/>
      <c r="AK572" s="28"/>
      <c r="AL572" s="28"/>
    </row>
    <row r="573" spans="1:38">
      <c r="A573" s="27"/>
      <c r="B573" s="1"/>
      <c r="C573" s="1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  <c r="AD573" s="28"/>
      <c r="AE573" s="28"/>
      <c r="AF573" s="28"/>
      <c r="AG573" s="28"/>
      <c r="AH573" s="28"/>
      <c r="AI573" s="28"/>
      <c r="AJ573" s="28"/>
      <c r="AK573" s="28"/>
      <c r="AL573" s="28"/>
    </row>
    <row r="574" spans="1:38">
      <c r="A574" s="27"/>
      <c r="B574" s="1"/>
      <c r="C574" s="1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  <c r="AD574" s="28"/>
      <c r="AE574" s="28"/>
      <c r="AF574" s="28"/>
      <c r="AG574" s="28"/>
      <c r="AH574" s="28"/>
      <c r="AI574" s="28"/>
      <c r="AJ574" s="28"/>
      <c r="AK574" s="28"/>
      <c r="AL574" s="28"/>
    </row>
    <row r="575" spans="1:38">
      <c r="A575" s="27"/>
      <c r="B575" s="1"/>
      <c r="C575" s="1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  <c r="AD575" s="28"/>
      <c r="AE575" s="28"/>
      <c r="AF575" s="28"/>
      <c r="AG575" s="28"/>
      <c r="AH575" s="28"/>
      <c r="AI575" s="28"/>
      <c r="AJ575" s="28"/>
      <c r="AK575" s="28"/>
      <c r="AL575" s="28"/>
    </row>
    <row r="576" spans="1:38">
      <c r="A576" s="27"/>
      <c r="B576" s="1"/>
      <c r="C576" s="1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</row>
    <row r="577" spans="1:38">
      <c r="A577" s="27"/>
      <c r="B577" s="1"/>
      <c r="C577" s="1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  <c r="AD577" s="28"/>
      <c r="AE577" s="28"/>
      <c r="AF577" s="28"/>
      <c r="AG577" s="28"/>
      <c r="AH577" s="28"/>
      <c r="AI577" s="28"/>
      <c r="AJ577" s="28"/>
      <c r="AK577" s="28"/>
      <c r="AL577" s="28"/>
    </row>
    <row r="578" spans="1:38">
      <c r="A578" s="27"/>
      <c r="B578" s="1"/>
      <c r="C578" s="1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  <c r="AD578" s="28"/>
      <c r="AE578" s="28"/>
      <c r="AF578" s="28"/>
      <c r="AG578" s="28"/>
      <c r="AH578" s="28"/>
      <c r="AI578" s="28"/>
      <c r="AJ578" s="28"/>
      <c r="AK578" s="28"/>
      <c r="AL578" s="28"/>
    </row>
    <row r="579" spans="1:38">
      <c r="A579" s="27"/>
      <c r="B579" s="1"/>
      <c r="C579" s="1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  <c r="AD579" s="28"/>
      <c r="AE579" s="28"/>
      <c r="AF579" s="28"/>
      <c r="AG579" s="28"/>
      <c r="AH579" s="28"/>
      <c r="AI579" s="28"/>
      <c r="AJ579" s="28"/>
      <c r="AK579" s="28"/>
      <c r="AL579" s="28"/>
    </row>
    <row r="580" spans="1:38">
      <c r="A580" s="27"/>
      <c r="B580" s="1"/>
      <c r="C580" s="1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</row>
    <row r="581" spans="1:38">
      <c r="A581" s="27"/>
      <c r="B581" s="1"/>
      <c r="C581" s="1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</row>
    <row r="582" spans="1:38">
      <c r="A582" s="27"/>
      <c r="B582" s="1"/>
      <c r="C582" s="1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  <c r="AD582" s="28"/>
      <c r="AE582" s="28"/>
      <c r="AF582" s="28"/>
      <c r="AG582" s="28"/>
      <c r="AH582" s="28"/>
      <c r="AI582" s="28"/>
      <c r="AJ582" s="28"/>
      <c r="AK582" s="28"/>
      <c r="AL582" s="28"/>
    </row>
    <row r="583" spans="1:38">
      <c r="A583" s="27"/>
      <c r="B583" s="1"/>
      <c r="C583" s="1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  <c r="AD583" s="28"/>
      <c r="AE583" s="28"/>
      <c r="AF583" s="28"/>
      <c r="AG583" s="28"/>
      <c r="AH583" s="28"/>
      <c r="AI583" s="28"/>
      <c r="AJ583" s="28"/>
      <c r="AK583" s="28"/>
      <c r="AL583" s="28"/>
    </row>
    <row r="584" spans="1:38">
      <c r="A584" s="27"/>
      <c r="B584" s="1"/>
      <c r="C584" s="1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  <c r="AD584" s="28"/>
      <c r="AE584" s="28"/>
      <c r="AF584" s="28"/>
      <c r="AG584" s="28"/>
      <c r="AH584" s="28"/>
      <c r="AI584" s="28"/>
      <c r="AJ584" s="28"/>
      <c r="AK584" s="28"/>
      <c r="AL584" s="28"/>
    </row>
    <row r="585" spans="1:38">
      <c r="A585" s="27"/>
      <c r="B585" s="1"/>
      <c r="C585" s="1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  <c r="AD585" s="28"/>
      <c r="AE585" s="28"/>
      <c r="AF585" s="28"/>
      <c r="AG585" s="28"/>
      <c r="AH585" s="28"/>
      <c r="AI585" s="28"/>
      <c r="AJ585" s="28"/>
      <c r="AK585" s="28"/>
      <c r="AL585" s="28"/>
    </row>
    <row r="586" spans="1:38">
      <c r="A586" s="27"/>
      <c r="B586" s="1"/>
      <c r="C586" s="1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  <c r="AD586" s="28"/>
      <c r="AE586" s="28"/>
      <c r="AF586" s="28"/>
      <c r="AG586" s="28"/>
      <c r="AH586" s="28"/>
      <c r="AI586" s="28"/>
      <c r="AJ586" s="28"/>
      <c r="AK586" s="28"/>
      <c r="AL586" s="28"/>
    </row>
    <row r="587" spans="1:38">
      <c r="A587" s="27"/>
      <c r="B587" s="1"/>
      <c r="C587" s="1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  <c r="AD587" s="28"/>
      <c r="AE587" s="28"/>
      <c r="AF587" s="28"/>
      <c r="AG587" s="28"/>
      <c r="AH587" s="28"/>
      <c r="AI587" s="28"/>
      <c r="AJ587" s="28"/>
      <c r="AK587" s="28"/>
      <c r="AL587" s="28"/>
    </row>
    <row r="588" spans="1:38">
      <c r="A588" s="27"/>
      <c r="B588" s="1"/>
      <c r="C588" s="1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  <c r="AD588" s="28"/>
      <c r="AE588" s="28"/>
      <c r="AF588" s="28"/>
      <c r="AG588" s="28"/>
      <c r="AH588" s="28"/>
      <c r="AI588" s="28"/>
      <c r="AJ588" s="28"/>
      <c r="AK588" s="28"/>
      <c r="AL588" s="28"/>
    </row>
    <row r="589" spans="1:38">
      <c r="A589" s="27"/>
      <c r="B589" s="1"/>
      <c r="C589" s="1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  <c r="AD589" s="28"/>
      <c r="AE589" s="28"/>
      <c r="AF589" s="28"/>
      <c r="AG589" s="28"/>
      <c r="AH589" s="28"/>
      <c r="AI589" s="28"/>
      <c r="AJ589" s="28"/>
      <c r="AK589" s="28"/>
      <c r="AL589" s="28"/>
    </row>
    <row r="590" spans="1:38">
      <c r="A590" s="27"/>
      <c r="B590" s="1"/>
      <c r="C590" s="1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  <c r="AD590" s="28"/>
      <c r="AE590" s="28"/>
      <c r="AF590" s="28"/>
      <c r="AG590" s="28"/>
      <c r="AH590" s="28"/>
      <c r="AI590" s="28"/>
      <c r="AJ590" s="28"/>
      <c r="AK590" s="28"/>
      <c r="AL590" s="28"/>
    </row>
    <row r="591" spans="1:38">
      <c r="A591" s="27"/>
      <c r="B591" s="1"/>
      <c r="C591" s="1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  <c r="AD591" s="28"/>
      <c r="AE591" s="28"/>
      <c r="AF591" s="28"/>
      <c r="AG591" s="28"/>
      <c r="AH591" s="28"/>
      <c r="AI591" s="28"/>
      <c r="AJ591" s="28"/>
      <c r="AK591" s="28"/>
      <c r="AL591" s="28"/>
    </row>
    <row r="592" spans="1:38">
      <c r="A592" s="27"/>
      <c r="B592" s="1"/>
      <c r="C592" s="1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  <c r="AD592" s="28"/>
      <c r="AE592" s="28"/>
      <c r="AF592" s="28"/>
      <c r="AG592" s="28"/>
      <c r="AH592" s="28"/>
      <c r="AI592" s="28"/>
      <c r="AJ592" s="28"/>
      <c r="AK592" s="28"/>
      <c r="AL592" s="28"/>
    </row>
    <row r="593" spans="1:38">
      <c r="A593" s="27"/>
      <c r="B593" s="1"/>
      <c r="C593" s="1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  <c r="AD593" s="28"/>
      <c r="AE593" s="28"/>
      <c r="AF593" s="28"/>
      <c r="AG593" s="28"/>
      <c r="AH593" s="28"/>
      <c r="AI593" s="28"/>
      <c r="AJ593" s="28"/>
      <c r="AK593" s="28"/>
      <c r="AL593" s="28"/>
    </row>
    <row r="594" spans="1:38">
      <c r="A594" s="27"/>
      <c r="B594" s="1"/>
      <c r="C594" s="1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  <c r="AD594" s="28"/>
      <c r="AE594" s="28"/>
      <c r="AF594" s="28"/>
      <c r="AG594" s="28"/>
      <c r="AH594" s="28"/>
      <c r="AI594" s="28"/>
      <c r="AJ594" s="28"/>
      <c r="AK594" s="28"/>
      <c r="AL594" s="28"/>
    </row>
    <row r="595" spans="1:38">
      <c r="A595" s="27"/>
      <c r="B595" s="1"/>
      <c r="C595" s="1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  <c r="AD595" s="28"/>
      <c r="AE595" s="28"/>
      <c r="AF595" s="28"/>
      <c r="AG595" s="28"/>
      <c r="AH595" s="28"/>
      <c r="AI595" s="28"/>
      <c r="AJ595" s="28"/>
      <c r="AK595" s="28"/>
      <c r="AL595" s="28"/>
    </row>
    <row r="596" spans="1:38">
      <c r="A596" s="27"/>
      <c r="B596" s="1"/>
      <c r="C596" s="1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  <c r="AD596" s="28"/>
      <c r="AE596" s="28"/>
      <c r="AF596" s="28"/>
      <c r="AG596" s="28"/>
      <c r="AH596" s="28"/>
      <c r="AI596" s="28"/>
      <c r="AJ596" s="28"/>
      <c r="AK596" s="28"/>
      <c r="AL596" s="28"/>
    </row>
    <row r="597" spans="1:38">
      <c r="A597" s="27"/>
      <c r="B597" s="1"/>
      <c r="C597" s="1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  <c r="AD597" s="28"/>
      <c r="AE597" s="28"/>
      <c r="AF597" s="28"/>
      <c r="AG597" s="28"/>
      <c r="AH597" s="28"/>
      <c r="AI597" s="28"/>
      <c r="AJ597" s="28"/>
      <c r="AK597" s="28"/>
      <c r="AL597" s="28"/>
    </row>
    <row r="598" spans="1:38">
      <c r="A598" s="27"/>
      <c r="B598" s="1"/>
      <c r="C598" s="1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  <c r="AD598" s="28"/>
      <c r="AE598" s="28"/>
      <c r="AF598" s="28"/>
      <c r="AG598" s="28"/>
      <c r="AH598" s="28"/>
      <c r="AI598" s="28"/>
      <c r="AJ598" s="28"/>
      <c r="AK598" s="28"/>
      <c r="AL598" s="28"/>
    </row>
    <row r="599" spans="1:38">
      <c r="A599" s="27"/>
      <c r="B599" s="1"/>
      <c r="C599" s="1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  <c r="AD599" s="28"/>
      <c r="AE599" s="28"/>
      <c r="AF599" s="28"/>
      <c r="AG599" s="28"/>
      <c r="AH599" s="28"/>
      <c r="AI599" s="28"/>
      <c r="AJ599" s="28"/>
      <c r="AK599" s="28"/>
      <c r="AL599" s="28"/>
    </row>
    <row r="600" spans="1:38">
      <c r="A600" s="27"/>
      <c r="B600" s="1"/>
      <c r="C600" s="1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</row>
    <row r="601" spans="1:38">
      <c r="A601" s="27"/>
      <c r="B601" s="1"/>
      <c r="C601" s="1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  <c r="AD601" s="28"/>
      <c r="AE601" s="28"/>
      <c r="AF601" s="28"/>
      <c r="AG601" s="28"/>
      <c r="AH601" s="28"/>
      <c r="AI601" s="28"/>
      <c r="AJ601" s="28"/>
      <c r="AK601" s="28"/>
      <c r="AL601" s="28"/>
    </row>
    <row r="602" spans="1:38">
      <c r="A602" s="27"/>
      <c r="B602" s="1"/>
      <c r="C602" s="1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  <c r="AD602" s="28"/>
      <c r="AE602" s="28"/>
      <c r="AF602" s="28"/>
      <c r="AG602" s="28"/>
      <c r="AH602" s="28"/>
      <c r="AI602" s="28"/>
      <c r="AJ602" s="28"/>
      <c r="AK602" s="28"/>
      <c r="AL602" s="28"/>
    </row>
    <row r="603" spans="1:38">
      <c r="A603" s="27"/>
      <c r="B603" s="1"/>
      <c r="C603" s="1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  <c r="AD603" s="28"/>
      <c r="AE603" s="28"/>
      <c r="AF603" s="28"/>
      <c r="AG603" s="28"/>
      <c r="AH603" s="28"/>
      <c r="AI603" s="28"/>
      <c r="AJ603" s="28"/>
      <c r="AK603" s="28"/>
      <c r="AL603" s="28"/>
    </row>
    <row r="604" spans="1:38">
      <c r="A604" s="27"/>
      <c r="B604" s="1"/>
      <c r="C604" s="1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</row>
    <row r="605" spans="1:38">
      <c r="A605" s="27"/>
      <c r="B605" s="1"/>
      <c r="C605" s="1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  <c r="AD605" s="28"/>
      <c r="AE605" s="28"/>
      <c r="AF605" s="28"/>
      <c r="AG605" s="28"/>
      <c r="AH605" s="28"/>
      <c r="AI605" s="28"/>
      <c r="AJ605" s="28"/>
      <c r="AK605" s="28"/>
      <c r="AL605" s="28"/>
    </row>
    <row r="606" spans="1:38">
      <c r="A606" s="27"/>
      <c r="B606" s="1"/>
      <c r="C606" s="1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  <c r="AD606" s="28"/>
      <c r="AE606" s="28"/>
      <c r="AF606" s="28"/>
      <c r="AG606" s="28"/>
      <c r="AH606" s="28"/>
      <c r="AI606" s="28"/>
      <c r="AJ606" s="28"/>
      <c r="AK606" s="28"/>
      <c r="AL606" s="28"/>
    </row>
    <row r="607" spans="1:38">
      <c r="A607" s="27"/>
      <c r="B607" s="1"/>
      <c r="C607" s="1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  <c r="AD607" s="28"/>
      <c r="AE607" s="28"/>
      <c r="AF607" s="28"/>
      <c r="AG607" s="28"/>
      <c r="AH607" s="28"/>
      <c r="AI607" s="28"/>
      <c r="AJ607" s="28"/>
      <c r="AK607" s="28"/>
      <c r="AL607" s="28"/>
    </row>
    <row r="608" spans="1:38">
      <c r="A608" s="27"/>
      <c r="B608" s="1"/>
      <c r="C608" s="1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  <c r="AD608" s="28"/>
      <c r="AE608" s="28"/>
      <c r="AF608" s="28"/>
      <c r="AG608" s="28"/>
      <c r="AH608" s="28"/>
      <c r="AI608" s="28"/>
      <c r="AJ608" s="28"/>
      <c r="AK608" s="28"/>
      <c r="AL608" s="28"/>
    </row>
    <row r="609" spans="1:38">
      <c r="A609" s="27"/>
      <c r="B609" s="1"/>
      <c r="C609" s="1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  <c r="AD609" s="28"/>
      <c r="AE609" s="28"/>
      <c r="AF609" s="28"/>
      <c r="AG609" s="28"/>
      <c r="AH609" s="28"/>
      <c r="AI609" s="28"/>
      <c r="AJ609" s="28"/>
      <c r="AK609" s="28"/>
      <c r="AL609" s="28"/>
    </row>
    <row r="610" spans="1:38">
      <c r="A610" s="27"/>
      <c r="B610" s="1"/>
      <c r="C610" s="1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  <c r="AD610" s="28"/>
      <c r="AE610" s="28"/>
      <c r="AF610" s="28"/>
      <c r="AG610" s="28"/>
      <c r="AH610" s="28"/>
      <c r="AI610" s="28"/>
      <c r="AJ610" s="28"/>
      <c r="AK610" s="28"/>
      <c r="AL610" s="28"/>
    </row>
    <row r="611" spans="1:38">
      <c r="A611" s="27"/>
      <c r="B611" s="1"/>
      <c r="C611" s="1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  <c r="AD611" s="28"/>
      <c r="AE611" s="28"/>
      <c r="AF611" s="28"/>
      <c r="AG611" s="28"/>
      <c r="AH611" s="28"/>
      <c r="AI611" s="28"/>
      <c r="AJ611" s="28"/>
      <c r="AK611" s="28"/>
      <c r="AL611" s="28"/>
    </row>
    <row r="612" spans="1:38">
      <c r="A612" s="27"/>
      <c r="B612" s="1"/>
      <c r="C612" s="1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  <c r="AD612" s="28"/>
      <c r="AE612" s="28"/>
      <c r="AF612" s="28"/>
      <c r="AG612" s="28"/>
      <c r="AH612" s="28"/>
      <c r="AI612" s="28"/>
      <c r="AJ612" s="28"/>
      <c r="AK612" s="28"/>
      <c r="AL612" s="28"/>
    </row>
    <row r="613" spans="1:38">
      <c r="A613" s="27"/>
      <c r="B613" s="1"/>
      <c r="C613" s="1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  <c r="AD613" s="28"/>
      <c r="AE613" s="28"/>
      <c r="AF613" s="28"/>
      <c r="AG613" s="28"/>
      <c r="AH613" s="28"/>
      <c r="AI613" s="28"/>
      <c r="AJ613" s="28"/>
      <c r="AK613" s="28"/>
      <c r="AL613" s="28"/>
    </row>
    <row r="614" spans="1:38">
      <c r="A614" s="27"/>
      <c r="B614" s="1"/>
      <c r="C614" s="1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  <c r="AD614" s="28"/>
      <c r="AE614" s="28"/>
      <c r="AF614" s="28"/>
      <c r="AG614" s="28"/>
      <c r="AH614" s="28"/>
      <c r="AI614" s="28"/>
      <c r="AJ614" s="28"/>
      <c r="AK614" s="28"/>
      <c r="AL614" s="28"/>
    </row>
    <row r="615" spans="1:38">
      <c r="A615" s="27"/>
      <c r="B615" s="1"/>
      <c r="C615" s="1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  <c r="AD615" s="28"/>
      <c r="AE615" s="28"/>
      <c r="AF615" s="28"/>
      <c r="AG615" s="28"/>
      <c r="AH615" s="28"/>
      <c r="AI615" s="28"/>
      <c r="AJ615" s="28"/>
      <c r="AK615" s="28"/>
      <c r="AL615" s="28"/>
    </row>
    <row r="616" spans="1:38">
      <c r="A616" s="27"/>
      <c r="B616" s="1"/>
      <c r="C616" s="1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  <c r="AD616" s="28"/>
      <c r="AE616" s="28"/>
      <c r="AF616" s="28"/>
      <c r="AG616" s="28"/>
      <c r="AH616" s="28"/>
      <c r="AI616" s="28"/>
      <c r="AJ616" s="28"/>
      <c r="AK616" s="28"/>
      <c r="AL616" s="28"/>
    </row>
    <row r="617" spans="1:38">
      <c r="A617" s="27"/>
      <c r="B617" s="1"/>
      <c r="C617" s="1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  <c r="AD617" s="28"/>
      <c r="AE617" s="28"/>
      <c r="AF617" s="28"/>
      <c r="AG617" s="28"/>
      <c r="AH617" s="28"/>
      <c r="AI617" s="28"/>
      <c r="AJ617" s="28"/>
      <c r="AK617" s="28"/>
      <c r="AL617" s="28"/>
    </row>
    <row r="618" spans="1:38">
      <c r="A618" s="27"/>
      <c r="B618" s="1"/>
      <c r="C618" s="1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  <c r="AD618" s="28"/>
      <c r="AE618" s="28"/>
      <c r="AF618" s="28"/>
      <c r="AG618" s="28"/>
      <c r="AH618" s="28"/>
      <c r="AI618" s="28"/>
      <c r="AJ618" s="28"/>
      <c r="AK618" s="28"/>
      <c r="AL618" s="28"/>
    </row>
    <row r="619" spans="1:38">
      <c r="A619" s="27"/>
      <c r="B619" s="1"/>
      <c r="C619" s="1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  <c r="AD619" s="28"/>
      <c r="AE619" s="28"/>
      <c r="AF619" s="28"/>
      <c r="AG619" s="28"/>
      <c r="AH619" s="28"/>
      <c r="AI619" s="28"/>
      <c r="AJ619" s="28"/>
      <c r="AK619" s="28"/>
      <c r="AL619" s="28"/>
    </row>
    <row r="620" spans="1:38">
      <c r="A620" s="27"/>
      <c r="B620" s="1"/>
      <c r="C620" s="1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  <c r="AD620" s="28"/>
      <c r="AE620" s="28"/>
      <c r="AF620" s="28"/>
      <c r="AG620" s="28"/>
      <c r="AH620" s="28"/>
      <c r="AI620" s="28"/>
      <c r="AJ620" s="28"/>
      <c r="AK620" s="28"/>
      <c r="AL620" s="28"/>
    </row>
    <row r="621" spans="1:38">
      <c r="A621" s="27"/>
      <c r="B621" s="1"/>
      <c r="C621" s="1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  <c r="AD621" s="28"/>
      <c r="AE621" s="28"/>
      <c r="AF621" s="28"/>
      <c r="AG621" s="28"/>
      <c r="AH621" s="28"/>
      <c r="AI621" s="28"/>
      <c r="AJ621" s="28"/>
      <c r="AK621" s="28"/>
      <c r="AL621" s="28"/>
    </row>
    <row r="622" spans="1:38">
      <c r="A622" s="27"/>
      <c r="B622" s="1"/>
      <c r="C622" s="1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  <c r="AD622" s="28"/>
      <c r="AE622" s="28"/>
      <c r="AF622" s="28"/>
      <c r="AG622" s="28"/>
      <c r="AH622" s="28"/>
      <c r="AI622" s="28"/>
      <c r="AJ622" s="28"/>
      <c r="AK622" s="28"/>
      <c r="AL622" s="28"/>
    </row>
    <row r="623" spans="1:38">
      <c r="A623" s="27"/>
      <c r="B623" s="1"/>
      <c r="C623" s="1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  <c r="AD623" s="28"/>
      <c r="AE623" s="28"/>
      <c r="AF623" s="28"/>
      <c r="AG623" s="28"/>
      <c r="AH623" s="28"/>
      <c r="AI623" s="28"/>
      <c r="AJ623" s="28"/>
      <c r="AK623" s="28"/>
      <c r="AL623" s="28"/>
    </row>
    <row r="624" spans="1:38">
      <c r="A624" s="27"/>
      <c r="B624" s="1"/>
      <c r="C624" s="1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</row>
    <row r="625" spans="1:38">
      <c r="A625" s="27"/>
      <c r="B625" s="1"/>
      <c r="C625" s="1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  <c r="AD625" s="28"/>
      <c r="AE625" s="28"/>
      <c r="AF625" s="28"/>
      <c r="AG625" s="28"/>
      <c r="AH625" s="28"/>
      <c r="AI625" s="28"/>
      <c r="AJ625" s="28"/>
      <c r="AK625" s="28"/>
      <c r="AL625" s="28"/>
    </row>
    <row r="626" spans="1:38">
      <c r="A626" s="27"/>
      <c r="B626" s="1"/>
      <c r="C626" s="1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  <c r="AD626" s="28"/>
      <c r="AE626" s="28"/>
      <c r="AF626" s="28"/>
      <c r="AG626" s="28"/>
      <c r="AH626" s="28"/>
      <c r="AI626" s="28"/>
      <c r="AJ626" s="28"/>
      <c r="AK626" s="28"/>
      <c r="AL626" s="28"/>
    </row>
    <row r="627" spans="1:38">
      <c r="A627" s="27"/>
      <c r="B627" s="1"/>
      <c r="C627" s="1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  <c r="AD627" s="28"/>
      <c r="AE627" s="28"/>
      <c r="AF627" s="28"/>
      <c r="AG627" s="28"/>
      <c r="AH627" s="28"/>
      <c r="AI627" s="28"/>
      <c r="AJ627" s="28"/>
      <c r="AK627" s="28"/>
      <c r="AL627" s="28"/>
    </row>
    <row r="628" spans="1:38">
      <c r="A628" s="27"/>
      <c r="B628" s="1"/>
      <c r="C628" s="1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</row>
    <row r="629" spans="1:38">
      <c r="A629" s="27"/>
      <c r="B629" s="1"/>
      <c r="C629" s="1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  <c r="AD629" s="28"/>
      <c r="AE629" s="28"/>
      <c r="AF629" s="28"/>
      <c r="AG629" s="28"/>
      <c r="AH629" s="28"/>
      <c r="AI629" s="28"/>
      <c r="AJ629" s="28"/>
      <c r="AK629" s="28"/>
      <c r="AL629" s="28"/>
    </row>
    <row r="630" spans="1:38">
      <c r="A630" s="27"/>
      <c r="B630" s="1"/>
      <c r="C630" s="1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  <c r="AD630" s="28"/>
      <c r="AE630" s="28"/>
      <c r="AF630" s="28"/>
      <c r="AG630" s="28"/>
      <c r="AH630" s="28"/>
      <c r="AI630" s="28"/>
      <c r="AJ630" s="28"/>
      <c r="AK630" s="28"/>
      <c r="AL630" s="28"/>
    </row>
    <row r="631" spans="1:38">
      <c r="A631" s="27"/>
      <c r="B631" s="1"/>
      <c r="C631" s="1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  <c r="AD631" s="28"/>
      <c r="AE631" s="28"/>
      <c r="AF631" s="28"/>
      <c r="AG631" s="28"/>
      <c r="AH631" s="28"/>
      <c r="AI631" s="28"/>
      <c r="AJ631" s="28"/>
      <c r="AK631" s="28"/>
      <c r="AL631" s="28"/>
    </row>
    <row r="632" spans="1:38">
      <c r="A632" s="27"/>
      <c r="B632" s="1"/>
      <c r="C632" s="1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  <c r="AD632" s="28"/>
      <c r="AE632" s="28"/>
      <c r="AF632" s="28"/>
      <c r="AG632" s="28"/>
      <c r="AH632" s="28"/>
      <c r="AI632" s="28"/>
      <c r="AJ632" s="28"/>
      <c r="AK632" s="28"/>
      <c r="AL632" s="28"/>
    </row>
    <row r="633" spans="1:38">
      <c r="A633" s="27"/>
      <c r="B633" s="1"/>
      <c r="C633" s="1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  <c r="AD633" s="28"/>
      <c r="AE633" s="28"/>
      <c r="AF633" s="28"/>
      <c r="AG633" s="28"/>
      <c r="AH633" s="28"/>
      <c r="AI633" s="28"/>
      <c r="AJ633" s="28"/>
      <c r="AK633" s="28"/>
      <c r="AL633" s="28"/>
    </row>
    <row r="634" spans="1:38">
      <c r="A634" s="27"/>
      <c r="B634" s="1"/>
      <c r="C634" s="1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  <c r="AD634" s="28"/>
      <c r="AE634" s="28"/>
      <c r="AF634" s="28"/>
      <c r="AG634" s="28"/>
      <c r="AH634" s="28"/>
      <c r="AI634" s="28"/>
      <c r="AJ634" s="28"/>
      <c r="AK634" s="28"/>
      <c r="AL634" s="28"/>
    </row>
    <row r="635" spans="1:38">
      <c r="A635" s="27"/>
      <c r="B635" s="1"/>
      <c r="C635" s="1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  <c r="AD635" s="28"/>
      <c r="AE635" s="28"/>
      <c r="AF635" s="28"/>
      <c r="AG635" s="28"/>
      <c r="AH635" s="28"/>
      <c r="AI635" s="28"/>
      <c r="AJ635" s="28"/>
      <c r="AK635" s="28"/>
      <c r="AL635" s="28"/>
    </row>
    <row r="636" spans="1:38">
      <c r="A636" s="27"/>
      <c r="B636" s="1"/>
      <c r="C636" s="1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  <c r="AD636" s="28"/>
      <c r="AE636" s="28"/>
      <c r="AF636" s="28"/>
      <c r="AG636" s="28"/>
      <c r="AH636" s="28"/>
      <c r="AI636" s="28"/>
      <c r="AJ636" s="28"/>
      <c r="AK636" s="28"/>
      <c r="AL636" s="28"/>
    </row>
    <row r="637" spans="1:38">
      <c r="A637" s="27"/>
      <c r="B637" s="1"/>
      <c r="C637" s="1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  <c r="AD637" s="28"/>
      <c r="AE637" s="28"/>
      <c r="AF637" s="28"/>
      <c r="AG637" s="28"/>
      <c r="AH637" s="28"/>
      <c r="AI637" s="28"/>
      <c r="AJ637" s="28"/>
      <c r="AK637" s="28"/>
      <c r="AL637" s="28"/>
    </row>
    <row r="638" spans="1:38">
      <c r="A638" s="27"/>
      <c r="B638" s="1"/>
      <c r="C638" s="1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  <c r="AD638" s="28"/>
      <c r="AE638" s="28"/>
      <c r="AF638" s="28"/>
      <c r="AG638" s="28"/>
      <c r="AH638" s="28"/>
      <c r="AI638" s="28"/>
      <c r="AJ638" s="28"/>
      <c r="AK638" s="28"/>
      <c r="AL638" s="28"/>
    </row>
    <row r="639" spans="1:38">
      <c r="A639" s="27"/>
      <c r="B639" s="1"/>
      <c r="C639" s="1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  <c r="AD639" s="28"/>
      <c r="AE639" s="28"/>
      <c r="AF639" s="28"/>
      <c r="AG639" s="28"/>
      <c r="AH639" s="28"/>
      <c r="AI639" s="28"/>
      <c r="AJ639" s="28"/>
      <c r="AK639" s="28"/>
      <c r="AL639" s="28"/>
    </row>
    <row r="640" spans="1:38">
      <c r="A640" s="27"/>
      <c r="B640" s="1"/>
      <c r="C640" s="1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  <c r="AD640" s="28"/>
      <c r="AE640" s="28"/>
      <c r="AF640" s="28"/>
      <c r="AG640" s="28"/>
      <c r="AH640" s="28"/>
      <c r="AI640" s="28"/>
      <c r="AJ640" s="28"/>
      <c r="AK640" s="28"/>
      <c r="AL640" s="28"/>
    </row>
    <row r="641" spans="1:38">
      <c r="A641" s="27"/>
      <c r="B641" s="1"/>
      <c r="C641" s="1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  <c r="AD641" s="28"/>
      <c r="AE641" s="28"/>
      <c r="AF641" s="28"/>
      <c r="AG641" s="28"/>
      <c r="AH641" s="28"/>
      <c r="AI641" s="28"/>
      <c r="AJ641" s="28"/>
      <c r="AK641" s="28"/>
      <c r="AL641" s="28"/>
    </row>
    <row r="642" spans="1:38">
      <c r="A642" s="27"/>
      <c r="B642" s="1"/>
      <c r="C642" s="1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  <c r="AD642" s="28"/>
      <c r="AE642" s="28"/>
      <c r="AF642" s="28"/>
      <c r="AG642" s="28"/>
      <c r="AH642" s="28"/>
      <c r="AI642" s="28"/>
      <c r="AJ642" s="28"/>
      <c r="AK642" s="28"/>
      <c r="AL642" s="28"/>
    </row>
    <row r="643" spans="1:38">
      <c r="A643" s="27"/>
      <c r="B643" s="1"/>
      <c r="C643" s="1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  <c r="AD643" s="28"/>
      <c r="AE643" s="28"/>
      <c r="AF643" s="28"/>
      <c r="AG643" s="28"/>
      <c r="AH643" s="28"/>
      <c r="AI643" s="28"/>
      <c r="AJ643" s="28"/>
      <c r="AK643" s="28"/>
      <c r="AL643" s="28"/>
    </row>
    <row r="644" spans="1:38">
      <c r="A644" s="27"/>
      <c r="B644" s="1"/>
      <c r="C644" s="1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  <c r="AD644" s="28"/>
      <c r="AE644" s="28"/>
      <c r="AF644" s="28"/>
      <c r="AG644" s="28"/>
      <c r="AH644" s="28"/>
      <c r="AI644" s="28"/>
      <c r="AJ644" s="28"/>
      <c r="AK644" s="28"/>
      <c r="AL644" s="28"/>
    </row>
    <row r="645" spans="1:38">
      <c r="A645" s="27"/>
      <c r="B645" s="1"/>
      <c r="C645" s="1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  <c r="AD645" s="28"/>
      <c r="AE645" s="28"/>
      <c r="AF645" s="28"/>
      <c r="AG645" s="28"/>
      <c r="AH645" s="28"/>
      <c r="AI645" s="28"/>
      <c r="AJ645" s="28"/>
      <c r="AK645" s="28"/>
      <c r="AL645" s="28"/>
    </row>
    <row r="646" spans="1:38">
      <c r="A646" s="27"/>
      <c r="B646" s="1"/>
      <c r="C646" s="1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  <c r="AD646" s="28"/>
      <c r="AE646" s="28"/>
      <c r="AF646" s="28"/>
      <c r="AG646" s="28"/>
      <c r="AH646" s="28"/>
      <c r="AI646" s="28"/>
      <c r="AJ646" s="28"/>
      <c r="AK646" s="28"/>
      <c r="AL646" s="28"/>
    </row>
    <row r="647" spans="1:38">
      <c r="A647" s="27"/>
      <c r="B647" s="1"/>
      <c r="C647" s="1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  <c r="AD647" s="28"/>
      <c r="AE647" s="28"/>
      <c r="AF647" s="28"/>
      <c r="AG647" s="28"/>
      <c r="AH647" s="28"/>
      <c r="AI647" s="28"/>
      <c r="AJ647" s="28"/>
      <c r="AK647" s="28"/>
      <c r="AL647" s="28"/>
    </row>
    <row r="648" spans="1:38">
      <c r="A648" s="27"/>
      <c r="B648" s="1"/>
      <c r="C648" s="1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</row>
    <row r="649" spans="1:38">
      <c r="A649" s="27"/>
      <c r="B649" s="1"/>
      <c r="C649" s="1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  <c r="AD649" s="28"/>
      <c r="AE649" s="28"/>
      <c r="AF649" s="28"/>
      <c r="AG649" s="28"/>
      <c r="AH649" s="28"/>
      <c r="AI649" s="28"/>
      <c r="AJ649" s="28"/>
      <c r="AK649" s="28"/>
      <c r="AL649" s="28"/>
    </row>
    <row r="650" spans="1:38">
      <c r="A650" s="27"/>
      <c r="B650" s="1"/>
      <c r="C650" s="1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  <c r="AD650" s="28"/>
      <c r="AE650" s="28"/>
      <c r="AF650" s="28"/>
      <c r="AG650" s="28"/>
      <c r="AH650" s="28"/>
      <c r="AI650" s="28"/>
      <c r="AJ650" s="28"/>
      <c r="AK650" s="28"/>
      <c r="AL650" s="28"/>
    </row>
    <row r="651" spans="1:38">
      <c r="A651" s="27"/>
      <c r="B651" s="1"/>
      <c r="C651" s="1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  <c r="AD651" s="28"/>
      <c r="AE651" s="28"/>
      <c r="AF651" s="28"/>
      <c r="AG651" s="28"/>
      <c r="AH651" s="28"/>
      <c r="AI651" s="28"/>
      <c r="AJ651" s="28"/>
      <c r="AK651" s="28"/>
      <c r="AL651" s="28"/>
    </row>
    <row r="652" spans="1:38">
      <c r="A652" s="27"/>
      <c r="B652" s="1"/>
      <c r="C652" s="1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</row>
    <row r="653" spans="1:38">
      <c r="A653" s="27"/>
      <c r="B653" s="1"/>
      <c r="C653" s="1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  <c r="AD653" s="28"/>
      <c r="AE653" s="28"/>
      <c r="AF653" s="28"/>
      <c r="AG653" s="28"/>
      <c r="AH653" s="28"/>
      <c r="AI653" s="28"/>
      <c r="AJ653" s="28"/>
      <c r="AK653" s="28"/>
      <c r="AL653" s="28"/>
    </row>
    <row r="654" spans="1:38">
      <c r="A654" s="27"/>
      <c r="B654" s="1"/>
      <c r="C654" s="1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  <c r="AD654" s="28"/>
      <c r="AE654" s="28"/>
      <c r="AF654" s="28"/>
      <c r="AG654" s="28"/>
      <c r="AH654" s="28"/>
      <c r="AI654" s="28"/>
      <c r="AJ654" s="28"/>
      <c r="AK654" s="28"/>
      <c r="AL654" s="28"/>
    </row>
    <row r="655" spans="1:38">
      <c r="A655" s="27"/>
      <c r="B655" s="1"/>
      <c r="C655" s="1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  <c r="AD655" s="28"/>
      <c r="AE655" s="28"/>
      <c r="AF655" s="28"/>
      <c r="AG655" s="28"/>
      <c r="AH655" s="28"/>
      <c r="AI655" s="28"/>
      <c r="AJ655" s="28"/>
      <c r="AK655" s="28"/>
      <c r="AL655" s="28"/>
    </row>
    <row r="656" spans="1:38">
      <c r="A656" s="27"/>
      <c r="B656" s="1"/>
      <c r="C656" s="1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  <c r="AD656" s="28"/>
      <c r="AE656" s="28"/>
      <c r="AF656" s="28"/>
      <c r="AG656" s="28"/>
      <c r="AH656" s="28"/>
      <c r="AI656" s="28"/>
      <c r="AJ656" s="28"/>
      <c r="AK656" s="28"/>
      <c r="AL656" s="28"/>
    </row>
    <row r="657" spans="1:38">
      <c r="A657" s="27"/>
      <c r="B657" s="1"/>
      <c r="C657" s="1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  <c r="AD657" s="28"/>
      <c r="AE657" s="28"/>
      <c r="AF657" s="28"/>
      <c r="AG657" s="28"/>
      <c r="AH657" s="28"/>
      <c r="AI657" s="28"/>
      <c r="AJ657" s="28"/>
      <c r="AK657" s="28"/>
      <c r="AL657" s="28"/>
    </row>
    <row r="658" spans="1:38">
      <c r="A658" s="27"/>
      <c r="B658" s="1"/>
      <c r="C658" s="1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  <c r="AD658" s="28"/>
      <c r="AE658" s="28"/>
      <c r="AF658" s="28"/>
      <c r="AG658" s="28"/>
      <c r="AH658" s="28"/>
      <c r="AI658" s="28"/>
      <c r="AJ658" s="28"/>
      <c r="AK658" s="28"/>
      <c r="AL658" s="28"/>
    </row>
    <row r="659" spans="1:38">
      <c r="A659" s="27"/>
      <c r="B659" s="1"/>
      <c r="C659" s="1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  <c r="AD659" s="28"/>
      <c r="AE659" s="28"/>
      <c r="AF659" s="28"/>
      <c r="AG659" s="28"/>
      <c r="AH659" s="28"/>
      <c r="AI659" s="28"/>
      <c r="AJ659" s="28"/>
      <c r="AK659" s="28"/>
      <c r="AL659" s="28"/>
    </row>
    <row r="660" spans="1:38">
      <c r="A660" s="27"/>
      <c r="B660" s="1"/>
      <c r="C660" s="1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  <c r="AD660" s="28"/>
      <c r="AE660" s="28"/>
      <c r="AF660" s="28"/>
      <c r="AG660" s="28"/>
      <c r="AH660" s="28"/>
      <c r="AI660" s="28"/>
      <c r="AJ660" s="28"/>
      <c r="AK660" s="28"/>
      <c r="AL660" s="28"/>
    </row>
    <row r="661" spans="1:38">
      <c r="A661" s="27"/>
      <c r="B661" s="1"/>
      <c r="C661" s="1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  <c r="AD661" s="28"/>
      <c r="AE661" s="28"/>
      <c r="AF661" s="28"/>
      <c r="AG661" s="28"/>
      <c r="AH661" s="28"/>
      <c r="AI661" s="28"/>
      <c r="AJ661" s="28"/>
      <c r="AK661" s="28"/>
      <c r="AL661" s="28"/>
    </row>
    <row r="662" spans="1:38">
      <c r="A662" s="27"/>
      <c r="B662" s="1"/>
      <c r="C662" s="1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  <c r="AD662" s="28"/>
      <c r="AE662" s="28"/>
      <c r="AF662" s="28"/>
      <c r="AG662" s="28"/>
      <c r="AH662" s="28"/>
      <c r="AI662" s="28"/>
      <c r="AJ662" s="28"/>
      <c r="AK662" s="28"/>
      <c r="AL662" s="28"/>
    </row>
    <row r="663" spans="1:38">
      <c r="A663" s="27"/>
      <c r="B663" s="1"/>
      <c r="C663" s="1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  <c r="AD663" s="28"/>
      <c r="AE663" s="28"/>
      <c r="AF663" s="28"/>
      <c r="AG663" s="28"/>
      <c r="AH663" s="28"/>
      <c r="AI663" s="28"/>
      <c r="AJ663" s="28"/>
      <c r="AK663" s="28"/>
      <c r="AL663" s="28"/>
    </row>
    <row r="664" spans="1:38">
      <c r="A664" s="27"/>
      <c r="B664" s="1"/>
      <c r="C664" s="1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  <c r="AD664" s="28"/>
      <c r="AE664" s="28"/>
      <c r="AF664" s="28"/>
      <c r="AG664" s="28"/>
      <c r="AH664" s="28"/>
      <c r="AI664" s="28"/>
      <c r="AJ664" s="28"/>
      <c r="AK664" s="28"/>
      <c r="AL664" s="28"/>
    </row>
    <row r="665" spans="1:38">
      <c r="A665" s="27"/>
      <c r="B665" s="1"/>
      <c r="C665" s="1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  <c r="AD665" s="28"/>
      <c r="AE665" s="28"/>
      <c r="AF665" s="28"/>
      <c r="AG665" s="28"/>
      <c r="AH665" s="28"/>
      <c r="AI665" s="28"/>
      <c r="AJ665" s="28"/>
      <c r="AK665" s="28"/>
      <c r="AL665" s="28"/>
    </row>
    <row r="666" spans="1:38">
      <c r="A666" s="27"/>
      <c r="B666" s="1"/>
      <c r="C666" s="1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  <c r="AD666" s="28"/>
      <c r="AE666" s="28"/>
      <c r="AF666" s="28"/>
      <c r="AG666" s="28"/>
      <c r="AH666" s="28"/>
      <c r="AI666" s="28"/>
      <c r="AJ666" s="28"/>
      <c r="AK666" s="28"/>
      <c r="AL666" s="28"/>
    </row>
    <row r="667" spans="1:38">
      <c r="A667" s="27"/>
      <c r="B667" s="1"/>
      <c r="C667" s="1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  <c r="AD667" s="28"/>
      <c r="AE667" s="28"/>
      <c r="AF667" s="28"/>
      <c r="AG667" s="28"/>
      <c r="AH667" s="28"/>
      <c r="AI667" s="28"/>
      <c r="AJ667" s="28"/>
      <c r="AK667" s="28"/>
      <c r="AL667" s="28"/>
    </row>
    <row r="668" spans="1:38">
      <c r="A668" s="27"/>
      <c r="B668" s="1"/>
      <c r="C668" s="1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  <c r="AD668" s="28"/>
      <c r="AE668" s="28"/>
      <c r="AF668" s="28"/>
      <c r="AG668" s="28"/>
      <c r="AH668" s="28"/>
      <c r="AI668" s="28"/>
      <c r="AJ668" s="28"/>
      <c r="AK668" s="28"/>
      <c r="AL668" s="28"/>
    </row>
    <row r="669" spans="1:38">
      <c r="A669" s="27"/>
      <c r="B669" s="1"/>
      <c r="C669" s="1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  <c r="AD669" s="28"/>
      <c r="AE669" s="28"/>
      <c r="AF669" s="28"/>
      <c r="AG669" s="28"/>
      <c r="AH669" s="28"/>
      <c r="AI669" s="28"/>
      <c r="AJ669" s="28"/>
      <c r="AK669" s="28"/>
      <c r="AL669" s="28"/>
    </row>
    <row r="670" spans="1:38">
      <c r="A670" s="27"/>
      <c r="B670" s="1"/>
      <c r="C670" s="1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  <c r="AD670" s="28"/>
      <c r="AE670" s="28"/>
      <c r="AF670" s="28"/>
      <c r="AG670" s="28"/>
      <c r="AH670" s="28"/>
      <c r="AI670" s="28"/>
      <c r="AJ670" s="28"/>
      <c r="AK670" s="28"/>
      <c r="AL670" s="28"/>
    </row>
    <row r="671" spans="1:38">
      <c r="A671" s="27"/>
      <c r="B671" s="1"/>
      <c r="C671" s="1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  <c r="AD671" s="28"/>
      <c r="AE671" s="28"/>
      <c r="AF671" s="28"/>
      <c r="AG671" s="28"/>
      <c r="AH671" s="28"/>
      <c r="AI671" s="28"/>
      <c r="AJ671" s="28"/>
      <c r="AK671" s="28"/>
      <c r="AL671" s="28"/>
    </row>
    <row r="672" spans="1:38">
      <c r="A672" s="27"/>
      <c r="B672" s="1"/>
      <c r="C672" s="1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  <c r="AD672" s="28"/>
      <c r="AE672" s="28"/>
      <c r="AF672" s="28"/>
      <c r="AG672" s="28"/>
      <c r="AH672" s="28"/>
      <c r="AI672" s="28"/>
      <c r="AJ672" s="28"/>
      <c r="AK672" s="28"/>
      <c r="AL672" s="28"/>
    </row>
    <row r="673" spans="1:38">
      <c r="A673" s="27"/>
      <c r="B673" s="1"/>
      <c r="C673" s="1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  <c r="AD673" s="28"/>
      <c r="AE673" s="28"/>
      <c r="AF673" s="28"/>
      <c r="AG673" s="28"/>
      <c r="AH673" s="28"/>
      <c r="AI673" s="28"/>
      <c r="AJ673" s="28"/>
      <c r="AK673" s="28"/>
      <c r="AL673" s="28"/>
    </row>
    <row r="674" spans="1:38">
      <c r="A674" s="27"/>
      <c r="B674" s="1"/>
      <c r="C674" s="1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  <c r="AD674" s="28"/>
      <c r="AE674" s="28"/>
      <c r="AF674" s="28"/>
      <c r="AG674" s="28"/>
      <c r="AH674" s="28"/>
      <c r="AI674" s="28"/>
      <c r="AJ674" s="28"/>
      <c r="AK674" s="28"/>
      <c r="AL674" s="28"/>
    </row>
    <row r="675" spans="1:38">
      <c r="A675" s="27"/>
      <c r="B675" s="1"/>
      <c r="C675" s="1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  <c r="AD675" s="28"/>
      <c r="AE675" s="28"/>
      <c r="AF675" s="28"/>
      <c r="AG675" s="28"/>
      <c r="AH675" s="28"/>
      <c r="AI675" s="28"/>
      <c r="AJ675" s="28"/>
      <c r="AK675" s="28"/>
      <c r="AL675" s="28"/>
    </row>
    <row r="676" spans="1:38">
      <c r="A676" s="27"/>
      <c r="B676" s="1"/>
      <c r="C676" s="1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  <c r="AD676" s="28"/>
      <c r="AE676" s="28"/>
      <c r="AF676" s="28"/>
      <c r="AG676" s="28"/>
      <c r="AH676" s="28"/>
      <c r="AI676" s="28"/>
      <c r="AJ676" s="28"/>
      <c r="AK676" s="28"/>
      <c r="AL676" s="28"/>
    </row>
    <row r="677" spans="1:38">
      <c r="A677" s="27"/>
      <c r="B677" s="1"/>
      <c r="C677" s="1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  <c r="AD677" s="28"/>
      <c r="AE677" s="28"/>
      <c r="AF677" s="28"/>
      <c r="AG677" s="28"/>
      <c r="AH677" s="28"/>
      <c r="AI677" s="28"/>
      <c r="AJ677" s="28"/>
      <c r="AK677" s="28"/>
      <c r="AL677" s="28"/>
    </row>
    <row r="678" spans="1:38">
      <c r="A678" s="27"/>
      <c r="B678" s="1"/>
      <c r="C678" s="1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  <c r="AD678" s="28"/>
      <c r="AE678" s="28"/>
      <c r="AF678" s="28"/>
      <c r="AG678" s="28"/>
      <c r="AH678" s="28"/>
      <c r="AI678" s="28"/>
      <c r="AJ678" s="28"/>
      <c r="AK678" s="28"/>
      <c r="AL678" s="28"/>
    </row>
    <row r="679" spans="1:38">
      <c r="A679" s="27"/>
      <c r="B679" s="1"/>
      <c r="C679" s="1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  <c r="AD679" s="28"/>
      <c r="AE679" s="28"/>
      <c r="AF679" s="28"/>
      <c r="AG679" s="28"/>
      <c r="AH679" s="28"/>
      <c r="AI679" s="28"/>
      <c r="AJ679" s="28"/>
      <c r="AK679" s="28"/>
      <c r="AL679" s="28"/>
    </row>
    <row r="680" spans="1:38">
      <c r="A680" s="27"/>
      <c r="B680" s="1"/>
      <c r="C680" s="1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  <c r="AD680" s="28"/>
      <c r="AE680" s="28"/>
      <c r="AF680" s="28"/>
      <c r="AG680" s="28"/>
      <c r="AH680" s="28"/>
      <c r="AI680" s="28"/>
      <c r="AJ680" s="28"/>
      <c r="AK680" s="28"/>
      <c r="AL680" s="28"/>
    </row>
    <row r="681" spans="1:38">
      <c r="A681" s="27"/>
      <c r="B681" s="1"/>
      <c r="C681" s="1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  <c r="AD681" s="28"/>
      <c r="AE681" s="28"/>
      <c r="AF681" s="28"/>
      <c r="AG681" s="28"/>
      <c r="AH681" s="28"/>
      <c r="AI681" s="28"/>
      <c r="AJ681" s="28"/>
      <c r="AK681" s="28"/>
      <c r="AL681" s="28"/>
    </row>
    <row r="682" spans="1:38">
      <c r="A682" s="27"/>
      <c r="B682" s="1"/>
      <c r="C682" s="1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  <c r="AD682" s="28"/>
      <c r="AE682" s="28"/>
      <c r="AF682" s="28"/>
      <c r="AG682" s="28"/>
      <c r="AH682" s="28"/>
      <c r="AI682" s="28"/>
      <c r="AJ682" s="28"/>
      <c r="AK682" s="28"/>
      <c r="AL682" s="28"/>
    </row>
    <row r="683" spans="1:38">
      <c r="A683" s="27"/>
      <c r="B683" s="1"/>
      <c r="C683" s="1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  <c r="AD683" s="28"/>
      <c r="AE683" s="28"/>
      <c r="AF683" s="28"/>
      <c r="AG683" s="28"/>
      <c r="AH683" s="28"/>
      <c r="AI683" s="28"/>
      <c r="AJ683" s="28"/>
      <c r="AK683" s="28"/>
      <c r="AL683" s="28"/>
    </row>
    <row r="684" spans="1:38">
      <c r="A684" s="27"/>
      <c r="B684" s="1"/>
      <c r="C684" s="1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  <c r="AD684" s="28"/>
      <c r="AE684" s="28"/>
      <c r="AF684" s="28"/>
      <c r="AG684" s="28"/>
      <c r="AH684" s="28"/>
      <c r="AI684" s="28"/>
      <c r="AJ684" s="28"/>
      <c r="AK684" s="28"/>
      <c r="AL684" s="28"/>
    </row>
    <row r="685" spans="1:38">
      <c r="A685" s="27"/>
      <c r="B685" s="1"/>
      <c r="C685" s="1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  <c r="AD685" s="28"/>
      <c r="AE685" s="28"/>
      <c r="AF685" s="28"/>
      <c r="AG685" s="28"/>
      <c r="AH685" s="28"/>
      <c r="AI685" s="28"/>
      <c r="AJ685" s="28"/>
      <c r="AK685" s="28"/>
      <c r="AL685" s="28"/>
    </row>
    <row r="686" spans="1:38">
      <c r="A686" s="27"/>
      <c r="B686" s="1"/>
      <c r="C686" s="1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  <c r="AD686" s="28"/>
      <c r="AE686" s="28"/>
      <c r="AF686" s="28"/>
      <c r="AG686" s="28"/>
      <c r="AH686" s="28"/>
      <c r="AI686" s="28"/>
      <c r="AJ686" s="28"/>
      <c r="AK686" s="28"/>
      <c r="AL686" s="28"/>
    </row>
    <row r="687" spans="1:38">
      <c r="A687" s="27"/>
      <c r="B687" s="1"/>
      <c r="C687" s="1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  <c r="AD687" s="28"/>
      <c r="AE687" s="28"/>
      <c r="AF687" s="28"/>
      <c r="AG687" s="28"/>
      <c r="AH687" s="28"/>
      <c r="AI687" s="28"/>
      <c r="AJ687" s="28"/>
      <c r="AK687" s="28"/>
      <c r="AL687" s="28"/>
    </row>
    <row r="688" spans="1:38">
      <c r="A688" s="27"/>
      <c r="B688" s="1"/>
      <c r="C688" s="1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  <c r="AD688" s="28"/>
      <c r="AE688" s="28"/>
      <c r="AF688" s="28"/>
      <c r="AG688" s="28"/>
      <c r="AH688" s="28"/>
      <c r="AI688" s="28"/>
      <c r="AJ688" s="28"/>
      <c r="AK688" s="28"/>
      <c r="AL688" s="28"/>
    </row>
    <row r="689" spans="1:38">
      <c r="A689" s="27"/>
      <c r="B689" s="1"/>
      <c r="C689" s="1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  <c r="AD689" s="28"/>
      <c r="AE689" s="28"/>
      <c r="AF689" s="28"/>
      <c r="AG689" s="28"/>
      <c r="AH689" s="28"/>
      <c r="AI689" s="28"/>
      <c r="AJ689" s="28"/>
      <c r="AK689" s="28"/>
      <c r="AL689" s="28"/>
    </row>
    <row r="690" spans="1:38">
      <c r="A690" s="27"/>
      <c r="B690" s="1"/>
      <c r="C690" s="1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  <c r="AD690" s="28"/>
      <c r="AE690" s="28"/>
      <c r="AF690" s="28"/>
      <c r="AG690" s="28"/>
      <c r="AH690" s="28"/>
      <c r="AI690" s="28"/>
      <c r="AJ690" s="28"/>
      <c r="AK690" s="28"/>
      <c r="AL690" s="28"/>
    </row>
    <row r="691" spans="1:38">
      <c r="A691" s="27"/>
      <c r="B691" s="1"/>
      <c r="C691" s="1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  <c r="AD691" s="28"/>
      <c r="AE691" s="28"/>
      <c r="AF691" s="28"/>
      <c r="AG691" s="28"/>
      <c r="AH691" s="28"/>
      <c r="AI691" s="28"/>
      <c r="AJ691" s="28"/>
      <c r="AK691" s="28"/>
      <c r="AL691" s="28"/>
    </row>
    <row r="692" spans="1:38">
      <c r="A692" s="27"/>
      <c r="B692" s="1"/>
      <c r="C692" s="1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  <c r="AD692" s="28"/>
      <c r="AE692" s="28"/>
      <c r="AF692" s="28"/>
      <c r="AG692" s="28"/>
      <c r="AH692" s="28"/>
      <c r="AI692" s="28"/>
      <c r="AJ692" s="28"/>
      <c r="AK692" s="28"/>
      <c r="AL692" s="28"/>
    </row>
    <row r="693" spans="1:38">
      <c r="A693" s="27"/>
      <c r="B693" s="1"/>
      <c r="C693" s="1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  <c r="AD693" s="28"/>
      <c r="AE693" s="28"/>
      <c r="AF693" s="28"/>
      <c r="AG693" s="28"/>
      <c r="AH693" s="28"/>
      <c r="AI693" s="28"/>
      <c r="AJ693" s="28"/>
      <c r="AK693" s="28"/>
      <c r="AL693" s="28"/>
    </row>
    <row r="694" spans="1:38">
      <c r="A694" s="27"/>
      <c r="B694" s="1"/>
      <c r="C694" s="1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  <c r="AD694" s="28"/>
      <c r="AE694" s="28"/>
      <c r="AF694" s="28"/>
      <c r="AG694" s="28"/>
      <c r="AH694" s="28"/>
      <c r="AI694" s="28"/>
      <c r="AJ694" s="28"/>
      <c r="AK694" s="28"/>
      <c r="AL694" s="28"/>
    </row>
    <row r="695" spans="1:38">
      <c r="A695" s="27"/>
      <c r="B695" s="1"/>
      <c r="C695" s="1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  <c r="AD695" s="28"/>
      <c r="AE695" s="28"/>
      <c r="AF695" s="28"/>
      <c r="AG695" s="28"/>
      <c r="AH695" s="28"/>
      <c r="AI695" s="28"/>
      <c r="AJ695" s="28"/>
      <c r="AK695" s="28"/>
      <c r="AL695" s="28"/>
    </row>
    <row r="696" spans="1:38">
      <c r="A696" s="27"/>
      <c r="B696" s="1"/>
      <c r="C696" s="1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  <c r="AD696" s="28"/>
      <c r="AE696" s="28"/>
      <c r="AF696" s="28"/>
      <c r="AG696" s="28"/>
      <c r="AH696" s="28"/>
      <c r="AI696" s="28"/>
      <c r="AJ696" s="28"/>
      <c r="AK696" s="28"/>
      <c r="AL696" s="28"/>
    </row>
    <row r="697" spans="1:38">
      <c r="A697" s="27"/>
      <c r="B697" s="1"/>
      <c r="C697" s="1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  <c r="AD697" s="28"/>
      <c r="AE697" s="28"/>
      <c r="AF697" s="28"/>
      <c r="AG697" s="28"/>
      <c r="AH697" s="28"/>
      <c r="AI697" s="28"/>
      <c r="AJ697" s="28"/>
      <c r="AK697" s="28"/>
      <c r="AL697" s="28"/>
    </row>
    <row r="698" spans="1:38">
      <c r="A698" s="27"/>
      <c r="B698" s="1"/>
      <c r="C698" s="1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  <c r="AD698" s="28"/>
      <c r="AE698" s="28"/>
      <c r="AF698" s="28"/>
      <c r="AG698" s="28"/>
      <c r="AH698" s="28"/>
      <c r="AI698" s="28"/>
      <c r="AJ698" s="28"/>
      <c r="AK698" s="28"/>
      <c r="AL698" s="28"/>
    </row>
    <row r="699" spans="1:38">
      <c r="A699" s="27"/>
      <c r="B699" s="1"/>
      <c r="C699" s="1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  <c r="AD699" s="28"/>
      <c r="AE699" s="28"/>
      <c r="AF699" s="28"/>
      <c r="AG699" s="28"/>
      <c r="AH699" s="28"/>
      <c r="AI699" s="28"/>
      <c r="AJ699" s="28"/>
      <c r="AK699" s="28"/>
      <c r="AL699" s="28"/>
    </row>
    <row r="700" spans="1:38">
      <c r="A700" s="27"/>
      <c r="B700" s="1"/>
      <c r="C700" s="1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  <c r="AD700" s="28"/>
      <c r="AE700" s="28"/>
      <c r="AF700" s="28"/>
      <c r="AG700" s="28"/>
      <c r="AH700" s="28"/>
      <c r="AI700" s="28"/>
      <c r="AJ700" s="28"/>
      <c r="AK700" s="28"/>
      <c r="AL700" s="28"/>
    </row>
    <row r="701" spans="1:38">
      <c r="A701" s="27"/>
      <c r="B701" s="1"/>
      <c r="C701" s="1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  <c r="AD701" s="28"/>
      <c r="AE701" s="28"/>
      <c r="AF701" s="28"/>
      <c r="AG701" s="28"/>
      <c r="AH701" s="28"/>
      <c r="AI701" s="28"/>
      <c r="AJ701" s="28"/>
      <c r="AK701" s="28"/>
      <c r="AL701" s="28"/>
    </row>
    <row r="702" spans="1:38">
      <c r="A702" s="27"/>
      <c r="B702" s="1"/>
      <c r="C702" s="1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</row>
    <row r="703" spans="1:38">
      <c r="A703" s="27"/>
      <c r="B703" s="1"/>
      <c r="C703" s="1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  <c r="AD703" s="28"/>
      <c r="AE703" s="28"/>
      <c r="AF703" s="28"/>
      <c r="AG703" s="28"/>
      <c r="AH703" s="28"/>
      <c r="AI703" s="28"/>
      <c r="AJ703" s="28"/>
      <c r="AK703" s="28"/>
      <c r="AL703" s="28"/>
    </row>
    <row r="704" spans="1:38">
      <c r="A704" s="27"/>
      <c r="B704" s="1"/>
      <c r="C704" s="1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  <c r="AD704" s="28"/>
      <c r="AE704" s="28"/>
      <c r="AF704" s="28"/>
      <c r="AG704" s="28"/>
      <c r="AH704" s="28"/>
      <c r="AI704" s="28"/>
      <c r="AJ704" s="28"/>
      <c r="AK704" s="28"/>
      <c r="AL704" s="28"/>
    </row>
    <row r="705" spans="1:38">
      <c r="A705" s="27"/>
      <c r="B705" s="1"/>
      <c r="C705" s="1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  <c r="AD705" s="28"/>
      <c r="AE705" s="28"/>
      <c r="AF705" s="28"/>
      <c r="AG705" s="28"/>
      <c r="AH705" s="28"/>
      <c r="AI705" s="28"/>
      <c r="AJ705" s="28"/>
      <c r="AK705" s="28"/>
      <c r="AL705" s="28"/>
    </row>
    <row r="706" spans="1:38">
      <c r="A706" s="27"/>
      <c r="B706" s="1"/>
      <c r="C706" s="1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  <c r="AD706" s="28"/>
      <c r="AE706" s="28"/>
      <c r="AF706" s="28"/>
      <c r="AG706" s="28"/>
      <c r="AH706" s="28"/>
      <c r="AI706" s="28"/>
      <c r="AJ706" s="28"/>
      <c r="AK706" s="28"/>
      <c r="AL706" s="28"/>
    </row>
    <row r="707" spans="1:38">
      <c r="A707" s="27"/>
      <c r="B707" s="1"/>
      <c r="C707" s="1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  <c r="AD707" s="28"/>
      <c r="AE707" s="28"/>
      <c r="AF707" s="28"/>
      <c r="AG707" s="28"/>
      <c r="AH707" s="28"/>
      <c r="AI707" s="28"/>
      <c r="AJ707" s="28"/>
      <c r="AK707" s="28"/>
      <c r="AL707" s="28"/>
    </row>
    <row r="708" spans="1:38">
      <c r="A708" s="27"/>
      <c r="B708" s="1"/>
      <c r="C708" s="1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  <c r="AD708" s="28"/>
      <c r="AE708" s="28"/>
      <c r="AF708" s="28"/>
      <c r="AG708" s="28"/>
      <c r="AH708" s="28"/>
      <c r="AI708" s="28"/>
      <c r="AJ708" s="28"/>
      <c r="AK708" s="28"/>
      <c r="AL708" s="28"/>
    </row>
    <row r="709" spans="1:38">
      <c r="A709" s="27"/>
      <c r="B709" s="1"/>
      <c r="C709" s="1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  <c r="AD709" s="28"/>
      <c r="AE709" s="28"/>
      <c r="AF709" s="28"/>
      <c r="AG709" s="28"/>
      <c r="AH709" s="28"/>
      <c r="AI709" s="28"/>
      <c r="AJ709" s="28"/>
      <c r="AK709" s="28"/>
      <c r="AL709" s="28"/>
    </row>
    <row r="710" spans="1:38">
      <c r="A710" s="27"/>
      <c r="B710" s="1"/>
      <c r="C710" s="1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  <c r="AD710" s="28"/>
      <c r="AE710" s="28"/>
      <c r="AF710" s="28"/>
      <c r="AG710" s="28"/>
      <c r="AH710" s="28"/>
      <c r="AI710" s="28"/>
      <c r="AJ710" s="28"/>
      <c r="AK710" s="28"/>
      <c r="AL710" s="28"/>
    </row>
    <row r="711" spans="1:38">
      <c r="A711" s="27"/>
      <c r="B711" s="1"/>
      <c r="C711" s="1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  <c r="AD711" s="28"/>
      <c r="AE711" s="28"/>
      <c r="AF711" s="28"/>
      <c r="AG711" s="28"/>
      <c r="AH711" s="28"/>
      <c r="AI711" s="28"/>
      <c r="AJ711" s="28"/>
      <c r="AK711" s="28"/>
      <c r="AL711" s="28"/>
    </row>
    <row r="712" spans="1:38">
      <c r="A712" s="27"/>
      <c r="B712" s="1"/>
      <c r="C712" s="1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  <c r="AD712" s="28"/>
      <c r="AE712" s="28"/>
      <c r="AF712" s="28"/>
      <c r="AG712" s="28"/>
      <c r="AH712" s="28"/>
      <c r="AI712" s="28"/>
      <c r="AJ712" s="28"/>
      <c r="AK712" s="28"/>
      <c r="AL712" s="28"/>
    </row>
    <row r="713" spans="1:38">
      <c r="A713" s="27"/>
      <c r="B713" s="1"/>
      <c r="C713" s="1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  <c r="AD713" s="28"/>
      <c r="AE713" s="28"/>
      <c r="AF713" s="28"/>
      <c r="AG713" s="28"/>
      <c r="AH713" s="28"/>
      <c r="AI713" s="28"/>
      <c r="AJ713" s="28"/>
      <c r="AK713" s="28"/>
      <c r="AL713" s="28"/>
    </row>
    <row r="714" spans="1:38">
      <c r="A714" s="27"/>
      <c r="B714" s="1"/>
      <c r="C714" s="1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  <c r="AD714" s="28"/>
      <c r="AE714" s="28"/>
      <c r="AF714" s="28"/>
      <c r="AG714" s="28"/>
      <c r="AH714" s="28"/>
      <c r="AI714" s="28"/>
      <c r="AJ714" s="28"/>
      <c r="AK714" s="28"/>
      <c r="AL714" s="28"/>
    </row>
    <row r="715" spans="1:38">
      <c r="A715" s="27"/>
      <c r="B715" s="1"/>
      <c r="C715" s="1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  <c r="AD715" s="28"/>
      <c r="AE715" s="28"/>
      <c r="AF715" s="28"/>
      <c r="AG715" s="28"/>
      <c r="AH715" s="28"/>
      <c r="AI715" s="28"/>
      <c r="AJ715" s="28"/>
      <c r="AK715" s="28"/>
      <c r="AL715" s="28"/>
    </row>
    <row r="716" spans="1:38">
      <c r="A716" s="27"/>
      <c r="B716" s="1"/>
      <c r="C716" s="1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  <c r="AD716" s="28"/>
      <c r="AE716" s="28"/>
      <c r="AF716" s="28"/>
      <c r="AG716" s="28"/>
      <c r="AH716" s="28"/>
      <c r="AI716" s="28"/>
      <c r="AJ716" s="28"/>
      <c r="AK716" s="28"/>
      <c r="AL716" s="28"/>
    </row>
    <row r="717" spans="1:38">
      <c r="A717" s="27"/>
      <c r="B717" s="1"/>
      <c r="C717" s="1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  <c r="AD717" s="28"/>
      <c r="AE717" s="28"/>
      <c r="AF717" s="28"/>
      <c r="AG717" s="28"/>
      <c r="AH717" s="28"/>
      <c r="AI717" s="28"/>
      <c r="AJ717" s="28"/>
      <c r="AK717" s="28"/>
      <c r="AL717" s="28"/>
    </row>
    <row r="718" spans="1:38">
      <c r="A718" s="27"/>
      <c r="B718" s="1"/>
      <c r="C718" s="1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  <c r="AD718" s="28"/>
      <c r="AE718" s="28"/>
      <c r="AF718" s="28"/>
      <c r="AG718" s="28"/>
      <c r="AH718" s="28"/>
      <c r="AI718" s="28"/>
      <c r="AJ718" s="28"/>
      <c r="AK718" s="28"/>
      <c r="AL718" s="28"/>
    </row>
    <row r="719" spans="1:38">
      <c r="A719" s="27"/>
      <c r="B719" s="1"/>
      <c r="C719" s="1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  <c r="AD719" s="28"/>
      <c r="AE719" s="28"/>
      <c r="AF719" s="28"/>
      <c r="AG719" s="28"/>
      <c r="AH719" s="28"/>
      <c r="AI719" s="28"/>
      <c r="AJ719" s="28"/>
      <c r="AK719" s="28"/>
      <c r="AL719" s="28"/>
    </row>
    <row r="720" spans="1:38">
      <c r="A720" s="27"/>
      <c r="B720" s="1"/>
      <c r="C720" s="1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  <c r="AD720" s="28"/>
      <c r="AE720" s="28"/>
      <c r="AF720" s="28"/>
      <c r="AG720" s="28"/>
      <c r="AH720" s="28"/>
      <c r="AI720" s="28"/>
      <c r="AJ720" s="28"/>
      <c r="AK720" s="28"/>
      <c r="AL720" s="28"/>
    </row>
    <row r="721" spans="1:38">
      <c r="A721" s="27"/>
      <c r="B721" s="1"/>
      <c r="C721" s="1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  <c r="AD721" s="28"/>
      <c r="AE721" s="28"/>
      <c r="AF721" s="28"/>
      <c r="AG721" s="28"/>
      <c r="AH721" s="28"/>
      <c r="AI721" s="28"/>
      <c r="AJ721" s="28"/>
      <c r="AK721" s="28"/>
      <c r="AL721" s="28"/>
    </row>
    <row r="722" spans="1:38">
      <c r="A722" s="27"/>
      <c r="B722" s="1"/>
      <c r="C722" s="1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</row>
    <row r="723" spans="1:38">
      <c r="A723" s="27"/>
      <c r="B723" s="1"/>
      <c r="C723" s="1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  <c r="AD723" s="28"/>
      <c r="AE723" s="28"/>
      <c r="AF723" s="28"/>
      <c r="AG723" s="28"/>
      <c r="AH723" s="28"/>
      <c r="AI723" s="28"/>
      <c r="AJ723" s="28"/>
      <c r="AK723" s="28"/>
      <c r="AL723" s="28"/>
    </row>
    <row r="724" spans="1:38">
      <c r="A724" s="27"/>
      <c r="B724" s="1"/>
      <c r="C724" s="1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  <c r="AD724" s="28"/>
      <c r="AE724" s="28"/>
      <c r="AF724" s="28"/>
      <c r="AG724" s="28"/>
      <c r="AH724" s="28"/>
      <c r="AI724" s="28"/>
      <c r="AJ724" s="28"/>
      <c r="AK724" s="28"/>
      <c r="AL724" s="28"/>
    </row>
    <row r="725" spans="1:38">
      <c r="A725" s="27"/>
      <c r="B725" s="1"/>
      <c r="C725" s="1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  <c r="AD725" s="28"/>
      <c r="AE725" s="28"/>
      <c r="AF725" s="28"/>
      <c r="AG725" s="28"/>
      <c r="AH725" s="28"/>
      <c r="AI725" s="28"/>
      <c r="AJ725" s="28"/>
      <c r="AK725" s="28"/>
      <c r="AL725" s="28"/>
    </row>
    <row r="726" spans="1:38">
      <c r="A726" s="27"/>
      <c r="B726" s="1"/>
      <c r="C726" s="1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  <c r="AD726" s="28"/>
      <c r="AE726" s="28"/>
      <c r="AF726" s="28"/>
      <c r="AG726" s="28"/>
      <c r="AH726" s="28"/>
      <c r="AI726" s="28"/>
      <c r="AJ726" s="28"/>
      <c r="AK726" s="28"/>
      <c r="AL726" s="28"/>
    </row>
    <row r="727" spans="1:38">
      <c r="A727" s="27"/>
      <c r="B727" s="1"/>
      <c r="C727" s="1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  <c r="AD727" s="28"/>
      <c r="AE727" s="28"/>
      <c r="AF727" s="28"/>
      <c r="AG727" s="28"/>
      <c r="AH727" s="28"/>
      <c r="AI727" s="28"/>
      <c r="AJ727" s="28"/>
      <c r="AK727" s="28"/>
      <c r="AL727" s="28"/>
    </row>
    <row r="728" spans="1:38">
      <c r="A728" s="27"/>
      <c r="B728" s="1"/>
      <c r="C728" s="1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  <c r="AD728" s="28"/>
      <c r="AE728" s="28"/>
      <c r="AF728" s="28"/>
      <c r="AG728" s="28"/>
      <c r="AH728" s="28"/>
      <c r="AI728" s="28"/>
      <c r="AJ728" s="28"/>
      <c r="AK728" s="28"/>
      <c r="AL728" s="28"/>
    </row>
    <row r="729" spans="1:38">
      <c r="A729" s="27"/>
      <c r="B729" s="1"/>
      <c r="C729" s="1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  <c r="AD729" s="28"/>
      <c r="AE729" s="28"/>
      <c r="AF729" s="28"/>
      <c r="AG729" s="28"/>
      <c r="AH729" s="28"/>
      <c r="AI729" s="28"/>
      <c r="AJ729" s="28"/>
      <c r="AK729" s="28"/>
      <c r="AL729" s="28"/>
    </row>
    <row r="730" spans="1:38">
      <c r="A730" s="27"/>
      <c r="B730" s="1"/>
      <c r="C730" s="1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  <c r="AD730" s="28"/>
      <c r="AE730" s="28"/>
      <c r="AF730" s="28"/>
      <c r="AG730" s="28"/>
      <c r="AH730" s="28"/>
      <c r="AI730" s="28"/>
      <c r="AJ730" s="28"/>
      <c r="AK730" s="28"/>
      <c r="AL730" s="28"/>
    </row>
    <row r="731" spans="1:38">
      <c r="A731" s="27"/>
      <c r="B731" s="1"/>
      <c r="C731" s="1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  <c r="AD731" s="28"/>
      <c r="AE731" s="28"/>
      <c r="AF731" s="28"/>
      <c r="AG731" s="28"/>
      <c r="AH731" s="28"/>
      <c r="AI731" s="28"/>
      <c r="AJ731" s="28"/>
      <c r="AK731" s="28"/>
      <c r="AL731" s="28"/>
    </row>
    <row r="732" spans="1:38">
      <c r="A732" s="27"/>
      <c r="B732" s="1"/>
      <c r="C732" s="1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  <c r="AD732" s="28"/>
      <c r="AE732" s="28"/>
      <c r="AF732" s="28"/>
      <c r="AG732" s="28"/>
      <c r="AH732" s="28"/>
      <c r="AI732" s="28"/>
      <c r="AJ732" s="28"/>
      <c r="AK732" s="28"/>
      <c r="AL732" s="28"/>
    </row>
    <row r="733" spans="1:38">
      <c r="A733" s="27"/>
      <c r="B733" s="1"/>
      <c r="C733" s="1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  <c r="AD733" s="28"/>
      <c r="AE733" s="28"/>
      <c r="AF733" s="28"/>
      <c r="AG733" s="28"/>
      <c r="AH733" s="28"/>
      <c r="AI733" s="28"/>
      <c r="AJ733" s="28"/>
      <c r="AK733" s="28"/>
      <c r="AL733" s="28"/>
    </row>
    <row r="734" spans="1:38">
      <c r="A734" s="27"/>
      <c r="B734" s="1"/>
      <c r="C734" s="1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  <c r="AD734" s="28"/>
      <c r="AE734" s="28"/>
      <c r="AF734" s="28"/>
      <c r="AG734" s="28"/>
      <c r="AH734" s="28"/>
      <c r="AI734" s="28"/>
      <c r="AJ734" s="28"/>
      <c r="AK734" s="28"/>
      <c r="AL734" s="28"/>
    </row>
    <row r="735" spans="1:38">
      <c r="A735" s="27"/>
      <c r="B735" s="1"/>
      <c r="C735" s="1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  <c r="AD735" s="28"/>
      <c r="AE735" s="28"/>
      <c r="AF735" s="28"/>
      <c r="AG735" s="28"/>
      <c r="AH735" s="28"/>
      <c r="AI735" s="28"/>
      <c r="AJ735" s="28"/>
      <c r="AK735" s="28"/>
      <c r="AL735" s="28"/>
    </row>
    <row r="736" spans="1:38">
      <c r="A736" s="27"/>
      <c r="B736" s="1"/>
      <c r="C736" s="1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  <c r="AD736" s="28"/>
      <c r="AE736" s="28"/>
      <c r="AF736" s="28"/>
      <c r="AG736" s="28"/>
      <c r="AH736" s="28"/>
      <c r="AI736" s="28"/>
      <c r="AJ736" s="28"/>
      <c r="AK736" s="28"/>
      <c r="AL736" s="28"/>
    </row>
    <row r="737" spans="1:38">
      <c r="A737" s="27"/>
      <c r="B737" s="1"/>
      <c r="C737" s="1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  <c r="AD737" s="28"/>
      <c r="AE737" s="28"/>
      <c r="AF737" s="28"/>
      <c r="AG737" s="28"/>
      <c r="AH737" s="28"/>
      <c r="AI737" s="28"/>
      <c r="AJ737" s="28"/>
      <c r="AK737" s="28"/>
      <c r="AL737" s="28"/>
    </row>
    <row r="738" spans="1:38">
      <c r="A738" s="27"/>
      <c r="B738" s="1"/>
      <c r="C738" s="1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  <c r="AD738" s="28"/>
      <c r="AE738" s="28"/>
      <c r="AF738" s="28"/>
      <c r="AG738" s="28"/>
      <c r="AH738" s="28"/>
      <c r="AI738" s="28"/>
      <c r="AJ738" s="28"/>
      <c r="AK738" s="28"/>
      <c r="AL738" s="28"/>
    </row>
    <row r="739" spans="1:38">
      <c r="A739" s="27"/>
      <c r="B739" s="1"/>
      <c r="C739" s="1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  <c r="AD739" s="28"/>
      <c r="AE739" s="28"/>
      <c r="AF739" s="28"/>
      <c r="AG739" s="28"/>
      <c r="AH739" s="28"/>
      <c r="AI739" s="28"/>
      <c r="AJ739" s="28"/>
      <c r="AK739" s="28"/>
      <c r="AL739" s="28"/>
    </row>
    <row r="740" spans="1:38">
      <c r="A740" s="27"/>
      <c r="B740" s="1"/>
      <c r="C740" s="1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  <c r="AD740" s="28"/>
      <c r="AE740" s="28"/>
      <c r="AF740" s="28"/>
      <c r="AG740" s="28"/>
      <c r="AH740" s="28"/>
      <c r="AI740" s="28"/>
      <c r="AJ740" s="28"/>
      <c r="AK740" s="28"/>
      <c r="AL740" s="28"/>
    </row>
    <row r="741" spans="1:38">
      <c r="A741" s="27"/>
      <c r="B741" s="1"/>
      <c r="C741" s="1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  <c r="AD741" s="28"/>
      <c r="AE741" s="28"/>
      <c r="AF741" s="28"/>
      <c r="AG741" s="28"/>
      <c r="AH741" s="28"/>
      <c r="AI741" s="28"/>
      <c r="AJ741" s="28"/>
      <c r="AK741" s="28"/>
      <c r="AL741" s="28"/>
    </row>
    <row r="742" spans="1:38">
      <c r="A742" s="27"/>
      <c r="B742" s="1"/>
      <c r="C742" s="1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  <c r="AD742" s="28"/>
      <c r="AE742" s="28"/>
      <c r="AF742" s="28"/>
      <c r="AG742" s="28"/>
      <c r="AH742" s="28"/>
      <c r="AI742" s="28"/>
      <c r="AJ742" s="28"/>
      <c r="AK742" s="28"/>
      <c r="AL742" s="28"/>
    </row>
    <row r="743" spans="1:38">
      <c r="A743" s="27"/>
      <c r="B743" s="1"/>
      <c r="C743" s="1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  <c r="AD743" s="28"/>
      <c r="AE743" s="28"/>
      <c r="AF743" s="28"/>
      <c r="AG743" s="28"/>
      <c r="AH743" s="28"/>
      <c r="AI743" s="28"/>
      <c r="AJ743" s="28"/>
      <c r="AK743" s="28"/>
      <c r="AL743" s="28"/>
    </row>
    <row r="744" spans="1:38">
      <c r="A744" s="27"/>
      <c r="B744" s="1"/>
      <c r="C744" s="1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  <c r="AD744" s="28"/>
      <c r="AE744" s="28"/>
      <c r="AF744" s="28"/>
      <c r="AG744" s="28"/>
      <c r="AH744" s="28"/>
      <c r="AI744" s="28"/>
      <c r="AJ744" s="28"/>
      <c r="AK744" s="28"/>
      <c r="AL744" s="28"/>
    </row>
    <row r="745" spans="1:38">
      <c r="A745" s="27"/>
      <c r="B745" s="1"/>
      <c r="C745" s="1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  <c r="AD745" s="28"/>
      <c r="AE745" s="28"/>
      <c r="AF745" s="28"/>
      <c r="AG745" s="28"/>
      <c r="AH745" s="28"/>
      <c r="AI745" s="28"/>
      <c r="AJ745" s="28"/>
      <c r="AK745" s="28"/>
      <c r="AL745" s="28"/>
    </row>
    <row r="746" spans="1:38">
      <c r="A746" s="27"/>
      <c r="B746" s="1"/>
      <c r="C746" s="1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  <c r="AD746" s="28"/>
      <c r="AE746" s="28"/>
      <c r="AF746" s="28"/>
      <c r="AG746" s="28"/>
      <c r="AH746" s="28"/>
      <c r="AI746" s="28"/>
      <c r="AJ746" s="28"/>
      <c r="AK746" s="28"/>
      <c r="AL746" s="28"/>
    </row>
    <row r="747" spans="1:38">
      <c r="A747" s="27"/>
      <c r="B747" s="1"/>
      <c r="C747" s="1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  <c r="AD747" s="28"/>
      <c r="AE747" s="28"/>
      <c r="AF747" s="28"/>
      <c r="AG747" s="28"/>
      <c r="AH747" s="28"/>
      <c r="AI747" s="28"/>
      <c r="AJ747" s="28"/>
      <c r="AK747" s="28"/>
      <c r="AL747" s="28"/>
    </row>
    <row r="748" spans="1:38">
      <c r="A748" s="27"/>
      <c r="B748" s="1"/>
      <c r="C748" s="1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  <c r="AD748" s="28"/>
      <c r="AE748" s="28"/>
      <c r="AF748" s="28"/>
      <c r="AG748" s="28"/>
      <c r="AH748" s="28"/>
      <c r="AI748" s="28"/>
      <c r="AJ748" s="28"/>
      <c r="AK748" s="28"/>
      <c r="AL748" s="28"/>
    </row>
    <row r="749" spans="1:38">
      <c r="A749" s="27"/>
      <c r="B749" s="1"/>
      <c r="C749" s="1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  <c r="AD749" s="28"/>
      <c r="AE749" s="28"/>
      <c r="AF749" s="28"/>
      <c r="AG749" s="28"/>
      <c r="AH749" s="28"/>
      <c r="AI749" s="28"/>
      <c r="AJ749" s="28"/>
      <c r="AK749" s="28"/>
      <c r="AL749" s="28"/>
    </row>
    <row r="750" spans="1:38">
      <c r="A750" s="27"/>
      <c r="B750" s="1"/>
      <c r="C750" s="1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  <c r="AD750" s="28"/>
      <c r="AE750" s="28"/>
      <c r="AF750" s="28"/>
      <c r="AG750" s="28"/>
      <c r="AH750" s="28"/>
      <c r="AI750" s="28"/>
      <c r="AJ750" s="28"/>
      <c r="AK750" s="28"/>
      <c r="AL750" s="28"/>
    </row>
    <row r="751" spans="1:38">
      <c r="A751" s="27"/>
      <c r="B751" s="1"/>
      <c r="C751" s="1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  <c r="AD751" s="28"/>
      <c r="AE751" s="28"/>
      <c r="AF751" s="28"/>
      <c r="AG751" s="28"/>
      <c r="AH751" s="28"/>
      <c r="AI751" s="28"/>
      <c r="AJ751" s="28"/>
      <c r="AK751" s="28"/>
      <c r="AL751" s="28"/>
    </row>
    <row r="752" spans="1:38">
      <c r="A752" s="27"/>
      <c r="B752" s="1"/>
      <c r="C752" s="1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  <c r="AD752" s="28"/>
      <c r="AE752" s="28"/>
      <c r="AF752" s="28"/>
      <c r="AG752" s="28"/>
      <c r="AH752" s="28"/>
      <c r="AI752" s="28"/>
      <c r="AJ752" s="28"/>
      <c r="AK752" s="28"/>
      <c r="AL752" s="28"/>
    </row>
    <row r="753" spans="1:38">
      <c r="A753" s="27"/>
      <c r="B753" s="1"/>
      <c r="C753" s="1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  <c r="AD753" s="28"/>
      <c r="AE753" s="28"/>
      <c r="AF753" s="28"/>
      <c r="AG753" s="28"/>
      <c r="AH753" s="28"/>
      <c r="AI753" s="28"/>
      <c r="AJ753" s="28"/>
      <c r="AK753" s="28"/>
      <c r="AL753" s="28"/>
    </row>
    <row r="754" spans="1:38">
      <c r="A754" s="27"/>
      <c r="B754" s="1"/>
      <c r="C754" s="1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  <c r="AD754" s="28"/>
      <c r="AE754" s="28"/>
      <c r="AF754" s="28"/>
      <c r="AG754" s="28"/>
      <c r="AH754" s="28"/>
      <c r="AI754" s="28"/>
      <c r="AJ754" s="28"/>
      <c r="AK754" s="28"/>
      <c r="AL754" s="28"/>
    </row>
    <row r="755" spans="1:38">
      <c r="A755" s="27"/>
      <c r="B755" s="1"/>
      <c r="C755" s="1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  <c r="AD755" s="28"/>
      <c r="AE755" s="28"/>
      <c r="AF755" s="28"/>
      <c r="AG755" s="28"/>
      <c r="AH755" s="28"/>
      <c r="AI755" s="28"/>
      <c r="AJ755" s="28"/>
      <c r="AK755" s="28"/>
      <c r="AL755" s="28"/>
    </row>
    <row r="756" spans="1:38">
      <c r="A756" s="27"/>
      <c r="B756" s="1"/>
      <c r="C756" s="1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  <c r="AD756" s="28"/>
      <c r="AE756" s="28"/>
      <c r="AF756" s="28"/>
      <c r="AG756" s="28"/>
      <c r="AH756" s="28"/>
      <c r="AI756" s="28"/>
      <c r="AJ756" s="28"/>
      <c r="AK756" s="28"/>
      <c r="AL756" s="28"/>
    </row>
    <row r="757" spans="1:38">
      <c r="A757" s="27"/>
      <c r="B757" s="1"/>
      <c r="C757" s="1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  <c r="AD757" s="28"/>
      <c r="AE757" s="28"/>
      <c r="AF757" s="28"/>
      <c r="AG757" s="28"/>
      <c r="AH757" s="28"/>
      <c r="AI757" s="28"/>
      <c r="AJ757" s="28"/>
      <c r="AK757" s="28"/>
      <c r="AL757" s="28"/>
    </row>
    <row r="758" spans="1:38">
      <c r="A758" s="27"/>
      <c r="B758" s="1"/>
      <c r="C758" s="1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  <c r="AD758" s="28"/>
      <c r="AE758" s="28"/>
      <c r="AF758" s="28"/>
      <c r="AG758" s="28"/>
      <c r="AH758" s="28"/>
      <c r="AI758" s="28"/>
      <c r="AJ758" s="28"/>
      <c r="AK758" s="28"/>
      <c r="AL758" s="28"/>
    </row>
    <row r="759" spans="1:38">
      <c r="A759" s="27"/>
      <c r="B759" s="1"/>
      <c r="C759" s="1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  <c r="AD759" s="28"/>
      <c r="AE759" s="28"/>
      <c r="AF759" s="28"/>
      <c r="AG759" s="28"/>
      <c r="AH759" s="28"/>
      <c r="AI759" s="28"/>
      <c r="AJ759" s="28"/>
      <c r="AK759" s="28"/>
      <c r="AL759" s="28"/>
    </row>
    <row r="760" spans="1:38">
      <c r="A760" s="27"/>
      <c r="B760" s="1"/>
      <c r="C760" s="1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  <c r="AD760" s="28"/>
      <c r="AE760" s="28"/>
      <c r="AF760" s="28"/>
      <c r="AG760" s="28"/>
      <c r="AH760" s="28"/>
      <c r="AI760" s="28"/>
      <c r="AJ760" s="28"/>
      <c r="AK760" s="28"/>
      <c r="AL760" s="28"/>
    </row>
    <row r="761" spans="1:38">
      <c r="A761" s="27"/>
      <c r="B761" s="1"/>
      <c r="C761" s="1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  <c r="AD761" s="28"/>
      <c r="AE761" s="28"/>
      <c r="AF761" s="28"/>
      <c r="AG761" s="28"/>
      <c r="AH761" s="28"/>
      <c r="AI761" s="28"/>
      <c r="AJ761" s="28"/>
      <c r="AK761" s="28"/>
      <c r="AL761" s="28"/>
    </row>
    <row r="762" spans="1:38">
      <c r="A762" s="27"/>
      <c r="B762" s="1"/>
      <c r="C762" s="1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  <c r="AD762" s="28"/>
      <c r="AE762" s="28"/>
      <c r="AF762" s="28"/>
      <c r="AG762" s="28"/>
      <c r="AH762" s="28"/>
      <c r="AI762" s="28"/>
      <c r="AJ762" s="28"/>
      <c r="AK762" s="28"/>
      <c r="AL762" s="28"/>
    </row>
    <row r="763" spans="1:38">
      <c r="A763" s="27"/>
      <c r="B763" s="1"/>
      <c r="C763" s="1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  <c r="AD763" s="28"/>
      <c r="AE763" s="28"/>
      <c r="AF763" s="28"/>
      <c r="AG763" s="28"/>
      <c r="AH763" s="28"/>
      <c r="AI763" s="28"/>
      <c r="AJ763" s="28"/>
      <c r="AK763" s="28"/>
      <c r="AL763" s="28"/>
    </row>
    <row r="764" spans="1:38">
      <c r="A764" s="27"/>
      <c r="B764" s="1"/>
      <c r="C764" s="1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  <c r="AD764" s="28"/>
      <c r="AE764" s="28"/>
      <c r="AF764" s="28"/>
      <c r="AG764" s="28"/>
      <c r="AH764" s="28"/>
      <c r="AI764" s="28"/>
      <c r="AJ764" s="28"/>
      <c r="AK764" s="28"/>
      <c r="AL764" s="28"/>
    </row>
    <row r="765" spans="1:38">
      <c r="A765" s="27"/>
      <c r="B765" s="1"/>
      <c r="C765" s="1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  <c r="AD765" s="28"/>
      <c r="AE765" s="28"/>
      <c r="AF765" s="28"/>
      <c r="AG765" s="28"/>
      <c r="AH765" s="28"/>
      <c r="AI765" s="28"/>
      <c r="AJ765" s="28"/>
      <c r="AK765" s="28"/>
      <c r="AL765" s="28"/>
    </row>
    <row r="766" spans="1:38">
      <c r="A766" s="27"/>
      <c r="B766" s="1"/>
      <c r="C766" s="1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  <c r="AD766" s="28"/>
      <c r="AE766" s="28"/>
      <c r="AF766" s="28"/>
      <c r="AG766" s="28"/>
      <c r="AH766" s="28"/>
      <c r="AI766" s="28"/>
      <c r="AJ766" s="28"/>
      <c r="AK766" s="28"/>
      <c r="AL766" s="28"/>
    </row>
    <row r="767" spans="1:38">
      <c r="A767" s="27"/>
      <c r="B767" s="1"/>
      <c r="C767" s="1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  <c r="AD767" s="28"/>
      <c r="AE767" s="28"/>
      <c r="AF767" s="28"/>
      <c r="AG767" s="28"/>
      <c r="AH767" s="28"/>
      <c r="AI767" s="28"/>
      <c r="AJ767" s="28"/>
      <c r="AK767" s="28"/>
      <c r="AL767" s="28"/>
    </row>
    <row r="768" spans="1:38">
      <c r="A768" s="27"/>
      <c r="B768" s="1"/>
      <c r="C768" s="1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  <c r="AD768" s="28"/>
      <c r="AE768" s="28"/>
      <c r="AF768" s="28"/>
      <c r="AG768" s="28"/>
      <c r="AH768" s="28"/>
      <c r="AI768" s="28"/>
      <c r="AJ768" s="28"/>
      <c r="AK768" s="28"/>
      <c r="AL768" s="28"/>
    </row>
    <row r="769" spans="1:38">
      <c r="A769" s="27"/>
      <c r="B769" s="1"/>
      <c r="C769" s="1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  <c r="AD769" s="28"/>
      <c r="AE769" s="28"/>
      <c r="AF769" s="28"/>
      <c r="AG769" s="28"/>
      <c r="AH769" s="28"/>
      <c r="AI769" s="28"/>
      <c r="AJ769" s="28"/>
      <c r="AK769" s="28"/>
      <c r="AL769" s="28"/>
    </row>
    <row r="770" spans="1:38">
      <c r="A770" s="27"/>
      <c r="B770" s="1"/>
      <c r="C770" s="1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  <c r="AD770" s="28"/>
      <c r="AE770" s="28"/>
      <c r="AF770" s="28"/>
      <c r="AG770" s="28"/>
      <c r="AH770" s="28"/>
      <c r="AI770" s="28"/>
      <c r="AJ770" s="28"/>
      <c r="AK770" s="28"/>
      <c r="AL770" s="28"/>
    </row>
    <row r="771" spans="1:38">
      <c r="A771" s="27"/>
      <c r="B771" s="1"/>
      <c r="C771" s="1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  <c r="AD771" s="28"/>
      <c r="AE771" s="28"/>
      <c r="AF771" s="28"/>
      <c r="AG771" s="28"/>
      <c r="AH771" s="28"/>
      <c r="AI771" s="28"/>
      <c r="AJ771" s="28"/>
      <c r="AK771" s="28"/>
      <c r="AL771" s="28"/>
    </row>
    <row r="772" spans="1:38">
      <c r="A772" s="27"/>
      <c r="B772" s="1"/>
      <c r="C772" s="1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  <c r="AD772" s="28"/>
      <c r="AE772" s="28"/>
      <c r="AF772" s="28"/>
      <c r="AG772" s="28"/>
      <c r="AH772" s="28"/>
      <c r="AI772" s="28"/>
      <c r="AJ772" s="28"/>
      <c r="AK772" s="28"/>
      <c r="AL772" s="28"/>
    </row>
    <row r="773" spans="1:38">
      <c r="A773" s="27"/>
      <c r="B773" s="1"/>
      <c r="C773" s="1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  <c r="AD773" s="28"/>
      <c r="AE773" s="28"/>
      <c r="AF773" s="28"/>
      <c r="AG773" s="28"/>
      <c r="AH773" s="28"/>
      <c r="AI773" s="28"/>
      <c r="AJ773" s="28"/>
      <c r="AK773" s="28"/>
      <c r="AL773" s="28"/>
    </row>
    <row r="774" spans="1:38">
      <c r="A774" s="27"/>
      <c r="B774" s="1"/>
      <c r="C774" s="1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  <c r="AD774" s="28"/>
      <c r="AE774" s="28"/>
      <c r="AF774" s="28"/>
      <c r="AG774" s="28"/>
      <c r="AH774" s="28"/>
      <c r="AI774" s="28"/>
      <c r="AJ774" s="28"/>
      <c r="AK774" s="28"/>
      <c r="AL774" s="28"/>
    </row>
    <row r="775" spans="1:38">
      <c r="A775" s="27"/>
      <c r="B775" s="1"/>
      <c r="C775" s="1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  <c r="AD775" s="28"/>
      <c r="AE775" s="28"/>
      <c r="AF775" s="28"/>
      <c r="AG775" s="28"/>
      <c r="AH775" s="28"/>
      <c r="AI775" s="28"/>
      <c r="AJ775" s="28"/>
      <c r="AK775" s="28"/>
      <c r="AL775" s="28"/>
    </row>
    <row r="776" spans="1:38">
      <c r="A776" s="27"/>
      <c r="B776" s="1"/>
      <c r="C776" s="1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  <c r="AD776" s="28"/>
      <c r="AE776" s="28"/>
      <c r="AF776" s="28"/>
      <c r="AG776" s="28"/>
      <c r="AH776" s="28"/>
      <c r="AI776" s="28"/>
      <c r="AJ776" s="28"/>
      <c r="AK776" s="28"/>
      <c r="AL776" s="28"/>
    </row>
    <row r="777" spans="1:38">
      <c r="A777" s="27"/>
      <c r="B777" s="1"/>
      <c r="C777" s="1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  <c r="AD777" s="28"/>
      <c r="AE777" s="28"/>
      <c r="AF777" s="28"/>
      <c r="AG777" s="28"/>
      <c r="AH777" s="28"/>
      <c r="AI777" s="28"/>
      <c r="AJ777" s="28"/>
      <c r="AK777" s="28"/>
      <c r="AL777" s="28"/>
    </row>
    <row r="778" spans="1:38">
      <c r="A778" s="27"/>
      <c r="B778" s="1"/>
      <c r="C778" s="1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  <c r="AD778" s="28"/>
      <c r="AE778" s="28"/>
      <c r="AF778" s="28"/>
      <c r="AG778" s="28"/>
      <c r="AH778" s="28"/>
      <c r="AI778" s="28"/>
      <c r="AJ778" s="28"/>
      <c r="AK778" s="28"/>
      <c r="AL778" s="28"/>
    </row>
    <row r="779" spans="1:38">
      <c r="A779" s="27"/>
      <c r="B779" s="1"/>
      <c r="C779" s="1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  <c r="AD779" s="28"/>
      <c r="AE779" s="28"/>
      <c r="AF779" s="28"/>
      <c r="AG779" s="28"/>
      <c r="AH779" s="28"/>
      <c r="AI779" s="28"/>
      <c r="AJ779" s="28"/>
      <c r="AK779" s="28"/>
      <c r="AL779" s="28"/>
    </row>
    <row r="780" spans="1:38">
      <c r="A780" s="27"/>
      <c r="B780" s="1"/>
      <c r="C780" s="1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  <c r="AD780" s="28"/>
      <c r="AE780" s="28"/>
      <c r="AF780" s="28"/>
      <c r="AG780" s="28"/>
      <c r="AH780" s="28"/>
      <c r="AI780" s="28"/>
      <c r="AJ780" s="28"/>
      <c r="AK780" s="28"/>
      <c r="AL780" s="28"/>
    </row>
    <row r="781" spans="1:38">
      <c r="A781" s="27"/>
      <c r="B781" s="1"/>
      <c r="C781" s="1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  <c r="AD781" s="28"/>
      <c r="AE781" s="28"/>
      <c r="AF781" s="28"/>
      <c r="AG781" s="28"/>
      <c r="AH781" s="28"/>
      <c r="AI781" s="28"/>
      <c r="AJ781" s="28"/>
      <c r="AK781" s="28"/>
      <c r="AL781" s="28"/>
    </row>
    <row r="782" spans="1:38">
      <c r="A782" s="27"/>
      <c r="B782" s="1"/>
      <c r="C782" s="1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  <c r="AD782" s="28"/>
      <c r="AE782" s="28"/>
      <c r="AF782" s="28"/>
      <c r="AG782" s="28"/>
      <c r="AH782" s="28"/>
      <c r="AI782" s="28"/>
      <c r="AJ782" s="28"/>
      <c r="AK782" s="28"/>
      <c r="AL782" s="28"/>
    </row>
    <row r="783" spans="1:38">
      <c r="A783" s="27"/>
      <c r="B783" s="1"/>
      <c r="C783" s="1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  <c r="AD783" s="28"/>
      <c r="AE783" s="28"/>
      <c r="AF783" s="28"/>
      <c r="AG783" s="28"/>
      <c r="AH783" s="28"/>
      <c r="AI783" s="28"/>
      <c r="AJ783" s="28"/>
      <c r="AK783" s="28"/>
      <c r="AL783" s="28"/>
    </row>
    <row r="784" spans="1:38">
      <c r="A784" s="27"/>
      <c r="B784" s="1"/>
      <c r="C784" s="1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  <c r="AD784" s="28"/>
      <c r="AE784" s="28"/>
      <c r="AF784" s="28"/>
      <c r="AG784" s="28"/>
      <c r="AH784" s="28"/>
      <c r="AI784" s="28"/>
      <c r="AJ784" s="28"/>
      <c r="AK784" s="28"/>
      <c r="AL784" s="28"/>
    </row>
    <row r="785" spans="1:38">
      <c r="A785" s="27"/>
      <c r="B785" s="1"/>
      <c r="C785" s="1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  <c r="AD785" s="28"/>
      <c r="AE785" s="28"/>
      <c r="AF785" s="28"/>
      <c r="AG785" s="28"/>
      <c r="AH785" s="28"/>
      <c r="AI785" s="28"/>
      <c r="AJ785" s="28"/>
      <c r="AK785" s="28"/>
      <c r="AL785" s="28"/>
    </row>
    <row r="786" spans="1:38">
      <c r="A786" s="27"/>
      <c r="B786" s="1"/>
      <c r="C786" s="1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  <c r="AD786" s="28"/>
      <c r="AE786" s="28"/>
      <c r="AF786" s="28"/>
      <c r="AG786" s="28"/>
      <c r="AH786" s="28"/>
      <c r="AI786" s="28"/>
      <c r="AJ786" s="28"/>
      <c r="AK786" s="28"/>
      <c r="AL786" s="28"/>
    </row>
    <row r="787" spans="1:38">
      <c r="A787" s="27"/>
      <c r="B787" s="1"/>
      <c r="C787" s="1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  <c r="AD787" s="28"/>
      <c r="AE787" s="28"/>
      <c r="AF787" s="28"/>
      <c r="AG787" s="28"/>
      <c r="AH787" s="28"/>
      <c r="AI787" s="28"/>
      <c r="AJ787" s="28"/>
      <c r="AK787" s="28"/>
      <c r="AL787" s="28"/>
    </row>
    <row r="788" spans="1:38">
      <c r="A788" s="27"/>
      <c r="B788" s="1"/>
      <c r="C788" s="1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  <c r="AD788" s="28"/>
      <c r="AE788" s="28"/>
      <c r="AF788" s="28"/>
      <c r="AG788" s="28"/>
      <c r="AH788" s="28"/>
      <c r="AI788" s="28"/>
      <c r="AJ788" s="28"/>
      <c r="AK788" s="28"/>
      <c r="AL788" s="28"/>
    </row>
    <row r="789" spans="1:38">
      <c r="A789" s="27"/>
      <c r="B789" s="1"/>
      <c r="C789" s="1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  <c r="AD789" s="28"/>
      <c r="AE789" s="28"/>
      <c r="AF789" s="28"/>
      <c r="AG789" s="28"/>
      <c r="AH789" s="28"/>
      <c r="AI789" s="28"/>
      <c r="AJ789" s="28"/>
      <c r="AK789" s="28"/>
      <c r="AL789" s="28"/>
    </row>
    <row r="790" spans="1:38">
      <c r="A790" s="27"/>
      <c r="B790" s="1"/>
      <c r="C790" s="1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  <c r="AD790" s="28"/>
      <c r="AE790" s="28"/>
      <c r="AF790" s="28"/>
      <c r="AG790" s="28"/>
      <c r="AH790" s="28"/>
      <c r="AI790" s="28"/>
      <c r="AJ790" s="28"/>
      <c r="AK790" s="28"/>
      <c r="AL790" s="28"/>
    </row>
    <row r="791" spans="1:38">
      <c r="A791" s="27"/>
      <c r="B791" s="1"/>
      <c r="C791" s="1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  <c r="AD791" s="28"/>
      <c r="AE791" s="28"/>
      <c r="AF791" s="28"/>
      <c r="AG791" s="28"/>
      <c r="AH791" s="28"/>
      <c r="AI791" s="28"/>
      <c r="AJ791" s="28"/>
      <c r="AK791" s="28"/>
      <c r="AL791" s="28"/>
    </row>
    <row r="792" spans="1:38">
      <c r="A792" s="27"/>
      <c r="B792" s="1"/>
      <c r="C792" s="1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  <c r="AD792" s="28"/>
      <c r="AE792" s="28"/>
      <c r="AF792" s="28"/>
      <c r="AG792" s="28"/>
      <c r="AH792" s="28"/>
      <c r="AI792" s="28"/>
      <c r="AJ792" s="28"/>
      <c r="AK792" s="28"/>
      <c r="AL792" s="28"/>
    </row>
    <row r="793" spans="1:38">
      <c r="A793" s="27"/>
      <c r="B793" s="1"/>
      <c r="C793" s="1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  <c r="AD793" s="28"/>
      <c r="AE793" s="28"/>
      <c r="AF793" s="28"/>
      <c r="AG793" s="28"/>
      <c r="AH793" s="28"/>
      <c r="AI793" s="28"/>
      <c r="AJ793" s="28"/>
      <c r="AK793" s="28"/>
      <c r="AL793" s="28"/>
    </row>
    <row r="794" spans="1:38">
      <c r="A794" s="27"/>
      <c r="B794" s="1"/>
      <c r="C794" s="1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  <c r="AD794" s="28"/>
      <c r="AE794" s="28"/>
      <c r="AF794" s="28"/>
      <c r="AG794" s="28"/>
      <c r="AH794" s="28"/>
      <c r="AI794" s="28"/>
      <c r="AJ794" s="28"/>
      <c r="AK794" s="28"/>
      <c r="AL794" s="28"/>
    </row>
    <row r="795" spans="1:38">
      <c r="A795" s="27"/>
      <c r="B795" s="1"/>
      <c r="C795" s="1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  <c r="AD795" s="28"/>
      <c r="AE795" s="28"/>
      <c r="AF795" s="28"/>
      <c r="AG795" s="28"/>
      <c r="AH795" s="28"/>
      <c r="AI795" s="28"/>
      <c r="AJ795" s="28"/>
      <c r="AK795" s="28"/>
      <c r="AL795" s="28"/>
    </row>
    <row r="796" spans="1:38">
      <c r="A796" s="27"/>
      <c r="B796" s="1"/>
      <c r="C796" s="1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  <c r="AD796" s="28"/>
      <c r="AE796" s="28"/>
      <c r="AF796" s="28"/>
      <c r="AG796" s="28"/>
      <c r="AH796" s="28"/>
      <c r="AI796" s="28"/>
      <c r="AJ796" s="28"/>
      <c r="AK796" s="28"/>
      <c r="AL796" s="28"/>
    </row>
    <row r="797" spans="1:38">
      <c r="A797" s="27"/>
      <c r="B797" s="1"/>
      <c r="C797" s="1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  <c r="AD797" s="28"/>
      <c r="AE797" s="28"/>
      <c r="AF797" s="28"/>
      <c r="AG797" s="28"/>
      <c r="AH797" s="28"/>
      <c r="AI797" s="28"/>
      <c r="AJ797" s="28"/>
      <c r="AK797" s="28"/>
      <c r="AL797" s="28"/>
    </row>
    <row r="798" spans="1:38">
      <c r="A798" s="27"/>
      <c r="B798" s="1"/>
      <c r="C798" s="1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  <c r="AD798" s="28"/>
      <c r="AE798" s="28"/>
      <c r="AF798" s="28"/>
      <c r="AG798" s="28"/>
      <c r="AH798" s="28"/>
      <c r="AI798" s="28"/>
      <c r="AJ798" s="28"/>
      <c r="AK798" s="28"/>
      <c r="AL798" s="28"/>
    </row>
    <row r="799" spans="1:38">
      <c r="A799" s="27"/>
      <c r="B799" s="1"/>
      <c r="C799" s="1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  <c r="AD799" s="28"/>
      <c r="AE799" s="28"/>
      <c r="AF799" s="28"/>
      <c r="AG799" s="28"/>
      <c r="AH799" s="28"/>
      <c r="AI799" s="28"/>
      <c r="AJ799" s="28"/>
      <c r="AK799" s="28"/>
      <c r="AL799" s="28"/>
    </row>
    <row r="800" spans="1:38">
      <c r="A800" s="27"/>
      <c r="B800" s="1"/>
      <c r="C800" s="1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  <c r="AD800" s="28"/>
      <c r="AE800" s="28"/>
      <c r="AF800" s="28"/>
      <c r="AG800" s="28"/>
      <c r="AH800" s="28"/>
      <c r="AI800" s="28"/>
      <c r="AJ800" s="28"/>
      <c r="AK800" s="28"/>
      <c r="AL800" s="28"/>
    </row>
    <row r="801" spans="1:38">
      <c r="A801" s="27"/>
      <c r="B801" s="1"/>
      <c r="C801" s="1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  <c r="AD801" s="28"/>
      <c r="AE801" s="28"/>
      <c r="AF801" s="28"/>
      <c r="AG801" s="28"/>
      <c r="AH801" s="28"/>
      <c r="AI801" s="28"/>
      <c r="AJ801" s="28"/>
      <c r="AK801" s="28"/>
      <c r="AL801" s="28"/>
    </row>
    <row r="802" spans="1:38">
      <c r="A802" s="27"/>
      <c r="B802" s="1"/>
      <c r="C802" s="1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  <c r="AD802" s="28"/>
      <c r="AE802" s="28"/>
      <c r="AF802" s="28"/>
      <c r="AG802" s="28"/>
      <c r="AH802" s="28"/>
      <c r="AI802" s="28"/>
      <c r="AJ802" s="28"/>
      <c r="AK802" s="28"/>
      <c r="AL802" s="28"/>
    </row>
    <row r="803" spans="1:38">
      <c r="A803" s="27"/>
      <c r="B803" s="1"/>
      <c r="C803" s="1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  <c r="AD803" s="28"/>
      <c r="AE803" s="28"/>
      <c r="AF803" s="28"/>
      <c r="AG803" s="28"/>
      <c r="AH803" s="28"/>
      <c r="AI803" s="28"/>
      <c r="AJ803" s="28"/>
      <c r="AK803" s="28"/>
      <c r="AL803" s="28"/>
    </row>
    <row r="804" spans="1:38">
      <c r="A804" s="27"/>
      <c r="B804" s="1"/>
      <c r="C804" s="1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  <c r="AD804" s="28"/>
      <c r="AE804" s="28"/>
      <c r="AF804" s="28"/>
      <c r="AG804" s="28"/>
      <c r="AH804" s="28"/>
      <c r="AI804" s="28"/>
      <c r="AJ804" s="28"/>
      <c r="AK804" s="28"/>
      <c r="AL804" s="28"/>
    </row>
    <row r="805" spans="1:38">
      <c r="A805" s="27"/>
      <c r="B805" s="1"/>
      <c r="C805" s="1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  <c r="AD805" s="28"/>
      <c r="AE805" s="28"/>
      <c r="AF805" s="28"/>
      <c r="AG805" s="28"/>
      <c r="AH805" s="28"/>
      <c r="AI805" s="28"/>
      <c r="AJ805" s="28"/>
      <c r="AK805" s="28"/>
      <c r="AL805" s="28"/>
    </row>
    <row r="806" spans="1:38">
      <c r="A806" s="27"/>
      <c r="B806" s="1"/>
      <c r="C806" s="1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  <c r="AD806" s="28"/>
      <c r="AE806" s="28"/>
      <c r="AF806" s="28"/>
      <c r="AG806" s="28"/>
      <c r="AH806" s="28"/>
      <c r="AI806" s="28"/>
      <c r="AJ806" s="28"/>
      <c r="AK806" s="28"/>
      <c r="AL806" s="28"/>
    </row>
    <row r="807" spans="1:38">
      <c r="A807" s="27"/>
      <c r="B807" s="1"/>
      <c r="C807" s="1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  <c r="AD807" s="28"/>
      <c r="AE807" s="28"/>
      <c r="AF807" s="28"/>
      <c r="AG807" s="28"/>
      <c r="AH807" s="28"/>
      <c r="AI807" s="28"/>
      <c r="AJ807" s="28"/>
      <c r="AK807" s="28"/>
      <c r="AL807" s="28"/>
    </row>
    <row r="808" spans="1:38">
      <c r="A808" s="27"/>
      <c r="B808" s="1"/>
      <c r="C808" s="1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  <c r="AD808" s="28"/>
      <c r="AE808" s="28"/>
      <c r="AF808" s="28"/>
      <c r="AG808" s="28"/>
      <c r="AH808" s="28"/>
      <c r="AI808" s="28"/>
      <c r="AJ808" s="28"/>
      <c r="AK808" s="28"/>
      <c r="AL808" s="28"/>
    </row>
    <row r="809" spans="1:38">
      <c r="A809" s="27"/>
      <c r="B809" s="1"/>
      <c r="C809" s="1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  <c r="AD809" s="28"/>
      <c r="AE809" s="28"/>
      <c r="AF809" s="28"/>
      <c r="AG809" s="28"/>
      <c r="AH809" s="28"/>
      <c r="AI809" s="28"/>
      <c r="AJ809" s="28"/>
      <c r="AK809" s="28"/>
      <c r="AL809" s="28"/>
    </row>
    <row r="810" spans="1:38">
      <c r="A810" s="27"/>
      <c r="B810" s="1"/>
      <c r="C810" s="1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  <c r="AD810" s="28"/>
      <c r="AE810" s="28"/>
      <c r="AF810" s="28"/>
      <c r="AG810" s="28"/>
      <c r="AH810" s="28"/>
      <c r="AI810" s="28"/>
      <c r="AJ810" s="28"/>
      <c r="AK810" s="28"/>
      <c r="AL810" s="28"/>
    </row>
    <row r="811" spans="1:38">
      <c r="A811" s="27"/>
      <c r="B811" s="1"/>
      <c r="C811" s="1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  <c r="AD811" s="28"/>
      <c r="AE811" s="28"/>
      <c r="AF811" s="28"/>
      <c r="AG811" s="28"/>
      <c r="AH811" s="28"/>
      <c r="AI811" s="28"/>
      <c r="AJ811" s="28"/>
      <c r="AK811" s="28"/>
      <c r="AL811" s="28"/>
    </row>
    <row r="812" spans="1:38">
      <c r="A812" s="27"/>
      <c r="B812" s="1"/>
      <c r="C812" s="1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  <c r="AD812" s="28"/>
      <c r="AE812" s="28"/>
      <c r="AF812" s="28"/>
      <c r="AG812" s="28"/>
      <c r="AH812" s="28"/>
      <c r="AI812" s="28"/>
      <c r="AJ812" s="28"/>
      <c r="AK812" s="28"/>
      <c r="AL812" s="28"/>
    </row>
    <row r="813" spans="1:38">
      <c r="A813" s="27"/>
      <c r="B813" s="1"/>
      <c r="C813" s="1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  <c r="AD813" s="28"/>
      <c r="AE813" s="28"/>
      <c r="AF813" s="28"/>
      <c r="AG813" s="28"/>
      <c r="AH813" s="28"/>
      <c r="AI813" s="28"/>
      <c r="AJ813" s="28"/>
      <c r="AK813" s="28"/>
      <c r="AL813" s="28"/>
    </row>
    <row r="814" spans="1:38">
      <c r="A814" s="27"/>
      <c r="B814" s="1"/>
      <c r="C814" s="1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  <c r="AD814" s="28"/>
      <c r="AE814" s="28"/>
      <c r="AF814" s="28"/>
      <c r="AG814" s="28"/>
      <c r="AH814" s="28"/>
      <c r="AI814" s="28"/>
      <c r="AJ814" s="28"/>
      <c r="AK814" s="28"/>
      <c r="AL814" s="28"/>
    </row>
    <row r="815" spans="1:38">
      <c r="A815" s="27"/>
      <c r="B815" s="1"/>
      <c r="C815" s="1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  <c r="AD815" s="28"/>
      <c r="AE815" s="28"/>
      <c r="AF815" s="28"/>
      <c r="AG815" s="28"/>
      <c r="AH815" s="28"/>
      <c r="AI815" s="28"/>
      <c r="AJ815" s="28"/>
      <c r="AK815" s="28"/>
      <c r="AL815" s="28"/>
    </row>
    <row r="816" spans="1:38">
      <c r="A816" s="27"/>
      <c r="B816" s="1"/>
      <c r="C816" s="1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  <c r="AD816" s="28"/>
      <c r="AE816" s="28"/>
      <c r="AF816" s="28"/>
      <c r="AG816" s="28"/>
      <c r="AH816" s="28"/>
      <c r="AI816" s="28"/>
      <c r="AJ816" s="28"/>
      <c r="AK816" s="28"/>
      <c r="AL816" s="28"/>
    </row>
    <row r="817" spans="1:38">
      <c r="A817" s="27"/>
      <c r="B817" s="1"/>
      <c r="C817" s="1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  <c r="AD817" s="28"/>
      <c r="AE817" s="28"/>
      <c r="AF817" s="28"/>
      <c r="AG817" s="28"/>
      <c r="AH817" s="28"/>
      <c r="AI817" s="28"/>
      <c r="AJ817" s="28"/>
      <c r="AK817" s="28"/>
      <c r="AL817" s="28"/>
    </row>
    <row r="818" spans="1:38">
      <c r="A818" s="27"/>
      <c r="B818" s="1"/>
      <c r="C818" s="1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  <c r="AD818" s="28"/>
      <c r="AE818" s="28"/>
      <c r="AF818" s="28"/>
      <c r="AG818" s="28"/>
      <c r="AH818" s="28"/>
      <c r="AI818" s="28"/>
      <c r="AJ818" s="28"/>
      <c r="AK818" s="28"/>
      <c r="AL818" s="28"/>
    </row>
    <row r="819" spans="1:38">
      <c r="A819" s="27"/>
      <c r="B819" s="1"/>
      <c r="C819" s="1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  <c r="AD819" s="28"/>
      <c r="AE819" s="28"/>
      <c r="AF819" s="28"/>
      <c r="AG819" s="28"/>
      <c r="AH819" s="28"/>
      <c r="AI819" s="28"/>
      <c r="AJ819" s="28"/>
      <c r="AK819" s="28"/>
      <c r="AL819" s="28"/>
    </row>
    <row r="820" spans="1:38">
      <c r="A820" s="27"/>
      <c r="B820" s="1"/>
      <c r="C820" s="1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  <c r="AD820" s="28"/>
      <c r="AE820" s="28"/>
      <c r="AF820" s="28"/>
      <c r="AG820" s="28"/>
      <c r="AH820" s="28"/>
      <c r="AI820" s="28"/>
      <c r="AJ820" s="28"/>
      <c r="AK820" s="28"/>
      <c r="AL820" s="28"/>
    </row>
    <row r="821" spans="1:38">
      <c r="A821" s="27"/>
      <c r="B821" s="1"/>
      <c r="C821" s="1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  <c r="AD821" s="28"/>
      <c r="AE821" s="28"/>
      <c r="AF821" s="28"/>
      <c r="AG821" s="28"/>
      <c r="AH821" s="28"/>
      <c r="AI821" s="28"/>
      <c r="AJ821" s="28"/>
      <c r="AK821" s="28"/>
      <c r="AL821" s="28"/>
    </row>
    <row r="822" spans="1:38">
      <c r="A822" s="27"/>
      <c r="B822" s="1"/>
      <c r="C822" s="1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  <c r="AD822" s="28"/>
      <c r="AE822" s="28"/>
      <c r="AF822" s="28"/>
      <c r="AG822" s="28"/>
      <c r="AH822" s="28"/>
      <c r="AI822" s="28"/>
      <c r="AJ822" s="28"/>
      <c r="AK822" s="28"/>
      <c r="AL822" s="28"/>
    </row>
    <row r="823" spans="1:38">
      <c r="A823" s="27"/>
      <c r="B823" s="1"/>
      <c r="C823" s="1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  <c r="AD823" s="28"/>
      <c r="AE823" s="28"/>
      <c r="AF823" s="28"/>
      <c r="AG823" s="28"/>
      <c r="AH823" s="28"/>
      <c r="AI823" s="28"/>
      <c r="AJ823" s="28"/>
      <c r="AK823" s="28"/>
      <c r="AL823" s="28"/>
    </row>
    <row r="824" spans="1:38">
      <c r="A824" s="27"/>
      <c r="B824" s="1"/>
      <c r="C824" s="1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  <c r="AD824" s="28"/>
      <c r="AE824" s="28"/>
      <c r="AF824" s="28"/>
      <c r="AG824" s="28"/>
      <c r="AH824" s="28"/>
      <c r="AI824" s="28"/>
      <c r="AJ824" s="28"/>
      <c r="AK824" s="28"/>
      <c r="AL824" s="28"/>
    </row>
    <row r="825" spans="1:38">
      <c r="A825" s="27"/>
      <c r="B825" s="1"/>
      <c r="C825" s="1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  <c r="AD825" s="28"/>
      <c r="AE825" s="28"/>
      <c r="AF825" s="28"/>
      <c r="AG825" s="28"/>
      <c r="AH825" s="28"/>
      <c r="AI825" s="28"/>
      <c r="AJ825" s="28"/>
      <c r="AK825" s="28"/>
      <c r="AL825" s="28"/>
    </row>
    <row r="826" spans="1:38">
      <c r="A826" s="27"/>
      <c r="B826" s="1"/>
      <c r="C826" s="1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  <c r="AD826" s="28"/>
      <c r="AE826" s="28"/>
      <c r="AF826" s="28"/>
      <c r="AG826" s="28"/>
      <c r="AH826" s="28"/>
      <c r="AI826" s="28"/>
      <c r="AJ826" s="28"/>
      <c r="AK826" s="28"/>
      <c r="AL826" s="28"/>
    </row>
    <row r="827" spans="1:38">
      <c r="A827" s="27"/>
      <c r="B827" s="1"/>
      <c r="C827" s="1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  <c r="AD827" s="28"/>
      <c r="AE827" s="28"/>
      <c r="AF827" s="28"/>
      <c r="AG827" s="28"/>
      <c r="AH827" s="28"/>
      <c r="AI827" s="28"/>
      <c r="AJ827" s="28"/>
      <c r="AK827" s="28"/>
      <c r="AL827" s="28"/>
    </row>
    <row r="828" spans="1:38">
      <c r="A828" s="27"/>
      <c r="B828" s="1"/>
      <c r="C828" s="1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  <c r="AD828" s="28"/>
      <c r="AE828" s="28"/>
      <c r="AF828" s="28"/>
      <c r="AG828" s="28"/>
      <c r="AH828" s="28"/>
      <c r="AI828" s="28"/>
      <c r="AJ828" s="28"/>
      <c r="AK828" s="28"/>
      <c r="AL828" s="28"/>
    </row>
    <row r="829" spans="1:38">
      <c r="A829" s="27"/>
      <c r="B829" s="1"/>
      <c r="C829" s="1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  <c r="AD829" s="28"/>
      <c r="AE829" s="28"/>
      <c r="AF829" s="28"/>
      <c r="AG829" s="28"/>
      <c r="AH829" s="28"/>
      <c r="AI829" s="28"/>
      <c r="AJ829" s="28"/>
      <c r="AK829" s="28"/>
      <c r="AL829" s="28"/>
    </row>
    <row r="830" spans="1:38">
      <c r="A830" s="27"/>
      <c r="B830" s="1"/>
      <c r="C830" s="1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  <c r="AD830" s="28"/>
      <c r="AE830" s="28"/>
      <c r="AF830" s="28"/>
      <c r="AG830" s="28"/>
      <c r="AH830" s="28"/>
      <c r="AI830" s="28"/>
      <c r="AJ830" s="28"/>
      <c r="AK830" s="28"/>
      <c r="AL830" s="28"/>
    </row>
    <row r="831" spans="1:38">
      <c r="A831" s="27"/>
      <c r="B831" s="1"/>
      <c r="C831" s="1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  <c r="AD831" s="28"/>
      <c r="AE831" s="28"/>
      <c r="AF831" s="28"/>
      <c r="AG831" s="28"/>
      <c r="AH831" s="28"/>
      <c r="AI831" s="28"/>
      <c r="AJ831" s="28"/>
      <c r="AK831" s="28"/>
      <c r="AL831" s="28"/>
    </row>
    <row r="832" spans="1:38">
      <c r="A832" s="27"/>
      <c r="B832" s="1"/>
      <c r="C832" s="1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  <c r="AD832" s="28"/>
      <c r="AE832" s="28"/>
      <c r="AF832" s="28"/>
      <c r="AG832" s="28"/>
      <c r="AH832" s="28"/>
      <c r="AI832" s="28"/>
      <c r="AJ832" s="28"/>
      <c r="AK832" s="28"/>
      <c r="AL832" s="28"/>
    </row>
    <row r="833" spans="1:38">
      <c r="A833" s="27"/>
      <c r="B833" s="1"/>
      <c r="C833" s="1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  <c r="AD833" s="28"/>
      <c r="AE833" s="28"/>
      <c r="AF833" s="28"/>
      <c r="AG833" s="28"/>
      <c r="AH833" s="28"/>
      <c r="AI833" s="28"/>
      <c r="AJ833" s="28"/>
      <c r="AK833" s="28"/>
      <c r="AL833" s="28"/>
    </row>
    <row r="834" spans="1:38">
      <c r="A834" s="27"/>
      <c r="B834" s="1"/>
      <c r="C834" s="1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  <c r="AD834" s="28"/>
      <c r="AE834" s="28"/>
      <c r="AF834" s="28"/>
      <c r="AG834" s="28"/>
      <c r="AH834" s="28"/>
      <c r="AI834" s="28"/>
      <c r="AJ834" s="28"/>
      <c r="AK834" s="28"/>
      <c r="AL834" s="28"/>
    </row>
    <row r="835" spans="1:38">
      <c r="A835" s="27"/>
      <c r="B835" s="1"/>
      <c r="C835" s="1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  <c r="AD835" s="28"/>
      <c r="AE835" s="28"/>
      <c r="AF835" s="28"/>
      <c r="AG835" s="28"/>
      <c r="AH835" s="28"/>
      <c r="AI835" s="28"/>
      <c r="AJ835" s="28"/>
      <c r="AK835" s="28"/>
      <c r="AL835" s="28"/>
    </row>
    <row r="836" spans="1:38">
      <c r="A836" s="27"/>
      <c r="B836" s="1"/>
      <c r="C836" s="1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  <c r="AD836" s="28"/>
      <c r="AE836" s="28"/>
      <c r="AF836" s="28"/>
      <c r="AG836" s="28"/>
      <c r="AH836" s="28"/>
      <c r="AI836" s="28"/>
      <c r="AJ836" s="28"/>
      <c r="AK836" s="28"/>
      <c r="AL836" s="28"/>
    </row>
    <row r="837" spans="1:38">
      <c r="A837" s="27"/>
      <c r="B837" s="1"/>
      <c r="C837" s="1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  <c r="AD837" s="28"/>
      <c r="AE837" s="28"/>
      <c r="AF837" s="28"/>
      <c r="AG837" s="28"/>
      <c r="AH837" s="28"/>
      <c r="AI837" s="28"/>
      <c r="AJ837" s="28"/>
      <c r="AK837" s="28"/>
      <c r="AL837" s="28"/>
    </row>
    <row r="838" spans="1:38">
      <c r="A838" s="27"/>
      <c r="B838" s="1"/>
      <c r="C838" s="1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  <c r="AD838" s="28"/>
      <c r="AE838" s="28"/>
      <c r="AF838" s="28"/>
      <c r="AG838" s="28"/>
      <c r="AH838" s="28"/>
      <c r="AI838" s="28"/>
      <c r="AJ838" s="28"/>
      <c r="AK838" s="28"/>
      <c r="AL838" s="28"/>
    </row>
    <row r="839" spans="1:38">
      <c r="A839" s="27"/>
      <c r="B839" s="1"/>
      <c r="C839" s="1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  <c r="AD839" s="28"/>
      <c r="AE839" s="28"/>
      <c r="AF839" s="28"/>
      <c r="AG839" s="28"/>
      <c r="AH839" s="28"/>
      <c r="AI839" s="28"/>
      <c r="AJ839" s="28"/>
      <c r="AK839" s="28"/>
      <c r="AL839" s="28"/>
    </row>
    <row r="840" spans="1:38">
      <c r="A840" s="27"/>
      <c r="B840" s="1"/>
      <c r="C840" s="1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  <c r="AD840" s="28"/>
      <c r="AE840" s="28"/>
      <c r="AF840" s="28"/>
      <c r="AG840" s="28"/>
      <c r="AH840" s="28"/>
      <c r="AI840" s="28"/>
      <c r="AJ840" s="28"/>
      <c r="AK840" s="28"/>
      <c r="AL840" s="28"/>
    </row>
    <row r="841" spans="1:38">
      <c r="A841" s="27"/>
      <c r="B841" s="1"/>
      <c r="C841" s="1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  <c r="AD841" s="28"/>
      <c r="AE841" s="28"/>
      <c r="AF841" s="28"/>
      <c r="AG841" s="28"/>
      <c r="AH841" s="28"/>
      <c r="AI841" s="28"/>
      <c r="AJ841" s="28"/>
      <c r="AK841" s="28"/>
      <c r="AL841" s="28"/>
    </row>
    <row r="842" spans="1:38">
      <c r="A842" s="27"/>
      <c r="B842" s="1"/>
      <c r="C842" s="1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  <c r="AD842" s="28"/>
      <c r="AE842" s="28"/>
      <c r="AF842" s="28"/>
      <c r="AG842" s="28"/>
      <c r="AH842" s="28"/>
      <c r="AI842" s="28"/>
      <c r="AJ842" s="28"/>
      <c r="AK842" s="28"/>
      <c r="AL842" s="28"/>
    </row>
    <row r="843" spans="1:38">
      <c r="A843" s="27"/>
      <c r="B843" s="1"/>
      <c r="C843" s="1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  <c r="AD843" s="28"/>
      <c r="AE843" s="28"/>
      <c r="AF843" s="28"/>
      <c r="AG843" s="28"/>
      <c r="AH843" s="28"/>
      <c r="AI843" s="28"/>
      <c r="AJ843" s="28"/>
      <c r="AK843" s="28"/>
      <c r="AL843" s="28"/>
    </row>
    <row r="844" spans="1:38">
      <c r="A844" s="27"/>
      <c r="B844" s="1"/>
      <c r="C844" s="1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  <c r="AD844" s="28"/>
      <c r="AE844" s="28"/>
      <c r="AF844" s="28"/>
      <c r="AG844" s="28"/>
      <c r="AH844" s="28"/>
      <c r="AI844" s="28"/>
      <c r="AJ844" s="28"/>
      <c r="AK844" s="28"/>
      <c r="AL844" s="28"/>
    </row>
    <row r="845" spans="1:38">
      <c r="A845" s="27"/>
      <c r="B845" s="1"/>
      <c r="C845" s="1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  <c r="AD845" s="28"/>
      <c r="AE845" s="28"/>
      <c r="AF845" s="28"/>
      <c r="AG845" s="28"/>
      <c r="AH845" s="28"/>
      <c r="AI845" s="28"/>
      <c r="AJ845" s="28"/>
      <c r="AK845" s="28"/>
      <c r="AL845" s="28"/>
    </row>
    <row r="846" spans="1:38">
      <c r="A846" s="27"/>
      <c r="B846" s="1"/>
      <c r="C846" s="1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  <c r="AD846" s="28"/>
      <c r="AE846" s="28"/>
      <c r="AF846" s="28"/>
      <c r="AG846" s="28"/>
      <c r="AH846" s="28"/>
      <c r="AI846" s="28"/>
      <c r="AJ846" s="28"/>
      <c r="AK846" s="28"/>
      <c r="AL846" s="28"/>
    </row>
    <row r="847" spans="1:38">
      <c r="A847" s="27"/>
      <c r="B847" s="1"/>
      <c r="C847" s="1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  <c r="AD847" s="28"/>
      <c r="AE847" s="28"/>
      <c r="AF847" s="28"/>
      <c r="AG847" s="28"/>
      <c r="AH847" s="28"/>
      <c r="AI847" s="28"/>
      <c r="AJ847" s="28"/>
      <c r="AK847" s="28"/>
      <c r="AL847" s="28"/>
    </row>
    <row r="848" spans="1:38">
      <c r="A848" s="27"/>
      <c r="B848" s="1"/>
      <c r="C848" s="1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  <c r="AD848" s="28"/>
      <c r="AE848" s="28"/>
      <c r="AF848" s="28"/>
      <c r="AG848" s="28"/>
      <c r="AH848" s="28"/>
      <c r="AI848" s="28"/>
      <c r="AJ848" s="28"/>
      <c r="AK848" s="28"/>
      <c r="AL848" s="28"/>
    </row>
    <row r="849" spans="1:38">
      <c r="A849" s="27"/>
      <c r="B849" s="1"/>
      <c r="C849" s="1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  <c r="AD849" s="28"/>
      <c r="AE849" s="28"/>
      <c r="AF849" s="28"/>
      <c r="AG849" s="28"/>
      <c r="AH849" s="28"/>
      <c r="AI849" s="28"/>
      <c r="AJ849" s="28"/>
      <c r="AK849" s="28"/>
      <c r="AL849" s="28"/>
    </row>
    <row r="850" spans="1:38">
      <c r="A850" s="27"/>
      <c r="B850" s="1"/>
      <c r="C850" s="1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  <c r="AD850" s="28"/>
      <c r="AE850" s="28"/>
      <c r="AF850" s="28"/>
      <c r="AG850" s="28"/>
      <c r="AH850" s="28"/>
      <c r="AI850" s="28"/>
      <c r="AJ850" s="28"/>
      <c r="AK850" s="28"/>
      <c r="AL850" s="28"/>
    </row>
    <row r="851" spans="1:38">
      <c r="A851" s="27"/>
      <c r="B851" s="1"/>
      <c r="C851" s="1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  <c r="AD851" s="28"/>
      <c r="AE851" s="28"/>
      <c r="AF851" s="28"/>
      <c r="AG851" s="28"/>
      <c r="AH851" s="28"/>
      <c r="AI851" s="28"/>
      <c r="AJ851" s="28"/>
      <c r="AK851" s="28"/>
      <c r="AL851" s="28"/>
    </row>
    <row r="852" spans="1:38">
      <c r="A852" s="27"/>
      <c r="B852" s="1"/>
      <c r="C852" s="1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  <c r="AD852" s="28"/>
      <c r="AE852" s="28"/>
      <c r="AF852" s="28"/>
      <c r="AG852" s="28"/>
      <c r="AH852" s="28"/>
      <c r="AI852" s="28"/>
      <c r="AJ852" s="28"/>
      <c r="AK852" s="28"/>
      <c r="AL852" s="28"/>
    </row>
    <row r="853" spans="1:38">
      <c r="A853" s="27"/>
      <c r="B853" s="1"/>
      <c r="C853" s="1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  <c r="AD853" s="28"/>
      <c r="AE853" s="28"/>
      <c r="AF853" s="28"/>
      <c r="AG853" s="28"/>
      <c r="AH853" s="28"/>
      <c r="AI853" s="28"/>
      <c r="AJ853" s="28"/>
      <c r="AK853" s="28"/>
      <c r="AL853" s="28"/>
    </row>
    <row r="854" spans="1:38">
      <c r="A854" s="27"/>
      <c r="B854" s="1"/>
      <c r="C854" s="1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  <c r="AD854" s="28"/>
      <c r="AE854" s="28"/>
      <c r="AF854" s="28"/>
      <c r="AG854" s="28"/>
      <c r="AH854" s="28"/>
      <c r="AI854" s="28"/>
      <c r="AJ854" s="28"/>
      <c r="AK854" s="28"/>
      <c r="AL854" s="28"/>
    </row>
    <row r="855" spans="1:38">
      <c r="A855" s="27"/>
      <c r="B855" s="1"/>
      <c r="C855" s="1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  <c r="AD855" s="28"/>
      <c r="AE855" s="28"/>
      <c r="AF855" s="28"/>
      <c r="AG855" s="28"/>
      <c r="AH855" s="28"/>
      <c r="AI855" s="28"/>
      <c r="AJ855" s="28"/>
      <c r="AK855" s="28"/>
      <c r="AL855" s="28"/>
    </row>
    <row r="856" spans="1:38">
      <c r="A856" s="27"/>
      <c r="B856" s="1"/>
      <c r="C856" s="1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  <c r="AD856" s="28"/>
      <c r="AE856" s="28"/>
      <c r="AF856" s="28"/>
      <c r="AG856" s="28"/>
      <c r="AH856" s="28"/>
      <c r="AI856" s="28"/>
      <c r="AJ856" s="28"/>
      <c r="AK856" s="28"/>
      <c r="AL856" s="28"/>
    </row>
    <row r="857" spans="1:38">
      <c r="A857" s="27"/>
      <c r="B857" s="1"/>
      <c r="C857" s="1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  <c r="AD857" s="28"/>
      <c r="AE857" s="28"/>
      <c r="AF857" s="28"/>
      <c r="AG857" s="28"/>
      <c r="AH857" s="28"/>
      <c r="AI857" s="28"/>
      <c r="AJ857" s="28"/>
      <c r="AK857" s="28"/>
      <c r="AL857" s="28"/>
    </row>
    <row r="858" spans="1:38">
      <c r="A858" s="27"/>
      <c r="B858" s="1"/>
      <c r="C858" s="1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  <c r="AD858" s="28"/>
      <c r="AE858" s="28"/>
      <c r="AF858" s="28"/>
      <c r="AG858" s="28"/>
      <c r="AH858" s="28"/>
      <c r="AI858" s="28"/>
      <c r="AJ858" s="28"/>
      <c r="AK858" s="28"/>
      <c r="AL858" s="28"/>
    </row>
    <row r="859" spans="1:38">
      <c r="A859" s="27"/>
      <c r="B859" s="1"/>
      <c r="C859" s="1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  <c r="AD859" s="28"/>
      <c r="AE859" s="28"/>
      <c r="AF859" s="28"/>
      <c r="AG859" s="28"/>
      <c r="AH859" s="28"/>
      <c r="AI859" s="28"/>
      <c r="AJ859" s="28"/>
      <c r="AK859" s="28"/>
      <c r="AL859" s="28"/>
    </row>
    <row r="860" spans="1:38">
      <c r="A860" s="27"/>
      <c r="B860" s="1"/>
      <c r="C860" s="1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  <c r="AD860" s="28"/>
      <c r="AE860" s="28"/>
      <c r="AF860" s="28"/>
      <c r="AG860" s="28"/>
      <c r="AH860" s="28"/>
      <c r="AI860" s="28"/>
      <c r="AJ860" s="28"/>
      <c r="AK860" s="28"/>
      <c r="AL860" s="28"/>
    </row>
    <row r="861" spans="1:38">
      <c r="A861" s="27"/>
      <c r="B861" s="1"/>
      <c r="C861" s="1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  <c r="AD861" s="28"/>
      <c r="AE861" s="28"/>
      <c r="AF861" s="28"/>
      <c r="AG861" s="28"/>
      <c r="AH861" s="28"/>
      <c r="AI861" s="28"/>
      <c r="AJ861" s="28"/>
      <c r="AK861" s="28"/>
      <c r="AL861" s="28"/>
    </row>
    <row r="862" spans="1:38">
      <c r="A862" s="27"/>
      <c r="B862" s="1"/>
      <c r="C862" s="1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  <c r="AD862" s="28"/>
      <c r="AE862" s="28"/>
      <c r="AF862" s="28"/>
      <c r="AG862" s="28"/>
      <c r="AH862" s="28"/>
      <c r="AI862" s="28"/>
      <c r="AJ862" s="28"/>
      <c r="AK862" s="28"/>
      <c r="AL862" s="28"/>
    </row>
    <row r="863" spans="1:38">
      <c r="A863" s="27"/>
      <c r="B863" s="1"/>
      <c r="C863" s="1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  <c r="AD863" s="28"/>
      <c r="AE863" s="28"/>
      <c r="AF863" s="28"/>
      <c r="AG863" s="28"/>
      <c r="AH863" s="28"/>
      <c r="AI863" s="28"/>
      <c r="AJ863" s="28"/>
      <c r="AK863" s="28"/>
      <c r="AL863" s="28"/>
    </row>
    <row r="864" spans="1:38">
      <c r="A864" s="27"/>
      <c r="B864" s="1"/>
      <c r="C864" s="1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  <c r="AD864" s="28"/>
      <c r="AE864" s="28"/>
      <c r="AF864" s="28"/>
      <c r="AG864" s="28"/>
      <c r="AH864" s="28"/>
      <c r="AI864" s="28"/>
      <c r="AJ864" s="28"/>
      <c r="AK864" s="28"/>
      <c r="AL864" s="28"/>
    </row>
    <row r="865" spans="1:38">
      <c r="A865" s="27"/>
      <c r="B865" s="1"/>
      <c r="C865" s="1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  <c r="AD865" s="28"/>
      <c r="AE865" s="28"/>
      <c r="AF865" s="28"/>
      <c r="AG865" s="28"/>
      <c r="AH865" s="28"/>
      <c r="AI865" s="28"/>
      <c r="AJ865" s="28"/>
      <c r="AK865" s="28"/>
      <c r="AL865" s="28"/>
    </row>
    <row r="866" spans="1:38">
      <c r="A866" s="27"/>
      <c r="B866" s="1"/>
      <c r="C866" s="1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  <c r="AD866" s="28"/>
      <c r="AE866" s="28"/>
      <c r="AF866" s="28"/>
      <c r="AG866" s="28"/>
      <c r="AH866" s="28"/>
      <c r="AI866" s="28"/>
      <c r="AJ866" s="28"/>
      <c r="AK866" s="28"/>
      <c r="AL866" s="28"/>
    </row>
    <row r="867" spans="1:38">
      <c r="A867" s="27"/>
      <c r="B867" s="1"/>
      <c r="C867" s="1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  <c r="AD867" s="28"/>
      <c r="AE867" s="28"/>
      <c r="AF867" s="28"/>
      <c r="AG867" s="28"/>
      <c r="AH867" s="28"/>
      <c r="AI867" s="28"/>
      <c r="AJ867" s="28"/>
      <c r="AK867" s="28"/>
      <c r="AL867" s="28"/>
    </row>
    <row r="868" spans="1:38">
      <c r="A868" s="27"/>
      <c r="B868" s="1"/>
      <c r="C868" s="1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  <c r="AD868" s="28"/>
      <c r="AE868" s="28"/>
      <c r="AF868" s="28"/>
      <c r="AG868" s="28"/>
      <c r="AH868" s="28"/>
      <c r="AI868" s="28"/>
      <c r="AJ868" s="28"/>
      <c r="AK868" s="28"/>
      <c r="AL868" s="28"/>
    </row>
    <row r="869" spans="1:38">
      <c r="A869" s="27"/>
      <c r="B869" s="1"/>
      <c r="C869" s="1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  <c r="AD869" s="28"/>
      <c r="AE869" s="28"/>
      <c r="AF869" s="28"/>
      <c r="AG869" s="28"/>
      <c r="AH869" s="28"/>
      <c r="AI869" s="28"/>
      <c r="AJ869" s="28"/>
      <c r="AK869" s="28"/>
      <c r="AL869" s="28"/>
    </row>
    <row r="870" spans="1:38">
      <c r="A870" s="27"/>
      <c r="B870" s="1"/>
      <c r="C870" s="1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  <c r="AD870" s="28"/>
      <c r="AE870" s="28"/>
      <c r="AF870" s="28"/>
      <c r="AG870" s="28"/>
      <c r="AH870" s="28"/>
      <c r="AI870" s="28"/>
      <c r="AJ870" s="28"/>
      <c r="AK870" s="28"/>
      <c r="AL870" s="28"/>
    </row>
    <row r="871" spans="1:38">
      <c r="A871" s="27"/>
      <c r="B871" s="1"/>
      <c r="C871" s="1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  <c r="AD871" s="28"/>
      <c r="AE871" s="28"/>
      <c r="AF871" s="28"/>
      <c r="AG871" s="28"/>
      <c r="AH871" s="28"/>
      <c r="AI871" s="28"/>
      <c r="AJ871" s="28"/>
      <c r="AK871" s="28"/>
      <c r="AL871" s="28"/>
    </row>
    <row r="872" spans="1:38">
      <c r="A872" s="27"/>
      <c r="B872" s="1"/>
      <c r="C872" s="1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  <c r="AD872" s="28"/>
      <c r="AE872" s="28"/>
      <c r="AF872" s="28"/>
      <c r="AG872" s="28"/>
      <c r="AH872" s="28"/>
      <c r="AI872" s="28"/>
      <c r="AJ872" s="28"/>
      <c r="AK872" s="28"/>
      <c r="AL872" s="28"/>
    </row>
    <row r="873" spans="1:38">
      <c r="A873" s="27"/>
      <c r="B873" s="1"/>
      <c r="C873" s="1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  <c r="AD873" s="28"/>
      <c r="AE873" s="28"/>
      <c r="AF873" s="28"/>
      <c r="AG873" s="28"/>
      <c r="AH873" s="28"/>
      <c r="AI873" s="28"/>
      <c r="AJ873" s="28"/>
      <c r="AK873" s="28"/>
      <c r="AL873" s="28"/>
    </row>
    <row r="874" spans="1:38">
      <c r="A874" s="27"/>
      <c r="B874" s="1"/>
      <c r="C874" s="1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  <c r="AD874" s="28"/>
      <c r="AE874" s="28"/>
      <c r="AF874" s="28"/>
      <c r="AG874" s="28"/>
      <c r="AH874" s="28"/>
      <c r="AI874" s="28"/>
      <c r="AJ874" s="28"/>
      <c r="AK874" s="28"/>
      <c r="AL874" s="28"/>
    </row>
    <row r="875" spans="1:38">
      <c r="A875" s="27"/>
      <c r="B875" s="1"/>
      <c r="C875" s="1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  <c r="AD875" s="28"/>
      <c r="AE875" s="28"/>
      <c r="AF875" s="28"/>
      <c r="AG875" s="28"/>
      <c r="AH875" s="28"/>
      <c r="AI875" s="28"/>
      <c r="AJ875" s="28"/>
      <c r="AK875" s="28"/>
      <c r="AL875" s="28"/>
    </row>
    <row r="876" spans="1:38">
      <c r="A876" s="27"/>
      <c r="B876" s="1"/>
      <c r="C876" s="1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  <c r="AD876" s="28"/>
      <c r="AE876" s="28"/>
      <c r="AF876" s="28"/>
      <c r="AG876" s="28"/>
      <c r="AH876" s="28"/>
      <c r="AI876" s="28"/>
      <c r="AJ876" s="28"/>
      <c r="AK876" s="28"/>
      <c r="AL876" s="28"/>
    </row>
    <row r="877" spans="1:38">
      <c r="A877" s="27"/>
      <c r="B877" s="1"/>
      <c r="C877" s="1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  <c r="AD877" s="28"/>
      <c r="AE877" s="28"/>
      <c r="AF877" s="28"/>
      <c r="AG877" s="28"/>
      <c r="AH877" s="28"/>
      <c r="AI877" s="28"/>
      <c r="AJ877" s="28"/>
      <c r="AK877" s="28"/>
      <c r="AL877" s="28"/>
    </row>
    <row r="878" spans="1:38">
      <c r="A878" s="27"/>
      <c r="B878" s="1"/>
      <c r="C878" s="1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  <c r="AD878" s="28"/>
      <c r="AE878" s="28"/>
      <c r="AF878" s="28"/>
      <c r="AG878" s="28"/>
      <c r="AH878" s="28"/>
      <c r="AI878" s="28"/>
      <c r="AJ878" s="28"/>
      <c r="AK878" s="28"/>
      <c r="AL878" s="28"/>
    </row>
    <row r="879" spans="1:38">
      <c r="A879" s="27"/>
      <c r="B879" s="1"/>
      <c r="C879" s="1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  <c r="AD879" s="28"/>
      <c r="AE879" s="28"/>
      <c r="AF879" s="28"/>
      <c r="AG879" s="28"/>
      <c r="AH879" s="28"/>
      <c r="AI879" s="28"/>
      <c r="AJ879" s="28"/>
      <c r="AK879" s="28"/>
      <c r="AL879" s="28"/>
    </row>
    <row r="880" spans="1:38">
      <c r="A880" s="27"/>
      <c r="B880" s="1"/>
      <c r="C880" s="1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  <c r="AD880" s="28"/>
      <c r="AE880" s="28"/>
      <c r="AF880" s="28"/>
      <c r="AG880" s="28"/>
      <c r="AH880" s="28"/>
      <c r="AI880" s="28"/>
      <c r="AJ880" s="28"/>
      <c r="AK880" s="28"/>
      <c r="AL880" s="28"/>
    </row>
    <row r="881" spans="1:38">
      <c r="A881" s="27"/>
      <c r="B881" s="1"/>
      <c r="C881" s="1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  <c r="AD881" s="28"/>
      <c r="AE881" s="28"/>
      <c r="AF881" s="28"/>
      <c r="AG881" s="28"/>
      <c r="AH881" s="28"/>
      <c r="AI881" s="28"/>
      <c r="AJ881" s="28"/>
      <c r="AK881" s="28"/>
      <c r="AL881" s="28"/>
    </row>
    <row r="882" spans="1:38">
      <c r="A882" s="27"/>
      <c r="B882" s="1"/>
      <c r="C882" s="1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  <c r="AD882" s="28"/>
      <c r="AE882" s="28"/>
      <c r="AF882" s="28"/>
      <c r="AG882" s="28"/>
      <c r="AH882" s="28"/>
      <c r="AI882" s="28"/>
      <c r="AJ882" s="28"/>
      <c r="AK882" s="28"/>
      <c r="AL882" s="28"/>
    </row>
    <row r="883" spans="1:38">
      <c r="A883" s="27"/>
      <c r="B883" s="1"/>
      <c r="C883" s="1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  <c r="AD883" s="28"/>
      <c r="AE883" s="28"/>
      <c r="AF883" s="28"/>
      <c r="AG883" s="28"/>
      <c r="AH883" s="28"/>
      <c r="AI883" s="28"/>
      <c r="AJ883" s="28"/>
      <c r="AK883" s="28"/>
      <c r="AL883" s="28"/>
    </row>
    <row r="884" spans="1:38">
      <c r="A884" s="27"/>
      <c r="B884" s="1"/>
      <c r="C884" s="1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  <c r="AD884" s="28"/>
      <c r="AE884" s="28"/>
      <c r="AF884" s="28"/>
      <c r="AG884" s="28"/>
      <c r="AH884" s="28"/>
      <c r="AI884" s="28"/>
      <c r="AJ884" s="28"/>
      <c r="AK884" s="28"/>
      <c r="AL884" s="28"/>
    </row>
    <row r="885" spans="1:38">
      <c r="A885" s="27"/>
      <c r="B885" s="1"/>
      <c r="C885" s="1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  <c r="AD885" s="28"/>
      <c r="AE885" s="28"/>
      <c r="AF885" s="28"/>
      <c r="AG885" s="28"/>
      <c r="AH885" s="28"/>
      <c r="AI885" s="28"/>
      <c r="AJ885" s="28"/>
      <c r="AK885" s="28"/>
      <c r="AL885" s="28"/>
    </row>
    <row r="886" spans="1:38">
      <c r="A886" s="27"/>
      <c r="B886" s="1"/>
      <c r="C886" s="1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  <c r="AD886" s="28"/>
      <c r="AE886" s="28"/>
      <c r="AF886" s="28"/>
      <c r="AG886" s="28"/>
      <c r="AH886" s="28"/>
      <c r="AI886" s="28"/>
      <c r="AJ886" s="28"/>
      <c r="AK886" s="28"/>
      <c r="AL886" s="28"/>
    </row>
    <row r="887" spans="1:38">
      <c r="A887" s="27"/>
      <c r="B887" s="1"/>
      <c r="C887" s="1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  <c r="AD887" s="28"/>
      <c r="AE887" s="28"/>
      <c r="AF887" s="28"/>
      <c r="AG887" s="28"/>
      <c r="AH887" s="28"/>
      <c r="AI887" s="28"/>
      <c r="AJ887" s="28"/>
      <c r="AK887" s="28"/>
      <c r="AL887" s="28"/>
    </row>
    <row r="888" spans="1:38">
      <c r="A888" s="27"/>
      <c r="B888" s="1"/>
      <c r="C888" s="1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  <c r="AD888" s="28"/>
      <c r="AE888" s="28"/>
      <c r="AF888" s="28"/>
      <c r="AG888" s="28"/>
      <c r="AH888" s="28"/>
      <c r="AI888" s="28"/>
      <c r="AJ888" s="28"/>
      <c r="AK888" s="28"/>
      <c r="AL888" s="28"/>
    </row>
    <row r="889" spans="1:38">
      <c r="A889" s="27"/>
      <c r="B889" s="1"/>
      <c r="C889" s="1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  <c r="AD889" s="28"/>
      <c r="AE889" s="28"/>
      <c r="AF889" s="28"/>
      <c r="AG889" s="28"/>
      <c r="AH889" s="28"/>
      <c r="AI889" s="28"/>
      <c r="AJ889" s="28"/>
      <c r="AK889" s="28"/>
      <c r="AL889" s="28"/>
    </row>
    <row r="890" spans="1:38">
      <c r="A890" s="27"/>
      <c r="B890" s="1"/>
      <c r="C890" s="1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  <c r="AD890" s="28"/>
      <c r="AE890" s="28"/>
      <c r="AF890" s="28"/>
      <c r="AG890" s="28"/>
      <c r="AH890" s="28"/>
      <c r="AI890" s="28"/>
      <c r="AJ890" s="28"/>
      <c r="AK890" s="28"/>
      <c r="AL890" s="28"/>
    </row>
    <row r="891" spans="1:38">
      <c r="A891" s="27"/>
      <c r="B891" s="1"/>
      <c r="C891" s="1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  <c r="AD891" s="28"/>
      <c r="AE891" s="28"/>
      <c r="AF891" s="28"/>
      <c r="AG891" s="28"/>
      <c r="AH891" s="28"/>
      <c r="AI891" s="28"/>
      <c r="AJ891" s="28"/>
      <c r="AK891" s="28"/>
      <c r="AL891" s="28"/>
    </row>
    <row r="892" spans="1:38">
      <c r="A892" s="27"/>
      <c r="B892" s="1"/>
      <c r="C892" s="1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  <c r="AD892" s="28"/>
      <c r="AE892" s="28"/>
      <c r="AF892" s="28"/>
      <c r="AG892" s="28"/>
      <c r="AH892" s="28"/>
      <c r="AI892" s="28"/>
      <c r="AJ892" s="28"/>
      <c r="AK892" s="28"/>
      <c r="AL892" s="28"/>
    </row>
    <row r="893" spans="1:38">
      <c r="A893" s="27"/>
      <c r="B893" s="1"/>
      <c r="C893" s="1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  <c r="AD893" s="28"/>
      <c r="AE893" s="28"/>
      <c r="AF893" s="28"/>
      <c r="AG893" s="28"/>
      <c r="AH893" s="28"/>
      <c r="AI893" s="28"/>
      <c r="AJ893" s="28"/>
      <c r="AK893" s="28"/>
      <c r="AL893" s="28"/>
    </row>
    <row r="894" spans="1:38">
      <c r="A894" s="27"/>
      <c r="B894" s="1"/>
      <c r="C894" s="1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  <c r="AD894" s="28"/>
      <c r="AE894" s="28"/>
      <c r="AF894" s="28"/>
      <c r="AG894" s="28"/>
      <c r="AH894" s="28"/>
      <c r="AI894" s="28"/>
      <c r="AJ894" s="28"/>
      <c r="AK894" s="28"/>
      <c r="AL894" s="28"/>
    </row>
    <row r="895" spans="1:38">
      <c r="A895" s="27"/>
      <c r="B895" s="1"/>
      <c r="C895" s="1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  <c r="AD895" s="28"/>
      <c r="AE895" s="28"/>
      <c r="AF895" s="28"/>
      <c r="AG895" s="28"/>
      <c r="AH895" s="28"/>
      <c r="AI895" s="28"/>
      <c r="AJ895" s="28"/>
      <c r="AK895" s="28"/>
      <c r="AL895" s="28"/>
    </row>
    <row r="896" spans="1:38">
      <c r="A896" s="27"/>
      <c r="B896" s="1"/>
      <c r="C896" s="1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  <c r="AD896" s="28"/>
      <c r="AE896" s="28"/>
      <c r="AF896" s="28"/>
      <c r="AG896" s="28"/>
      <c r="AH896" s="28"/>
      <c r="AI896" s="28"/>
      <c r="AJ896" s="28"/>
      <c r="AK896" s="28"/>
      <c r="AL896" s="28"/>
    </row>
    <row r="897" spans="1:38">
      <c r="A897" s="27"/>
      <c r="B897" s="1"/>
      <c r="C897" s="1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  <c r="AD897" s="28"/>
      <c r="AE897" s="28"/>
      <c r="AF897" s="28"/>
      <c r="AG897" s="28"/>
      <c r="AH897" s="28"/>
      <c r="AI897" s="28"/>
      <c r="AJ897" s="28"/>
      <c r="AK897" s="28"/>
      <c r="AL897" s="28"/>
    </row>
    <row r="898" spans="1:38">
      <c r="A898" s="27"/>
      <c r="B898" s="1"/>
      <c r="C898" s="1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  <c r="AD898" s="28"/>
      <c r="AE898" s="28"/>
      <c r="AF898" s="28"/>
      <c r="AG898" s="28"/>
      <c r="AH898" s="28"/>
      <c r="AI898" s="28"/>
      <c r="AJ898" s="28"/>
      <c r="AK898" s="28"/>
      <c r="AL898" s="28"/>
    </row>
    <row r="899" spans="1:38">
      <c r="A899" s="27"/>
      <c r="B899" s="1"/>
      <c r="C899" s="1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  <c r="AD899" s="28"/>
      <c r="AE899" s="28"/>
      <c r="AF899" s="28"/>
      <c r="AG899" s="28"/>
      <c r="AH899" s="28"/>
      <c r="AI899" s="28"/>
      <c r="AJ899" s="28"/>
      <c r="AK899" s="28"/>
      <c r="AL899" s="28"/>
    </row>
    <row r="900" spans="1:38">
      <c r="A900" s="27"/>
      <c r="B900" s="1"/>
      <c r="C900" s="1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  <c r="AD900" s="28"/>
      <c r="AE900" s="28"/>
      <c r="AF900" s="28"/>
      <c r="AG900" s="28"/>
      <c r="AH900" s="28"/>
      <c r="AI900" s="28"/>
      <c r="AJ900" s="28"/>
      <c r="AK900" s="28"/>
      <c r="AL900" s="28"/>
    </row>
    <row r="901" spans="1:38">
      <c r="A901" s="27"/>
      <c r="B901" s="1"/>
      <c r="C901" s="1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  <c r="AD901" s="28"/>
      <c r="AE901" s="28"/>
      <c r="AF901" s="28"/>
      <c r="AG901" s="28"/>
      <c r="AH901" s="28"/>
      <c r="AI901" s="28"/>
      <c r="AJ901" s="28"/>
      <c r="AK901" s="28"/>
      <c r="AL901" s="28"/>
    </row>
    <row r="902" spans="1:38">
      <c r="A902" s="27"/>
      <c r="B902" s="1"/>
      <c r="C902" s="1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  <c r="AD902" s="28"/>
      <c r="AE902" s="28"/>
      <c r="AF902" s="28"/>
      <c r="AG902" s="28"/>
      <c r="AH902" s="28"/>
      <c r="AI902" s="28"/>
      <c r="AJ902" s="28"/>
      <c r="AK902" s="28"/>
      <c r="AL902" s="28"/>
    </row>
    <row r="903" spans="1:38">
      <c r="A903" s="27"/>
      <c r="B903" s="1"/>
      <c r="C903" s="1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  <c r="AD903" s="28"/>
      <c r="AE903" s="28"/>
      <c r="AF903" s="28"/>
      <c r="AG903" s="28"/>
      <c r="AH903" s="28"/>
      <c r="AI903" s="28"/>
      <c r="AJ903" s="28"/>
      <c r="AK903" s="28"/>
      <c r="AL903" s="28"/>
    </row>
    <row r="904" spans="1:38">
      <c r="A904" s="27"/>
      <c r="B904" s="1"/>
      <c r="C904" s="1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  <c r="AD904" s="28"/>
      <c r="AE904" s="28"/>
      <c r="AF904" s="28"/>
      <c r="AG904" s="28"/>
      <c r="AH904" s="28"/>
      <c r="AI904" s="28"/>
      <c r="AJ904" s="28"/>
      <c r="AK904" s="28"/>
      <c r="AL904" s="28"/>
    </row>
    <row r="905" spans="1:38">
      <c r="A905" s="27"/>
      <c r="B905" s="1"/>
      <c r="C905" s="1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  <c r="AD905" s="28"/>
      <c r="AE905" s="28"/>
      <c r="AF905" s="28"/>
      <c r="AG905" s="28"/>
      <c r="AH905" s="28"/>
      <c r="AI905" s="28"/>
      <c r="AJ905" s="28"/>
      <c r="AK905" s="28"/>
      <c r="AL905" s="28"/>
    </row>
    <row r="906" spans="1:38">
      <c r="A906" s="27"/>
      <c r="B906" s="1"/>
      <c r="C906" s="1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  <c r="AD906" s="28"/>
      <c r="AE906" s="28"/>
      <c r="AF906" s="28"/>
      <c r="AG906" s="28"/>
      <c r="AH906" s="28"/>
      <c r="AI906" s="28"/>
      <c r="AJ906" s="28"/>
      <c r="AK906" s="28"/>
      <c r="AL906" s="28"/>
    </row>
    <row r="907" spans="1:38">
      <c r="A907" s="27"/>
      <c r="B907" s="1"/>
      <c r="C907" s="1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  <c r="AD907" s="28"/>
      <c r="AE907" s="28"/>
      <c r="AF907" s="28"/>
      <c r="AG907" s="28"/>
      <c r="AH907" s="28"/>
      <c r="AI907" s="28"/>
      <c r="AJ907" s="28"/>
      <c r="AK907" s="28"/>
      <c r="AL907" s="28"/>
    </row>
    <row r="908" spans="1:38">
      <c r="A908" s="27"/>
      <c r="B908" s="1"/>
      <c r="C908" s="1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  <c r="AD908" s="28"/>
      <c r="AE908" s="28"/>
      <c r="AF908" s="28"/>
      <c r="AG908" s="28"/>
      <c r="AH908" s="28"/>
      <c r="AI908" s="28"/>
      <c r="AJ908" s="28"/>
      <c r="AK908" s="28"/>
      <c r="AL908" s="28"/>
    </row>
    <row r="909" spans="1:38">
      <c r="A909" s="27"/>
      <c r="B909" s="1"/>
      <c r="C909" s="1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  <c r="AD909" s="28"/>
      <c r="AE909" s="28"/>
      <c r="AF909" s="28"/>
      <c r="AG909" s="28"/>
      <c r="AH909" s="28"/>
      <c r="AI909" s="28"/>
      <c r="AJ909" s="28"/>
      <c r="AK909" s="28"/>
      <c r="AL909" s="28"/>
    </row>
    <row r="910" spans="1:38">
      <c r="A910" s="27"/>
      <c r="B910" s="1"/>
      <c r="C910" s="1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  <c r="AD910" s="28"/>
      <c r="AE910" s="28"/>
      <c r="AF910" s="28"/>
      <c r="AG910" s="28"/>
      <c r="AH910" s="28"/>
      <c r="AI910" s="28"/>
      <c r="AJ910" s="28"/>
      <c r="AK910" s="28"/>
      <c r="AL910" s="28"/>
    </row>
    <row r="911" spans="1:38">
      <c r="A911" s="27"/>
      <c r="B911" s="1"/>
      <c r="C911" s="1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  <c r="AD911" s="28"/>
      <c r="AE911" s="28"/>
      <c r="AF911" s="28"/>
      <c r="AG911" s="28"/>
      <c r="AH911" s="28"/>
      <c r="AI911" s="28"/>
      <c r="AJ911" s="28"/>
      <c r="AK911" s="28"/>
      <c r="AL911" s="28"/>
    </row>
    <row r="912" spans="1:38">
      <c r="A912" s="27"/>
      <c r="B912" s="1"/>
      <c r="C912" s="1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  <c r="AD912" s="28"/>
      <c r="AE912" s="28"/>
      <c r="AF912" s="28"/>
      <c r="AG912" s="28"/>
      <c r="AH912" s="28"/>
      <c r="AI912" s="28"/>
      <c r="AJ912" s="28"/>
      <c r="AK912" s="28"/>
      <c r="AL912" s="28"/>
    </row>
    <row r="913" spans="1:38">
      <c r="A913" s="27"/>
      <c r="B913" s="1"/>
      <c r="C913" s="1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  <c r="AD913" s="28"/>
      <c r="AE913" s="28"/>
      <c r="AF913" s="28"/>
      <c r="AG913" s="28"/>
      <c r="AH913" s="28"/>
      <c r="AI913" s="28"/>
      <c r="AJ913" s="28"/>
      <c r="AK913" s="28"/>
      <c r="AL913" s="28"/>
    </row>
    <row r="914" spans="1:38">
      <c r="A914" s="27"/>
      <c r="B914" s="1"/>
      <c r="C914" s="1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  <c r="AD914" s="28"/>
      <c r="AE914" s="28"/>
      <c r="AF914" s="28"/>
      <c r="AG914" s="28"/>
      <c r="AH914" s="28"/>
      <c r="AI914" s="28"/>
      <c r="AJ914" s="28"/>
      <c r="AK914" s="28"/>
      <c r="AL914" s="28"/>
    </row>
    <row r="915" spans="1:38">
      <c r="A915" s="27"/>
      <c r="B915" s="1"/>
      <c r="C915" s="1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  <c r="AD915" s="28"/>
      <c r="AE915" s="28"/>
      <c r="AF915" s="28"/>
      <c r="AG915" s="28"/>
      <c r="AH915" s="28"/>
      <c r="AI915" s="28"/>
      <c r="AJ915" s="28"/>
      <c r="AK915" s="28"/>
      <c r="AL915" s="28"/>
    </row>
    <row r="916" spans="1:38">
      <c r="A916" s="27"/>
      <c r="B916" s="1"/>
      <c r="C916" s="1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  <c r="AD916" s="28"/>
      <c r="AE916" s="28"/>
      <c r="AF916" s="28"/>
      <c r="AG916" s="28"/>
      <c r="AH916" s="28"/>
      <c r="AI916" s="28"/>
      <c r="AJ916" s="28"/>
      <c r="AK916" s="28"/>
      <c r="AL916" s="28"/>
    </row>
    <row r="917" spans="1:38">
      <c r="A917" s="27"/>
      <c r="B917" s="1"/>
      <c r="C917" s="1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  <c r="AD917" s="28"/>
      <c r="AE917" s="28"/>
      <c r="AF917" s="28"/>
      <c r="AG917" s="28"/>
      <c r="AH917" s="28"/>
      <c r="AI917" s="28"/>
      <c r="AJ917" s="28"/>
      <c r="AK917" s="28"/>
      <c r="AL917" s="28"/>
    </row>
    <row r="918" spans="1:38">
      <c r="A918" s="27"/>
      <c r="B918" s="1"/>
      <c r="C918" s="1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  <c r="AD918" s="28"/>
      <c r="AE918" s="28"/>
      <c r="AF918" s="28"/>
      <c r="AG918" s="28"/>
      <c r="AH918" s="28"/>
      <c r="AI918" s="28"/>
      <c r="AJ918" s="28"/>
      <c r="AK918" s="28"/>
      <c r="AL918" s="28"/>
    </row>
    <row r="919" spans="1:38">
      <c r="A919" s="27"/>
      <c r="B919" s="1"/>
      <c r="C919" s="1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  <c r="AD919" s="28"/>
      <c r="AE919" s="28"/>
      <c r="AF919" s="28"/>
      <c r="AG919" s="28"/>
      <c r="AH919" s="28"/>
      <c r="AI919" s="28"/>
      <c r="AJ919" s="28"/>
      <c r="AK919" s="28"/>
      <c r="AL919" s="28"/>
    </row>
    <row r="920" spans="1:38">
      <c r="A920" s="27"/>
      <c r="B920" s="1"/>
      <c r="C920" s="1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  <c r="AD920" s="28"/>
      <c r="AE920" s="28"/>
      <c r="AF920" s="28"/>
      <c r="AG920" s="28"/>
      <c r="AH920" s="28"/>
      <c r="AI920" s="28"/>
      <c r="AJ920" s="28"/>
      <c r="AK920" s="28"/>
      <c r="AL920" s="28"/>
    </row>
    <row r="921" spans="1:38">
      <c r="A921" s="27"/>
      <c r="B921" s="1"/>
      <c r="C921" s="1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  <c r="AD921" s="28"/>
      <c r="AE921" s="28"/>
      <c r="AF921" s="28"/>
      <c r="AG921" s="28"/>
      <c r="AH921" s="28"/>
      <c r="AI921" s="28"/>
      <c r="AJ921" s="28"/>
      <c r="AK921" s="28"/>
      <c r="AL921" s="28"/>
    </row>
    <row r="922" spans="1:38">
      <c r="A922" s="27"/>
      <c r="B922" s="1"/>
      <c r="C922" s="1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  <c r="AD922" s="28"/>
      <c r="AE922" s="28"/>
      <c r="AF922" s="28"/>
      <c r="AG922" s="28"/>
      <c r="AH922" s="28"/>
      <c r="AI922" s="28"/>
      <c r="AJ922" s="28"/>
      <c r="AK922" s="28"/>
      <c r="AL922" s="28"/>
    </row>
    <row r="923" spans="1:38">
      <c r="A923" s="27"/>
      <c r="B923" s="1"/>
      <c r="C923" s="1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  <c r="AD923" s="28"/>
      <c r="AE923" s="28"/>
      <c r="AF923" s="28"/>
      <c r="AG923" s="28"/>
      <c r="AH923" s="28"/>
      <c r="AI923" s="28"/>
      <c r="AJ923" s="28"/>
      <c r="AK923" s="28"/>
      <c r="AL923" s="28"/>
    </row>
    <row r="924" spans="1:38">
      <c r="A924" s="27"/>
      <c r="B924" s="1"/>
      <c r="C924" s="1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  <c r="AD924" s="28"/>
      <c r="AE924" s="28"/>
      <c r="AF924" s="28"/>
      <c r="AG924" s="28"/>
      <c r="AH924" s="28"/>
      <c r="AI924" s="28"/>
      <c r="AJ924" s="28"/>
      <c r="AK924" s="28"/>
      <c r="AL924" s="28"/>
    </row>
    <row r="925" spans="1:38">
      <c r="A925" s="27"/>
      <c r="B925" s="1"/>
      <c r="C925" s="1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  <c r="AD925" s="28"/>
      <c r="AE925" s="28"/>
      <c r="AF925" s="28"/>
      <c r="AG925" s="28"/>
      <c r="AH925" s="28"/>
      <c r="AI925" s="28"/>
      <c r="AJ925" s="28"/>
      <c r="AK925" s="28"/>
      <c r="AL925" s="28"/>
    </row>
    <row r="926" spans="1:38">
      <c r="A926" s="27"/>
      <c r="B926" s="1"/>
      <c r="C926" s="1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  <c r="AD926" s="28"/>
      <c r="AE926" s="28"/>
      <c r="AF926" s="28"/>
      <c r="AG926" s="28"/>
      <c r="AH926" s="28"/>
      <c r="AI926" s="28"/>
      <c r="AJ926" s="28"/>
      <c r="AK926" s="28"/>
      <c r="AL926" s="28"/>
    </row>
    <row r="927" spans="1:38">
      <c r="A927" s="27"/>
      <c r="B927" s="1"/>
      <c r="C927" s="1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  <c r="AD927" s="28"/>
      <c r="AE927" s="28"/>
      <c r="AF927" s="28"/>
      <c r="AG927" s="28"/>
      <c r="AH927" s="28"/>
      <c r="AI927" s="28"/>
      <c r="AJ927" s="28"/>
      <c r="AK927" s="28"/>
      <c r="AL927" s="28"/>
    </row>
    <row r="928" spans="1:38">
      <c r="A928" s="27"/>
      <c r="B928" s="1"/>
      <c r="C928" s="1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  <c r="AD928" s="28"/>
      <c r="AE928" s="28"/>
      <c r="AF928" s="28"/>
      <c r="AG928" s="28"/>
      <c r="AH928" s="28"/>
      <c r="AI928" s="28"/>
      <c r="AJ928" s="28"/>
      <c r="AK928" s="28"/>
      <c r="AL928" s="28"/>
    </row>
    <row r="929" spans="1:38">
      <c r="A929" s="27"/>
      <c r="B929" s="1"/>
      <c r="C929" s="1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  <c r="AD929" s="28"/>
      <c r="AE929" s="28"/>
      <c r="AF929" s="28"/>
      <c r="AG929" s="28"/>
      <c r="AH929" s="28"/>
      <c r="AI929" s="28"/>
      <c r="AJ929" s="28"/>
      <c r="AK929" s="28"/>
      <c r="AL929" s="28"/>
    </row>
    <row r="930" spans="1:38">
      <c r="A930" s="27"/>
      <c r="B930" s="1"/>
      <c r="C930" s="1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  <c r="AD930" s="28"/>
      <c r="AE930" s="28"/>
      <c r="AF930" s="28"/>
      <c r="AG930" s="28"/>
      <c r="AH930" s="28"/>
      <c r="AI930" s="28"/>
      <c r="AJ930" s="28"/>
      <c r="AK930" s="28"/>
      <c r="AL930" s="28"/>
    </row>
    <row r="931" spans="1:38">
      <c r="A931" s="27"/>
      <c r="B931" s="1"/>
      <c r="C931" s="1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  <c r="AD931" s="28"/>
      <c r="AE931" s="28"/>
      <c r="AF931" s="28"/>
      <c r="AG931" s="28"/>
      <c r="AH931" s="28"/>
      <c r="AI931" s="28"/>
      <c r="AJ931" s="28"/>
      <c r="AK931" s="28"/>
      <c r="AL931" s="28"/>
    </row>
    <row r="932" spans="1:38">
      <c r="A932" s="27"/>
      <c r="B932" s="1"/>
      <c r="C932" s="1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  <c r="AD932" s="28"/>
      <c r="AE932" s="28"/>
      <c r="AF932" s="28"/>
      <c r="AG932" s="28"/>
      <c r="AH932" s="28"/>
      <c r="AI932" s="28"/>
      <c r="AJ932" s="28"/>
      <c r="AK932" s="28"/>
      <c r="AL932" s="28"/>
    </row>
    <row r="933" spans="1:38">
      <c r="A933" s="27"/>
      <c r="B933" s="1"/>
      <c r="C933" s="1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  <c r="AD933" s="28"/>
      <c r="AE933" s="28"/>
      <c r="AF933" s="28"/>
      <c r="AG933" s="28"/>
      <c r="AH933" s="28"/>
      <c r="AI933" s="28"/>
      <c r="AJ933" s="28"/>
      <c r="AK933" s="28"/>
      <c r="AL933" s="28"/>
    </row>
    <row r="934" spans="1:38">
      <c r="A934" s="27"/>
      <c r="B934" s="1"/>
      <c r="C934" s="1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  <c r="AD934" s="28"/>
      <c r="AE934" s="28"/>
      <c r="AF934" s="28"/>
      <c r="AG934" s="28"/>
      <c r="AH934" s="28"/>
      <c r="AI934" s="28"/>
      <c r="AJ934" s="28"/>
      <c r="AK934" s="28"/>
      <c r="AL934" s="28"/>
    </row>
    <row r="935" spans="1:38">
      <c r="A935" s="27"/>
      <c r="B935" s="1"/>
      <c r="C935" s="1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  <c r="AD935" s="28"/>
      <c r="AE935" s="28"/>
      <c r="AF935" s="28"/>
      <c r="AG935" s="28"/>
      <c r="AH935" s="28"/>
      <c r="AI935" s="28"/>
      <c r="AJ935" s="28"/>
      <c r="AK935" s="28"/>
      <c r="AL935" s="28"/>
    </row>
    <row r="936" spans="1:38">
      <c r="A936" s="27"/>
      <c r="B936" s="1"/>
      <c r="C936" s="1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  <c r="AD936" s="28"/>
      <c r="AE936" s="28"/>
      <c r="AF936" s="28"/>
      <c r="AG936" s="28"/>
      <c r="AH936" s="28"/>
      <c r="AI936" s="28"/>
      <c r="AJ936" s="28"/>
      <c r="AK936" s="28"/>
      <c r="AL936" s="28"/>
    </row>
    <row r="937" spans="1:38">
      <c r="A937" s="27"/>
      <c r="B937" s="1"/>
      <c r="C937" s="1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  <c r="AD937" s="28"/>
      <c r="AE937" s="28"/>
      <c r="AF937" s="28"/>
      <c r="AG937" s="28"/>
      <c r="AH937" s="28"/>
      <c r="AI937" s="28"/>
      <c r="AJ937" s="28"/>
      <c r="AK937" s="28"/>
      <c r="AL937" s="28"/>
    </row>
    <row r="938" spans="1:38">
      <c r="A938" s="27"/>
      <c r="B938" s="1"/>
      <c r="C938" s="1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  <c r="AD938" s="28"/>
      <c r="AE938" s="28"/>
      <c r="AF938" s="28"/>
      <c r="AG938" s="28"/>
      <c r="AH938" s="28"/>
      <c r="AI938" s="28"/>
      <c r="AJ938" s="28"/>
      <c r="AK938" s="28"/>
      <c r="AL938" s="28"/>
    </row>
    <row r="939" spans="1:38">
      <c r="A939" s="27"/>
      <c r="B939" s="1"/>
      <c r="C939" s="1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  <c r="AD939" s="28"/>
      <c r="AE939" s="28"/>
      <c r="AF939" s="28"/>
      <c r="AG939" s="28"/>
      <c r="AH939" s="28"/>
      <c r="AI939" s="28"/>
      <c r="AJ939" s="28"/>
      <c r="AK939" s="28"/>
      <c r="AL939" s="28"/>
    </row>
    <row r="940" spans="1:38">
      <c r="A940" s="27"/>
      <c r="B940" s="1"/>
      <c r="C940" s="1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  <c r="AD940" s="28"/>
      <c r="AE940" s="28"/>
      <c r="AF940" s="28"/>
      <c r="AG940" s="28"/>
      <c r="AH940" s="28"/>
      <c r="AI940" s="28"/>
      <c r="AJ940" s="28"/>
      <c r="AK940" s="28"/>
      <c r="AL940" s="28"/>
    </row>
    <row r="941" spans="1:38">
      <c r="A941" s="27"/>
      <c r="B941" s="1"/>
      <c r="C941" s="1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  <c r="AD941" s="28"/>
      <c r="AE941" s="28"/>
      <c r="AF941" s="28"/>
      <c r="AG941" s="28"/>
      <c r="AH941" s="28"/>
      <c r="AI941" s="28"/>
      <c r="AJ941" s="28"/>
      <c r="AK941" s="28"/>
      <c r="AL941" s="28"/>
    </row>
    <row r="942" spans="1:38">
      <c r="A942" s="27"/>
      <c r="B942" s="1"/>
      <c r="C942" s="1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  <c r="AD942" s="28"/>
      <c r="AE942" s="28"/>
      <c r="AF942" s="28"/>
      <c r="AG942" s="28"/>
      <c r="AH942" s="28"/>
      <c r="AI942" s="28"/>
      <c r="AJ942" s="28"/>
      <c r="AK942" s="28"/>
      <c r="AL942" s="28"/>
    </row>
    <row r="943" spans="1:38">
      <c r="A943" s="27"/>
      <c r="B943" s="1"/>
      <c r="C943" s="1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  <c r="AD943" s="28"/>
      <c r="AE943" s="28"/>
      <c r="AF943" s="28"/>
      <c r="AG943" s="28"/>
      <c r="AH943" s="28"/>
      <c r="AI943" s="28"/>
      <c r="AJ943" s="28"/>
      <c r="AK943" s="28"/>
      <c r="AL943" s="28"/>
    </row>
    <row r="944" spans="1:38">
      <c r="A944" s="27"/>
      <c r="B944" s="1"/>
      <c r="C944" s="1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  <c r="AD944" s="28"/>
      <c r="AE944" s="28"/>
      <c r="AF944" s="28"/>
      <c r="AG944" s="28"/>
      <c r="AH944" s="28"/>
      <c r="AI944" s="28"/>
      <c r="AJ944" s="28"/>
      <c r="AK944" s="28"/>
      <c r="AL944" s="28"/>
    </row>
    <row r="945" spans="1:38">
      <c r="A945" s="27"/>
      <c r="B945" s="1"/>
      <c r="C945" s="1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  <c r="AD945" s="28"/>
      <c r="AE945" s="28"/>
      <c r="AF945" s="28"/>
      <c r="AG945" s="28"/>
      <c r="AH945" s="28"/>
      <c r="AI945" s="28"/>
      <c r="AJ945" s="28"/>
      <c r="AK945" s="28"/>
      <c r="AL945" s="28"/>
    </row>
    <row r="946" spans="1:38">
      <c r="A946" s="27"/>
      <c r="B946" s="1"/>
      <c r="C946" s="1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  <c r="AD946" s="28"/>
      <c r="AE946" s="28"/>
      <c r="AF946" s="28"/>
      <c r="AG946" s="28"/>
      <c r="AH946" s="28"/>
      <c r="AI946" s="28"/>
      <c r="AJ946" s="28"/>
      <c r="AK946" s="28"/>
      <c r="AL946" s="28"/>
    </row>
    <row r="947" spans="1:38">
      <c r="A947" s="27"/>
      <c r="B947" s="1"/>
      <c r="C947" s="1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  <c r="AD947" s="28"/>
      <c r="AE947" s="28"/>
      <c r="AF947" s="28"/>
      <c r="AG947" s="28"/>
      <c r="AH947" s="28"/>
      <c r="AI947" s="28"/>
      <c r="AJ947" s="28"/>
      <c r="AK947" s="28"/>
      <c r="AL947" s="28"/>
    </row>
  </sheetData>
  <mergeCells count="21">
    <mergeCell ref="AT1:AU1"/>
    <mergeCell ref="AV1:AW1"/>
    <mergeCell ref="BH1:BI1"/>
    <mergeCell ref="BF1:BG1"/>
    <mergeCell ref="BJ1:BK1"/>
    <mergeCell ref="AX1:AY1"/>
    <mergeCell ref="AZ1:BA1"/>
    <mergeCell ref="BB1:BC1"/>
    <mergeCell ref="BD1:BE1"/>
    <mergeCell ref="AN1:AO1"/>
    <mergeCell ref="AP1:AQ1"/>
    <mergeCell ref="Y1:AE1"/>
    <mergeCell ref="AF1:AL1"/>
    <mergeCell ref="AR1:AS1"/>
    <mergeCell ref="S38:X38"/>
    <mergeCell ref="S39:X39"/>
    <mergeCell ref="R34:X34"/>
    <mergeCell ref="S37:X37"/>
    <mergeCell ref="D1:J1"/>
    <mergeCell ref="K1:Q1"/>
    <mergeCell ref="R1:X1"/>
  </mergeCells>
  <phoneticPr fontId="32" type="noConversion"/>
  <conditionalFormatting sqref="D1 D3:D25 D27:D1048576">
    <cfRule type="duplicateValues" dxfId="72" priority="84"/>
  </conditionalFormatting>
  <conditionalFormatting sqref="E2:E14 E16:E25 E27:E1048576">
    <cfRule type="duplicateValues" dxfId="71" priority="83"/>
  </conditionalFormatting>
  <conditionalFormatting sqref="F2:F11 F13:F1048576">
    <cfRule type="duplicateValues" dxfId="70" priority="82"/>
  </conditionalFormatting>
  <conditionalFormatting sqref="I2:I1048576">
    <cfRule type="duplicateValues" dxfId="69" priority="81"/>
  </conditionalFormatting>
  <conditionalFormatting sqref="H2:H1048576">
    <cfRule type="duplicateValues" dxfId="68" priority="80"/>
  </conditionalFormatting>
  <conditionalFormatting sqref="G2:G11 G13:G24 G26:G1048576">
    <cfRule type="duplicateValues" dxfId="67" priority="79"/>
  </conditionalFormatting>
  <conditionalFormatting sqref="J2:J14 J16:J1048576">
    <cfRule type="duplicateValues" dxfId="66" priority="78"/>
  </conditionalFormatting>
  <conditionalFormatting sqref="K1:K2 K4:K13 K15:K1048576">
    <cfRule type="duplicateValues" dxfId="65" priority="77"/>
  </conditionalFormatting>
  <conditionalFormatting sqref="L1:L2 L4:L24 L26:L1048576">
    <cfRule type="duplicateValues" dxfId="64" priority="76"/>
  </conditionalFormatting>
  <conditionalFormatting sqref="M1:M1048576">
    <cfRule type="duplicateValues" dxfId="63" priority="75"/>
  </conditionalFormatting>
  <conditionalFormatting sqref="N1:N12 N14:N1048576">
    <cfRule type="duplicateValues" dxfId="62" priority="74"/>
  </conditionalFormatting>
  <conditionalFormatting sqref="O1:O12 O14:O1048576">
    <cfRule type="duplicateValues" dxfId="61" priority="73"/>
  </conditionalFormatting>
  <conditionalFormatting sqref="P1:P12 P14:P1048576">
    <cfRule type="duplicateValues" dxfId="60" priority="72"/>
  </conditionalFormatting>
  <conditionalFormatting sqref="Q1:Q1048576">
    <cfRule type="duplicateValues" dxfId="59" priority="71"/>
  </conditionalFormatting>
  <conditionalFormatting sqref="R1:R2 R4:R1048576 Y3">
    <cfRule type="duplicateValues" dxfId="58" priority="70"/>
  </conditionalFormatting>
  <conditionalFormatting sqref="S1:S2 S4:S1048576 Z3">
    <cfRule type="duplicateValues" dxfId="57" priority="69"/>
  </conditionalFormatting>
  <conditionalFormatting sqref="T1:T1048576">
    <cfRule type="duplicateValues" dxfId="56" priority="68"/>
  </conditionalFormatting>
  <conditionalFormatting sqref="U1:U1048576">
    <cfRule type="duplicateValues" dxfId="55" priority="67"/>
  </conditionalFormatting>
  <conditionalFormatting sqref="V1:V1048576">
    <cfRule type="duplicateValues" dxfId="54" priority="66"/>
  </conditionalFormatting>
  <conditionalFormatting sqref="W1:W1048576">
    <cfRule type="duplicateValues" dxfId="53" priority="65"/>
  </conditionalFormatting>
  <conditionalFormatting sqref="X1:X1048576">
    <cfRule type="duplicateValues" dxfId="52" priority="64"/>
  </conditionalFormatting>
  <conditionalFormatting sqref="Y1:Y2 Y4:Y25 Y27:Y1048576">
    <cfRule type="duplicateValues" dxfId="51" priority="63"/>
  </conditionalFormatting>
  <conditionalFormatting sqref="Z1:Z2 Z4:Z25 Z27:Z1048576">
    <cfRule type="duplicateValues" dxfId="50" priority="62"/>
  </conditionalFormatting>
  <conditionalFormatting sqref="AA1:AA1048576">
    <cfRule type="duplicateValues" dxfId="49" priority="61"/>
  </conditionalFormatting>
  <conditionalFormatting sqref="AB1:AB27 AB29:AB1048576">
    <cfRule type="duplicateValues" dxfId="48" priority="60"/>
  </conditionalFormatting>
  <conditionalFormatting sqref="AC1 AC3:AC27 AC29:AC1048576">
    <cfRule type="duplicateValues" dxfId="47" priority="59"/>
  </conditionalFormatting>
  <conditionalFormatting sqref="AD1 AD3:AD10 AD12:AD25 AD27:AD1048576">
    <cfRule type="duplicateValues" dxfId="46" priority="58"/>
  </conditionalFormatting>
  <conditionalFormatting sqref="AE1:AE25 AE27:AE1048576">
    <cfRule type="duplicateValues" dxfId="45" priority="57"/>
  </conditionalFormatting>
  <conditionalFormatting sqref="AF1:AF1048576">
    <cfRule type="duplicateValues" dxfId="44" priority="56"/>
  </conditionalFormatting>
  <conditionalFormatting sqref="AG1:AG1048576">
    <cfRule type="duplicateValues" dxfId="43" priority="55"/>
  </conditionalFormatting>
  <conditionalFormatting sqref="AH1:AH1048576">
    <cfRule type="duplicateValues" dxfId="42" priority="54"/>
  </conditionalFormatting>
  <conditionalFormatting sqref="AI1:AI1048576">
    <cfRule type="duplicateValues" dxfId="41" priority="53"/>
  </conditionalFormatting>
  <conditionalFormatting sqref="AJ1:AJ1048576">
    <cfRule type="duplicateValues" dxfId="40" priority="52"/>
  </conditionalFormatting>
  <conditionalFormatting sqref="AK1:AK1048576">
    <cfRule type="duplicateValues" dxfId="39" priority="51"/>
  </conditionalFormatting>
  <conditionalFormatting sqref="AL1:AL1048576">
    <cfRule type="duplicateValues" dxfId="38" priority="50"/>
  </conditionalFormatting>
  <conditionalFormatting sqref="F12">
    <cfRule type="duplicateValues" dxfId="37" priority="49"/>
  </conditionalFormatting>
  <conditionalFormatting sqref="G12">
    <cfRule type="duplicateValues" dxfId="36" priority="48"/>
  </conditionalFormatting>
  <conditionalFormatting sqref="K3">
    <cfRule type="duplicateValues" dxfId="35" priority="46"/>
  </conditionalFormatting>
  <conditionalFormatting sqref="L3">
    <cfRule type="duplicateValues" dxfId="34" priority="45"/>
  </conditionalFormatting>
  <conditionalFormatting sqref="N13:P13">
    <cfRule type="duplicateValues" dxfId="33" priority="44"/>
  </conditionalFormatting>
  <conditionalFormatting sqref="D2">
    <cfRule type="duplicateValues" dxfId="32" priority="43"/>
  </conditionalFormatting>
  <conditionalFormatting sqref="J15">
    <cfRule type="duplicateValues" dxfId="31" priority="42"/>
  </conditionalFormatting>
  <conditionalFormatting sqref="E15">
    <cfRule type="duplicateValues" dxfId="30" priority="41"/>
  </conditionalFormatting>
  <conditionalFormatting sqref="AD11">
    <cfRule type="duplicateValues" dxfId="29" priority="33"/>
  </conditionalFormatting>
  <conditionalFormatting sqref="AD2">
    <cfRule type="duplicateValues" dxfId="28" priority="32"/>
  </conditionalFormatting>
  <conditionalFormatting sqref="AC2">
    <cfRule type="duplicateValues" dxfId="27" priority="31"/>
  </conditionalFormatting>
  <conditionalFormatting sqref="AW2:AW32">
    <cfRule type="cellIs" dxfId="26" priority="30" operator="equal">
      <formula>$AV$2</formula>
    </cfRule>
  </conditionalFormatting>
  <conditionalFormatting sqref="AW2:AW32">
    <cfRule type="containsText" dxfId="25" priority="29" operator="containsText" text="OK">
      <formula>NOT(ISERROR(SEARCH("OK",AW2)))</formula>
    </cfRule>
  </conditionalFormatting>
  <conditionalFormatting sqref="D26">
    <cfRule type="duplicateValues" dxfId="24" priority="28"/>
  </conditionalFormatting>
  <conditionalFormatting sqref="E26">
    <cfRule type="duplicateValues" dxfId="23" priority="27"/>
  </conditionalFormatting>
  <conditionalFormatting sqref="AB28">
    <cfRule type="duplicateValues" dxfId="22" priority="26"/>
  </conditionalFormatting>
  <conditionalFormatting sqref="AC28">
    <cfRule type="duplicateValues" dxfId="21" priority="25"/>
  </conditionalFormatting>
  <conditionalFormatting sqref="Y26">
    <cfRule type="duplicateValues" dxfId="20" priority="24"/>
  </conditionalFormatting>
  <conditionalFormatting sqref="Z26">
    <cfRule type="duplicateValues" dxfId="19" priority="23"/>
  </conditionalFormatting>
  <conditionalFormatting sqref="AD26">
    <cfRule type="duplicateValues" dxfId="18" priority="22"/>
  </conditionalFormatting>
  <conditionalFormatting sqref="AE26">
    <cfRule type="duplicateValues" dxfId="17" priority="21"/>
  </conditionalFormatting>
  <conditionalFormatting sqref="AY2:AY32">
    <cfRule type="containsText" dxfId="16" priority="19" operator="containsText" text="OK">
      <formula>NOT(ISERROR(SEARCH("OK",AY2)))</formula>
    </cfRule>
  </conditionalFormatting>
  <conditionalFormatting sqref="BA2:BA32">
    <cfRule type="containsText" dxfId="15" priority="17" operator="containsText" text="OK">
      <formula>NOT(ISERROR(SEARCH("OK",BA2)))</formula>
    </cfRule>
  </conditionalFormatting>
  <conditionalFormatting sqref="BC2:BC32">
    <cfRule type="containsText" dxfId="14" priority="16" operator="containsText" text="OK">
      <formula>NOT(ISERROR(SEARCH("OK",BC2)))</formula>
    </cfRule>
  </conditionalFormatting>
  <conditionalFormatting sqref="BE2:BE32">
    <cfRule type="containsText" dxfId="13" priority="15" operator="containsText" text="OK">
      <formula>NOT(ISERROR(SEARCH("OK",BE2)))</formula>
    </cfRule>
  </conditionalFormatting>
  <conditionalFormatting sqref="BG2:BG32">
    <cfRule type="containsText" dxfId="12" priority="14" operator="containsText" text="OK">
      <formula>NOT(ISERROR(SEARCH("OK",BG2)))</formula>
    </cfRule>
  </conditionalFormatting>
  <conditionalFormatting sqref="BI2:BI32">
    <cfRule type="containsText" dxfId="11" priority="13" operator="containsText" text="OK">
      <formula>NOT(ISERROR(SEARCH("OK",BI2)))</formula>
    </cfRule>
  </conditionalFormatting>
  <conditionalFormatting sqref="BK2:BK32">
    <cfRule type="containsText" dxfId="10" priority="12" operator="containsText" text="OK">
      <formula>NOT(ISERROR(SEARCH("OK",BK2)))</formula>
    </cfRule>
  </conditionalFormatting>
  <conditionalFormatting sqref="AO2:AO31">
    <cfRule type="containsText" dxfId="9" priority="11" operator="containsText" text="OK">
      <formula>NOT(ISERROR(SEARCH("OK",AO2)))</formula>
    </cfRule>
  </conditionalFormatting>
  <conditionalFormatting sqref="AQ2:AQ31">
    <cfRule type="containsText" dxfId="8" priority="10" operator="containsText" text="OK">
      <formula>NOT(ISERROR(SEARCH("OK",AQ2)))</formula>
    </cfRule>
  </conditionalFormatting>
  <conditionalFormatting sqref="AS2:AS31">
    <cfRule type="containsText" dxfId="7" priority="9" operator="containsText" text="OK">
      <formula>NOT(ISERROR(SEARCH("OK",AS2)))</formula>
    </cfRule>
  </conditionalFormatting>
  <conditionalFormatting sqref="AU2:AU31">
    <cfRule type="containsText" dxfId="6" priority="8" operator="containsText" text="OK">
      <formula>NOT(ISERROR(SEARCH("OK",AU2)))</formula>
    </cfRule>
  </conditionalFormatting>
  <conditionalFormatting sqref="K14">
    <cfRule type="duplicateValues" dxfId="5" priority="7"/>
  </conditionalFormatting>
  <conditionalFormatting sqref="G25">
    <cfRule type="duplicateValues" dxfId="4" priority="6"/>
  </conditionalFormatting>
  <conditionalFormatting sqref="L25">
    <cfRule type="duplicateValues" dxfId="3" priority="5"/>
  </conditionalFormatting>
  <conditionalFormatting sqref="P1:P1048576">
    <cfRule type="duplicateValues" dxfId="2" priority="4"/>
  </conditionalFormatting>
  <conditionalFormatting sqref="D1:D1048576">
    <cfRule type="duplicateValues" dxfId="1" priority="2"/>
  </conditionalFormatting>
  <conditionalFormatting sqref="E1:E1048576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E77CD-687D-4A0F-943E-21C770C789BA}"/>
</file>

<file path=customXml/itemProps2.xml><?xml version="1.0" encoding="utf-8"?>
<ds:datastoreItem xmlns:ds="http://schemas.openxmlformats.org/officeDocument/2006/customXml" ds:itemID="{0D3358F7-AE06-4590-AA2D-3041A1173BC3}"/>
</file>

<file path=customXml/itemProps3.xml><?xml version="1.0" encoding="utf-8"?>
<ds:datastoreItem xmlns:ds="http://schemas.openxmlformats.org/officeDocument/2006/customXml" ds:itemID="{B597A542-68CE-430E-A9D1-534FE8B9A9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2024-04-22T22:45:18Z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0x010100D7C8B8BD1B7BEC43908425ADE8C96555</vt:lpwstr>
  </property>
</Properties>
</file>