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76A4C20-74AC-4D6E-8B02-3F1043CD1D3F}" xr6:coauthVersionLast="47" xr6:coauthVersionMax="47" xr10:uidLastSave="{00000000-0000-0000-0000-000000000000}"/>
  <bookViews>
    <workbookView xWindow="-120" yWindow="-120" windowWidth="29040" windowHeight="15840" activeTab="4" xr2:uid="{15F08274-2046-4124-8DB9-8BEBC0823A05}"/>
  </bookViews>
  <sheets>
    <sheet name="1" sheetId="1" r:id="rId1"/>
    <sheet name="3" sheetId="2" r:id="rId2"/>
    <sheet name="11" sheetId="3" r:id="rId3"/>
    <sheet name="13" sheetId="4" r:id="rId4"/>
    <sheet name="17" sheetId="5" r:id="rId5"/>
    <sheet name="19" sheetId="6" r:id="rId6"/>
    <sheet name="21" sheetId="7" r:id="rId7"/>
    <sheet name="2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8" l="1"/>
  <c r="E12" i="8"/>
  <c r="F40" i="7"/>
  <c r="D37" i="7"/>
  <c r="C32" i="7"/>
  <c r="D29" i="7"/>
  <c r="E24" i="7"/>
  <c r="G19" i="7"/>
  <c r="D19" i="7"/>
  <c r="D23" i="6"/>
  <c r="E32" i="6"/>
  <c r="E28" i="6"/>
  <c r="E20" i="6"/>
  <c r="F26" i="5"/>
  <c r="E23" i="5"/>
  <c r="E16" i="5"/>
  <c r="F17" i="4"/>
  <c r="C17" i="4"/>
  <c r="E24" i="3"/>
  <c r="E25" i="3"/>
  <c r="E23" i="3"/>
  <c r="D24" i="3"/>
  <c r="D25" i="3"/>
  <c r="D23" i="3"/>
  <c r="D17" i="2"/>
  <c r="D14" i="2"/>
  <c r="D31" i="1"/>
  <c r="D33" i="1"/>
  <c r="D20" i="1"/>
  <c r="D22" i="1"/>
  <c r="D26" i="1"/>
  <c r="D29" i="1" s="1"/>
</calcChain>
</file>

<file path=xl/sharedStrings.xml><?xml version="1.0" encoding="utf-8"?>
<sst xmlns="http://schemas.openxmlformats.org/spreadsheetml/2006/main" count="110" uniqueCount="56">
  <si>
    <t>a)</t>
  </si>
  <si>
    <t xml:space="preserve">a </t>
  </si>
  <si>
    <t>b</t>
  </si>
  <si>
    <t>b)</t>
  </si>
  <si>
    <t>mean</t>
  </si>
  <si>
    <t>c)</t>
  </si>
  <si>
    <t>sd</t>
  </si>
  <si>
    <t>d)</t>
  </si>
  <si>
    <t xml:space="preserve">area </t>
  </si>
  <si>
    <t>base * height</t>
  </si>
  <si>
    <t>height</t>
  </si>
  <si>
    <t>=1/(b-a)</t>
  </si>
  <si>
    <t>base</t>
  </si>
  <si>
    <t>=10 - 6</t>
  </si>
  <si>
    <t>P(x&gt;7)</t>
  </si>
  <si>
    <t>f)</t>
  </si>
  <si>
    <t>P(7 &gt; x &gt; 9)</t>
  </si>
  <si>
    <t>a</t>
  </si>
  <si>
    <t>p(x)</t>
  </si>
  <si>
    <t>p(x&gt;27)</t>
  </si>
  <si>
    <t>p(&lt;=24)</t>
  </si>
  <si>
    <t>Mean</t>
  </si>
  <si>
    <t>SD</t>
  </si>
  <si>
    <t>Sd</t>
  </si>
  <si>
    <t xml:space="preserve">We know that </t>
  </si>
  <si>
    <t>Lie between plus/minus 1 sd</t>
  </si>
  <si>
    <t>Lie between plus/minus 2 sd</t>
  </si>
  <si>
    <t>Lie between plus/minus 3 sd</t>
  </si>
  <si>
    <t>Then</t>
  </si>
  <si>
    <t>Plus</t>
  </si>
  <si>
    <t>Minus</t>
  </si>
  <si>
    <t>Rob</t>
  </si>
  <si>
    <t>Rachel</t>
  </si>
  <si>
    <t>z</t>
  </si>
  <si>
    <t>Rob is well below average</t>
  </si>
  <si>
    <t>Rachel is well above average</t>
  </si>
  <si>
    <t>Grade</t>
  </si>
  <si>
    <t>Proportion</t>
  </si>
  <si>
    <t>(From table)</t>
  </si>
  <si>
    <t>For z = 0.5</t>
  </si>
  <si>
    <t>For z = -0.5</t>
  </si>
  <si>
    <t>=0.5-0.19.25</t>
  </si>
  <si>
    <t>Salary</t>
  </si>
  <si>
    <t xml:space="preserve">For </t>
  </si>
  <si>
    <t>z = 0.43</t>
  </si>
  <si>
    <t>Price</t>
  </si>
  <si>
    <t>Between 50 and 55</t>
  </si>
  <si>
    <t>Between 44 and 50</t>
  </si>
  <si>
    <t>Above 55</t>
  </si>
  <si>
    <t>c</t>
  </si>
  <si>
    <t>Between 50 to 52</t>
  </si>
  <si>
    <t>Between 55 and 52</t>
  </si>
  <si>
    <t>We look for 45% in the table</t>
  </si>
  <si>
    <t>Area</t>
  </si>
  <si>
    <t>So our Z will be the average</t>
  </si>
  <si>
    <t>And then we use this z to solve for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</si>
</sst>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10" fontId="0" fillId="0" borderId="0" xfId="0" applyNumberFormat="1"/>
    <xf numFmtId="10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180975</xdr:rowOff>
    </xdr:from>
    <xdr:to>
      <xdr:col>13</xdr:col>
      <xdr:colOff>323850</xdr:colOff>
      <xdr:row>13</xdr:row>
      <xdr:rowOff>89188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C6E9E-7741-4E63-B851-143FF350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80975"/>
          <a:ext cx="7772400" cy="2384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171450</xdr:rowOff>
    </xdr:from>
    <xdr:to>
      <xdr:col>13</xdr:col>
      <xdr:colOff>47625</xdr:colOff>
      <xdr:row>8</xdr:row>
      <xdr:rowOff>130399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CC0D15-46A0-4358-894E-BA8B7FDDF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71450"/>
          <a:ext cx="7772400" cy="14829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142875</xdr:rowOff>
    </xdr:from>
    <xdr:to>
      <xdr:col>13</xdr:col>
      <xdr:colOff>457200</xdr:colOff>
      <xdr:row>8</xdr:row>
      <xdr:rowOff>95982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D92803-780D-4F3A-9E5A-11369A3A1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2875"/>
          <a:ext cx="7772400" cy="1477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13</xdr:col>
      <xdr:colOff>476250</xdr:colOff>
      <xdr:row>10</xdr:row>
      <xdr:rowOff>10555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6CB03B-667F-435D-A86C-4268F41D4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00025"/>
          <a:ext cx="7772400" cy="1715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13</xdr:col>
      <xdr:colOff>219075</xdr:colOff>
      <xdr:row>9</xdr:row>
      <xdr:rowOff>40005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F2E835-BA7C-4037-94BA-A041C8470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00025"/>
          <a:ext cx="7772400" cy="155448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</xdr:row>
      <xdr:rowOff>66675</xdr:rowOff>
    </xdr:from>
    <xdr:to>
      <xdr:col>19</xdr:col>
      <xdr:colOff>485775</xdr:colOff>
      <xdr:row>35</xdr:row>
      <xdr:rowOff>188728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D2731A-89CA-426A-8349-73BE12C34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162175"/>
          <a:ext cx="7772400" cy="46940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13</xdr:col>
      <xdr:colOff>476250</xdr:colOff>
      <xdr:row>10</xdr:row>
      <xdr:rowOff>105036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F185E-9D84-4DC3-9576-14FDDD308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00025"/>
          <a:ext cx="7772400" cy="18100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161925</xdr:rowOff>
    </xdr:from>
    <xdr:to>
      <xdr:col>13</xdr:col>
      <xdr:colOff>514350</xdr:colOff>
      <xdr:row>10</xdr:row>
      <xdr:rowOff>1931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0BBF1F-BD49-439D-9783-12BA50AB2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61925"/>
          <a:ext cx="7772400" cy="17450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171450</xdr:rowOff>
    </xdr:from>
    <xdr:to>
      <xdr:col>13</xdr:col>
      <xdr:colOff>323850</xdr:colOff>
      <xdr:row>3</xdr:row>
      <xdr:rowOff>176668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821FD0-FCDF-432F-A2D4-8F18701CA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71450"/>
          <a:ext cx="7772400" cy="576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29AD-06AA-4181-86E7-9E6A64A704F5}">
  <dimension ref="B17:D33"/>
  <sheetViews>
    <sheetView topLeftCell="A7" workbookViewId="0">
      <selection activeCell="D32" sqref="D32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7" spans="2:4" x14ac:dyDescent="0.25">
      <c r="B17" t="s">
        <v>0</v>
      </c>
      <c r="C17" t="s">
        <v>1</v>
      </c>
      <c r="D17">
        <v>6</v>
      </c>
    </row>
    <row r="18" spans="2:4" x14ac:dyDescent="0.25">
      <c r="C18" t="s">
        <v>2</v>
      </c>
      <c r="D18">
        <v>10</v>
      </c>
    </row>
    <row r="20" spans="2:4" x14ac:dyDescent="0.25">
      <c r="B20" t="s">
        <v>3</v>
      </c>
      <c r="C20" t="s">
        <v>4</v>
      </c>
      <c r="D20">
        <f>AVERAGE(D17:D18)</f>
        <v>8</v>
      </c>
    </row>
    <row r="22" spans="2:4" x14ac:dyDescent="0.25">
      <c r="B22" t="s">
        <v>5</v>
      </c>
      <c r="C22" t="s">
        <v>6</v>
      </c>
      <c r="D22" s="1">
        <f>SQRT((D17-D18)^2/12)</f>
        <v>1.1547005383792515</v>
      </c>
    </row>
    <row r="24" spans="2:4" x14ac:dyDescent="0.25">
      <c r="B24" t="s">
        <v>7</v>
      </c>
      <c r="C24" t="s">
        <v>8</v>
      </c>
      <c r="D24" t="s">
        <v>9</v>
      </c>
    </row>
    <row r="25" spans="2:4" x14ac:dyDescent="0.25">
      <c r="C25" t="s">
        <v>10</v>
      </c>
      <c r="D25" s="1" t="s">
        <v>11</v>
      </c>
    </row>
    <row r="26" spans="2:4" x14ac:dyDescent="0.25">
      <c r="D26">
        <f>1/(10-6)</f>
        <v>0.25</v>
      </c>
    </row>
    <row r="27" spans="2:4" x14ac:dyDescent="0.25">
      <c r="C27" t="s">
        <v>12</v>
      </c>
      <c r="D27" s="1" t="s">
        <v>13</v>
      </c>
    </row>
    <row r="28" spans="2:4" x14ac:dyDescent="0.25">
      <c r="D28">
        <v>4</v>
      </c>
    </row>
    <row r="29" spans="2:4" x14ac:dyDescent="0.25">
      <c r="C29" t="s">
        <v>8</v>
      </c>
      <c r="D29">
        <f>D28*D26</f>
        <v>1</v>
      </c>
    </row>
    <row r="31" spans="2:4" x14ac:dyDescent="0.25">
      <c r="B31" t="s">
        <v>15</v>
      </c>
      <c r="C31" t="s">
        <v>14</v>
      </c>
      <c r="D31" s="1">
        <f>1/(10-6)*(10-7)</f>
        <v>0.75</v>
      </c>
    </row>
    <row r="33" spans="2:4" x14ac:dyDescent="0.25">
      <c r="B33" t="s">
        <v>15</v>
      </c>
      <c r="C33" t="s">
        <v>16</v>
      </c>
      <c r="D33" s="1">
        <f>1/(10-6)*(9-7)</f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B82A-8B4A-4C8B-94C8-73D757B18DF8}">
  <dimension ref="B11:D17"/>
  <sheetViews>
    <sheetView workbookViewId="0">
      <selection activeCell="B14" sqref="B14"/>
    </sheetView>
  </sheetViews>
  <sheetFormatPr defaultRowHeight="15" x14ac:dyDescent="0.25"/>
  <sheetData>
    <row r="11" spans="2:4" x14ac:dyDescent="0.25">
      <c r="B11" t="s">
        <v>0</v>
      </c>
      <c r="C11" t="s">
        <v>17</v>
      </c>
      <c r="D11">
        <v>20</v>
      </c>
    </row>
    <row r="12" spans="2:4" x14ac:dyDescent="0.25">
      <c r="C12" t="s">
        <v>2</v>
      </c>
      <c r="D12">
        <v>30</v>
      </c>
    </row>
    <row r="14" spans="2:4" x14ac:dyDescent="0.25">
      <c r="C14" t="s">
        <v>19</v>
      </c>
      <c r="D14">
        <f>(D12-D11)^-1*(D12-27)</f>
        <v>0.30000000000000004</v>
      </c>
    </row>
    <row r="17" spans="2:4" x14ac:dyDescent="0.25">
      <c r="B17" t="s">
        <v>3</v>
      </c>
      <c r="C17" t="s">
        <v>20</v>
      </c>
      <c r="D17">
        <f>(D12-D11)^-1*(24-D11)</f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0FC5-0AE6-474B-9B42-A1851EED5EE6}">
  <dimension ref="B11:E25"/>
  <sheetViews>
    <sheetView workbookViewId="0">
      <selection activeCell="D29" sqref="D29"/>
    </sheetView>
  </sheetViews>
  <sheetFormatPr defaultRowHeight="15" x14ac:dyDescent="0.25"/>
  <sheetData>
    <row r="11" spans="2:3" x14ac:dyDescent="0.25">
      <c r="B11" t="s">
        <v>21</v>
      </c>
      <c r="C11">
        <v>100</v>
      </c>
    </row>
    <row r="12" spans="2:3" x14ac:dyDescent="0.25">
      <c r="B12" t="s">
        <v>23</v>
      </c>
      <c r="C12">
        <v>15</v>
      </c>
    </row>
    <row r="15" spans="2:3" x14ac:dyDescent="0.25">
      <c r="B15" t="s">
        <v>24</v>
      </c>
    </row>
    <row r="16" spans="2:3" x14ac:dyDescent="0.25">
      <c r="B16" s="2">
        <v>0.68</v>
      </c>
      <c r="C16" t="s">
        <v>25</v>
      </c>
    </row>
    <row r="17" spans="2:5" x14ac:dyDescent="0.25">
      <c r="B17" s="2">
        <v>0.95</v>
      </c>
      <c r="C17" t="s">
        <v>26</v>
      </c>
    </row>
    <row r="18" spans="2:5" x14ac:dyDescent="0.25">
      <c r="B18" s="2">
        <v>0.99</v>
      </c>
      <c r="C18" t="s">
        <v>27</v>
      </c>
    </row>
    <row r="20" spans="2:5" x14ac:dyDescent="0.25">
      <c r="B20" t="s">
        <v>28</v>
      </c>
    </row>
    <row r="22" spans="2:5" x14ac:dyDescent="0.25">
      <c r="B22" t="s">
        <v>23</v>
      </c>
      <c r="C22" t="s">
        <v>21</v>
      </c>
      <c r="D22" t="s">
        <v>29</v>
      </c>
      <c r="E22" t="s">
        <v>30</v>
      </c>
    </row>
    <row r="23" spans="2:5" x14ac:dyDescent="0.25">
      <c r="B23">
        <v>1</v>
      </c>
      <c r="C23">
        <v>100</v>
      </c>
      <c r="D23">
        <f>C23+$C$12*B23</f>
        <v>115</v>
      </c>
      <c r="E23">
        <f>C23-$C$12*B23</f>
        <v>85</v>
      </c>
    </row>
    <row r="24" spans="2:5" x14ac:dyDescent="0.25">
      <c r="B24">
        <v>2</v>
      </c>
      <c r="C24">
        <v>100</v>
      </c>
      <c r="D24">
        <f t="shared" ref="D24:D25" si="0">C24+$C$12*B24</f>
        <v>130</v>
      </c>
      <c r="E24">
        <f t="shared" ref="E24:E25" si="1">C24-$C$12*B24</f>
        <v>70</v>
      </c>
    </row>
    <row r="25" spans="2:5" x14ac:dyDescent="0.25">
      <c r="B25">
        <v>3</v>
      </c>
      <c r="C25">
        <v>100</v>
      </c>
      <c r="D25">
        <f t="shared" si="0"/>
        <v>145</v>
      </c>
      <c r="E25">
        <f t="shared" si="1"/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061D-2322-415F-9C51-C54FC6AE12B6}">
  <dimension ref="B14:F20"/>
  <sheetViews>
    <sheetView workbookViewId="0">
      <selection activeCell="C17" sqref="C17"/>
    </sheetView>
  </sheetViews>
  <sheetFormatPr defaultRowHeight="15" x14ac:dyDescent="0.25"/>
  <sheetData>
    <row r="14" spans="2:6" x14ac:dyDescent="0.25">
      <c r="B14" t="s">
        <v>31</v>
      </c>
      <c r="C14">
        <v>50000</v>
      </c>
      <c r="E14" t="s">
        <v>32</v>
      </c>
      <c r="F14">
        <v>50000</v>
      </c>
    </row>
    <row r="15" spans="2:6" x14ac:dyDescent="0.25">
      <c r="B15" t="s">
        <v>21</v>
      </c>
      <c r="C15">
        <v>60000</v>
      </c>
      <c r="E15" t="s">
        <v>21</v>
      </c>
      <c r="F15">
        <v>35000</v>
      </c>
    </row>
    <row r="16" spans="2:6" x14ac:dyDescent="0.25">
      <c r="B16" t="s">
        <v>23</v>
      </c>
      <c r="C16">
        <v>5000</v>
      </c>
      <c r="E16" t="s">
        <v>23</v>
      </c>
      <c r="F16">
        <v>8000</v>
      </c>
    </row>
    <row r="17" spans="2:6" x14ac:dyDescent="0.25">
      <c r="B17" t="s">
        <v>33</v>
      </c>
      <c r="C17">
        <f>(C14-C15)/C16</f>
        <v>-2</v>
      </c>
      <c r="E17" t="s">
        <v>33</v>
      </c>
      <c r="F17">
        <f>(F14-F15)/F16</f>
        <v>1.875</v>
      </c>
    </row>
    <row r="20" spans="2:6" x14ac:dyDescent="0.25">
      <c r="B20" t="s">
        <v>34</v>
      </c>
      <c r="E20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EBCB-958B-471A-9EC8-2CD18A1013E2}">
  <dimension ref="C13:F26"/>
  <sheetViews>
    <sheetView tabSelected="1" topLeftCell="B1" workbookViewId="0">
      <selection activeCell="I19" sqref="I19"/>
    </sheetView>
  </sheetViews>
  <sheetFormatPr defaultRowHeight="15" x14ac:dyDescent="0.25"/>
  <cols>
    <col min="4" max="4" width="10.5703125" bestFit="1" customWidth="1"/>
    <col min="5" max="5" width="11.42578125" bestFit="1" customWidth="1"/>
  </cols>
  <sheetData>
    <row r="13" spans="3:5" x14ac:dyDescent="0.25">
      <c r="D13" t="s">
        <v>36</v>
      </c>
      <c r="E13">
        <v>25</v>
      </c>
    </row>
    <row r="14" spans="3:5" x14ac:dyDescent="0.25">
      <c r="D14" t="s">
        <v>21</v>
      </c>
      <c r="E14">
        <v>20</v>
      </c>
    </row>
    <row r="15" spans="3:5" x14ac:dyDescent="0.25">
      <c r="D15" t="s">
        <v>23</v>
      </c>
      <c r="E15">
        <v>4</v>
      </c>
    </row>
    <row r="16" spans="3:5" x14ac:dyDescent="0.25">
      <c r="C16" t="s">
        <v>0</v>
      </c>
      <c r="D16" t="s">
        <v>33</v>
      </c>
      <c r="E16">
        <f>(E13-E14)/E15</f>
        <v>1.25</v>
      </c>
    </row>
    <row r="18" spans="3:6" x14ac:dyDescent="0.25">
      <c r="C18" t="s">
        <v>3</v>
      </c>
      <c r="D18" t="s">
        <v>37</v>
      </c>
      <c r="E18" s="3">
        <v>0.39439999999999997</v>
      </c>
      <c r="F18" t="s">
        <v>38</v>
      </c>
    </row>
    <row r="20" spans="3:6" x14ac:dyDescent="0.25">
      <c r="C20" t="s">
        <v>5</v>
      </c>
      <c r="D20" t="s">
        <v>36</v>
      </c>
      <c r="E20">
        <v>18</v>
      </c>
    </row>
    <row r="21" spans="3:6" x14ac:dyDescent="0.25">
      <c r="D21" t="s">
        <v>21</v>
      </c>
      <c r="E21">
        <v>20</v>
      </c>
    </row>
    <row r="22" spans="3:6" x14ac:dyDescent="0.25">
      <c r="D22" t="s">
        <v>23</v>
      </c>
      <c r="E22">
        <v>4</v>
      </c>
    </row>
    <row r="23" spans="3:6" x14ac:dyDescent="0.25">
      <c r="D23" t="s">
        <v>33</v>
      </c>
      <c r="E23">
        <f>(E20-E21)/E22</f>
        <v>-0.5</v>
      </c>
    </row>
    <row r="25" spans="3:6" x14ac:dyDescent="0.25">
      <c r="D25" t="s">
        <v>39</v>
      </c>
      <c r="E25" s="3">
        <v>0.1915</v>
      </c>
    </row>
    <row r="26" spans="3:6" x14ac:dyDescent="0.25">
      <c r="D26" t="s">
        <v>40</v>
      </c>
      <c r="E26" s="4" t="s">
        <v>41</v>
      </c>
      <c r="F26" s="3">
        <f>0.5-E25</f>
        <v>0.3085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A93-7A14-4BF8-88BE-CBE00E8E2787}">
  <dimension ref="C13:E32"/>
  <sheetViews>
    <sheetView workbookViewId="0">
      <selection activeCell="D25" sqref="D25:E28"/>
    </sheetView>
  </sheetViews>
  <sheetFormatPr defaultRowHeight="15" x14ac:dyDescent="0.25"/>
  <sheetData>
    <row r="13" spans="3:4" x14ac:dyDescent="0.25">
      <c r="C13" t="s">
        <v>21</v>
      </c>
      <c r="D13">
        <v>16.5</v>
      </c>
    </row>
    <row r="14" spans="3:4" x14ac:dyDescent="0.25">
      <c r="C14" t="s">
        <v>23</v>
      </c>
      <c r="D14">
        <v>3.5</v>
      </c>
    </row>
    <row r="16" spans="3:4" x14ac:dyDescent="0.25">
      <c r="C16" t="s">
        <v>0</v>
      </c>
    </row>
    <row r="17" spans="3:5" x14ac:dyDescent="0.25">
      <c r="D17" t="s">
        <v>42</v>
      </c>
      <c r="E17">
        <v>20</v>
      </c>
    </row>
    <row r="18" spans="3:5" x14ac:dyDescent="0.25">
      <c r="D18" t="s">
        <v>21</v>
      </c>
      <c r="E18">
        <v>16.5</v>
      </c>
    </row>
    <row r="19" spans="3:5" x14ac:dyDescent="0.25">
      <c r="D19" t="s">
        <v>23</v>
      </c>
      <c r="E19">
        <v>3.5</v>
      </c>
    </row>
    <row r="20" spans="3:5" x14ac:dyDescent="0.25">
      <c r="D20" t="s">
        <v>33</v>
      </c>
      <c r="E20">
        <f>(E17-E18)/E19</f>
        <v>1</v>
      </c>
    </row>
    <row r="21" spans="3:5" x14ac:dyDescent="0.25">
      <c r="D21" t="s">
        <v>18</v>
      </c>
      <c r="E21" s="3">
        <v>0.34129999999999999</v>
      </c>
    </row>
    <row r="23" spans="3:5" x14ac:dyDescent="0.25">
      <c r="C23" t="s">
        <v>3</v>
      </c>
      <c r="D23" s="3">
        <f>0.5-E21</f>
        <v>0.15870000000000001</v>
      </c>
    </row>
    <row r="25" spans="3:5" x14ac:dyDescent="0.25">
      <c r="C25" t="s">
        <v>5</v>
      </c>
      <c r="D25" t="s">
        <v>42</v>
      </c>
      <c r="E25">
        <v>15</v>
      </c>
    </row>
    <row r="26" spans="3:5" x14ac:dyDescent="0.25">
      <c r="D26" t="s">
        <v>21</v>
      </c>
      <c r="E26">
        <v>16.5</v>
      </c>
    </row>
    <row r="27" spans="3:5" x14ac:dyDescent="0.25">
      <c r="D27" t="s">
        <v>23</v>
      </c>
      <c r="E27">
        <v>3.5</v>
      </c>
    </row>
    <row r="28" spans="3:5" x14ac:dyDescent="0.25">
      <c r="D28" t="s">
        <v>33</v>
      </c>
      <c r="E28" s="5">
        <f>(E25-E26)/E27</f>
        <v>-0.42857142857142855</v>
      </c>
    </row>
    <row r="30" spans="3:5" x14ac:dyDescent="0.25">
      <c r="D30" t="s">
        <v>43</v>
      </c>
    </row>
    <row r="31" spans="3:5" x14ac:dyDescent="0.25">
      <c r="D31" t="s">
        <v>44</v>
      </c>
      <c r="E31">
        <v>0.16639999999999999</v>
      </c>
    </row>
    <row r="32" spans="3:5" x14ac:dyDescent="0.25">
      <c r="D32" t="s">
        <v>18</v>
      </c>
      <c r="E32">
        <f>0.5-E31</f>
        <v>0.33360000000000001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EA17-91B3-4A1F-812C-76EAD2A7566E}">
  <dimension ref="B16:G40"/>
  <sheetViews>
    <sheetView topLeftCell="A7" workbookViewId="0">
      <selection activeCell="F41" sqref="F41"/>
    </sheetView>
  </sheetViews>
  <sheetFormatPr defaultRowHeight="15" x14ac:dyDescent="0.25"/>
  <sheetData>
    <row r="16" spans="2:7" x14ac:dyDescent="0.25">
      <c r="B16" t="s">
        <v>0</v>
      </c>
      <c r="C16" t="s">
        <v>45</v>
      </c>
      <c r="D16">
        <v>44</v>
      </c>
      <c r="F16" t="s">
        <v>45</v>
      </c>
      <c r="G16">
        <v>55</v>
      </c>
    </row>
    <row r="17" spans="2:7" x14ac:dyDescent="0.25">
      <c r="C17" t="s">
        <v>21</v>
      </c>
      <c r="D17">
        <v>50</v>
      </c>
      <c r="F17" t="s">
        <v>21</v>
      </c>
      <c r="G17">
        <v>50</v>
      </c>
    </row>
    <row r="18" spans="2:7" x14ac:dyDescent="0.25">
      <c r="C18" t="s">
        <v>23</v>
      </c>
      <c r="D18">
        <v>4</v>
      </c>
      <c r="F18" t="s">
        <v>23</v>
      </c>
      <c r="G18">
        <v>4</v>
      </c>
    </row>
    <row r="19" spans="2:7" x14ac:dyDescent="0.25">
      <c r="C19" t="s">
        <v>33</v>
      </c>
      <c r="D19" s="5">
        <f>(D16-D17)/D18</f>
        <v>-1.5</v>
      </c>
      <c r="F19" t="s">
        <v>33</v>
      </c>
      <c r="G19" s="5">
        <f>(G16-G17)/G18</f>
        <v>1.25</v>
      </c>
    </row>
    <row r="21" spans="2:7" x14ac:dyDescent="0.25">
      <c r="C21" t="s">
        <v>47</v>
      </c>
      <c r="F21" t="s">
        <v>46</v>
      </c>
    </row>
    <row r="22" spans="2:7" x14ac:dyDescent="0.25">
      <c r="D22" s="3">
        <v>0.43319999999999997</v>
      </c>
      <c r="G22" s="3">
        <v>0.39439999999999997</v>
      </c>
    </row>
    <row r="24" spans="2:7" x14ac:dyDescent="0.25">
      <c r="E24" s="3">
        <f>D22+G22</f>
        <v>0.82759999999999989</v>
      </c>
    </row>
    <row r="26" spans="2:7" x14ac:dyDescent="0.25">
      <c r="B26" t="s">
        <v>2</v>
      </c>
      <c r="C26" t="s">
        <v>45</v>
      </c>
      <c r="D26">
        <v>55</v>
      </c>
    </row>
    <row r="27" spans="2:7" x14ac:dyDescent="0.25">
      <c r="C27" t="s">
        <v>21</v>
      </c>
      <c r="D27">
        <v>50</v>
      </c>
    </row>
    <row r="28" spans="2:7" x14ac:dyDescent="0.25">
      <c r="C28" t="s">
        <v>23</v>
      </c>
      <c r="D28">
        <v>4</v>
      </c>
    </row>
    <row r="29" spans="2:7" x14ac:dyDescent="0.25">
      <c r="C29" t="s">
        <v>33</v>
      </c>
      <c r="D29" s="5">
        <f>(D26-D27)/D28</f>
        <v>1.25</v>
      </c>
    </row>
    <row r="31" spans="2:7" x14ac:dyDescent="0.25">
      <c r="C31" t="s">
        <v>48</v>
      </c>
    </row>
    <row r="32" spans="2:7" x14ac:dyDescent="0.25">
      <c r="C32" s="3">
        <f>0.5-G22</f>
        <v>0.10560000000000003</v>
      </c>
    </row>
    <row r="34" spans="2:6" x14ac:dyDescent="0.25">
      <c r="B34" t="s">
        <v>49</v>
      </c>
      <c r="C34" t="s">
        <v>45</v>
      </c>
      <c r="D34">
        <v>52</v>
      </c>
    </row>
    <row r="35" spans="2:6" x14ac:dyDescent="0.25">
      <c r="C35" t="s">
        <v>21</v>
      </c>
      <c r="D35">
        <v>50</v>
      </c>
    </row>
    <row r="36" spans="2:6" x14ac:dyDescent="0.25">
      <c r="C36" t="s">
        <v>23</v>
      </c>
      <c r="D36">
        <v>4</v>
      </c>
    </row>
    <row r="37" spans="2:6" x14ac:dyDescent="0.25">
      <c r="C37" t="s">
        <v>33</v>
      </c>
      <c r="D37" s="5">
        <f>(D34-D35)/D36</f>
        <v>0.5</v>
      </c>
    </row>
    <row r="39" spans="2:6" x14ac:dyDescent="0.25">
      <c r="C39" t="s">
        <v>50</v>
      </c>
      <c r="F39" t="s">
        <v>51</v>
      </c>
    </row>
    <row r="40" spans="2:6" x14ac:dyDescent="0.25">
      <c r="C40" s="3">
        <v>0.1915</v>
      </c>
      <c r="F40" s="3">
        <f>G22-C40</f>
        <v>0.20289999999999997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9CEC-F6E5-4F86-8756-126103626A5B}">
  <dimension ref="B6:E16"/>
  <sheetViews>
    <sheetView workbookViewId="0">
      <selection activeCell="B17" sqref="B17"/>
    </sheetView>
  </sheetViews>
  <sheetFormatPr defaultRowHeight="15" x14ac:dyDescent="0.25"/>
  <sheetData>
    <row r="6" spans="2:5" x14ac:dyDescent="0.25">
      <c r="B6" t="s">
        <v>21</v>
      </c>
      <c r="C6">
        <v>50</v>
      </c>
    </row>
    <row r="7" spans="2:5" x14ac:dyDescent="0.25">
      <c r="B7" t="s">
        <v>22</v>
      </c>
      <c r="C7">
        <v>4</v>
      </c>
    </row>
    <row r="9" spans="2:5" x14ac:dyDescent="0.25">
      <c r="B9" t="s">
        <v>52</v>
      </c>
    </row>
    <row r="11" spans="2:5" x14ac:dyDescent="0.25">
      <c r="B11" t="s">
        <v>53</v>
      </c>
      <c r="C11" t="s">
        <v>33</v>
      </c>
      <c r="E11" t="s">
        <v>54</v>
      </c>
    </row>
    <row r="12" spans="2:5" x14ac:dyDescent="0.25">
      <c r="B12">
        <v>0.44950000000000001</v>
      </c>
      <c r="C12">
        <v>1.64</v>
      </c>
      <c r="E12">
        <f>AVERAGE(C12:C13)</f>
        <v>1.645</v>
      </c>
    </row>
    <row r="13" spans="2:5" x14ac:dyDescent="0.25">
      <c r="B13">
        <v>0.45050000000000001</v>
      </c>
      <c r="C13">
        <v>1.65</v>
      </c>
    </row>
    <row r="15" spans="2:5" x14ac:dyDescent="0.25">
      <c r="B15" t="s">
        <v>55</v>
      </c>
    </row>
    <row r="16" spans="2:5" x14ac:dyDescent="0.25">
      <c r="B16">
        <f>E12*C7+C6</f>
        <v>56.58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3</vt:lpstr>
      <vt:lpstr>11</vt:lpstr>
      <vt:lpstr>13</vt:lpstr>
      <vt:lpstr>17</vt:lpstr>
      <vt:lpstr>19</vt:lpstr>
      <vt:lpstr>21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2022-03-01T03:11:03Z</dcterms:created>
  <dcterms:modified xsi:type="dcterms:W3CDTF">2022-03-01T04:18:45Z</dcterms:modified>
</cp:coreProperties>
</file>