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ortiz/Documents/GRUPO NOVICOLOR /CLUB COMEX NOVICOLOR/2020/"/>
    </mc:Choice>
  </mc:AlternateContent>
  <xr:revisionPtr revIDLastSave="0" documentId="13_ncr:1_{D844A7B7-64C8-7F43-8B86-8B31192DE5FD}" xr6:coauthVersionLast="45" xr6:coauthVersionMax="45" xr10:uidLastSave="{00000000-0000-0000-0000-000000000000}"/>
  <bookViews>
    <workbookView xWindow="0" yWindow="0" windowWidth="28800" windowHeight="18000" activeTab="7" xr2:uid="{00000000-000D-0000-FFFF-FFFF00000000}"/>
  </bookViews>
  <sheets>
    <sheet name="ENE" sheetId="1" r:id="rId1"/>
    <sheet name="FEB" sheetId="3" r:id="rId2"/>
    <sheet name="MAR" sheetId="4" r:id="rId3"/>
    <sheet name="ABR" sheetId="5" r:id="rId4"/>
    <sheet name="MAY" sheetId="7" r:id="rId5"/>
    <sheet name="JUN" sheetId="2" r:id="rId6"/>
    <sheet name="JUL" sheetId="8" r:id="rId7"/>
    <sheet name="AGO" sheetId="9" r:id="rId8"/>
    <sheet name="SEP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7" i="1" l="1"/>
  <c r="K296" i="1"/>
  <c r="K123" i="1" l="1"/>
  <c r="L171" i="2" l="1"/>
  <c r="L276" i="4"/>
  <c r="L275" i="4"/>
  <c r="L393" i="7"/>
  <c r="L173" i="7"/>
  <c r="K153" i="9"/>
  <c r="K154" i="9" s="1"/>
  <c r="M154" i="9" s="1"/>
  <c r="L154" i="9"/>
  <c r="L153" i="9"/>
  <c r="L394" i="7" l="1"/>
  <c r="M394" i="7" s="1"/>
  <c r="K394" i="7"/>
  <c r="M174" i="7"/>
  <c r="L174" i="7"/>
  <c r="K174" i="7"/>
  <c r="M341" i="2"/>
  <c r="L341" i="2"/>
  <c r="K341" i="2"/>
  <c r="M172" i="2"/>
  <c r="L172" i="2"/>
  <c r="K171" i="2"/>
  <c r="K172" i="2" s="1"/>
  <c r="M93" i="5"/>
  <c r="L93" i="5"/>
  <c r="K93" i="5"/>
  <c r="M323" i="5"/>
  <c r="L323" i="5"/>
  <c r="K323" i="5"/>
  <c r="M86" i="4" l="1"/>
  <c r="L86" i="4"/>
  <c r="K86" i="4"/>
  <c r="M276" i="4"/>
  <c r="K276" i="4"/>
  <c r="M105" i="3" l="1"/>
  <c r="L105" i="3"/>
  <c r="K105" i="3"/>
  <c r="M268" i="3"/>
  <c r="L268" i="3"/>
  <c r="K268" i="3"/>
  <c r="L317" i="8" l="1"/>
  <c r="L318" i="8" s="1"/>
  <c r="K317" i="8"/>
  <c r="K318" i="8" s="1"/>
  <c r="M318" i="8" s="1"/>
  <c r="L165" i="8"/>
  <c r="L166" i="8" s="1"/>
  <c r="K165" i="8"/>
  <c r="K166" i="8" s="1"/>
  <c r="M166" i="8" s="1"/>
  <c r="L340" i="2"/>
  <c r="K340" i="2"/>
  <c r="K173" i="7"/>
  <c r="K393" i="7"/>
  <c r="L92" i="5"/>
  <c r="K92" i="5"/>
  <c r="K322" i="5"/>
  <c r="L322" i="5"/>
  <c r="K275" i="4"/>
  <c r="L85" i="4"/>
  <c r="K85" i="4"/>
  <c r="L267" i="3"/>
  <c r="K267" i="3"/>
  <c r="L104" i="3"/>
  <c r="K104" i="3"/>
  <c r="L120" i="1"/>
  <c r="L121" i="1" s="1"/>
  <c r="K120" i="1"/>
  <c r="K121" i="1" s="1"/>
  <c r="M121" i="1" s="1"/>
  <c r="K294" i="1"/>
  <c r="K295" i="1" s="1"/>
  <c r="M295" i="1" s="1"/>
  <c r="L294" i="1"/>
  <c r="L295" i="1" s="1"/>
  <c r="J345" i="2" l="1"/>
  <c r="K345" i="2" s="1"/>
  <c r="J174" i="2"/>
  <c r="K174" i="2" s="1"/>
  <c r="K402" i="7"/>
  <c r="J402" i="7"/>
  <c r="J191" i="7"/>
  <c r="K191" i="7" s="1"/>
  <c r="J176" i="8"/>
  <c r="J399" i="5" l="1"/>
  <c r="L399" i="5" s="1"/>
  <c r="J225" i="5"/>
  <c r="L225" i="5" s="1"/>
  <c r="J381" i="4"/>
  <c r="L381" i="4" s="1"/>
  <c r="L161" i="4"/>
  <c r="J161" i="4"/>
  <c r="J339" i="3" l="1"/>
  <c r="L339" i="3" s="1"/>
  <c r="J150" i="3"/>
  <c r="L150" i="3" s="1"/>
  <c r="J320" i="1"/>
  <c r="L320" i="1" s="1"/>
  <c r="J139" i="1"/>
  <c r="L139" i="1" s="1"/>
</calcChain>
</file>

<file path=xl/sharedStrings.xml><?xml version="1.0" encoding="utf-8"?>
<sst xmlns="http://schemas.openxmlformats.org/spreadsheetml/2006/main" count="13122" uniqueCount="1932">
  <si>
    <t>Numero_Sucursal</t>
  </si>
  <si>
    <t>Nombre_sucursal</t>
  </si>
  <si>
    <t>cuenta</t>
  </si>
  <si>
    <t>rfc</t>
  </si>
  <si>
    <t>Num_cliente</t>
  </si>
  <si>
    <t>Nombre</t>
  </si>
  <si>
    <t>Num_Ticket</t>
  </si>
  <si>
    <t>Fecha_acumulacion</t>
  </si>
  <si>
    <t>brochazos</t>
  </si>
  <si>
    <t>Monto</t>
  </si>
  <si>
    <t>EL CASTILLO</t>
  </si>
  <si>
    <t>GNO0106157Q0</t>
  </si>
  <si>
    <t>'0957200368</t>
  </si>
  <si>
    <t>JORGE ALBERTO ULLOA CERVANTES</t>
  </si>
  <si>
    <t>5376TL</t>
  </si>
  <si>
    <t>'0935179648</t>
  </si>
  <si>
    <t>DIEGO ARMANDO REYNOSO CHAVEZ</t>
  </si>
  <si>
    <t>5395TL</t>
  </si>
  <si>
    <t>5407TL</t>
  </si>
  <si>
    <t>5440TL</t>
  </si>
  <si>
    <t>5447TL</t>
  </si>
  <si>
    <t>5450TL</t>
  </si>
  <si>
    <t>5451TL</t>
  </si>
  <si>
    <t>REVOLUCION</t>
  </si>
  <si>
    <t>'0996034288</t>
  </si>
  <si>
    <t>NICOLAS HERNANDEZ CERVANTES</t>
  </si>
  <si>
    <t>'0932242748</t>
  </si>
  <si>
    <t>YAZMIN TERESITA VEGA INFANTE</t>
  </si>
  <si>
    <t>'0934866443</t>
  </si>
  <si>
    <t>MAURICIO ROBERTO CRUZ CERDA</t>
  </si>
  <si>
    <t>'0932220888</t>
  </si>
  <si>
    <t>LUIS FELIPE PORTILLO PORTILLO</t>
  </si>
  <si>
    <t>'0934858993</t>
  </si>
  <si>
    <t>OSWALDO ANTONIO OCEGUEDA LOPEZ</t>
  </si>
  <si>
    <t>'0913079668</t>
  </si>
  <si>
    <t>TOMAS BUENRROSTRO ZEPEDA</t>
  </si>
  <si>
    <t>'0992385958</t>
  </si>
  <si>
    <t>ELIEZER FLORES GOMEZ</t>
  </si>
  <si>
    <t>'0972309428</t>
  </si>
  <si>
    <t>JUAN RAMON ELVIRO ROMERO</t>
  </si>
  <si>
    <t>45316BN</t>
  </si>
  <si>
    <t>45322BN</t>
  </si>
  <si>
    <t>45328BN</t>
  </si>
  <si>
    <t>'0966052378</t>
  </si>
  <si>
    <t>ERIC NOE FLORES BOITES</t>
  </si>
  <si>
    <t>6033LV</t>
  </si>
  <si>
    <t>'0932174658</t>
  </si>
  <si>
    <t>JULIAN MAGAÑA MAGAÑA</t>
  </si>
  <si>
    <t>'0975164118</t>
  </si>
  <si>
    <t>RAFAEL BALTIERRA BALTIERRA</t>
  </si>
  <si>
    <t>'0932171468</t>
  </si>
  <si>
    <t>GERARDO BRACAMONTES BRACAMONTES</t>
  </si>
  <si>
    <t>13660TM</t>
  </si>
  <si>
    <t>'0944401388</t>
  </si>
  <si>
    <t>DIANA ROSALIA MIRELES MORENO</t>
  </si>
  <si>
    <t>45366BN</t>
  </si>
  <si>
    <t>'0997851488</t>
  </si>
  <si>
    <t>JUAN CARLOS BADILLO PEREZ</t>
  </si>
  <si>
    <t>'0998085298</t>
  </si>
  <si>
    <t>OSCAR GOMEZ GUTIERREZ</t>
  </si>
  <si>
    <t>'0934863473</t>
  </si>
  <si>
    <t>MARIO PLASCENCIA GONZALEZ</t>
  </si>
  <si>
    <t>6037LV</t>
  </si>
  <si>
    <t>'0932160518</t>
  </si>
  <si>
    <t>JUAN CARLOS RAMIREZ PELON</t>
  </si>
  <si>
    <t>45380BN</t>
  </si>
  <si>
    <t>'0932181248</t>
  </si>
  <si>
    <t>MIGUEL ANGE GARCIA GARCIA</t>
  </si>
  <si>
    <t>'0996245698</t>
  </si>
  <si>
    <t>JUAN CARLOS MARTINEZ BERMUDEZ</t>
  </si>
  <si>
    <t>44871BN</t>
  </si>
  <si>
    <t>'0941063028</t>
  </si>
  <si>
    <t>SERGIO SANTES GALLEGOS</t>
  </si>
  <si>
    <t>'0996052528</t>
  </si>
  <si>
    <t>EDUARDO ROBLEDO GALLEGOS</t>
  </si>
  <si>
    <t>45396BN</t>
  </si>
  <si>
    <t>45397BN</t>
  </si>
  <si>
    <t>'0932238048</t>
  </si>
  <si>
    <t>ALFREDO GONZALEZ LOPEZ</t>
  </si>
  <si>
    <t>4474T1</t>
  </si>
  <si>
    <t>6039LV</t>
  </si>
  <si>
    <t>'0968960098</t>
  </si>
  <si>
    <t>DANIEL CASILLAS MEZA</t>
  </si>
  <si>
    <t>28836RE</t>
  </si>
  <si>
    <t>45411BN</t>
  </si>
  <si>
    <t>45413BN</t>
  </si>
  <si>
    <t>45420BN</t>
  </si>
  <si>
    <t>'0931681278</t>
  </si>
  <si>
    <t>BERNARDO COMPARAN PEREZ</t>
  </si>
  <si>
    <t>28844RE</t>
  </si>
  <si>
    <t>6041LV</t>
  </si>
  <si>
    <t>'0947187348</t>
  </si>
  <si>
    <t>FELIX ARRIZON VILLEGAS</t>
  </si>
  <si>
    <t>28853RE</t>
  </si>
  <si>
    <t>45443BN</t>
  </si>
  <si>
    <t>45446BN</t>
  </si>
  <si>
    <t>6046LV</t>
  </si>
  <si>
    <t>'0932176608</t>
  </si>
  <si>
    <t>JUAN ARMANDO VELAZQUEZ VELAZQUEZ</t>
  </si>
  <si>
    <t>'0944409468</t>
  </si>
  <si>
    <t>FRANCISCO JAVIER PANTOJA TELLEZ</t>
  </si>
  <si>
    <t>28875RE</t>
  </si>
  <si>
    <t>13720TM</t>
  </si>
  <si>
    <t>45489BN</t>
  </si>
  <si>
    <t>'0988765768</t>
  </si>
  <si>
    <t>PEDRO BALTIERRA BALTIERRA</t>
  </si>
  <si>
    <t>6055LV</t>
  </si>
  <si>
    <t>'0932184078</t>
  </si>
  <si>
    <t>JESUS MUÑOZ MUÑOZ</t>
  </si>
  <si>
    <t>13732TM</t>
  </si>
  <si>
    <t>13733TM</t>
  </si>
  <si>
    <t>43636BN</t>
  </si>
  <si>
    <t>28906RE</t>
  </si>
  <si>
    <t>'0932177268</t>
  </si>
  <si>
    <t>EDUARDO ARNULFO MEDINA MEDINA</t>
  </si>
  <si>
    <t>45533BN</t>
  </si>
  <si>
    <t>13742TM</t>
  </si>
  <si>
    <t>45541BN</t>
  </si>
  <si>
    <t>13748TM</t>
  </si>
  <si>
    <t>13749TM</t>
  </si>
  <si>
    <t>TLAQUEPAQUE</t>
  </si>
  <si>
    <t>'0974705808</t>
  </si>
  <si>
    <t>MANUEL MARCIANO NOLASCO NOLASCO</t>
  </si>
  <si>
    <t>'0947197628</t>
  </si>
  <si>
    <t>juan carlos rios rios</t>
  </si>
  <si>
    <t>'0956262178</t>
  </si>
  <si>
    <t>ADAN HERNANDEZ GONZALEZ</t>
  </si>
  <si>
    <t>TATEPOSCO</t>
  </si>
  <si>
    <t>'0943871318</t>
  </si>
  <si>
    <t>HUGO ALEJANDRO SANDOVAL PRIETO</t>
  </si>
  <si>
    <t>FLORESTA</t>
  </si>
  <si>
    <t>'0936598788</t>
  </si>
  <si>
    <t>EDGAR VAZQUEZ INIGUEZ</t>
  </si>
  <si>
    <t>'0934009588</t>
  </si>
  <si>
    <t>ALEJANDRO ALATORRE GUILLEN</t>
  </si>
  <si>
    <t>HACIENDA REAL</t>
  </si>
  <si>
    <t>'1958762442</t>
  </si>
  <si>
    <t>moises hernandez picon</t>
  </si>
  <si>
    <t>'1964993632</t>
  </si>
  <si>
    <t>MARCO ANTONIO cervantes ramirez</t>
  </si>
  <si>
    <t>2574HR</t>
  </si>
  <si>
    <t>EL ARCO DEL SALTO</t>
  </si>
  <si>
    <t>'0981656248</t>
  </si>
  <si>
    <t>TEODORO VALLE SANCHEZ</t>
  </si>
  <si>
    <t>TOTAL</t>
  </si>
  <si>
    <t>AZAEL HERNANDEZ MALDONADO</t>
  </si>
  <si>
    <t>'0969695508</t>
  </si>
  <si>
    <t>5917FL</t>
  </si>
  <si>
    <t>DAVID ALEJANDRO MARTINEZ NUÑEZ</t>
  </si>
  <si>
    <t>'0931738488</t>
  </si>
  <si>
    <t>5915FL</t>
  </si>
  <si>
    <t>5914FL</t>
  </si>
  <si>
    <t>5911FL</t>
  </si>
  <si>
    <t>5895FL</t>
  </si>
  <si>
    <t>5893FL</t>
  </si>
  <si>
    <t>5880FL</t>
  </si>
  <si>
    <t>13271SP</t>
  </si>
  <si>
    <t>ARMANDO OMAR MUNOZ BIBRIESCA</t>
  </si>
  <si>
    <t>'0975195788</t>
  </si>
  <si>
    <t>SAN PEDRITO</t>
  </si>
  <si>
    <t>SERVANO CASILLAS MORALES</t>
  </si>
  <si>
    <t>'1957300312</t>
  </si>
  <si>
    <t>JUAN ANTONIO CAMPOS BARRERA</t>
  </si>
  <si>
    <t>'0982560648</t>
  </si>
  <si>
    <t>14286TL</t>
  </si>
  <si>
    <t>FRANCISCO JAVIER LOMELI GUEVARA</t>
  </si>
  <si>
    <t>'0982738858</t>
  </si>
  <si>
    <t>14277TL</t>
  </si>
  <si>
    <t>ISACC SAUL TORRES CARDENAS</t>
  </si>
  <si>
    <t>'0970207788</t>
  </si>
  <si>
    <t>14212TL</t>
  </si>
  <si>
    <t>14207TL</t>
  </si>
  <si>
    <t>14194TL</t>
  </si>
  <si>
    <t>14189TL</t>
  </si>
  <si>
    <t>45839BN</t>
  </si>
  <si>
    <t>45831BN</t>
  </si>
  <si>
    <t>6110LV</t>
  </si>
  <si>
    <t>45819BN</t>
  </si>
  <si>
    <t>4554T1</t>
  </si>
  <si>
    <t>29094RE</t>
  </si>
  <si>
    <t>SERGIO JAVIER MARTINEZ MARTINEZ</t>
  </si>
  <si>
    <t>'0932145628</t>
  </si>
  <si>
    <t>45796BN</t>
  </si>
  <si>
    <t>ANGEL ADOLFO AGUILA MARTINEZ</t>
  </si>
  <si>
    <t>'0967853458</t>
  </si>
  <si>
    <t>PABLO MENDEZ MENDEZ</t>
  </si>
  <si>
    <t>'0932162538</t>
  </si>
  <si>
    <t>13859TM</t>
  </si>
  <si>
    <t>45774BN</t>
  </si>
  <si>
    <t>29063RE</t>
  </si>
  <si>
    <t>JOSE LEONARDO ALEJANDRE CORONA</t>
  </si>
  <si>
    <t>'0968383558</t>
  </si>
  <si>
    <t>45759BN</t>
  </si>
  <si>
    <t>45745BN</t>
  </si>
  <si>
    <t>29048RE</t>
  </si>
  <si>
    <t>13832TM</t>
  </si>
  <si>
    <t>45706BN</t>
  </si>
  <si>
    <t>29024RE</t>
  </si>
  <si>
    <t>JUAN PEDRO BASULTO DAVILA</t>
  </si>
  <si>
    <t>'0968927858</t>
  </si>
  <si>
    <t>6084LV</t>
  </si>
  <si>
    <t>ENRIQUE RIVAS CARRILLO</t>
  </si>
  <si>
    <t>'0956138308</t>
  </si>
  <si>
    <t>13827TM</t>
  </si>
  <si>
    <t>29005RE</t>
  </si>
  <si>
    <t>13814TM</t>
  </si>
  <si>
    <t>45663BN</t>
  </si>
  <si>
    <t>13811TM</t>
  </si>
  <si>
    <t>13810TM</t>
  </si>
  <si>
    <t>13809TM</t>
  </si>
  <si>
    <t>13808TM</t>
  </si>
  <si>
    <t>GERARDO RINCON RINCON</t>
  </si>
  <si>
    <t>'0932142358</t>
  </si>
  <si>
    <t>FRANCISCO JAVIER GALVAN GALVAN</t>
  </si>
  <si>
    <t>'0932188778</t>
  </si>
  <si>
    <t>45657BN</t>
  </si>
  <si>
    <t>13806TM</t>
  </si>
  <si>
    <t>GABRIEL LOPEZ HERRERA</t>
  </si>
  <si>
    <t>'0972329228</t>
  </si>
  <si>
    <t>43841BN</t>
  </si>
  <si>
    <t>45641BN</t>
  </si>
  <si>
    <t>FORTUNATO MEDINA ANGUIANO</t>
  </si>
  <si>
    <t>'1964797362</t>
  </si>
  <si>
    <t>45635BN</t>
  </si>
  <si>
    <t>45628BN</t>
  </si>
  <si>
    <t>4520T1</t>
  </si>
  <si>
    <t>SAMUEL CHAVEZ MORENO</t>
  </si>
  <si>
    <t>'0932195658</t>
  </si>
  <si>
    <t>4519T1</t>
  </si>
  <si>
    <t>4518T1</t>
  </si>
  <si>
    <t>44963BN</t>
  </si>
  <si>
    <t>4515T1</t>
  </si>
  <si>
    <t>13791TM</t>
  </si>
  <si>
    <t>6071LV</t>
  </si>
  <si>
    <t>6069LV</t>
  </si>
  <si>
    <t>28962RE</t>
  </si>
  <si>
    <t>28960RE</t>
  </si>
  <si>
    <t>ALEXIS IGNACIO BECERRA GONZALEZ</t>
  </si>
  <si>
    <t>'0996130258</t>
  </si>
  <si>
    <t>13776TM</t>
  </si>
  <si>
    <t>45588BN</t>
  </si>
  <si>
    <t>6067LV</t>
  </si>
  <si>
    <t>6066LV</t>
  </si>
  <si>
    <t>13770TM</t>
  </si>
  <si>
    <t>13758TM</t>
  </si>
  <si>
    <t>45554BN</t>
  </si>
  <si>
    <t>13754TM</t>
  </si>
  <si>
    <t>EDGAR RAUL GUTIERREZ AGUILERA</t>
  </si>
  <si>
    <t>'0956239238</t>
  </si>
  <si>
    <t>5599TL</t>
  </si>
  <si>
    <t>5580TL</t>
  </si>
  <si>
    <t>5579TL</t>
  </si>
  <si>
    <t>TEST27012020A</t>
  </si>
  <si>
    <t>TEST LMSDOSS NEWDOS</t>
  </si>
  <si>
    <t>'905571351</t>
  </si>
  <si>
    <t>5556TL</t>
  </si>
  <si>
    <t>5554TL</t>
  </si>
  <si>
    <t>MARIA GUADALUPE CARRILLO MADERA</t>
  </si>
  <si>
    <t>'0943923778</t>
  </si>
  <si>
    <t>5534TL</t>
  </si>
  <si>
    <t>5529TL</t>
  </si>
  <si>
    <t>5519TL</t>
  </si>
  <si>
    <t>5515TL</t>
  </si>
  <si>
    <t>5514TL</t>
  </si>
  <si>
    <t>5500TL</t>
  </si>
  <si>
    <t>5487TL</t>
  </si>
  <si>
    <t>5486TL</t>
  </si>
  <si>
    <t>5479TL</t>
  </si>
  <si>
    <t>5478TL</t>
  </si>
  <si>
    <t>OMARR RAMIREZ DIAZ</t>
  </si>
  <si>
    <t>'0971401788</t>
  </si>
  <si>
    <t>GLENDALE</t>
  </si>
  <si>
    <t>JUAN CARLOS MONTES MONTES</t>
  </si>
  <si>
    <t>'0931731858</t>
  </si>
  <si>
    <t>MARCOS IGNACIO MARTINEZ RAMIREZ</t>
  </si>
  <si>
    <t>'0975580398</t>
  </si>
  <si>
    <t>2710HR</t>
  </si>
  <si>
    <t>GABRIEL MARTINEZ HERNANDEZ</t>
  </si>
  <si>
    <t>'0935878538</t>
  </si>
  <si>
    <t>ALVARO GARCIA GONZALEZ</t>
  </si>
  <si>
    <t>'0938287208</t>
  </si>
  <si>
    <t>CHRISTIAN FABIAN GARCIA GARCIA</t>
  </si>
  <si>
    <t>'0997582268</t>
  </si>
  <si>
    <t>5983FL</t>
  </si>
  <si>
    <t>MIGUEL ANGEL CORONADO LOPEZ</t>
  </si>
  <si>
    <t>'0993798588</t>
  </si>
  <si>
    <t>5971FL</t>
  </si>
  <si>
    <t>5961FL</t>
  </si>
  <si>
    <t>5960FL</t>
  </si>
  <si>
    <t>5948FL</t>
  </si>
  <si>
    <t>5946FL</t>
  </si>
  <si>
    <t>5943FL</t>
  </si>
  <si>
    <t>JUAN CARLOS VENTURA VENTURA</t>
  </si>
  <si>
    <t>'0943049018</t>
  </si>
  <si>
    <t>5942FL</t>
  </si>
  <si>
    <t>5940FL</t>
  </si>
  <si>
    <t>5938FL</t>
  </si>
  <si>
    <t>5937FL</t>
  </si>
  <si>
    <t>ALDO HERNANDEZ ESTRELLA</t>
  </si>
  <si>
    <t>'0931743118</t>
  </si>
  <si>
    <t>5932FL</t>
  </si>
  <si>
    <t>5931FL</t>
  </si>
  <si>
    <t>5929FL</t>
  </si>
  <si>
    <t>5924FL</t>
  </si>
  <si>
    <t>MARIO VAZQUEZ VAZQUEZ</t>
  </si>
  <si>
    <t>'0971227958</t>
  </si>
  <si>
    <t>ARTURO ALCANTAR MARQUEZ</t>
  </si>
  <si>
    <t>'1964275622</t>
  </si>
  <si>
    <t>13333SP</t>
  </si>
  <si>
    <t>LEONARDO ANAYA SANMARTIN</t>
  </si>
  <si>
    <t>'0935969408</t>
  </si>
  <si>
    <t>13313SP</t>
  </si>
  <si>
    <t>MIGUEL ANGEL ALCANTAR MARQUEZ</t>
  </si>
  <si>
    <t>'0975901308</t>
  </si>
  <si>
    <t>14370TL</t>
  </si>
  <si>
    <t>ANSELMO HERNANDEZ ROZALEZ</t>
  </si>
  <si>
    <t>'0982144618</t>
  </si>
  <si>
    <t>14355TL</t>
  </si>
  <si>
    <t>RAUL VILLEGAS RAMOS</t>
  </si>
  <si>
    <t>'0931162888</t>
  </si>
  <si>
    <t>14350TL</t>
  </si>
  <si>
    <t>29240RE</t>
  </si>
  <si>
    <t>PEDRO GERARDO RIOS GARCIA</t>
  </si>
  <si>
    <t>'0944384428</t>
  </si>
  <si>
    <t>29205RE</t>
  </si>
  <si>
    <t>29203RE</t>
  </si>
  <si>
    <t>JOSE EDUARDO CERVANTES MEJIA</t>
  </si>
  <si>
    <t>'0935897778</t>
  </si>
  <si>
    <t>46048BN</t>
  </si>
  <si>
    <t>46047BN</t>
  </si>
  <si>
    <t>29192RE</t>
  </si>
  <si>
    <t>29191RE</t>
  </si>
  <si>
    <t>46020BN</t>
  </si>
  <si>
    <t>46016BN</t>
  </si>
  <si>
    <t>6136LV</t>
  </si>
  <si>
    <t>46007BN</t>
  </si>
  <si>
    <t>ENRIQUE GARIBO GARIBO</t>
  </si>
  <si>
    <t>'0932141168</t>
  </si>
  <si>
    <t>46006BN</t>
  </si>
  <si>
    <t>45998BN</t>
  </si>
  <si>
    <t>45985BN</t>
  </si>
  <si>
    <t>6128LV</t>
  </si>
  <si>
    <t>29159RE</t>
  </si>
  <si>
    <t>29152RE</t>
  </si>
  <si>
    <t>MANUEL ALFREDO MERCADO CARDENAS</t>
  </si>
  <si>
    <t>'0944410728</t>
  </si>
  <si>
    <t>45909BN</t>
  </si>
  <si>
    <t>45907BN</t>
  </si>
  <si>
    <t>45904BN</t>
  </si>
  <si>
    <t>13895TM</t>
  </si>
  <si>
    <t>6119LV</t>
  </si>
  <si>
    <t>Martin Ayon Flores</t>
  </si>
  <si>
    <t>'0944406148</t>
  </si>
  <si>
    <t>29132RE</t>
  </si>
  <si>
    <t>6114LV</t>
  </si>
  <si>
    <t>29114RE</t>
  </si>
  <si>
    <t>43964BN</t>
  </si>
  <si>
    <t>moises SANCHEZ SANCHEZ</t>
  </si>
  <si>
    <t>'0974603548</t>
  </si>
  <si>
    <t>5614TL</t>
  </si>
  <si>
    <t>FAUSTINO RAMIREZ LINARES</t>
  </si>
  <si>
    <t>'0975457228</t>
  </si>
  <si>
    <t>5611TL</t>
  </si>
  <si>
    <t>5610TL</t>
  </si>
  <si>
    <t>LUIS HUMBERTO CAMPECHANO RODRUIGUEZ</t>
  </si>
  <si>
    <t>'0971402358</t>
  </si>
  <si>
    <t>2358AS</t>
  </si>
  <si>
    <t>HECTOR CUEVAS SOLORZANO</t>
  </si>
  <si>
    <t>'0945236498</t>
  </si>
  <si>
    <t>2750HR</t>
  </si>
  <si>
    <t>2744HR</t>
  </si>
  <si>
    <t>EDGAR MANUEL JIMENEZ RAMIREZ</t>
  </si>
  <si>
    <t>'0936671228</t>
  </si>
  <si>
    <t>2719HR</t>
  </si>
  <si>
    <t>6046FL</t>
  </si>
  <si>
    <t>6043FL</t>
  </si>
  <si>
    <t>6037FL</t>
  </si>
  <si>
    <t>6030FL</t>
  </si>
  <si>
    <t>6024FL</t>
  </si>
  <si>
    <t>BENJAMIN RODRIGUEZ LARIOS</t>
  </si>
  <si>
    <t>'0943601498</t>
  </si>
  <si>
    <t>REFUGIO SALAZAR COCOLAN</t>
  </si>
  <si>
    <t>'0971928458</t>
  </si>
  <si>
    <t>6014FL</t>
  </si>
  <si>
    <t>6012FL</t>
  </si>
  <si>
    <t>6011FL</t>
  </si>
  <si>
    <t>6010FL</t>
  </si>
  <si>
    <t>6007FL</t>
  </si>
  <si>
    <t>6004FL</t>
  </si>
  <si>
    <t>ERICK RAMIREZ GONZALEZ</t>
  </si>
  <si>
    <t>'0919401268</t>
  </si>
  <si>
    <t>6003FL</t>
  </si>
  <si>
    <t>6002FL</t>
  </si>
  <si>
    <t>6001FL</t>
  </si>
  <si>
    <t>5997FL</t>
  </si>
  <si>
    <t>HUMBERTO CISNEROS SANDOVAL</t>
  </si>
  <si>
    <t>'0999687138</t>
  </si>
  <si>
    <t>5994FL</t>
  </si>
  <si>
    <t>5993FL</t>
  </si>
  <si>
    <t>5991FL</t>
  </si>
  <si>
    <t>5990FL</t>
  </si>
  <si>
    <t>5989FL</t>
  </si>
  <si>
    <t>13438SP</t>
  </si>
  <si>
    <t>FELIPE DIAZ GUTIERREZ</t>
  </si>
  <si>
    <t>'0957443438</t>
  </si>
  <si>
    <t>13434SP</t>
  </si>
  <si>
    <t>PATRICIO RUIZ RIVERA</t>
  </si>
  <si>
    <t>'0922549658</t>
  </si>
  <si>
    <t>KIN FLORENTINO LUIS</t>
  </si>
  <si>
    <t>'0969486788</t>
  </si>
  <si>
    <t>13426SP</t>
  </si>
  <si>
    <t>MARCO ANTONIO VERASTEGUI LOPEZ</t>
  </si>
  <si>
    <t>'0996043028</t>
  </si>
  <si>
    <t>13423SP</t>
  </si>
  <si>
    <t>13410SP</t>
  </si>
  <si>
    <t>13391SP</t>
  </si>
  <si>
    <t>RAFAEL OLIVARES REYES</t>
  </si>
  <si>
    <t>'0971511778</t>
  </si>
  <si>
    <t>13362SP</t>
  </si>
  <si>
    <t>JOSE LUIS ELIZONDO MERCADO</t>
  </si>
  <si>
    <t>'0967354118</t>
  </si>
  <si>
    <t>14472TL</t>
  </si>
  <si>
    <t>14467TL</t>
  </si>
  <si>
    <t>FRANCISCO JAVIER GLORIA SOLANO</t>
  </si>
  <si>
    <t>'0937898378</t>
  </si>
  <si>
    <t>14453TL</t>
  </si>
  <si>
    <t>JOSE ALBERTO GALLO ARCINIEGA</t>
  </si>
  <si>
    <t>'0969201178</t>
  </si>
  <si>
    <t>SERGIO GERARDO SANDOVAL PRIETO</t>
  </si>
  <si>
    <t>'0975912568</t>
  </si>
  <si>
    <t>14397TL</t>
  </si>
  <si>
    <t>JOSE ALEJANDRO SILVA RUIZ</t>
  </si>
  <si>
    <t>'0959775438</t>
  </si>
  <si>
    <t>46350BN</t>
  </si>
  <si>
    <t>JOSE LITROS LITROS</t>
  </si>
  <si>
    <t>'0932159668</t>
  </si>
  <si>
    <t>6205LV</t>
  </si>
  <si>
    <t>EDGAR OMAR CARDENAZ HERNANDEZ</t>
  </si>
  <si>
    <t>'0955329888</t>
  </si>
  <si>
    <t>FIDELMAR OSORNIO OSORNIO</t>
  </si>
  <si>
    <t>'0932193128</t>
  </si>
  <si>
    <t>46317BN</t>
  </si>
  <si>
    <t>29368RE</t>
  </si>
  <si>
    <t>29367RE</t>
  </si>
  <si>
    <t>4621T1</t>
  </si>
  <si>
    <t>45644BN</t>
  </si>
  <si>
    <t>6195LV</t>
  </si>
  <si>
    <t>6192LV</t>
  </si>
  <si>
    <t>LUIS AVILA CIBRIAN</t>
  </si>
  <si>
    <t>'0965513358</t>
  </si>
  <si>
    <t>4617T1</t>
  </si>
  <si>
    <t>LUIS ANTONIO HUERTA SOTO</t>
  </si>
  <si>
    <t>'0991434148</t>
  </si>
  <si>
    <t>46137BN</t>
  </si>
  <si>
    <t>6181LV</t>
  </si>
  <si>
    <t>JAVIER VILLA DIAZ SANTANA</t>
  </si>
  <si>
    <t>'0968954788</t>
  </si>
  <si>
    <t>14008TM</t>
  </si>
  <si>
    <t>14007TM</t>
  </si>
  <si>
    <t>14006TM</t>
  </si>
  <si>
    <t>14005TM</t>
  </si>
  <si>
    <t>14004TM</t>
  </si>
  <si>
    <t>14003TM</t>
  </si>
  <si>
    <t>46197BN</t>
  </si>
  <si>
    <t>46196BN</t>
  </si>
  <si>
    <t>4605T1</t>
  </si>
  <si>
    <t>46176BN</t>
  </si>
  <si>
    <t>6163LV</t>
  </si>
  <si>
    <t>29270RE</t>
  </si>
  <si>
    <t>13989TM</t>
  </si>
  <si>
    <t>45852BN</t>
  </si>
  <si>
    <t>46146BN</t>
  </si>
  <si>
    <t>JOSE LUIS PEREZ MORAN</t>
  </si>
  <si>
    <t>'0932243488</t>
  </si>
  <si>
    <t>29253RE</t>
  </si>
  <si>
    <t>29252RE</t>
  </si>
  <si>
    <t>29249RE</t>
  </si>
  <si>
    <t>6147LV</t>
  </si>
  <si>
    <t>5769TL</t>
  </si>
  <si>
    <t>5747TL</t>
  </si>
  <si>
    <t>5741TL</t>
  </si>
  <si>
    <t>5733TL</t>
  </si>
  <si>
    <t>5724TL</t>
  </si>
  <si>
    <t>5717TL</t>
  </si>
  <si>
    <t>5712TL</t>
  </si>
  <si>
    <t>FERNANDO DELGADILLO MUÑOS</t>
  </si>
  <si>
    <t>'0966628868</t>
  </si>
  <si>
    <t>EMILIA CEJA PEREZ</t>
  </si>
  <si>
    <t>'0971398728</t>
  </si>
  <si>
    <t>IMANOL CERVANTES PACHECO</t>
  </si>
  <si>
    <t>'0971405338</t>
  </si>
  <si>
    <t>JOSE ANTONIO REVELES AVILA</t>
  </si>
  <si>
    <t>'0921794883</t>
  </si>
  <si>
    <t>2798HR</t>
  </si>
  <si>
    <t>2797HR</t>
  </si>
  <si>
    <t>2785HR</t>
  </si>
  <si>
    <t>JORGE HUMBERTO RODRIGUEZ HERNANDEZ</t>
  </si>
  <si>
    <t>'0998128498</t>
  </si>
  <si>
    <t>2778HR</t>
  </si>
  <si>
    <t>2776HR</t>
  </si>
  <si>
    <t>2768HR</t>
  </si>
  <si>
    <t>2766HR</t>
  </si>
  <si>
    <t>2765HR</t>
  </si>
  <si>
    <t>2762HR</t>
  </si>
  <si>
    <t>6086FL</t>
  </si>
  <si>
    <t>6083FL</t>
  </si>
  <si>
    <t>6071FL</t>
  </si>
  <si>
    <t>6065FL</t>
  </si>
  <si>
    <t>6060FL</t>
  </si>
  <si>
    <t>6059FL</t>
  </si>
  <si>
    <t>6056FL</t>
  </si>
  <si>
    <t>6055FL</t>
  </si>
  <si>
    <t>6054FL</t>
  </si>
  <si>
    <t>6053FL</t>
  </si>
  <si>
    <t>6049FL</t>
  </si>
  <si>
    <t>13507SP</t>
  </si>
  <si>
    <t>13504SP</t>
  </si>
  <si>
    <t>13500SP</t>
  </si>
  <si>
    <t>13495SP</t>
  </si>
  <si>
    <t>JORGE GUTIERREZ PEREZ</t>
  </si>
  <si>
    <t>'0969478188</t>
  </si>
  <si>
    <t>13461SP</t>
  </si>
  <si>
    <t>13457SP</t>
  </si>
  <si>
    <t>13445SP</t>
  </si>
  <si>
    <t>14526TL</t>
  </si>
  <si>
    <t>jose jaime reynoso reynoso</t>
  </si>
  <si>
    <t>'0947216608</t>
  </si>
  <si>
    <t>CESAR ADRIAN SANDOVAL PRIETO</t>
  </si>
  <si>
    <t>'0968975108</t>
  </si>
  <si>
    <t>29539RE</t>
  </si>
  <si>
    <t>29533RE</t>
  </si>
  <si>
    <t>6260LV</t>
  </si>
  <si>
    <t>JOSE DE SESUS HERNANDEZ ARANDA</t>
  </si>
  <si>
    <t>'0950650858</t>
  </si>
  <si>
    <t>45936BN</t>
  </si>
  <si>
    <t>29511RE</t>
  </si>
  <si>
    <t>46545BN</t>
  </si>
  <si>
    <t>29504RE</t>
  </si>
  <si>
    <t>29485RE</t>
  </si>
  <si>
    <t>6244LV</t>
  </si>
  <si>
    <t>4650T1</t>
  </si>
  <si>
    <t>6240LV</t>
  </si>
  <si>
    <t>46476BN</t>
  </si>
  <si>
    <t>29458RE</t>
  </si>
  <si>
    <t>4647T1</t>
  </si>
  <si>
    <t>46452BN</t>
  </si>
  <si>
    <t>4642T1</t>
  </si>
  <si>
    <t>29445RE</t>
  </si>
  <si>
    <t>JOSE RAMIREZ CAZAREZ</t>
  </si>
  <si>
    <t>'0923585858</t>
  </si>
  <si>
    <t>29438RE</t>
  </si>
  <si>
    <t>RAMIRO CRUZ MOLINA</t>
  </si>
  <si>
    <t>'0935354388</t>
  </si>
  <si>
    <t>29431RE</t>
  </si>
  <si>
    <t>6228LV</t>
  </si>
  <si>
    <t>46419BN</t>
  </si>
  <si>
    <t>29425RE</t>
  </si>
  <si>
    <t>46413BN</t>
  </si>
  <si>
    <t>4636T1</t>
  </si>
  <si>
    <t>6223LV</t>
  </si>
  <si>
    <t>6219LV</t>
  </si>
  <si>
    <t>14080TM</t>
  </si>
  <si>
    <t>5855TL</t>
  </si>
  <si>
    <t>5838TL</t>
  </si>
  <si>
    <t>5819TL</t>
  </si>
  <si>
    <t>FERNANDO DANIEL PONCE HERRERA</t>
  </si>
  <si>
    <t>'0958656198</t>
  </si>
  <si>
    <t>5797TL</t>
  </si>
  <si>
    <t>ALEJANDRO RUBIO MACIAS</t>
  </si>
  <si>
    <t>'0971421438</t>
  </si>
  <si>
    <t>ROMEL GASPAR VELAZQUEZ</t>
  </si>
  <si>
    <t>'0971420818</t>
  </si>
  <si>
    <t>DENIA CERVANTES DOMINGUEZ</t>
  </si>
  <si>
    <t>'0971419458</t>
  </si>
  <si>
    <t>MARIA GONZALEZ MONTOYA</t>
  </si>
  <si>
    <t>'0971418388</t>
  </si>
  <si>
    <t>PAUL NAVARRETE SEGOVIA</t>
  </si>
  <si>
    <t>'0971400698</t>
  </si>
  <si>
    <t>HUGO LOPEZ VAZQUEZ</t>
  </si>
  <si>
    <t>'0971417228</t>
  </si>
  <si>
    <t>JOSEFINA AGUIRRE HERNANDEZ</t>
  </si>
  <si>
    <t>'0971416838</t>
  </si>
  <si>
    <t>CLAUDIO SEBASTIAN ORTEGA RAMIREZ</t>
  </si>
  <si>
    <t>'0971415298</t>
  </si>
  <si>
    <t>JISABEL PEREZ MARTINEZ</t>
  </si>
  <si>
    <t>'0939030168</t>
  </si>
  <si>
    <t>JUAN CARLOS COTERO ACEVES</t>
  </si>
  <si>
    <t>'0971413528</t>
  </si>
  <si>
    <t>MARICELA PANDURO MORALES</t>
  </si>
  <si>
    <t>'0971412568</t>
  </si>
  <si>
    <t>RENE OLVERA MARTINEZ</t>
  </si>
  <si>
    <t>'0971411268</t>
  </si>
  <si>
    <t>MARIO ALEJANDRO MORALES OCHOA</t>
  </si>
  <si>
    <t>'0983703778</t>
  </si>
  <si>
    <t>MIGUEL ANGEL VALENCIA AVALOS</t>
  </si>
  <si>
    <t>'0971409148</t>
  </si>
  <si>
    <t>JOSE RAUL CORTES</t>
  </si>
  <si>
    <t>'0971408878</t>
  </si>
  <si>
    <t>BERECNICE CORDOVA BAEZA</t>
  </si>
  <si>
    <t>'0937849458</t>
  </si>
  <si>
    <t>JOSE DE JESUS PINEDA BARBA</t>
  </si>
  <si>
    <t>'0915538513</t>
  </si>
  <si>
    <t>JOSE PINEDA BARBA</t>
  </si>
  <si>
    <t>'0971407978</t>
  </si>
  <si>
    <t>JUAN CAMPOS BARRERA</t>
  </si>
  <si>
    <t>'0971399618</t>
  </si>
  <si>
    <t>IGNACIO LOPEZ RAMOS</t>
  </si>
  <si>
    <t>'0971406688</t>
  </si>
  <si>
    <t>MARIO MORALES OCHOA</t>
  </si>
  <si>
    <t>'0971404518</t>
  </si>
  <si>
    <t>UBALDO CORREA HERNANDEZ</t>
  </si>
  <si>
    <t>'0932472768</t>
  </si>
  <si>
    <t>2856HR</t>
  </si>
  <si>
    <t>ARTURO HERNANDEZ MEZA</t>
  </si>
  <si>
    <t>'0941084828</t>
  </si>
  <si>
    <t>JUAN MANUEL SALINAS ESTRADA</t>
  </si>
  <si>
    <t>'0999090298</t>
  </si>
  <si>
    <t>JUAN JOSE BENITEZ OROZCO</t>
  </si>
  <si>
    <t>'0941445308</t>
  </si>
  <si>
    <t>RAFAEL GUZMAN PEREZ</t>
  </si>
  <si>
    <t>'0921795063</t>
  </si>
  <si>
    <t>LUIS FERNANDO CELEDON CISNEROS</t>
  </si>
  <si>
    <t>'0952989218</t>
  </si>
  <si>
    <t>2816HR</t>
  </si>
  <si>
    <t>FELIPE PEREZ GUTIERREZ</t>
  </si>
  <si>
    <t>'1959325652</t>
  </si>
  <si>
    <t>6137FL</t>
  </si>
  <si>
    <t>6136FL</t>
  </si>
  <si>
    <t>6132FL</t>
  </si>
  <si>
    <t>6124FL</t>
  </si>
  <si>
    <t>6123FL</t>
  </si>
  <si>
    <t>6119FL</t>
  </si>
  <si>
    <t>6118FL</t>
  </si>
  <si>
    <t>6117FL</t>
  </si>
  <si>
    <t>6116FL</t>
  </si>
  <si>
    <t>6114FL</t>
  </si>
  <si>
    <t>6112FL</t>
  </si>
  <si>
    <t>6109FL</t>
  </si>
  <si>
    <t>ABEL RUIZ ALMEIDA</t>
  </si>
  <si>
    <t>'0996900278</t>
  </si>
  <si>
    <t>ABRAHAM GUZMAN MENDOZA</t>
  </si>
  <si>
    <t>'0997008928</t>
  </si>
  <si>
    <t>6098FL</t>
  </si>
  <si>
    <t>MIGUEL ANGEL REYNAGA CISNEROS</t>
  </si>
  <si>
    <t>'0931879388</t>
  </si>
  <si>
    <t>13604SP</t>
  </si>
  <si>
    <t>13602SP</t>
  </si>
  <si>
    <t>JOSE LUIS MORAN DONATO</t>
  </si>
  <si>
    <t>'0969509368</t>
  </si>
  <si>
    <t>ALBERTO CAMACHO LOPEZ</t>
  </si>
  <si>
    <t>'0937832548</t>
  </si>
  <si>
    <t>14590TL</t>
  </si>
  <si>
    <t>29709RE</t>
  </si>
  <si>
    <t>46793BN</t>
  </si>
  <si>
    <t>29684RE</t>
  </si>
  <si>
    <t>MIGUEL ANGEL ROMERO ALCALA</t>
  </si>
  <si>
    <t>'0971878758</t>
  </si>
  <si>
    <t>pablo ramon enciso diaz</t>
  </si>
  <si>
    <t>'0970931738</t>
  </si>
  <si>
    <t>NICOLAS VILLALOBOS GONZALEZ</t>
  </si>
  <si>
    <t>'0946700648</t>
  </si>
  <si>
    <t>RICARDO FLORES MORA</t>
  </si>
  <si>
    <t>'0935879108</t>
  </si>
  <si>
    <t>29623RE</t>
  </si>
  <si>
    <t>6290LV</t>
  </si>
  <si>
    <t>29605RE</t>
  </si>
  <si>
    <t>6287LV</t>
  </si>
  <si>
    <t>29604RE</t>
  </si>
  <si>
    <t>PABLO CAMACHO MURILLO</t>
  </si>
  <si>
    <t>'0971888688</t>
  </si>
  <si>
    <t>MIGUEL ANGEL MUÑOZ TORRES</t>
  </si>
  <si>
    <t>'0971889708</t>
  </si>
  <si>
    <t>46666BN</t>
  </si>
  <si>
    <t>6274LV</t>
  </si>
  <si>
    <t>6272LV</t>
  </si>
  <si>
    <t>6271LV</t>
  </si>
  <si>
    <t>14226TM</t>
  </si>
  <si>
    <t>46359BN</t>
  </si>
  <si>
    <t>29558RE</t>
  </si>
  <si>
    <t>AGUSTIN ALVAREZ MENDEZ</t>
  </si>
  <si>
    <t>'0916874943</t>
  </si>
  <si>
    <t>4679T1</t>
  </si>
  <si>
    <t>110695TI</t>
  </si>
  <si>
    <t>OSCAR ZUNIGA</t>
  </si>
  <si>
    <t>'0971886928</t>
  </si>
  <si>
    <t>110667TI</t>
  </si>
  <si>
    <t>110694TI</t>
  </si>
  <si>
    <t>CESAR IVAN GALVAN MAGANA</t>
  </si>
  <si>
    <t>'0984428518</t>
  </si>
  <si>
    <t>5991TL</t>
  </si>
  <si>
    <t>JOSE CARLOS FERNANDEZ ENTRECANALES</t>
  </si>
  <si>
    <t>'0975235438</t>
  </si>
  <si>
    <t>5953TL</t>
  </si>
  <si>
    <t>5933TL</t>
  </si>
  <si>
    <t>5927TL</t>
  </si>
  <si>
    <t>GIOVANNI CAMACHO RAYGOZA</t>
  </si>
  <si>
    <t>'0971623568</t>
  </si>
  <si>
    <t>VICTOR JUAREZ GOMEZ</t>
  </si>
  <si>
    <t>'0971624228</t>
  </si>
  <si>
    <t>PEDRO BARBOSA RIOS</t>
  </si>
  <si>
    <t>'0971622658</t>
  </si>
  <si>
    <t>PEDRO GALLEGOS HERNANDEZ</t>
  </si>
  <si>
    <t>'0971621698</t>
  </si>
  <si>
    <t>JOSE GUTIEEREZ JIMENEZ</t>
  </si>
  <si>
    <t>'0971625248</t>
  </si>
  <si>
    <t>ISABEL PEREZ MARTINEZ</t>
  </si>
  <si>
    <t>'0971414458</t>
  </si>
  <si>
    <t>CARLOS SANCHEZ HERNANDEZ</t>
  </si>
  <si>
    <t>'0971403148</t>
  </si>
  <si>
    <t>VICTOR NAVARRO GONZALEZ</t>
  </si>
  <si>
    <t>'0971431778</t>
  </si>
  <si>
    <t>GABRIEL ROLDAN ZUÑIGA</t>
  </si>
  <si>
    <t>'0971430138</t>
  </si>
  <si>
    <t>OSCAR PELAYO LOPEZ</t>
  </si>
  <si>
    <t>'0971429878</t>
  </si>
  <si>
    <t>JOSE GUIJARRO LOPEZ</t>
  </si>
  <si>
    <t>'0971428368</t>
  </si>
  <si>
    <t>JUAN REYES CASTRO</t>
  </si>
  <si>
    <t>'0971423818</t>
  </si>
  <si>
    <t>RUBEN GOMEZ DOMINGUEZ</t>
  </si>
  <si>
    <t>'0971427588</t>
  </si>
  <si>
    <t>SERGIO GONZALEZ GOMEZ</t>
  </si>
  <si>
    <t>'0971426608</t>
  </si>
  <si>
    <t>ALMA ROCHA GALVAN</t>
  </si>
  <si>
    <t>'0971425528</t>
  </si>
  <si>
    <t>JORGE RODRIGUEZ MARQUEZ</t>
  </si>
  <si>
    <t>'0971424928</t>
  </si>
  <si>
    <t>LUCIA MARTINEZ GARCIA</t>
  </si>
  <si>
    <t>'0971422888</t>
  </si>
  <si>
    <t>GILDARDO IGNACIO NOVOA GUDINO</t>
  </si>
  <si>
    <t>'1966132982</t>
  </si>
  <si>
    <t>6200FL</t>
  </si>
  <si>
    <t>6193FL</t>
  </si>
  <si>
    <t>JOSE LUIS RUIZ CRUZ</t>
  </si>
  <si>
    <t>'0974053638</t>
  </si>
  <si>
    <t>6192FL</t>
  </si>
  <si>
    <t>6188FL</t>
  </si>
  <si>
    <t>6187FL</t>
  </si>
  <si>
    <t>IBIS GABRIEL MARISCAL MENDOZA</t>
  </si>
  <si>
    <t>'0957372378</t>
  </si>
  <si>
    <t>6183FL</t>
  </si>
  <si>
    <t>6179FL</t>
  </si>
  <si>
    <t>JESUS MARGARITO MEDINA PEREZ</t>
  </si>
  <si>
    <t>'0916077378</t>
  </si>
  <si>
    <t>6170FL</t>
  </si>
  <si>
    <t>6169FL</t>
  </si>
  <si>
    <t>6167FL</t>
  </si>
  <si>
    <t>6165FL</t>
  </si>
  <si>
    <t>6164FL</t>
  </si>
  <si>
    <t>6160FL</t>
  </si>
  <si>
    <t>6158FL</t>
  </si>
  <si>
    <t>6151FL</t>
  </si>
  <si>
    <t>6150FL</t>
  </si>
  <si>
    <t>6149FL</t>
  </si>
  <si>
    <t>6146FL</t>
  </si>
  <si>
    <t>6145FL</t>
  </si>
  <si>
    <t>LUIS ANGEL BENITEZ GARCIA</t>
  </si>
  <si>
    <t>'0938298438</t>
  </si>
  <si>
    <t>OMAR BARBA MARTINEZ</t>
  </si>
  <si>
    <t>'0944105738</t>
  </si>
  <si>
    <t>EDUARDO AVILA RODRIGUEZ</t>
  </si>
  <si>
    <t>'0987573558</t>
  </si>
  <si>
    <t>JORGE EMMANUEL RAMIREZ CORONA</t>
  </si>
  <si>
    <t>'0981764648</t>
  </si>
  <si>
    <t>JOSE AYALA HIGAREDA</t>
  </si>
  <si>
    <t>'0983331188</t>
  </si>
  <si>
    <t>ROBERTO CARLOS CHAVEZ RAYGOZA</t>
  </si>
  <si>
    <t>'0996391568</t>
  </si>
  <si>
    <t>EVA FRANCISCA LOPEZ MARTINEZ</t>
  </si>
  <si>
    <t>'0922239933</t>
  </si>
  <si>
    <t>29866RE</t>
  </si>
  <si>
    <t>46955BN</t>
  </si>
  <si>
    <t>29855RE</t>
  </si>
  <si>
    <t>46933BN</t>
  </si>
  <si>
    <t>46932BN</t>
  </si>
  <si>
    <t>46931BN</t>
  </si>
  <si>
    <t>KAREN YESICA CHAVARRIA MENDOZA</t>
  </si>
  <si>
    <t>'0972222248</t>
  </si>
  <si>
    <t>46912BN</t>
  </si>
  <si>
    <t>MA DE JESUS HUERTA HERNANDEZ</t>
  </si>
  <si>
    <t>'0935453078</t>
  </si>
  <si>
    <t>46902BN</t>
  </si>
  <si>
    <t>46894BN</t>
  </si>
  <si>
    <t>6325LV</t>
  </si>
  <si>
    <t>alfonso jared mejia avalos</t>
  </si>
  <si>
    <t>'0971885518</t>
  </si>
  <si>
    <t>29783RE</t>
  </si>
  <si>
    <t>ALFREDO BERUMEN CORNEJO</t>
  </si>
  <si>
    <t>'0971884668</t>
  </si>
  <si>
    <t>OSCAR JIMENEZ MEDINA</t>
  </si>
  <si>
    <t>'0970072708</t>
  </si>
  <si>
    <t>46845BN</t>
  </si>
  <si>
    <t>29759RE</t>
  </si>
  <si>
    <t>29758RE</t>
  </si>
  <si>
    <t>miguel angel jimenez jimenez</t>
  </si>
  <si>
    <t>'0943791038</t>
  </si>
  <si>
    <t>46827BN</t>
  </si>
  <si>
    <t>29724RE</t>
  </si>
  <si>
    <t>6048TL</t>
  </si>
  <si>
    <t>MIGUEL HUERTA CRUZ</t>
  </si>
  <si>
    <t>'0972387578</t>
  </si>
  <si>
    <t>JESUS MAGALLANES GUTIERREZ</t>
  </si>
  <si>
    <t>'0921229213</t>
  </si>
  <si>
    <t>LUIS GONZALEZ LIZARRAGA</t>
  </si>
  <si>
    <t>'1952355032</t>
  </si>
  <si>
    <t>ANGEL ALFONSO AGUAYO MARTINEZ</t>
  </si>
  <si>
    <t>'0921230173</t>
  </si>
  <si>
    <t>CARLOS ROBERTO ACEVES CERDA</t>
  </si>
  <si>
    <t>'0922011123</t>
  </si>
  <si>
    <t>HERIBERTO OVALLE MONTES</t>
  </si>
  <si>
    <t>'0921227263</t>
  </si>
  <si>
    <t>LUIS REGINALDO HIGUERA</t>
  </si>
  <si>
    <t>'1961283772</t>
  </si>
  <si>
    <t>ALAN HERNANDEZ HERNANDEZ</t>
  </si>
  <si>
    <t>'1959737522</t>
  </si>
  <si>
    <t>MAURICIO CORTES VENEGAS</t>
  </si>
  <si>
    <t>'1957129682</t>
  </si>
  <si>
    <t>JAVIER ORTEGA GOMEZ</t>
  </si>
  <si>
    <t>'1953591782</t>
  </si>
  <si>
    <t>VICTOR JIMENEZ ROLDAN</t>
  </si>
  <si>
    <t>'0921231663</t>
  </si>
  <si>
    <t>ROBERTO ESPINOZA AVILA</t>
  </si>
  <si>
    <t>'0967251798</t>
  </si>
  <si>
    <t>IRVING LOPEZ LOPEZ</t>
  </si>
  <si>
    <t>'0956088938</t>
  </si>
  <si>
    <t>BENJAMIN GUITIERREZ VALADEZ</t>
  </si>
  <si>
    <t>'0971259108</t>
  </si>
  <si>
    <t>KEVIN HERNANDEZ PACHECO</t>
  </si>
  <si>
    <t>'0921232153</t>
  </si>
  <si>
    <t>MIGUEL VALENCIA AVALOS</t>
  </si>
  <si>
    <t>'0921234843</t>
  </si>
  <si>
    <t>EDGAR AGUSTIN MORALES SIORDIA</t>
  </si>
  <si>
    <t>'0969460338</t>
  </si>
  <si>
    <t>2940HR</t>
  </si>
  <si>
    <t>VALENTIN TEJADA FLORES</t>
  </si>
  <si>
    <t>'0925393768</t>
  </si>
  <si>
    <t>SERGIO PEREZ FAJARDO</t>
  </si>
  <si>
    <t>'0931764888</t>
  </si>
  <si>
    <t>6266FL</t>
  </si>
  <si>
    <t>6265FL</t>
  </si>
  <si>
    <t>PRUEBA A A</t>
  </si>
  <si>
    <t>'0931744648</t>
  </si>
  <si>
    <t>6224FL</t>
  </si>
  <si>
    <t>6223FL</t>
  </si>
  <si>
    <t>6220FL</t>
  </si>
  <si>
    <t>6219FL</t>
  </si>
  <si>
    <t>6215FL</t>
  </si>
  <si>
    <t>6207FL</t>
  </si>
  <si>
    <t>13758SP</t>
  </si>
  <si>
    <t>13742SP</t>
  </si>
  <si>
    <t>FRANCISCO ALEJANDRO CASTILLO CORONADO</t>
  </si>
  <si>
    <t>'0944121688</t>
  </si>
  <si>
    <t>LUIS SANCHEZ GARCIA</t>
  </si>
  <si>
    <t>'0969396678</t>
  </si>
  <si>
    <t>14750TL</t>
  </si>
  <si>
    <t>pedro hernandez osuna</t>
  </si>
  <si>
    <t>'0943047618</t>
  </si>
  <si>
    <t>14740TL</t>
  </si>
  <si>
    <t>14739TL</t>
  </si>
  <si>
    <t>JORGE AARON DAVILA RIVERA</t>
  </si>
  <si>
    <t>'0936381308</t>
  </si>
  <si>
    <t>JOSE ARNULFO HERNANDEZ DE LA ROSA</t>
  </si>
  <si>
    <t>'0969694458</t>
  </si>
  <si>
    <t>47122BN</t>
  </si>
  <si>
    <t>47119BN</t>
  </si>
  <si>
    <t>JOSE GUADALUPE ARCHUNDIA PEREZ</t>
  </si>
  <si>
    <t>'0921224833</t>
  </si>
  <si>
    <t>47108BN</t>
  </si>
  <si>
    <t>sonia angel ramirez</t>
  </si>
  <si>
    <t>'0944364478</t>
  </si>
  <si>
    <t>347SG</t>
  </si>
  <si>
    <t>YIZRREL ALEJANDRO MARTINEZ SANCHEZ</t>
  </si>
  <si>
    <t>'0916750858</t>
  </si>
  <si>
    <t>47071BN</t>
  </si>
  <si>
    <t>342SG</t>
  </si>
  <si>
    <t>341SG</t>
  </si>
  <si>
    <t>47053BN</t>
  </si>
  <si>
    <t>29956RE</t>
  </si>
  <si>
    <t>ISAAC GOMEZ ACEVES</t>
  </si>
  <si>
    <t>'0946220718</t>
  </si>
  <si>
    <t>47030BN</t>
  </si>
  <si>
    <t>47028BN</t>
  </si>
  <si>
    <t>47027BN</t>
  </si>
  <si>
    <t>47023BN</t>
  </si>
  <si>
    <t>6370LV</t>
  </si>
  <si>
    <t>JOSE MARTIN CONTRERAS MARTINEZ</t>
  </si>
  <si>
    <t>'0935635278</t>
  </si>
  <si>
    <t>47004BN</t>
  </si>
  <si>
    <t>47001BN</t>
  </si>
  <si>
    <t>329SG</t>
  </si>
  <si>
    <t>29885RE</t>
  </si>
  <si>
    <t>4763T1</t>
  </si>
  <si>
    <t>5908FL</t>
  </si>
  <si>
    <t>5909FL</t>
  </si>
  <si>
    <t>5928FL</t>
  </si>
  <si>
    <t>6019FL</t>
  </si>
  <si>
    <t>6020FL</t>
  </si>
  <si>
    <t>6288FL</t>
  </si>
  <si>
    <t>6286FL</t>
  </si>
  <si>
    <t>6281FL</t>
  </si>
  <si>
    <t>6279FL</t>
  </si>
  <si>
    <t>6278FL</t>
  </si>
  <si>
    <t>ASFALTOS JALISCO jalisco jalisco</t>
  </si>
  <si>
    <t>'0947190878</t>
  </si>
  <si>
    <t>6276FL</t>
  </si>
  <si>
    <t>6271FL</t>
  </si>
  <si>
    <t>6270FL</t>
  </si>
  <si>
    <t>13776SP</t>
  </si>
  <si>
    <t>14619TL</t>
  </si>
  <si>
    <t>14558TL</t>
  </si>
  <si>
    <t>363SG</t>
  </si>
  <si>
    <t>30117RE</t>
  </si>
  <si>
    <t>47229BN</t>
  </si>
  <si>
    <t>47227BN</t>
  </si>
  <si>
    <t>hector gerardo garcia perez</t>
  </si>
  <si>
    <t>'0910423468</t>
  </si>
  <si>
    <t>47224BN</t>
  </si>
  <si>
    <t>47217BN</t>
  </si>
  <si>
    <t>47214BN</t>
  </si>
  <si>
    <t>LUIS ADRIAN VARGAS MONTES</t>
  </si>
  <si>
    <t>'0957377348</t>
  </si>
  <si>
    <t>357SG</t>
  </si>
  <si>
    <t>ALEJANDRO HERRERA AGUILAR</t>
  </si>
  <si>
    <t>'0937693548</t>
  </si>
  <si>
    <t>47175BN</t>
  </si>
  <si>
    <t>47171BN</t>
  </si>
  <si>
    <t>47167BN</t>
  </si>
  <si>
    <t>30052RE</t>
  </si>
  <si>
    <t>15135TL</t>
  </si>
  <si>
    <t>15130TL</t>
  </si>
  <si>
    <t>14171SP</t>
  </si>
  <si>
    <t>EDHER MIGUEL FLORES BOITES</t>
  </si>
  <si>
    <t>'0983127528</t>
  </si>
  <si>
    <t>6645LV</t>
  </si>
  <si>
    <t>JOSE EDUARDO SANCHEZ GUTIERREZ</t>
  </si>
  <si>
    <t>'0958970358</t>
  </si>
  <si>
    <t>15083TM</t>
  </si>
  <si>
    <t>6643LV</t>
  </si>
  <si>
    <t>JAIME SALAS ROMO</t>
  </si>
  <si>
    <t>'0915012393</t>
  </si>
  <si>
    <t>'0944390828</t>
  </si>
  <si>
    <t>OSCAR PEREZ ALVARADO</t>
  </si>
  <si>
    <t>'0941080078</t>
  </si>
  <si>
    <t>15065TM</t>
  </si>
  <si>
    <t>4996T1</t>
  </si>
  <si>
    <t>EDGAR PRADO OCHOA</t>
  </si>
  <si>
    <t>'0971100578</t>
  </si>
  <si>
    <t>4995T1</t>
  </si>
  <si>
    <t>MARGARITA MORALES OLAGUE</t>
  </si>
  <si>
    <t>'0971101678</t>
  </si>
  <si>
    <t>30960RE</t>
  </si>
  <si>
    <t>6636LV</t>
  </si>
  <si>
    <t>MIGUEL ANGEL MENDOZA MENDOZA</t>
  </si>
  <si>
    <t>'0971369468</t>
  </si>
  <si>
    <t>15047TM</t>
  </si>
  <si>
    <t>victor cesar gonzalez gonzalez</t>
  </si>
  <si>
    <t>'0932185848</t>
  </si>
  <si>
    <t>BENJAMIN GOMEZ MENDOZA</t>
  </si>
  <si>
    <t>'0971050818</t>
  </si>
  <si>
    <t>30931RE</t>
  </si>
  <si>
    <t>6630LV</t>
  </si>
  <si>
    <t>15020TM</t>
  </si>
  <si>
    <t>15014TM</t>
  </si>
  <si>
    <t>6623LV</t>
  </si>
  <si>
    <t>ERIC YOSHIMAR SANTANA ALFARO</t>
  </si>
  <si>
    <t>'0971092838</t>
  </si>
  <si>
    <t>JOSE LUIS JACUINDE ROSILES</t>
  </si>
  <si>
    <t>'0971025578</t>
  </si>
  <si>
    <t>GERARDO SAMUEL LAMAS ARENAS</t>
  </si>
  <si>
    <t>'0975234858</t>
  </si>
  <si>
    <t>467SG</t>
  </si>
  <si>
    <t>30857RE</t>
  </si>
  <si>
    <t>464SG</t>
  </si>
  <si>
    <t>463SG</t>
  </si>
  <si>
    <t>30842RE</t>
  </si>
  <si>
    <t>JOSE FLORES HERNANDEZ</t>
  </si>
  <si>
    <t>'0925172568</t>
  </si>
  <si>
    <t>ELTON FABIAN RODRIGUEZ SANCHES</t>
  </si>
  <si>
    <t>'0996936858</t>
  </si>
  <si>
    <t>3229HR</t>
  </si>
  <si>
    <t>3219HR</t>
  </si>
  <si>
    <t>3214HR</t>
  </si>
  <si>
    <t>MIGUEL ANGEL GALLEGOS AGUILERA</t>
  </si>
  <si>
    <t>'0943773428</t>
  </si>
  <si>
    <t>3188HR</t>
  </si>
  <si>
    <t>JAIME ZEPEDA ESPERZA</t>
  </si>
  <si>
    <t>'0921226763</t>
  </si>
  <si>
    <t>ADRIAN JOSIMAR GONZALEZ</t>
  </si>
  <si>
    <t>'0935641328</t>
  </si>
  <si>
    <t>6485FL</t>
  </si>
  <si>
    <t>6477FL</t>
  </si>
  <si>
    <t>6475FL</t>
  </si>
  <si>
    <t>6474FL</t>
  </si>
  <si>
    <t>6472FL</t>
  </si>
  <si>
    <t>6469FL</t>
  </si>
  <si>
    <t xml:space="preserve"> </t>
  </si>
  <si>
    <t>6343TL</t>
  </si>
  <si>
    <t>ROGELIO OCAMPO VACA</t>
  </si>
  <si>
    <t>'0996185518</t>
  </si>
  <si>
    <t>'1962143692</t>
  </si>
  <si>
    <t>RAUL CASILLAS RAMIREZ CASILLAS</t>
  </si>
  <si>
    <t>6493FL</t>
  </si>
  <si>
    <t>6495FL</t>
  </si>
  <si>
    <t>6496FL</t>
  </si>
  <si>
    <t>6502FL</t>
  </si>
  <si>
    <t>6504FL</t>
  </si>
  <si>
    <t>6506FL</t>
  </si>
  <si>
    <t>6508FL</t>
  </si>
  <si>
    <t>6513FL</t>
  </si>
  <si>
    <t>6532FL</t>
  </si>
  <si>
    <t>6538FL</t>
  </si>
  <si>
    <t>'0921866403</t>
  </si>
  <si>
    <t>JUAN CARLOS RAMOS HERNANDEZ</t>
  </si>
  <si>
    <t>'0943554118</t>
  </si>
  <si>
    <t>ANA BERTHA CHAVEZ CEJA</t>
  </si>
  <si>
    <t>'0928268088</t>
  </si>
  <si>
    <t>TERESA SORIANO SALAZAR</t>
  </si>
  <si>
    <t>3240HR</t>
  </si>
  <si>
    <t>3244HR</t>
  </si>
  <si>
    <t>'0982312028</t>
  </si>
  <si>
    <t>BRIAM LEDEZMA FERNANDEZ</t>
  </si>
  <si>
    <t>3270HR</t>
  </si>
  <si>
    <t>3282HR</t>
  </si>
  <si>
    <t>31004RE</t>
  </si>
  <si>
    <t>6649LV</t>
  </si>
  <si>
    <t>6650LV</t>
  </si>
  <si>
    <t>'0932167098</t>
  </si>
  <si>
    <t>RUBEN RIVERA RIVERA</t>
  </si>
  <si>
    <t>5006T1</t>
  </si>
  <si>
    <t>15097TM</t>
  </si>
  <si>
    <t>31015RE</t>
  </si>
  <si>
    <t>5009T1</t>
  </si>
  <si>
    <t>6653LV</t>
  </si>
  <si>
    <t>31035RE</t>
  </si>
  <si>
    <t>15118TM</t>
  </si>
  <si>
    <t>6662LV</t>
  </si>
  <si>
    <t>'0944438228</t>
  </si>
  <si>
    <t>VAZQUEZ TOMAS RICARDO RODRIGUEZ</t>
  </si>
  <si>
    <t>5016T1</t>
  </si>
  <si>
    <t>15127TM</t>
  </si>
  <si>
    <t>15131TM</t>
  </si>
  <si>
    <t>5020T1</t>
  </si>
  <si>
    <t>'0966883328</t>
  </si>
  <si>
    <t>PEDRO DE LOZA ZAMORA</t>
  </si>
  <si>
    <t>15146TM</t>
  </si>
  <si>
    <t>'0915171758</t>
  </si>
  <si>
    <t>JUAN MANUEL LUNA VALADEZ</t>
  </si>
  <si>
    <t>6682LV</t>
  </si>
  <si>
    <t>31086RE</t>
  </si>
  <si>
    <t>'0974967998</t>
  </si>
  <si>
    <t>JOSE DE JESUS GONZALEZ AGUAYO</t>
  </si>
  <si>
    <t>6684LV</t>
  </si>
  <si>
    <t>'0946010548</t>
  </si>
  <si>
    <t>OSCAR MARTIN RAMOS RUVALCABA</t>
  </si>
  <si>
    <t>31097RE</t>
  </si>
  <si>
    <t>6689LV</t>
  </si>
  <si>
    <t>15164TM</t>
  </si>
  <si>
    <t>15165TM</t>
  </si>
  <si>
    <t>'0968603658</t>
  </si>
  <si>
    <t>ALFREDO FIGUEROA ALEJO</t>
  </si>
  <si>
    <t>6696LV</t>
  </si>
  <si>
    <t>15170TM</t>
  </si>
  <si>
    <t>'0996266988</t>
  </si>
  <si>
    <t>JAIRO CASTRO CASTELLANOS</t>
  </si>
  <si>
    <t>31129RE</t>
  </si>
  <si>
    <t>'0944480578</t>
  </si>
  <si>
    <t>SARA MACEDO MEJIA</t>
  </si>
  <si>
    <t>'0991210248</t>
  </si>
  <si>
    <t>daniel arreola becerra</t>
  </si>
  <si>
    <t>15185TM</t>
  </si>
  <si>
    <t>31169RE</t>
  </si>
  <si>
    <t>15189TM</t>
  </si>
  <si>
    <t>6710LV</t>
  </si>
  <si>
    <t>14223SP</t>
  </si>
  <si>
    <t>'0987778448</t>
  </si>
  <si>
    <t>ANTONIO ORDOÑEZ AMEZOLA</t>
  </si>
  <si>
    <t>14232SP</t>
  </si>
  <si>
    <t xml:space="preserve">PRIMER QUINCENA </t>
  </si>
  <si>
    <t>SEGUNDA QUINCENA</t>
  </si>
  <si>
    <t>PRIMER QUINCENA</t>
  </si>
  <si>
    <t>6332FL</t>
  </si>
  <si>
    <t>6337FL</t>
  </si>
  <si>
    <t>6338FL</t>
  </si>
  <si>
    <t>6342FL</t>
  </si>
  <si>
    <t>6345FL</t>
  </si>
  <si>
    <t>6347FL</t>
  </si>
  <si>
    <t>6348FL</t>
  </si>
  <si>
    <t>6350FL</t>
  </si>
  <si>
    <t>6351FL</t>
  </si>
  <si>
    <t>6352FL</t>
  </si>
  <si>
    <t>6354FL</t>
  </si>
  <si>
    <t>6357FL</t>
  </si>
  <si>
    <t>6358FL</t>
  </si>
  <si>
    <t>6359FL</t>
  </si>
  <si>
    <t>6361FL</t>
  </si>
  <si>
    <t>'0974485818</t>
  </si>
  <si>
    <t>JUAN CARLOS AGUILERA SEGURA</t>
  </si>
  <si>
    <t>6363FL</t>
  </si>
  <si>
    <t>6364FL</t>
  </si>
  <si>
    <t>6365FL</t>
  </si>
  <si>
    <t>6366FL</t>
  </si>
  <si>
    <t>6367FL</t>
  </si>
  <si>
    <t>6369FL</t>
  </si>
  <si>
    <t>6370FL</t>
  </si>
  <si>
    <t>6375FL</t>
  </si>
  <si>
    <t>6376FL</t>
  </si>
  <si>
    <t>6379FL</t>
  </si>
  <si>
    <t>'1966804772</t>
  </si>
  <si>
    <t>luis armando ibarra</t>
  </si>
  <si>
    <t>3022HR</t>
  </si>
  <si>
    <t>3061HR</t>
  </si>
  <si>
    <t>3070HR</t>
  </si>
  <si>
    <t>30267RE</t>
  </si>
  <si>
    <t>387SG</t>
  </si>
  <si>
    <t>14632TM</t>
  </si>
  <si>
    <t>392SG</t>
  </si>
  <si>
    <t>'0996032718</t>
  </si>
  <si>
    <t>vidal ISRRAEL RODRIGUEZ PACHECO</t>
  </si>
  <si>
    <t>30320RE</t>
  </si>
  <si>
    <t>30321RE</t>
  </si>
  <si>
    <t>30325RE</t>
  </si>
  <si>
    <t>30354RE</t>
  </si>
  <si>
    <t>14672TM</t>
  </si>
  <si>
    <t>397SG</t>
  </si>
  <si>
    <t>'0943691488</t>
  </si>
  <si>
    <t>FANNY ELIZBETH REYNOSO NUÑO</t>
  </si>
  <si>
    <t>'0978734468</t>
  </si>
  <si>
    <t>JOSE EVERARDO ALONSO JIMENEZ</t>
  </si>
  <si>
    <t>'0969985648</t>
  </si>
  <si>
    <t>justino carbajal carbajal</t>
  </si>
  <si>
    <t>6464LV</t>
  </si>
  <si>
    <t>400SG</t>
  </si>
  <si>
    <t>'0932166328</t>
  </si>
  <si>
    <t>ALBERTO BERNACHE BERNACHE</t>
  </si>
  <si>
    <t>30406RE</t>
  </si>
  <si>
    <t>'0996210448</t>
  </si>
  <si>
    <t>OLIVER VALLE AVILA</t>
  </si>
  <si>
    <t>402SG</t>
  </si>
  <si>
    <t>405SG</t>
  </si>
  <si>
    <t>406SG</t>
  </si>
  <si>
    <t>'0929667808</t>
  </si>
  <si>
    <t>SAMUEL RAMIREZ RAYGOZA</t>
  </si>
  <si>
    <t>409SG</t>
  </si>
  <si>
    <t>6487LV</t>
  </si>
  <si>
    <t>'0975087768</t>
  </si>
  <si>
    <t>DANIEL ISRAEL MORANDO VAZQUEZ</t>
  </si>
  <si>
    <t>6490LV</t>
  </si>
  <si>
    <t>4879T1</t>
  </si>
  <si>
    <t>'0921875523</t>
  </si>
  <si>
    <t>MARIA DOLORES MARTINEZ NAVARRO</t>
  </si>
  <si>
    <t>13901SP</t>
  </si>
  <si>
    <t>14872TL</t>
  </si>
  <si>
    <t>'0947196078</t>
  </si>
  <si>
    <t>luis humberto garcia garcia</t>
  </si>
  <si>
    <t>14925TL</t>
  </si>
  <si>
    <t>14929TL</t>
  </si>
  <si>
    <t>6294FL</t>
  </si>
  <si>
    <t>6295FL</t>
  </si>
  <si>
    <t>6298FL</t>
  </si>
  <si>
    <t>6299FL</t>
  </si>
  <si>
    <t>6301FL</t>
  </si>
  <si>
    <t>6303FL</t>
  </si>
  <si>
    <t>'0982938978</t>
  </si>
  <si>
    <t>JOSE DE JESUS BARRERA RAMIREZ</t>
  </si>
  <si>
    <t>6305FL</t>
  </si>
  <si>
    <t>6308FL</t>
  </si>
  <si>
    <t>6309FL</t>
  </si>
  <si>
    <t>6311FL</t>
  </si>
  <si>
    <t>6313FL</t>
  </si>
  <si>
    <t>6315FL</t>
  </si>
  <si>
    <t>6316FL</t>
  </si>
  <si>
    <t>6321FL</t>
  </si>
  <si>
    <t>6325FL</t>
  </si>
  <si>
    <t>6326FL</t>
  </si>
  <si>
    <t>2996HR</t>
  </si>
  <si>
    <t>6412LV</t>
  </si>
  <si>
    <t>14565TM</t>
  </si>
  <si>
    <t>372SG</t>
  </si>
  <si>
    <t>14572TM</t>
  </si>
  <si>
    <t>14573TM</t>
  </si>
  <si>
    <t>47282BN</t>
  </si>
  <si>
    <t>'0944349348</t>
  </si>
  <si>
    <t>LUIS LOMAS JUAREZ</t>
  </si>
  <si>
    <t>376SG</t>
  </si>
  <si>
    <t>14580TM</t>
  </si>
  <si>
    <t>14584TM</t>
  </si>
  <si>
    <t>47344BN</t>
  </si>
  <si>
    <t>380SG</t>
  </si>
  <si>
    <t>381SG</t>
  </si>
  <si>
    <t>30248RE</t>
  </si>
  <si>
    <t>'0921863943</t>
  </si>
  <si>
    <t>NABUCODONOSOR SENECA ASCENCIO MARTINEZ</t>
  </si>
  <si>
    <t>14827TL</t>
  </si>
  <si>
    <t>14828TL</t>
  </si>
  <si>
    <t>14829TL</t>
  </si>
  <si>
    <t>14622TL</t>
  </si>
  <si>
    <t>14630TL</t>
  </si>
  <si>
    <t>14631TL</t>
  </si>
  <si>
    <t>14663TL</t>
  </si>
  <si>
    <t>14746TL</t>
  </si>
  <si>
    <t>414SG</t>
  </si>
  <si>
    <t>415SG</t>
  </si>
  <si>
    <t>14747TM</t>
  </si>
  <si>
    <t>'0970785548</t>
  </si>
  <si>
    <t>LUIS CHAVEZ ALVAREZ</t>
  </si>
  <si>
    <t>'0937392618</t>
  </si>
  <si>
    <t>JOSE FRANCISCO ARAGON AYALA</t>
  </si>
  <si>
    <t>3082HR</t>
  </si>
  <si>
    <t>417SG</t>
  </si>
  <si>
    <t>'0975030438</t>
  </si>
  <si>
    <t>martin octavio anguiano ramos</t>
  </si>
  <si>
    <t>6387FL</t>
  </si>
  <si>
    <t>6388FL</t>
  </si>
  <si>
    <t>'0965985328</t>
  </si>
  <si>
    <t>BARRY GIOVANI RODRIGUEZ ABELAR</t>
  </si>
  <si>
    <t>6389FL</t>
  </si>
  <si>
    <t>3090HR</t>
  </si>
  <si>
    <t>'0938420838</t>
  </si>
  <si>
    <t>CARLOS ALBERTO ROSALES ESTRADA</t>
  </si>
  <si>
    <t>6393FL</t>
  </si>
  <si>
    <t>'0944340198</t>
  </si>
  <si>
    <t>HECTOR RAMON MUÑOZ GARCIA</t>
  </si>
  <si>
    <t>13991SP</t>
  </si>
  <si>
    <t>30530RE</t>
  </si>
  <si>
    <t>'0922238163</t>
  </si>
  <si>
    <t>SOCORRO LOPEZ MARTINEZ</t>
  </si>
  <si>
    <t>424SG</t>
  </si>
  <si>
    <t>'0966898218</t>
  </si>
  <si>
    <t>LUIS VILLANUEVA CASTILLO</t>
  </si>
  <si>
    <t>6402FL</t>
  </si>
  <si>
    <t>3107HR</t>
  </si>
  <si>
    <t>6403FL</t>
  </si>
  <si>
    <t>3112HR</t>
  </si>
  <si>
    <t>6406FL</t>
  </si>
  <si>
    <t>6407FL</t>
  </si>
  <si>
    <t>'0946467558</t>
  </si>
  <si>
    <t>VILLA JUAREZ ALBERTO JAVIER juarez juarez</t>
  </si>
  <si>
    <t>429SG</t>
  </si>
  <si>
    <t>'0984670718</t>
  </si>
  <si>
    <t>RICARDO GARCIA SANDOVAL</t>
  </si>
  <si>
    <t>6411FL</t>
  </si>
  <si>
    <t>'0935632468</t>
  </si>
  <si>
    <t>AURELIO COLMENERO MARTINEZ</t>
  </si>
  <si>
    <t>'0921821123</t>
  </si>
  <si>
    <t>BRAULIO DE LA TORRE GUTIERREZ</t>
  </si>
  <si>
    <t>6414FL</t>
  </si>
  <si>
    <t>3120HR</t>
  </si>
  <si>
    <t>6418FL</t>
  </si>
  <si>
    <t>3130HR</t>
  </si>
  <si>
    <t>'0932164258</t>
  </si>
  <si>
    <t>HONORIO TEJEDA TEJEDA</t>
  </si>
  <si>
    <t>6423FL</t>
  </si>
  <si>
    <t>6424FL</t>
  </si>
  <si>
    <t>3133HR</t>
  </si>
  <si>
    <t>'0942715758</t>
  </si>
  <si>
    <t>CONCEPCION VIRIDIANA ZUÑIGA AGUIRRE</t>
  </si>
  <si>
    <t>2647AS</t>
  </si>
  <si>
    <t>'0973770278</t>
  </si>
  <si>
    <t>JOSE MARTIN ESPARZA MATA</t>
  </si>
  <si>
    <t>6428FL</t>
  </si>
  <si>
    <t>6433FL</t>
  </si>
  <si>
    <t>6437FL</t>
  </si>
  <si>
    <t>6439FL</t>
  </si>
  <si>
    <t>6441FL</t>
  </si>
  <si>
    <t>6443FL</t>
  </si>
  <si>
    <t>6447FL</t>
  </si>
  <si>
    <t>6452FL</t>
  </si>
  <si>
    <t>3135HR</t>
  </si>
  <si>
    <t>3146HR</t>
  </si>
  <si>
    <t>3148HR</t>
  </si>
  <si>
    <t>3152HR</t>
  </si>
  <si>
    <t>3154HR</t>
  </si>
  <si>
    <t>3156HR</t>
  </si>
  <si>
    <t>3178HR</t>
  </si>
  <si>
    <t>14856TM</t>
  </si>
  <si>
    <t>6541LV</t>
  </si>
  <si>
    <t>6553LV</t>
  </si>
  <si>
    <t>30717RE</t>
  </si>
  <si>
    <t>446SG</t>
  </si>
  <si>
    <t>447SG</t>
  </si>
  <si>
    <t>6570LV</t>
  </si>
  <si>
    <t>14912TM</t>
  </si>
  <si>
    <t>451SG</t>
  </si>
  <si>
    <t>'0932198238</t>
  </si>
  <si>
    <t>LEOPOLDO ENRIQUE CABRERA CABRERA</t>
  </si>
  <si>
    <t>14922TM</t>
  </si>
  <si>
    <t>4938T1</t>
  </si>
  <si>
    <t>6582LV</t>
  </si>
  <si>
    <t>30785RE</t>
  </si>
  <si>
    <t>'0932189238</t>
  </si>
  <si>
    <t>VICENTE JERONIMO JERONIMO</t>
  </si>
  <si>
    <t>457SG</t>
  </si>
  <si>
    <t>6590LV</t>
  </si>
  <si>
    <t>14947TM</t>
  </si>
  <si>
    <t>'0957684368</t>
  </si>
  <si>
    <t>LUZ GRISELDA GARCIA GARCIA</t>
  </si>
  <si>
    <t>'0966032398</t>
  </si>
  <si>
    <t>SALVADOR BARBOSA NAVARRO</t>
  </si>
  <si>
    <t>461SG</t>
  </si>
  <si>
    <t>6607LV</t>
  </si>
  <si>
    <t>'0973263238</t>
  </si>
  <si>
    <t>ALFONSO VASQUEZ VILLALOBOS</t>
  </si>
  <si>
    <t>'0950767488</t>
  </si>
  <si>
    <t>RICARDO ALFARO RUVALCABA</t>
  </si>
  <si>
    <t>2811AS</t>
  </si>
  <si>
    <t>2812AS</t>
  </si>
  <si>
    <t>'0956238888</t>
  </si>
  <si>
    <t>ALFREDO ARIAS JIMENEZ</t>
  </si>
  <si>
    <t>'0967968878</t>
  </si>
  <si>
    <t>MAURO GOMEZ GOMEZ</t>
  </si>
  <si>
    <t>6544TL</t>
  </si>
  <si>
    <t>'0971501178</t>
  </si>
  <si>
    <t>EDMUNDO CAMPUZANO AVALOS</t>
  </si>
  <si>
    <t>6545FL</t>
  </si>
  <si>
    <t>6546FL</t>
  </si>
  <si>
    <t>6550FL</t>
  </si>
  <si>
    <t>6555FL</t>
  </si>
  <si>
    <t>6565FL</t>
  </si>
  <si>
    <t>'0914955548</t>
  </si>
  <si>
    <t>MANUEL M SALGADO NOLASCO</t>
  </si>
  <si>
    <t>6567FL</t>
  </si>
  <si>
    <t>6570FL</t>
  </si>
  <si>
    <t>6572FL</t>
  </si>
  <si>
    <t>6574FL</t>
  </si>
  <si>
    <t>6582FL</t>
  </si>
  <si>
    <t>6584FL</t>
  </si>
  <si>
    <t>6588FL</t>
  </si>
  <si>
    <t>'0996362828</t>
  </si>
  <si>
    <t>ERICK DANIEL CASTILLO CASTILLO</t>
  </si>
  <si>
    <t>'0933287138</t>
  </si>
  <si>
    <t>ALEJANDRO MORONES RIOS</t>
  </si>
  <si>
    <t>'0944476368</t>
  </si>
  <si>
    <t>RODOLFO ENRIQUE DOMINGUEZ TOVAR</t>
  </si>
  <si>
    <t>'0913048228</t>
  </si>
  <si>
    <t>JOSE CALDERON RODRIGUEZ</t>
  </si>
  <si>
    <t>'0975588758</t>
  </si>
  <si>
    <t>VICTOR MANUEL GONZALEZ CAMACHO</t>
  </si>
  <si>
    <t>3311HR</t>
  </si>
  <si>
    <t>'0971023178</t>
  </si>
  <si>
    <t>REYNALDO VALDENEGRO GARCIA</t>
  </si>
  <si>
    <t>'0966896858</t>
  </si>
  <si>
    <t>MIGUEL MARTINEZ RAMIREZ</t>
  </si>
  <si>
    <t>'0931981328</t>
  </si>
  <si>
    <t>JORGE LARIOS RODRIGUEZ</t>
  </si>
  <si>
    <t>'0967514758</t>
  </si>
  <si>
    <t>DAVID ZAMBRANO HERRERA</t>
  </si>
  <si>
    <t>31177RE</t>
  </si>
  <si>
    <t>31178RE</t>
  </si>
  <si>
    <t>31186RE</t>
  </si>
  <si>
    <t>6728LV</t>
  </si>
  <si>
    <t>31226RE</t>
  </si>
  <si>
    <t>'0919525558</t>
  </si>
  <si>
    <t>JULIO CESAR CAMPOS GUERRERO</t>
  </si>
  <si>
    <t>6734LV</t>
  </si>
  <si>
    <t>15217TM</t>
  </si>
  <si>
    <t>15222TM</t>
  </si>
  <si>
    <t>15226TM</t>
  </si>
  <si>
    <t>6739LV</t>
  </si>
  <si>
    <t>31251RE</t>
  </si>
  <si>
    <t>6741LV</t>
  </si>
  <si>
    <t>6743LV</t>
  </si>
  <si>
    <t>6749LV</t>
  </si>
  <si>
    <t>31271RE</t>
  </si>
  <si>
    <t>31273RE</t>
  </si>
  <si>
    <t>31280RE</t>
  </si>
  <si>
    <t>31282RE</t>
  </si>
  <si>
    <t>'1966282572</t>
  </si>
  <si>
    <t>J JESUS LOPEZ VARGAS</t>
  </si>
  <si>
    <t>6752LV</t>
  </si>
  <si>
    <t>6753LV</t>
  </si>
  <si>
    <t>6754LV</t>
  </si>
  <si>
    <t>'0944038278</t>
  </si>
  <si>
    <t>15271TM</t>
  </si>
  <si>
    <t>15274TM</t>
  </si>
  <si>
    <t>31312RE</t>
  </si>
  <si>
    <t>'0999546448</t>
  </si>
  <si>
    <t>LUIS ALBERTO GONZALEZ GARCIA</t>
  </si>
  <si>
    <t>31317RE</t>
  </si>
  <si>
    <t>6764LV</t>
  </si>
  <si>
    <t>6766LV</t>
  </si>
  <si>
    <t>'0971049338</t>
  </si>
  <si>
    <t>francisco Valdenegro Garcia</t>
  </si>
  <si>
    <t>31332RE</t>
  </si>
  <si>
    <t>31334RE</t>
  </si>
  <si>
    <t>15284TM</t>
  </si>
  <si>
    <t>'0980754568</t>
  </si>
  <si>
    <t>HELIBERTO PEREZ HERNANDEZ</t>
  </si>
  <si>
    <t>15238TL</t>
  </si>
  <si>
    <t>15263TL</t>
  </si>
  <si>
    <t xml:space="preserve">REAL </t>
  </si>
  <si>
    <t>CLUB COMEX</t>
  </si>
  <si>
    <t>TOTAL REV</t>
  </si>
  <si>
    <t>'0965821178</t>
  </si>
  <si>
    <t>GERARDO LIRA LIRA</t>
  </si>
  <si>
    <t>'2821AS</t>
  </si>
  <si>
    <t>'2834AS</t>
  </si>
  <si>
    <t>'0965466738</t>
  </si>
  <si>
    <t>RAUL PONCE NAVARRO</t>
  </si>
  <si>
    <t>' 13946</t>
  </si>
  <si>
    <t>' 6488</t>
  </si>
  <si>
    <t>' 6524</t>
  </si>
  <si>
    <t>' 6510</t>
  </si>
  <si>
    <t>' 6512</t>
  </si>
  <si>
    <t>' 6515</t>
  </si>
  <si>
    <t>' 6516</t>
  </si>
  <si>
    <t>'0916904723</t>
  </si>
  <si>
    <t>GUSTAVO SIERRA SIERRA</t>
  </si>
  <si>
    <t>' 10972</t>
  </si>
  <si>
    <t>' 25792</t>
  </si>
  <si>
    <t>' 25798</t>
  </si>
  <si>
    <t>' 25805</t>
  </si>
  <si>
    <t>'6596FL</t>
  </si>
  <si>
    <t>' 25818</t>
  </si>
  <si>
    <t>'6598FL</t>
  </si>
  <si>
    <t>'6599FL</t>
  </si>
  <si>
    <t>'6603FL</t>
  </si>
  <si>
    <t>' 25831</t>
  </si>
  <si>
    <t>'0942097618</t>
  </si>
  <si>
    <t>MIGUEL ANGEL MANZO ESCOBEDO</t>
  </si>
  <si>
    <t>' 25835</t>
  </si>
  <si>
    <t>'0942839028</t>
  </si>
  <si>
    <t>GABRIEL FAUSTO VASQUEZ</t>
  </si>
  <si>
    <t>'6606FL</t>
  </si>
  <si>
    <t>' 25854</t>
  </si>
  <si>
    <t>'0983935658</t>
  </si>
  <si>
    <t>RAMIRO COLUNGA MARTINEZ</t>
  </si>
  <si>
    <t>' 25889</t>
  </si>
  <si>
    <t>' 25890</t>
  </si>
  <si>
    <t>' 25896</t>
  </si>
  <si>
    <t>'6618FL</t>
  </si>
  <si>
    <t>' 25932</t>
  </si>
  <si>
    <t>' 25951</t>
  </si>
  <si>
    <t>'6644FL</t>
  </si>
  <si>
    <t>'5370620105002713</t>
  </si>
  <si>
    <t>'5370620105002719</t>
  </si>
  <si>
    <t>'5370620105002722</t>
  </si>
  <si>
    <t>'0999617178</t>
  </si>
  <si>
    <t>MIGUEL MARTINEZ GONZALEZ</t>
  </si>
  <si>
    <t>'5370620105002724</t>
  </si>
  <si>
    <t>'5370620105002725</t>
  </si>
  <si>
    <t>'5370620105002726</t>
  </si>
  <si>
    <t>'5370620105002735</t>
  </si>
  <si>
    <t>'5370620105002740</t>
  </si>
  <si>
    <t>'5370620105002741</t>
  </si>
  <si>
    <t>'5370620105002744</t>
  </si>
  <si>
    <t>'5370620105002748</t>
  </si>
  <si>
    <t>'5370620105002760</t>
  </si>
  <si>
    <t>'5370620105002761</t>
  </si>
  <si>
    <t>'5370620105002766</t>
  </si>
  <si>
    <t>'5370620105002770</t>
  </si>
  <si>
    <t>'0935296668</t>
  </si>
  <si>
    <t>GERARDO ISMAEL LUCAS GARCIA</t>
  </si>
  <si>
    <t>'5370620105002783</t>
  </si>
  <si>
    <t>'5370620105002788</t>
  </si>
  <si>
    <t>'0952290138</t>
  </si>
  <si>
    <t>SALVADOR PLACENCIA AGUILA</t>
  </si>
  <si>
    <t>'5370620105002790</t>
  </si>
  <si>
    <t>'5370620105002798</t>
  </si>
  <si>
    <t>'5370620105002802</t>
  </si>
  <si>
    <t>'5370620105002809</t>
  </si>
  <si>
    <t>'5370620105002812</t>
  </si>
  <si>
    <t>'5370620105002814</t>
  </si>
  <si>
    <t>'5370620105002817</t>
  </si>
  <si>
    <t>'5370620105002823</t>
  </si>
  <si>
    <t>'5370620105002832</t>
  </si>
  <si>
    <t>'5370620105002843</t>
  </si>
  <si>
    <t>'0922240273</t>
  </si>
  <si>
    <t>IRMA SAMARA AGUILERA ALVAREZ</t>
  </si>
  <si>
    <t>'5370620105002849</t>
  </si>
  <si>
    <t>'5370620105002859</t>
  </si>
  <si>
    <t>'0943553918</t>
  </si>
  <si>
    <t>ALMA DELIA MENDOZA JUAREZ</t>
  </si>
  <si>
    <t>'5370620105002861</t>
  </si>
  <si>
    <t>'5370620105002867</t>
  </si>
  <si>
    <t>'5370620105002872</t>
  </si>
  <si>
    <t>'5370620105002874</t>
  </si>
  <si>
    <t>'5370620105002877</t>
  </si>
  <si>
    <t>'3349HR</t>
  </si>
  <si>
    <t>'3367HR</t>
  </si>
  <si>
    <t>'3378HR</t>
  </si>
  <si>
    <t>'6770LV</t>
  </si>
  <si>
    <t>' 17472</t>
  </si>
  <si>
    <t>'31349RE</t>
  </si>
  <si>
    <t>'31356RE</t>
  </si>
  <si>
    <t>'31357RE</t>
  </si>
  <si>
    <t>'31360RE</t>
  </si>
  <si>
    <t>' 17480</t>
  </si>
  <si>
    <t>' 116563</t>
  </si>
  <si>
    <t>'31362RE</t>
  </si>
  <si>
    <t>' 10857</t>
  </si>
  <si>
    <t>'31368RE</t>
  </si>
  <si>
    <t>'644SG</t>
  </si>
  <si>
    <t>' 10863</t>
  </si>
  <si>
    <t>' 35564</t>
  </si>
  <si>
    <t>' 15305</t>
  </si>
  <si>
    <t>' 116645</t>
  </si>
  <si>
    <t>'31395RE</t>
  </si>
  <si>
    <t>'15322TM</t>
  </si>
  <si>
    <t>' 14926</t>
  </si>
  <si>
    <t>' 14842</t>
  </si>
  <si>
    <t>' 17518</t>
  </si>
  <si>
    <t>' 14872</t>
  </si>
  <si>
    <t>'31407RE</t>
  </si>
  <si>
    <t>'0942981738</t>
  </si>
  <si>
    <t>JUAN MIGUEL GARCIA RODRIGUEZ</t>
  </si>
  <si>
    <t>' 2164</t>
  </si>
  <si>
    <t>'651SG</t>
  </si>
  <si>
    <t>' 17535</t>
  </si>
  <si>
    <t>' 116724</t>
  </si>
  <si>
    <t>'0971032628</t>
  </si>
  <si>
    <t>GENOVEVO RAMIREZ VALENCIA</t>
  </si>
  <si>
    <t>' 35646</t>
  </si>
  <si>
    <t>'0945278828</t>
  </si>
  <si>
    <t>SERKGIO PADILLA RAMIREZ</t>
  </si>
  <si>
    <t>' 116730</t>
  </si>
  <si>
    <t>'0971024628</t>
  </si>
  <si>
    <t>MANUEL SALAZAR CALLEROS</t>
  </si>
  <si>
    <t>'15343TM</t>
  </si>
  <si>
    <t>'15344TM</t>
  </si>
  <si>
    <t>' 10896</t>
  </si>
  <si>
    <t>' 17544</t>
  </si>
  <si>
    <t>' 35662</t>
  </si>
  <si>
    <t>'6801LV</t>
  </si>
  <si>
    <t>' 10900</t>
  </si>
  <si>
    <t>' 10902</t>
  </si>
  <si>
    <t>'15350TM</t>
  </si>
  <si>
    <t>' 116759</t>
  </si>
  <si>
    <t>'15352TM</t>
  </si>
  <si>
    <t>'15353TM</t>
  </si>
  <si>
    <t>'31467RE</t>
  </si>
  <si>
    <t>' 17555</t>
  </si>
  <si>
    <t>'15354TM</t>
  </si>
  <si>
    <t>' 17563</t>
  </si>
  <si>
    <t>' 17564</t>
  </si>
  <si>
    <t>'6809LV</t>
  </si>
  <si>
    <t>' 17572</t>
  </si>
  <si>
    <t>' 116819</t>
  </si>
  <si>
    <t>' 17577</t>
  </si>
  <si>
    <t>' 17580</t>
  </si>
  <si>
    <t>'15367TM</t>
  </si>
  <si>
    <t>'15368TM</t>
  </si>
  <si>
    <t>'15369TM</t>
  </si>
  <si>
    <t>'15370TM</t>
  </si>
  <si>
    <t>'15371TM</t>
  </si>
  <si>
    <t>'15372TM</t>
  </si>
  <si>
    <t>'15373TM</t>
  </si>
  <si>
    <t>'15374TM</t>
  </si>
  <si>
    <t>'15375TM</t>
  </si>
  <si>
    <t>'15376TM</t>
  </si>
  <si>
    <t>'0997826348</t>
  </si>
  <si>
    <t>JUAN MANUEL SANCHEZ LOZANO</t>
  </si>
  <si>
    <t>' 17588</t>
  </si>
  <si>
    <t>'0944400228</t>
  </si>
  <si>
    <t>david VELEZ velez</t>
  </si>
  <si>
    <t>'31508RE</t>
  </si>
  <si>
    <t>'0997279278</t>
  </si>
  <si>
    <t>SANDRA PAOLA ESPINOZA BASTIDA</t>
  </si>
  <si>
    <t>' 116862</t>
  </si>
  <si>
    <t>' 17591</t>
  </si>
  <si>
    <t>' 116863</t>
  </si>
  <si>
    <t>' 10917</t>
  </si>
  <si>
    <t>' 35724</t>
  </si>
  <si>
    <t>' 15385</t>
  </si>
  <si>
    <t>'0971031288</t>
  </si>
  <si>
    <t>ULISES OMAR CANDELARIO VELAZQUEZ</t>
  </si>
  <si>
    <t>' 35738</t>
  </si>
  <si>
    <t>'0998045458</t>
  </si>
  <si>
    <t>JORGE ARTURO GARCIA NAVARRO</t>
  </si>
  <si>
    <t>'31515RE</t>
  </si>
  <si>
    <t>'31516RE</t>
  </si>
  <si>
    <t>' 35744</t>
  </si>
  <si>
    <t>'6817LV</t>
  </si>
  <si>
    <t>'15388TM</t>
  </si>
  <si>
    <t>' 17605</t>
  </si>
  <si>
    <t>'0921242283</t>
  </si>
  <si>
    <t>JESUS VILLANUEVA ALVAREZ</t>
  </si>
  <si>
    <t>'14442SP</t>
  </si>
  <si>
    <t>' 33550</t>
  </si>
  <si>
    <t>'0956860338</t>
  </si>
  <si>
    <t>JUAN JOSE MONTOYA GUZMAN</t>
  </si>
  <si>
    <t>' 125296</t>
  </si>
  <si>
    <t>' 125320</t>
  </si>
  <si>
    <t>'15299TL</t>
  </si>
  <si>
    <t>'15300TL</t>
  </si>
  <si>
    <t>' 125396</t>
  </si>
  <si>
    <t>'0974639528</t>
  </si>
  <si>
    <t>MARIO AGUAS REYNAGA</t>
  </si>
  <si>
    <t>' 125475</t>
  </si>
  <si>
    <t>0999687138</t>
  </si>
  <si>
    <t xml:space="preserve"> 25935</t>
  </si>
  <si>
    <t xml:space="preserve">DINERO </t>
  </si>
  <si>
    <t xml:space="preserve">BROCHAZOS </t>
  </si>
  <si>
    <t>simbologia</t>
  </si>
  <si>
    <t xml:space="preserve">Estan en ambos sistemas  </t>
  </si>
  <si>
    <t>Esta en ambos sistemas pero no cuadra los puntos que se le da al cliente</t>
  </si>
  <si>
    <t>No esta en la base de datos del punto de venta</t>
  </si>
  <si>
    <t>6620FL</t>
  </si>
  <si>
    <t>'0997626858</t>
  </si>
  <si>
    <t>CLEMENTE MACIAS MEZA</t>
  </si>
  <si>
    <t>'6712TL</t>
  </si>
  <si>
    <t>' 6595</t>
  </si>
  <si>
    <t>'6646FL</t>
  </si>
  <si>
    <t>'6652FL</t>
  </si>
  <si>
    <t>' 26000</t>
  </si>
  <si>
    <t>'0976571988</t>
  </si>
  <si>
    <t>JOSUE AARON PIÑA PEREZ</t>
  </si>
  <si>
    <t>' 26001</t>
  </si>
  <si>
    <t>'6663FL</t>
  </si>
  <si>
    <t>' 26011</t>
  </si>
  <si>
    <t>' 26013</t>
  </si>
  <si>
    <t>'6672FL</t>
  </si>
  <si>
    <t>' 26032</t>
  </si>
  <si>
    <t>' 26035</t>
  </si>
  <si>
    <t>' 26038</t>
  </si>
  <si>
    <t>' 26045</t>
  </si>
  <si>
    <t>' 26046</t>
  </si>
  <si>
    <t>'6691FL</t>
  </si>
  <si>
    <t>' 26098</t>
  </si>
  <si>
    <t>' 26136</t>
  </si>
  <si>
    <t>' 26149</t>
  </si>
  <si>
    <t>' 26162</t>
  </si>
  <si>
    <t>'5370620105002884</t>
  </si>
  <si>
    <t>'5370620105002885</t>
  </si>
  <si>
    <t>'5370620105002886</t>
  </si>
  <si>
    <t>'5370620105002892</t>
  </si>
  <si>
    <t>'5370620105002895</t>
  </si>
  <si>
    <t>'5370620105002906</t>
  </si>
  <si>
    <t>'5370620105002908</t>
  </si>
  <si>
    <t>'5370620105002917</t>
  </si>
  <si>
    <t>'5370620105002919</t>
  </si>
  <si>
    <t>'5370620105002920</t>
  </si>
  <si>
    <t>'5370620105002926</t>
  </si>
  <si>
    <t>'5370620105002937</t>
  </si>
  <si>
    <t>'0966170928</t>
  </si>
  <si>
    <t>JOSE AGUIRRE TOSCANO</t>
  </si>
  <si>
    <t>'5370620105002938</t>
  </si>
  <si>
    <t>'5370620105002951</t>
  </si>
  <si>
    <t>'5370620105002963</t>
  </si>
  <si>
    <t>'5370620105002974</t>
  </si>
  <si>
    <t>'5370620105002976</t>
  </si>
  <si>
    <t>'5370620105002979</t>
  </si>
  <si>
    <t>'5370620105002984</t>
  </si>
  <si>
    <t>'5370620105002993</t>
  </si>
  <si>
    <t>'5370620105003003</t>
  </si>
  <si>
    <t>'5370620105003006</t>
  </si>
  <si>
    <t>'5370620105003013</t>
  </si>
  <si>
    <t>'5370620105003034</t>
  </si>
  <si>
    <t>'5370620105003035</t>
  </si>
  <si>
    <t>'5370620105003053</t>
  </si>
  <si>
    <t>'5370620105003056</t>
  </si>
  <si>
    <t>' 16057</t>
  </si>
  <si>
    <t>'0919852658</t>
  </si>
  <si>
    <t>RICARDO SANTANA OLID</t>
  </si>
  <si>
    <t>'3435HR</t>
  </si>
  <si>
    <t>PATRIA RESIDENCIAL</t>
  </si>
  <si>
    <t>'0971443518</t>
  </si>
  <si>
    <t>DIONICIO VELARDE CAMACHO</t>
  </si>
  <si>
    <t>'5372310105000527</t>
  </si>
  <si>
    <t>'15391TM</t>
  </si>
  <si>
    <t>'6824LV</t>
  </si>
  <si>
    <t>' 12768</t>
  </si>
  <si>
    <t>' 12853</t>
  </si>
  <si>
    <t>' 12871</t>
  </si>
  <si>
    <t>' 12889</t>
  </si>
  <si>
    <t>' 13060</t>
  </si>
  <si>
    <t>' 13084</t>
  </si>
  <si>
    <t>' 17612</t>
  </si>
  <si>
    <t>'0971030618</t>
  </si>
  <si>
    <t>ENRIQUE BETANQURT VARELA</t>
  </si>
  <si>
    <t>'15398TM</t>
  </si>
  <si>
    <t>' 17620</t>
  </si>
  <si>
    <t>'15408TM</t>
  </si>
  <si>
    <t>' 14824</t>
  </si>
  <si>
    <t>' 14888</t>
  </si>
  <si>
    <t>' 15337</t>
  </si>
  <si>
    <t>' 15381</t>
  </si>
  <si>
    <t>' 15387</t>
  </si>
  <si>
    <t>' 15402</t>
  </si>
  <si>
    <t>' 17627</t>
  </si>
  <si>
    <t>' 17628</t>
  </si>
  <si>
    <t>'15410TM</t>
  </si>
  <si>
    <t>' 15191</t>
  </si>
  <si>
    <t>' 10941</t>
  </si>
  <si>
    <t>'15412TM</t>
  </si>
  <si>
    <t>' 15010</t>
  </si>
  <si>
    <t>'6838LV</t>
  </si>
  <si>
    <t>'6839LV</t>
  </si>
  <si>
    <t>' 15405</t>
  </si>
  <si>
    <t>' 15157</t>
  </si>
  <si>
    <t>' 15201</t>
  </si>
  <si>
    <t>' 15210</t>
  </si>
  <si>
    <t>' 15253</t>
  </si>
  <si>
    <t>' 15256</t>
  </si>
  <si>
    <t>' 15268</t>
  </si>
  <si>
    <t>'15421TM</t>
  </si>
  <si>
    <t>' 2277</t>
  </si>
  <si>
    <t>' 10966</t>
  </si>
  <si>
    <t>'0974256948</t>
  </si>
  <si>
    <t>EDUARDO LOZANO SANCHEZ</t>
  </si>
  <si>
    <t>' 17656</t>
  </si>
  <si>
    <t>'31584RE</t>
  </si>
  <si>
    <t>' 117055</t>
  </si>
  <si>
    <t>'31586RE</t>
  </si>
  <si>
    <t>' 17664</t>
  </si>
  <si>
    <t>'6854LV</t>
  </si>
  <si>
    <t>'0971054378</t>
  </si>
  <si>
    <t>GERMAN GONZALEZ VERDIA</t>
  </si>
  <si>
    <t>'15428TM</t>
  </si>
  <si>
    <t>' 17671</t>
  </si>
  <si>
    <t>'31599RE</t>
  </si>
  <si>
    <t>' 15300</t>
  </si>
  <si>
    <t>' 15319</t>
  </si>
  <si>
    <t>' 17674</t>
  </si>
  <si>
    <t>' 15173</t>
  </si>
  <si>
    <t>'15439TM</t>
  </si>
  <si>
    <t>' 35900</t>
  </si>
  <si>
    <t>'0957882418</t>
  </si>
  <si>
    <t>OSWALDO RICARDO BARAJAS GONZALEZ</t>
  </si>
  <si>
    <t>' 117103</t>
  </si>
  <si>
    <t>'0975049638</t>
  </si>
  <si>
    <t>ISMAEL ESTRADA ELIZALDE</t>
  </si>
  <si>
    <t>' 17676</t>
  </si>
  <si>
    <t>'15441TM</t>
  </si>
  <si>
    <t>' 17680</t>
  </si>
  <si>
    <t>'6862LV</t>
  </si>
  <si>
    <t>'31624RE</t>
  </si>
  <si>
    <t>' 5130</t>
  </si>
  <si>
    <t>'0971055008</t>
  </si>
  <si>
    <t>CARLOS CHAVEZ LOPEZ</t>
  </si>
  <si>
    <t>' 35923</t>
  </si>
  <si>
    <t>' 17690</t>
  </si>
  <si>
    <t>' 17691</t>
  </si>
  <si>
    <t>' 2317</t>
  </si>
  <si>
    <t>' 35946</t>
  </si>
  <si>
    <t>'0972164558</t>
  </si>
  <si>
    <t>JORGE RAMIREZ RODRIGUEZ</t>
  </si>
  <si>
    <t>' 17697</t>
  </si>
  <si>
    <t>'0996309128</t>
  </si>
  <si>
    <t>LUIS SIMON GOMEZ RUIZ</t>
  </si>
  <si>
    <t>' 117167</t>
  </si>
  <si>
    <t>'6872LV</t>
  </si>
  <si>
    <t>'31649RE</t>
  </si>
  <si>
    <t>'31650RE</t>
  </si>
  <si>
    <t>'0968928748</t>
  </si>
  <si>
    <t>GUSTAVO LOMAS VELAZQUEZ</t>
  </si>
  <si>
    <t>'31651RE</t>
  </si>
  <si>
    <t>' 10999</t>
  </si>
  <si>
    <t>'6876LV</t>
  </si>
  <si>
    <t>' 17715</t>
  </si>
  <si>
    <t>'15458TM</t>
  </si>
  <si>
    <t>' 14903</t>
  </si>
  <si>
    <t>' 14956</t>
  </si>
  <si>
    <t>' 15147</t>
  </si>
  <si>
    <t>'15461TM</t>
  </si>
  <si>
    <t>' 11001</t>
  </si>
  <si>
    <t>' 35989</t>
  </si>
  <si>
    <t>'15467TM</t>
  </si>
  <si>
    <t>'6883LV</t>
  </si>
  <si>
    <t>' 17717</t>
  </si>
  <si>
    <t>'31683RE</t>
  </si>
  <si>
    <t>'15469TM</t>
  </si>
  <si>
    <t>' 17719</t>
  </si>
  <si>
    <t>' 6881</t>
  </si>
  <si>
    <t>' 17722</t>
  </si>
  <si>
    <t>' 11011</t>
  </si>
  <si>
    <t>' 17725</t>
  </si>
  <si>
    <t>'15479TM</t>
  </si>
  <si>
    <t>'0921998478</t>
  </si>
  <si>
    <t>JOSE LUI RAMIREZ GARCIA</t>
  </si>
  <si>
    <t>'14476SP</t>
  </si>
  <si>
    <t>'14516SP</t>
  </si>
  <si>
    <t>'14554SP</t>
  </si>
  <si>
    <t>' 125524</t>
  </si>
  <si>
    <t>'15352TL</t>
  </si>
  <si>
    <t>' 125533</t>
  </si>
  <si>
    <t>'15362TL</t>
  </si>
  <si>
    <t>' 125560</t>
  </si>
  <si>
    <t>'15366TL</t>
  </si>
  <si>
    <t>'0936326278</t>
  </si>
  <si>
    <t>FRANCISCO DAVID ENCISO PARRA</t>
  </si>
  <si>
    <t>' 125570</t>
  </si>
  <si>
    <t>'15369TL</t>
  </si>
  <si>
    <t>' 125579</t>
  </si>
  <si>
    <t>' 125580</t>
  </si>
  <si>
    <t>' 125613</t>
  </si>
  <si>
    <t>' 125618</t>
  </si>
  <si>
    <t>' 125654</t>
  </si>
  <si>
    <t>'15390TL</t>
  </si>
  <si>
    <t>' 125704</t>
  </si>
  <si>
    <t>' 125762</t>
  </si>
  <si>
    <t>'0934524818</t>
  </si>
  <si>
    <t>GERARDO REYNAGA ACEVES</t>
  </si>
  <si>
    <t>' 14392</t>
  </si>
  <si>
    <t>'0997690638</t>
  </si>
  <si>
    <t>JOSE LUIS LOPEZ REYNOSA</t>
  </si>
  <si>
    <t>' 11210</t>
  </si>
  <si>
    <t>' 26190</t>
  </si>
  <si>
    <t>' 26191</t>
  </si>
  <si>
    <t>' 26197</t>
  </si>
  <si>
    <t>' 26204</t>
  </si>
  <si>
    <t>' 26210</t>
  </si>
  <si>
    <t>'6721FL</t>
  </si>
  <si>
    <t>' 26252</t>
  </si>
  <si>
    <t>' 26254</t>
  </si>
  <si>
    <t>' 26274</t>
  </si>
  <si>
    <t>'0936207628</t>
  </si>
  <si>
    <t>ROBERTO AVALOS LOPEZ</t>
  </si>
  <si>
    <t>'6737FL</t>
  </si>
  <si>
    <t>'5370620105003097</t>
  </si>
  <si>
    <t>'5370620105003099</t>
  </si>
  <si>
    <t>'5370620105003102</t>
  </si>
  <si>
    <t>'5370620105003105</t>
  </si>
  <si>
    <t>'5370620105003111</t>
  </si>
  <si>
    <t>'5370620105003133</t>
  </si>
  <si>
    <t>'5370620105003139</t>
  </si>
  <si>
    <t>'5370620105003170</t>
  </si>
  <si>
    <t>'5370620105003187</t>
  </si>
  <si>
    <t>'5370620105003191</t>
  </si>
  <si>
    <t>'5370620105003195</t>
  </si>
  <si>
    <t>'5370620105003208</t>
  </si>
  <si>
    <t>'0919702388</t>
  </si>
  <si>
    <t>geovani israel moreno torres</t>
  </si>
  <si>
    <t>'3455HR</t>
  </si>
  <si>
    <t>'0972818928</t>
  </si>
  <si>
    <t>INOSENCIO AVALOS RAMIREZ</t>
  </si>
  <si>
    <t>' 16276</t>
  </si>
  <si>
    <t>' 16277</t>
  </si>
  <si>
    <t>'0935876538</t>
  </si>
  <si>
    <t>astolfo antonio peralta carmelo</t>
  </si>
  <si>
    <t>' 16282</t>
  </si>
  <si>
    <t>' 16283</t>
  </si>
  <si>
    <t>' 16288</t>
  </si>
  <si>
    <t>'5372310105000575</t>
  </si>
  <si>
    <t>'0971258378</t>
  </si>
  <si>
    <t>JONATHAN CAMERAS LAU</t>
  </si>
  <si>
    <t>'5372310105000622</t>
  </si>
  <si>
    <t>'5372310105000628</t>
  </si>
  <si>
    <t>'5372310105000648</t>
  </si>
  <si>
    <t>'5372310105000650</t>
  </si>
  <si>
    <t>'5372310105000654</t>
  </si>
  <si>
    <t>'0969625268</t>
  </si>
  <si>
    <t>ANNER SANTOS GUZMAN</t>
  </si>
  <si>
    <t>'5372310105000655</t>
  </si>
  <si>
    <t>'0955585868</t>
  </si>
  <si>
    <t>MONICA SARAI MORO TORRES</t>
  </si>
  <si>
    <t>' 2356</t>
  </si>
  <si>
    <t>'31707RE</t>
  </si>
  <si>
    <t>'15481TM</t>
  </si>
  <si>
    <t>' 2361</t>
  </si>
  <si>
    <t>' 17730</t>
  </si>
  <si>
    <t>' 36054</t>
  </si>
  <si>
    <t>' 36055</t>
  </si>
  <si>
    <t>' 15351</t>
  </si>
  <si>
    <t>' 15390</t>
  </si>
  <si>
    <t>'31718RE</t>
  </si>
  <si>
    <t>' 11027</t>
  </si>
  <si>
    <t>'15487TM</t>
  </si>
  <si>
    <t>' 117333</t>
  </si>
  <si>
    <t>' 14846</t>
  </si>
  <si>
    <t>'6894LV</t>
  </si>
  <si>
    <t>'31727RE</t>
  </si>
  <si>
    <t>' 17743</t>
  </si>
  <si>
    <t>' 36087</t>
  </si>
  <si>
    <t>' 36092</t>
  </si>
  <si>
    <t>' 15293</t>
  </si>
  <si>
    <t>' 15348</t>
  </si>
  <si>
    <t>' 14497</t>
  </si>
  <si>
    <t>' 14512</t>
  </si>
  <si>
    <t>' 14527</t>
  </si>
  <si>
    <t>' 14577</t>
  </si>
  <si>
    <t>' 14578</t>
  </si>
  <si>
    <t>' 14594</t>
  </si>
  <si>
    <t>' 14646</t>
  </si>
  <si>
    <t>' 14656</t>
  </si>
  <si>
    <t>'31734RE</t>
  </si>
  <si>
    <t>'15501TM</t>
  </si>
  <si>
    <t>'6896LV</t>
  </si>
  <si>
    <t>' 17747</t>
  </si>
  <si>
    <t>' 17752</t>
  </si>
  <si>
    <t>'15511TM</t>
  </si>
  <si>
    <t>'31746RE</t>
  </si>
  <si>
    <t>'15516TM</t>
  </si>
  <si>
    <t>'6903LV</t>
  </si>
  <si>
    <t>'15521TM</t>
  </si>
  <si>
    <t>' 2391</t>
  </si>
  <si>
    <t>' 2392</t>
  </si>
  <si>
    <t>'15523TM</t>
  </si>
  <si>
    <t>' 17761</t>
  </si>
  <si>
    <t>'6905LV</t>
  </si>
  <si>
    <t>' 17763</t>
  </si>
  <si>
    <t>'0916909133</t>
  </si>
  <si>
    <t>DEMETRIO OROZCO ORTEGA</t>
  </si>
  <si>
    <t>' 2394</t>
  </si>
  <si>
    <t>'6906LV</t>
  </si>
  <si>
    <t>' 2395</t>
  </si>
  <si>
    <t>' 4729</t>
  </si>
  <si>
    <t>' 2400</t>
  </si>
  <si>
    <t>'15528TM</t>
  </si>
  <si>
    <t>'15530TM</t>
  </si>
  <si>
    <t>' 15102</t>
  </si>
  <si>
    <t>' 11047</t>
  </si>
  <si>
    <t>'15535TM</t>
  </si>
  <si>
    <t>'0998023248</t>
  </si>
  <si>
    <t>JORGE FRAGOSO SERENA</t>
  </si>
  <si>
    <t>'31776RE</t>
  </si>
  <si>
    <t>'31779RE</t>
  </si>
  <si>
    <t>'15540TM</t>
  </si>
  <si>
    <t>' 36181</t>
  </si>
  <si>
    <t>' 17786</t>
  </si>
  <si>
    <t>'0945739208</t>
  </si>
  <si>
    <t>RAMON ABRAHAM ORNELAS ARIZMENDI</t>
  </si>
  <si>
    <t>' 117494</t>
  </si>
  <si>
    <t>'15545TM</t>
  </si>
  <si>
    <t>'15546TM</t>
  </si>
  <si>
    <t>'6916LV</t>
  </si>
  <si>
    <t>' 15443</t>
  </si>
  <si>
    <t>' 15451</t>
  </si>
  <si>
    <t>' 15243</t>
  </si>
  <si>
    <t>' 2414</t>
  </si>
  <si>
    <t>' 36222</t>
  </si>
  <si>
    <t>'0971056898</t>
  </si>
  <si>
    <t>JUAN MANUEL TELLEZ VARGAS</t>
  </si>
  <si>
    <t>' 36224</t>
  </si>
  <si>
    <t>' 5159</t>
  </si>
  <si>
    <t>' 6910</t>
  </si>
  <si>
    <t>'31801RE</t>
  </si>
  <si>
    <t>'14566SP</t>
  </si>
  <si>
    <t>'14615SP</t>
  </si>
  <si>
    <t>' 125810</t>
  </si>
  <si>
    <t>' 125914</t>
  </si>
  <si>
    <t xml:space="preserve">PUNTOS </t>
  </si>
  <si>
    <t>0931738488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</si>
</sst>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1" xfId="0" applyBorder="1"/>
    <xf numFmtId="9" fontId="0" fillId="0" borderId="11" xfId="0" applyNumberFormat="1" applyBorder="1"/>
    <xf numFmtId="0" fontId="0" fillId="0" borderId="13" xfId="0" applyBorder="1"/>
    <xf numFmtId="0" fontId="18" fillId="33" borderId="14" xfId="0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14" fontId="18" fillId="33" borderId="10" xfId="0" applyNumberFormat="1" applyFont="1" applyFill="1" applyBorder="1" applyAlignment="1">
      <alignment wrapText="1"/>
    </xf>
    <xf numFmtId="0" fontId="18" fillId="33" borderId="15" xfId="0" applyFont="1" applyFill="1" applyBorder="1" applyAlignment="1">
      <alignment wrapText="1"/>
    </xf>
    <xf numFmtId="0" fontId="18" fillId="0" borderId="15" xfId="0" applyFont="1" applyBorder="1" applyAlignment="1">
      <alignment wrapText="1"/>
    </xf>
    <xf numFmtId="0" fontId="20" fillId="33" borderId="15" xfId="0" applyFont="1" applyFill="1" applyBorder="1" applyAlignment="1">
      <alignment wrapText="1"/>
    </xf>
    <xf numFmtId="0" fontId="20" fillId="33" borderId="10" xfId="0" applyFont="1" applyFill="1" applyBorder="1" applyAlignment="1">
      <alignment wrapText="1"/>
    </xf>
    <xf numFmtId="14" fontId="20" fillId="33" borderId="10" xfId="0" applyNumberFormat="1" applyFont="1" applyFill="1" applyBorder="1" applyAlignment="1">
      <alignment wrapText="1"/>
    </xf>
    <xf numFmtId="0" fontId="19" fillId="0" borderId="15" xfId="0" applyFont="1" applyBorder="1" applyAlignment="1">
      <alignment horizontal="center" vertical="center" wrapText="1"/>
    </xf>
    <xf numFmtId="0" fontId="0" fillId="33" borderId="0" xfId="0" applyFill="1"/>
    <xf numFmtId="0" fontId="18" fillId="34" borderId="10" xfId="0" applyFont="1" applyFill="1" applyBorder="1" applyAlignment="1">
      <alignment wrapText="1"/>
    </xf>
    <xf numFmtId="14" fontId="18" fillId="34" borderId="10" xfId="0" applyNumberFormat="1" applyFont="1" applyFill="1" applyBorder="1" applyAlignment="1">
      <alignment wrapText="1"/>
    </xf>
    <xf numFmtId="0" fontId="0" fillId="34" borderId="0" xfId="0" applyFill="1"/>
    <xf numFmtId="0" fontId="21" fillId="0" borderId="0" xfId="0" applyFont="1"/>
    <xf numFmtId="0" fontId="0" fillId="0" borderId="0" xfId="0" applyBorder="1"/>
    <xf numFmtId="9" fontId="0" fillId="0" borderId="16" xfId="0" applyNumberFormat="1" applyBorder="1"/>
    <xf numFmtId="0" fontId="0" fillId="0" borderId="11" xfId="0" applyBorder="1" applyAlignment="1">
      <alignment horizontal="center"/>
    </xf>
    <xf numFmtId="44" fontId="0" fillId="0" borderId="11" xfId="42" applyFont="1" applyBorder="1"/>
    <xf numFmtId="44" fontId="0" fillId="0" borderId="0" xfId="0" applyNumberFormat="1"/>
    <xf numFmtId="44" fontId="0" fillId="0" borderId="11" xfId="0" applyNumberFormat="1" applyBorder="1"/>
    <xf numFmtId="44" fontId="0" fillId="0" borderId="19" xfId="42" applyFont="1" applyBorder="1"/>
    <xf numFmtId="0" fontId="18" fillId="34" borderId="15" xfId="0" applyFont="1" applyFill="1" applyBorder="1" applyAlignment="1">
      <alignment wrapText="1"/>
    </xf>
    <xf numFmtId="44" fontId="0" fillId="34" borderId="11" xfId="0" applyNumberFormat="1" applyFill="1" applyBorder="1"/>
    <xf numFmtId="44" fontId="0" fillId="33" borderId="0" xfId="0" applyNumberFormat="1" applyFill="1"/>
    <xf numFmtId="44" fontId="0" fillId="33" borderId="11" xfId="0" applyNumberFormat="1" applyFill="1" applyBorder="1"/>
    <xf numFmtId="0" fontId="18" fillId="35" borderId="10" xfId="0" applyFont="1" applyFill="1" applyBorder="1" applyAlignment="1">
      <alignment wrapText="1"/>
    </xf>
    <xf numFmtId="14" fontId="18" fillId="35" borderId="10" xfId="0" applyNumberFormat="1" applyFont="1" applyFill="1" applyBorder="1" applyAlignment="1">
      <alignment wrapText="1"/>
    </xf>
    <xf numFmtId="0" fontId="18" fillId="35" borderId="15" xfId="0" applyFont="1" applyFill="1" applyBorder="1" applyAlignment="1">
      <alignment wrapText="1"/>
    </xf>
    <xf numFmtId="44" fontId="0" fillId="35" borderId="11" xfId="0" applyNumberFormat="1" applyFill="1" applyBorder="1"/>
    <xf numFmtId="0" fontId="0" fillId="35" borderId="0" xfId="0" applyFill="1"/>
    <xf numFmtId="0" fontId="0" fillId="33" borderId="11" xfId="0" applyFill="1" applyBorder="1"/>
    <xf numFmtId="0" fontId="22" fillId="33" borderId="10" xfId="0" applyFont="1" applyFill="1" applyBorder="1" applyAlignment="1">
      <alignment wrapText="1"/>
    </xf>
    <xf numFmtId="0" fontId="21" fillId="33" borderId="0" xfId="0" applyFont="1" applyFill="1"/>
    <xf numFmtId="0" fontId="18" fillId="33" borderId="10" xfId="0" quotePrefix="1" applyFont="1" applyFill="1" applyBorder="1" applyAlignment="1">
      <alignment wrapText="1"/>
    </xf>
    <xf numFmtId="0" fontId="18" fillId="0" borderId="10" xfId="0" applyFont="1" applyFill="1" applyBorder="1" applyAlignment="1">
      <alignment wrapText="1"/>
    </xf>
    <xf numFmtId="14" fontId="18" fillId="0" borderId="10" xfId="0" applyNumberFormat="1" applyFont="1" applyFill="1" applyBorder="1" applyAlignment="1">
      <alignment wrapText="1"/>
    </xf>
    <xf numFmtId="0" fontId="0" fillId="0" borderId="0" xfId="0" applyFill="1"/>
    <xf numFmtId="0" fontId="18" fillId="0" borderId="10" xfId="0" quotePrefix="1" applyFont="1" applyFill="1" applyBorder="1" applyAlignment="1">
      <alignment wrapText="1"/>
    </xf>
    <xf numFmtId="0" fontId="19" fillId="0" borderId="10" xfId="0" applyFont="1" applyBorder="1" applyAlignment="1">
      <alignment wrapText="1"/>
    </xf>
    <xf numFmtId="0" fontId="18" fillId="36" borderId="10" xfId="0" applyFont="1" applyFill="1" applyBorder="1" applyAlignment="1">
      <alignment wrapText="1"/>
    </xf>
    <xf numFmtId="14" fontId="18" fillId="36" borderId="10" xfId="0" applyNumberFormat="1" applyFont="1" applyFill="1" applyBorder="1" applyAlignment="1">
      <alignment wrapText="1"/>
    </xf>
    <xf numFmtId="0" fontId="0" fillId="36" borderId="0" xfId="0" applyFill="1"/>
    <xf numFmtId="0" fontId="0" fillId="36" borderId="11" xfId="0" applyFill="1" applyBorder="1"/>
    <xf numFmtId="0" fontId="0" fillId="34" borderId="11" xfId="0" applyFill="1" applyBorder="1"/>
    <xf numFmtId="0" fontId="18" fillId="37" borderId="10" xfId="0" applyFont="1" applyFill="1" applyBorder="1" applyAlignment="1">
      <alignment wrapText="1"/>
    </xf>
    <xf numFmtId="14" fontId="18" fillId="37" borderId="10" xfId="0" applyNumberFormat="1" applyFont="1" applyFill="1" applyBorder="1" applyAlignment="1">
      <alignment wrapText="1"/>
    </xf>
    <xf numFmtId="0" fontId="18" fillId="37" borderId="15" xfId="0" applyFont="1" applyFill="1" applyBorder="1" applyAlignment="1">
      <alignment wrapText="1"/>
    </xf>
    <xf numFmtId="0" fontId="18" fillId="0" borderId="10" xfId="0" quotePrefix="1" applyFont="1" applyBorder="1" applyAlignment="1">
      <alignment wrapText="1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27"/>
  <sheetViews>
    <sheetView showGridLines="0" zoomScale="150" zoomScaleNormal="162" workbookViewId="0">
      <selection activeCell="H318" sqref="H318"/>
    </sheetView>
  </sheetViews>
  <sheetFormatPr baseColWidth="10" defaultRowHeight="16" x14ac:dyDescent="0.2"/>
  <cols>
    <col min="1" max="1" width="13.33203125" bestFit="1" customWidth="1"/>
    <col min="2" max="2" width="14.5" bestFit="1" customWidth="1"/>
    <col min="3" max="3" width="6.1640625" bestFit="1" customWidth="1"/>
    <col min="4" max="4" width="12.1640625" bestFit="1" customWidth="1"/>
    <col min="5" max="5" width="10.83203125" bestFit="1" customWidth="1"/>
    <col min="6" max="6" width="30.33203125" bestFit="1" customWidth="1"/>
    <col min="7" max="7" width="12.1640625" customWidth="1"/>
    <col min="8" max="8" width="15.5" customWidth="1"/>
    <col min="9" max="9" width="8" bestFit="1" customWidth="1"/>
    <col min="10" max="10" width="7.83203125" bestFit="1" customWidth="1"/>
    <col min="11" max="11" width="13.1640625" bestFit="1" customWidth="1"/>
    <col min="12" max="12" width="12" bestFit="1" customWidth="1"/>
  </cols>
  <sheetData>
    <row r="2" spans="1:10" x14ac:dyDescent="0.2">
      <c r="A2" s="21" t="s">
        <v>1077</v>
      </c>
    </row>
    <row r="3" spans="1:10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">
      <c r="A4" s="2">
        <v>530238</v>
      </c>
      <c r="B4" s="2" t="s">
        <v>10</v>
      </c>
      <c r="C4" s="2">
        <v>22660</v>
      </c>
      <c r="D4" s="2" t="s">
        <v>11</v>
      </c>
      <c r="E4" s="2" t="s">
        <v>12</v>
      </c>
      <c r="F4" s="2" t="s">
        <v>13</v>
      </c>
      <c r="G4" s="2" t="s">
        <v>14</v>
      </c>
      <c r="H4" s="3">
        <v>43832</v>
      </c>
      <c r="I4" s="2">
        <v>106</v>
      </c>
      <c r="J4" s="2">
        <v>532.33000000000004</v>
      </c>
    </row>
    <row r="5" spans="1:10" x14ac:dyDescent="0.2">
      <c r="A5" s="2">
        <v>530238</v>
      </c>
      <c r="B5" s="2" t="s">
        <v>10</v>
      </c>
      <c r="C5" s="2">
        <v>22660</v>
      </c>
      <c r="D5" s="2" t="s">
        <v>11</v>
      </c>
      <c r="E5" s="2" t="s">
        <v>15</v>
      </c>
      <c r="F5" s="2" t="s">
        <v>16</v>
      </c>
      <c r="G5" s="2" t="s">
        <v>17</v>
      </c>
      <c r="H5" s="3">
        <v>43838</v>
      </c>
      <c r="I5" s="2">
        <v>42</v>
      </c>
      <c r="J5" s="2">
        <v>217.67</v>
      </c>
    </row>
    <row r="6" spans="1:10" x14ac:dyDescent="0.2">
      <c r="A6" s="2">
        <v>530238</v>
      </c>
      <c r="B6" s="2" t="s">
        <v>10</v>
      </c>
      <c r="C6" s="2">
        <v>22660</v>
      </c>
      <c r="D6" s="2" t="s">
        <v>11</v>
      </c>
      <c r="E6" s="2" t="s">
        <v>15</v>
      </c>
      <c r="F6" s="2" t="s">
        <v>16</v>
      </c>
      <c r="G6" s="2" t="s">
        <v>18</v>
      </c>
      <c r="H6" s="3">
        <v>43839</v>
      </c>
      <c r="I6" s="2">
        <v>254</v>
      </c>
      <c r="J6" s="2">
        <v>1276.74</v>
      </c>
    </row>
    <row r="7" spans="1:10" x14ac:dyDescent="0.2">
      <c r="A7" s="2">
        <v>530238</v>
      </c>
      <c r="B7" s="2" t="s">
        <v>10</v>
      </c>
      <c r="C7" s="2">
        <v>22660</v>
      </c>
      <c r="D7" s="2" t="s">
        <v>11</v>
      </c>
      <c r="E7" s="2" t="s">
        <v>15</v>
      </c>
      <c r="F7" s="2" t="s">
        <v>16</v>
      </c>
      <c r="G7" s="2" t="s">
        <v>19</v>
      </c>
      <c r="H7" s="3">
        <v>43845</v>
      </c>
      <c r="I7" s="2">
        <v>44</v>
      </c>
      <c r="J7" s="2">
        <v>227.58</v>
      </c>
    </row>
    <row r="8" spans="1:10" x14ac:dyDescent="0.2">
      <c r="A8" s="2">
        <v>530238</v>
      </c>
      <c r="B8" s="2" t="s">
        <v>10</v>
      </c>
      <c r="C8" s="2">
        <v>22660</v>
      </c>
      <c r="D8" s="2" t="s">
        <v>11</v>
      </c>
      <c r="E8" s="2" t="s">
        <v>15</v>
      </c>
      <c r="F8" s="2" t="s">
        <v>16</v>
      </c>
      <c r="G8" s="2" t="s">
        <v>20</v>
      </c>
      <c r="H8" s="3">
        <v>43845</v>
      </c>
      <c r="I8" s="2">
        <v>134</v>
      </c>
      <c r="J8" s="2">
        <v>677.59</v>
      </c>
    </row>
    <row r="9" spans="1:10" x14ac:dyDescent="0.2">
      <c r="A9" s="2">
        <v>530238</v>
      </c>
      <c r="B9" s="2" t="s">
        <v>10</v>
      </c>
      <c r="C9" s="2">
        <v>22660</v>
      </c>
      <c r="D9" s="2" t="s">
        <v>11</v>
      </c>
      <c r="E9" s="2" t="s">
        <v>15</v>
      </c>
      <c r="F9" s="2" t="s">
        <v>16</v>
      </c>
      <c r="G9" s="2" t="s">
        <v>21</v>
      </c>
      <c r="H9" s="3">
        <v>43845</v>
      </c>
      <c r="I9" s="2">
        <v>482</v>
      </c>
      <c r="J9" s="2">
        <v>2415.52</v>
      </c>
    </row>
    <row r="10" spans="1:10" x14ac:dyDescent="0.2">
      <c r="A10" s="2">
        <v>530238</v>
      </c>
      <c r="B10" s="2" t="s">
        <v>10</v>
      </c>
      <c r="C10" s="2">
        <v>22660</v>
      </c>
      <c r="D10" s="2" t="s">
        <v>11</v>
      </c>
      <c r="E10" s="2" t="s">
        <v>15</v>
      </c>
      <c r="F10" s="2" t="s">
        <v>16</v>
      </c>
      <c r="G10" s="2" t="s">
        <v>22</v>
      </c>
      <c r="H10" s="3">
        <v>43845</v>
      </c>
      <c r="I10" s="2">
        <v>186</v>
      </c>
      <c r="J10" s="2">
        <v>939.66</v>
      </c>
    </row>
    <row r="11" spans="1:10" x14ac:dyDescent="0.2">
      <c r="A11" s="2"/>
      <c r="B11" s="2"/>
      <c r="C11" s="2"/>
      <c r="D11" s="2"/>
      <c r="E11" s="2"/>
      <c r="F11" s="2"/>
      <c r="G11" s="2"/>
      <c r="H11" s="3"/>
      <c r="I11" s="2"/>
      <c r="J11" s="2"/>
    </row>
    <row r="12" spans="1:10" s="17" customFormat="1" x14ac:dyDescent="0.2">
      <c r="A12" s="9">
        <v>531419</v>
      </c>
      <c r="B12" s="9" t="s">
        <v>23</v>
      </c>
      <c r="C12" s="9">
        <v>21513</v>
      </c>
      <c r="D12" s="9" t="s">
        <v>11</v>
      </c>
      <c r="E12" s="9" t="s">
        <v>24</v>
      </c>
      <c r="F12" s="9" t="s">
        <v>25</v>
      </c>
      <c r="G12" s="9">
        <v>109106</v>
      </c>
      <c r="H12" s="10">
        <v>43832</v>
      </c>
      <c r="I12" s="9">
        <v>15</v>
      </c>
      <c r="J12" s="9">
        <v>159.91999999999999</v>
      </c>
    </row>
    <row r="13" spans="1:10" x14ac:dyDescent="0.2">
      <c r="A13" s="2">
        <v>531419</v>
      </c>
      <c r="B13" s="2" t="s">
        <v>23</v>
      </c>
      <c r="C13" s="2">
        <v>21513</v>
      </c>
      <c r="D13" s="2" t="s">
        <v>11</v>
      </c>
      <c r="E13" s="2" t="s">
        <v>26</v>
      </c>
      <c r="F13" s="2" t="s">
        <v>27</v>
      </c>
      <c r="G13" s="2">
        <v>9583</v>
      </c>
      <c r="H13" s="3">
        <v>43832</v>
      </c>
      <c r="I13" s="2">
        <v>94</v>
      </c>
      <c r="J13" s="2">
        <v>948.28</v>
      </c>
    </row>
    <row r="14" spans="1:10" x14ac:dyDescent="0.2">
      <c r="A14" s="2">
        <v>531419</v>
      </c>
      <c r="B14" s="2" t="s">
        <v>23</v>
      </c>
      <c r="C14" s="2">
        <v>21513</v>
      </c>
      <c r="D14" s="2" t="s">
        <v>11</v>
      </c>
      <c r="E14" s="2" t="s">
        <v>28</v>
      </c>
      <c r="F14" s="2" t="s">
        <v>29</v>
      </c>
      <c r="G14" s="2">
        <v>45416</v>
      </c>
      <c r="H14" s="3">
        <v>43832</v>
      </c>
      <c r="I14" s="2">
        <v>2996</v>
      </c>
      <c r="J14" s="2">
        <v>7494.83</v>
      </c>
    </row>
    <row r="15" spans="1:10" x14ac:dyDescent="0.2">
      <c r="A15" s="2">
        <v>531419</v>
      </c>
      <c r="B15" s="2" t="s">
        <v>23</v>
      </c>
      <c r="C15" s="2">
        <v>21513</v>
      </c>
      <c r="D15" s="2" t="s">
        <v>11</v>
      </c>
      <c r="E15" s="2" t="s">
        <v>30</v>
      </c>
      <c r="F15" s="2" t="s">
        <v>31</v>
      </c>
      <c r="G15" s="2">
        <v>9586</v>
      </c>
      <c r="H15" s="3">
        <v>43832</v>
      </c>
      <c r="I15" s="2">
        <v>376</v>
      </c>
      <c r="J15" s="2">
        <v>948.28</v>
      </c>
    </row>
    <row r="16" spans="1:10" x14ac:dyDescent="0.2">
      <c r="A16" s="2">
        <v>531419</v>
      </c>
      <c r="B16" s="2" t="s">
        <v>23</v>
      </c>
      <c r="C16" s="2">
        <v>21513</v>
      </c>
      <c r="D16" s="2" t="s">
        <v>11</v>
      </c>
      <c r="E16" s="2" t="s">
        <v>32</v>
      </c>
      <c r="F16" s="2" t="s">
        <v>33</v>
      </c>
      <c r="G16" s="2">
        <v>45420</v>
      </c>
      <c r="H16" s="3">
        <v>43832</v>
      </c>
      <c r="I16" s="2">
        <v>1132</v>
      </c>
      <c r="J16" s="2">
        <v>2836.2</v>
      </c>
    </row>
    <row r="17" spans="1:10" x14ac:dyDescent="0.2">
      <c r="A17" s="2">
        <v>531419</v>
      </c>
      <c r="B17" s="2" t="s">
        <v>23</v>
      </c>
      <c r="C17" s="2">
        <v>21513</v>
      </c>
      <c r="D17" s="2" t="s">
        <v>11</v>
      </c>
      <c r="E17" s="2" t="s">
        <v>28</v>
      </c>
      <c r="F17" s="2" t="s">
        <v>29</v>
      </c>
      <c r="G17" s="2">
        <v>44700</v>
      </c>
      <c r="H17" s="3">
        <v>43832</v>
      </c>
      <c r="I17" s="2">
        <v>48</v>
      </c>
      <c r="J17" s="2">
        <v>121.86</v>
      </c>
    </row>
    <row r="18" spans="1:10" x14ac:dyDescent="0.2">
      <c r="A18" s="2">
        <v>531419</v>
      </c>
      <c r="B18" s="2" t="s">
        <v>23</v>
      </c>
      <c r="C18" s="2">
        <v>21513</v>
      </c>
      <c r="D18" s="2" t="s">
        <v>11</v>
      </c>
      <c r="E18" s="2" t="s">
        <v>28</v>
      </c>
      <c r="F18" s="2" t="s">
        <v>29</v>
      </c>
      <c r="G18" s="2">
        <v>45047</v>
      </c>
      <c r="H18" s="3">
        <v>43832</v>
      </c>
      <c r="I18" s="2">
        <v>912</v>
      </c>
      <c r="J18" s="2">
        <v>2280.0300000000002</v>
      </c>
    </row>
    <row r="19" spans="1:10" x14ac:dyDescent="0.2">
      <c r="A19" s="2">
        <v>531419</v>
      </c>
      <c r="B19" s="2" t="s">
        <v>23</v>
      </c>
      <c r="C19" s="2">
        <v>21513</v>
      </c>
      <c r="D19" s="2" t="s">
        <v>11</v>
      </c>
      <c r="E19" s="2" t="s">
        <v>32</v>
      </c>
      <c r="F19" s="2" t="s">
        <v>33</v>
      </c>
      <c r="G19" s="2">
        <v>44766</v>
      </c>
      <c r="H19" s="3">
        <v>43832</v>
      </c>
      <c r="I19" s="2">
        <v>5140</v>
      </c>
      <c r="J19" s="2">
        <v>12851.54</v>
      </c>
    </row>
    <row r="20" spans="1:10" x14ac:dyDescent="0.2">
      <c r="A20" s="2">
        <v>531419</v>
      </c>
      <c r="B20" s="2" t="s">
        <v>23</v>
      </c>
      <c r="C20" s="2">
        <v>21513</v>
      </c>
      <c r="D20" s="2" t="s">
        <v>11</v>
      </c>
      <c r="E20" s="2" t="s">
        <v>34</v>
      </c>
      <c r="F20" s="2" t="s">
        <v>35</v>
      </c>
      <c r="G20" s="2">
        <v>44870</v>
      </c>
      <c r="H20" s="3">
        <v>43832</v>
      </c>
      <c r="I20" s="2">
        <v>684</v>
      </c>
      <c r="J20" s="2">
        <v>1710.03</v>
      </c>
    </row>
    <row r="21" spans="1:10" x14ac:dyDescent="0.2">
      <c r="A21" s="2">
        <v>531419</v>
      </c>
      <c r="B21" s="2" t="s">
        <v>23</v>
      </c>
      <c r="C21" s="2">
        <v>21513</v>
      </c>
      <c r="D21" s="2" t="s">
        <v>11</v>
      </c>
      <c r="E21" s="2" t="s">
        <v>34</v>
      </c>
      <c r="F21" s="2" t="s">
        <v>35</v>
      </c>
      <c r="G21" s="2">
        <v>44872</v>
      </c>
      <c r="H21" s="3">
        <v>43832</v>
      </c>
      <c r="I21" s="2">
        <v>1380</v>
      </c>
      <c r="J21" s="2">
        <v>3451.25</v>
      </c>
    </row>
    <row r="22" spans="1:10" x14ac:dyDescent="0.2">
      <c r="A22" s="2">
        <v>531419</v>
      </c>
      <c r="B22" s="2" t="s">
        <v>23</v>
      </c>
      <c r="C22" s="2">
        <v>21513</v>
      </c>
      <c r="D22" s="2" t="s">
        <v>11</v>
      </c>
      <c r="E22" s="2" t="s">
        <v>34</v>
      </c>
      <c r="F22" s="2" t="s">
        <v>35</v>
      </c>
      <c r="G22" s="2">
        <v>45010</v>
      </c>
      <c r="H22" s="3">
        <v>43832</v>
      </c>
      <c r="I22" s="2">
        <v>228</v>
      </c>
      <c r="J22" s="2">
        <v>570.01</v>
      </c>
    </row>
    <row r="23" spans="1:10" x14ac:dyDescent="0.2">
      <c r="A23" s="2">
        <v>531419</v>
      </c>
      <c r="B23" s="2" t="s">
        <v>23</v>
      </c>
      <c r="C23" s="2">
        <v>21513</v>
      </c>
      <c r="D23" s="2" t="s">
        <v>11</v>
      </c>
      <c r="E23" s="2" t="s">
        <v>32</v>
      </c>
      <c r="F23" s="2" t="s">
        <v>33</v>
      </c>
      <c r="G23" s="2">
        <v>44849</v>
      </c>
      <c r="H23" s="3">
        <v>43832</v>
      </c>
      <c r="I23" s="2">
        <v>912</v>
      </c>
      <c r="J23" s="2">
        <v>2280.0300000000002</v>
      </c>
    </row>
    <row r="24" spans="1:10" x14ac:dyDescent="0.2">
      <c r="A24" s="2">
        <v>531419</v>
      </c>
      <c r="B24" s="2" t="s">
        <v>23</v>
      </c>
      <c r="C24" s="2">
        <v>21513</v>
      </c>
      <c r="D24" s="2" t="s">
        <v>11</v>
      </c>
      <c r="E24" s="2" t="s">
        <v>36</v>
      </c>
      <c r="F24" s="2" t="s">
        <v>37</v>
      </c>
      <c r="G24" s="2">
        <v>44715</v>
      </c>
      <c r="H24" s="3">
        <v>43832</v>
      </c>
      <c r="I24" s="2">
        <v>3564</v>
      </c>
      <c r="J24" s="2">
        <v>8910.52</v>
      </c>
    </row>
    <row r="25" spans="1:10" x14ac:dyDescent="0.2">
      <c r="A25" s="2">
        <v>531419</v>
      </c>
      <c r="B25" s="2" t="s">
        <v>23</v>
      </c>
      <c r="C25" s="2">
        <v>21513</v>
      </c>
      <c r="D25" s="2" t="s">
        <v>11</v>
      </c>
      <c r="E25" s="2" t="s">
        <v>36</v>
      </c>
      <c r="F25" s="2" t="s">
        <v>37</v>
      </c>
      <c r="G25" s="2">
        <v>44842</v>
      </c>
      <c r="H25" s="3">
        <v>43832</v>
      </c>
      <c r="I25" s="2">
        <v>684</v>
      </c>
      <c r="J25" s="2">
        <v>1710.03</v>
      </c>
    </row>
    <row r="26" spans="1:10" x14ac:dyDescent="0.2">
      <c r="A26" s="2">
        <v>531419</v>
      </c>
      <c r="B26" s="2" t="s">
        <v>23</v>
      </c>
      <c r="C26" s="2">
        <v>21513</v>
      </c>
      <c r="D26" s="2" t="s">
        <v>11</v>
      </c>
      <c r="E26" s="2" t="s">
        <v>28</v>
      </c>
      <c r="F26" s="2" t="s">
        <v>29</v>
      </c>
      <c r="G26" s="2">
        <v>44762</v>
      </c>
      <c r="H26" s="3">
        <v>43832</v>
      </c>
      <c r="I26" s="2">
        <v>2000</v>
      </c>
      <c r="J26" s="2">
        <v>5004.47</v>
      </c>
    </row>
    <row r="27" spans="1:10" x14ac:dyDescent="0.2">
      <c r="A27" s="2">
        <v>531419</v>
      </c>
      <c r="B27" s="2" t="s">
        <v>23</v>
      </c>
      <c r="C27" s="2">
        <v>21513</v>
      </c>
      <c r="D27" s="2" t="s">
        <v>11</v>
      </c>
      <c r="E27" s="2" t="s">
        <v>36</v>
      </c>
      <c r="F27" s="2" t="s">
        <v>37</v>
      </c>
      <c r="G27" s="2">
        <v>44890</v>
      </c>
      <c r="H27" s="3">
        <v>43832</v>
      </c>
      <c r="I27" s="2">
        <v>1240</v>
      </c>
      <c r="J27" s="2">
        <v>3107.53</v>
      </c>
    </row>
    <row r="28" spans="1:10" x14ac:dyDescent="0.2">
      <c r="A28" s="2">
        <v>531419</v>
      </c>
      <c r="B28" s="2" t="s">
        <v>23</v>
      </c>
      <c r="C28" s="2">
        <v>21513</v>
      </c>
      <c r="D28" s="2" t="s">
        <v>11</v>
      </c>
      <c r="E28" s="2" t="s">
        <v>34</v>
      </c>
      <c r="F28" s="2" t="s">
        <v>35</v>
      </c>
      <c r="G28" s="2">
        <v>43590</v>
      </c>
      <c r="H28" s="3">
        <v>43832</v>
      </c>
      <c r="I28" s="2">
        <v>0</v>
      </c>
      <c r="J28" s="2">
        <v>0</v>
      </c>
    </row>
    <row r="29" spans="1:10" x14ac:dyDescent="0.2">
      <c r="A29" s="2">
        <v>531419</v>
      </c>
      <c r="B29" s="2" t="s">
        <v>23</v>
      </c>
      <c r="C29" s="2">
        <v>21513</v>
      </c>
      <c r="D29" s="2" t="s">
        <v>11</v>
      </c>
      <c r="E29" s="2" t="s">
        <v>38</v>
      </c>
      <c r="F29" s="2" t="s">
        <v>39</v>
      </c>
      <c r="G29" s="2">
        <v>15445</v>
      </c>
      <c r="H29" s="3">
        <v>43832</v>
      </c>
      <c r="I29" s="2">
        <v>2616</v>
      </c>
      <c r="J29" s="2">
        <v>6544.83</v>
      </c>
    </row>
    <row r="30" spans="1:10" x14ac:dyDescent="0.2">
      <c r="A30" s="2">
        <v>531419</v>
      </c>
      <c r="B30" s="2" t="s">
        <v>23</v>
      </c>
      <c r="C30" s="2">
        <v>21513</v>
      </c>
      <c r="D30" s="2" t="s">
        <v>11</v>
      </c>
      <c r="E30" s="2" t="s">
        <v>28</v>
      </c>
      <c r="F30" s="2" t="s">
        <v>29</v>
      </c>
      <c r="G30" s="2" t="s">
        <v>40</v>
      </c>
      <c r="H30" s="3">
        <v>43833</v>
      </c>
      <c r="I30" s="2">
        <v>0</v>
      </c>
      <c r="J30" s="2">
        <v>0</v>
      </c>
    </row>
    <row r="31" spans="1:10" x14ac:dyDescent="0.2">
      <c r="A31" s="2">
        <v>531419</v>
      </c>
      <c r="B31" s="2" t="s">
        <v>23</v>
      </c>
      <c r="C31" s="2">
        <v>21513</v>
      </c>
      <c r="D31" s="2" t="s">
        <v>11</v>
      </c>
      <c r="E31" s="2" t="s">
        <v>36</v>
      </c>
      <c r="F31" s="2" t="s">
        <v>37</v>
      </c>
      <c r="G31" s="2" t="s">
        <v>41</v>
      </c>
      <c r="H31" s="3">
        <v>43833</v>
      </c>
      <c r="I31" s="2">
        <v>648</v>
      </c>
      <c r="J31" s="2">
        <v>1620.7</v>
      </c>
    </row>
    <row r="32" spans="1:10" x14ac:dyDescent="0.2">
      <c r="A32" s="2">
        <v>531419</v>
      </c>
      <c r="B32" s="2" t="s">
        <v>23</v>
      </c>
      <c r="C32" s="2">
        <v>21513</v>
      </c>
      <c r="D32" s="2" t="s">
        <v>11</v>
      </c>
      <c r="E32" s="2" t="s">
        <v>32</v>
      </c>
      <c r="F32" s="2" t="s">
        <v>33</v>
      </c>
      <c r="G32" s="2" t="s">
        <v>42</v>
      </c>
      <c r="H32" s="3">
        <v>43833</v>
      </c>
      <c r="I32" s="2">
        <v>1484</v>
      </c>
      <c r="J32" s="2">
        <v>3719.84</v>
      </c>
    </row>
    <row r="33" spans="1:10" x14ac:dyDescent="0.2">
      <c r="A33" s="2">
        <v>531419</v>
      </c>
      <c r="B33" s="2" t="s">
        <v>23</v>
      </c>
      <c r="C33" s="2">
        <v>21513</v>
      </c>
      <c r="D33" s="2" t="s">
        <v>11</v>
      </c>
      <c r="E33" s="2" t="s">
        <v>43</v>
      </c>
      <c r="F33" s="2" t="s">
        <v>44</v>
      </c>
      <c r="G33" s="2" t="s">
        <v>45</v>
      </c>
      <c r="H33" s="3">
        <v>43833</v>
      </c>
      <c r="I33" s="2">
        <v>500</v>
      </c>
      <c r="J33" s="2">
        <v>1258.6400000000001</v>
      </c>
    </row>
    <row r="34" spans="1:10" x14ac:dyDescent="0.2">
      <c r="A34" s="2">
        <v>531419</v>
      </c>
      <c r="B34" s="2" t="s">
        <v>23</v>
      </c>
      <c r="C34" s="2">
        <v>21513</v>
      </c>
      <c r="D34" s="2" t="s">
        <v>11</v>
      </c>
      <c r="E34" s="2" t="s">
        <v>46</v>
      </c>
      <c r="F34" s="2" t="s">
        <v>47</v>
      </c>
      <c r="G34" s="2">
        <v>13083</v>
      </c>
      <c r="H34" s="3">
        <v>43833</v>
      </c>
      <c r="I34" s="2">
        <v>108</v>
      </c>
      <c r="J34" s="2">
        <v>541.77</v>
      </c>
    </row>
    <row r="35" spans="1:10" x14ac:dyDescent="0.2">
      <c r="A35" s="2">
        <v>531419</v>
      </c>
      <c r="B35" s="2" t="s">
        <v>23</v>
      </c>
      <c r="C35" s="2">
        <v>21513</v>
      </c>
      <c r="D35" s="2" t="s">
        <v>11</v>
      </c>
      <c r="E35" s="2" t="s">
        <v>46</v>
      </c>
      <c r="F35" s="2" t="s">
        <v>47</v>
      </c>
      <c r="G35" s="2">
        <v>13283</v>
      </c>
      <c r="H35" s="3">
        <v>43833</v>
      </c>
      <c r="I35" s="2">
        <v>292</v>
      </c>
      <c r="J35" s="2">
        <v>1467</v>
      </c>
    </row>
    <row r="36" spans="1:10" x14ac:dyDescent="0.2">
      <c r="A36" s="2">
        <v>531419</v>
      </c>
      <c r="B36" s="2" t="s">
        <v>23</v>
      </c>
      <c r="C36" s="2">
        <v>21513</v>
      </c>
      <c r="D36" s="2" t="s">
        <v>11</v>
      </c>
      <c r="E36" s="2" t="s">
        <v>46</v>
      </c>
      <c r="F36" s="2" t="s">
        <v>47</v>
      </c>
      <c r="G36" s="2">
        <v>13317</v>
      </c>
      <c r="H36" s="3">
        <v>43833</v>
      </c>
      <c r="I36" s="2">
        <v>844</v>
      </c>
      <c r="J36" s="2">
        <v>4223.42</v>
      </c>
    </row>
    <row r="37" spans="1:10" x14ac:dyDescent="0.2">
      <c r="A37" s="2">
        <v>531419</v>
      </c>
      <c r="B37" s="2" t="s">
        <v>23</v>
      </c>
      <c r="C37" s="2">
        <v>21513</v>
      </c>
      <c r="D37" s="2" t="s">
        <v>11</v>
      </c>
      <c r="E37" s="2" t="s">
        <v>48</v>
      </c>
      <c r="F37" s="2" t="s">
        <v>49</v>
      </c>
      <c r="G37" s="2">
        <v>15453</v>
      </c>
      <c r="H37" s="3">
        <v>43833</v>
      </c>
      <c r="I37" s="2">
        <v>56</v>
      </c>
      <c r="J37" s="2">
        <v>284.06</v>
      </c>
    </row>
    <row r="38" spans="1:10" x14ac:dyDescent="0.2">
      <c r="A38" s="2">
        <v>531419</v>
      </c>
      <c r="B38" s="2" t="s">
        <v>23</v>
      </c>
      <c r="C38" s="2">
        <v>21513</v>
      </c>
      <c r="D38" s="2" t="s">
        <v>11</v>
      </c>
      <c r="E38" s="2" t="s">
        <v>50</v>
      </c>
      <c r="F38" s="2" t="s">
        <v>51</v>
      </c>
      <c r="G38" s="2" t="s">
        <v>52</v>
      </c>
      <c r="H38" s="3">
        <v>43834</v>
      </c>
      <c r="I38" s="2">
        <v>50</v>
      </c>
      <c r="J38" s="2">
        <v>254.31</v>
      </c>
    </row>
    <row r="39" spans="1:10" x14ac:dyDescent="0.2">
      <c r="A39" s="2">
        <v>531419</v>
      </c>
      <c r="B39" s="2" t="s">
        <v>23</v>
      </c>
      <c r="C39" s="2">
        <v>21513</v>
      </c>
      <c r="D39" s="2" t="s">
        <v>11</v>
      </c>
      <c r="E39" s="2" t="s">
        <v>30</v>
      </c>
      <c r="F39" s="2" t="s">
        <v>31</v>
      </c>
      <c r="G39" s="2">
        <v>9601</v>
      </c>
      <c r="H39" s="3">
        <v>43834</v>
      </c>
      <c r="I39" s="2">
        <v>3476</v>
      </c>
      <c r="J39" s="2">
        <v>8690.51</v>
      </c>
    </row>
    <row r="40" spans="1:10" x14ac:dyDescent="0.2">
      <c r="A40" s="2">
        <v>531419</v>
      </c>
      <c r="B40" s="2" t="s">
        <v>23</v>
      </c>
      <c r="C40" s="2">
        <v>21513</v>
      </c>
      <c r="D40" s="2" t="s">
        <v>11</v>
      </c>
      <c r="E40" s="2" t="s">
        <v>38</v>
      </c>
      <c r="F40" s="2" t="s">
        <v>39</v>
      </c>
      <c r="G40" s="2">
        <v>15463</v>
      </c>
      <c r="H40" s="3">
        <v>43834</v>
      </c>
      <c r="I40" s="2">
        <v>640</v>
      </c>
      <c r="J40" s="2">
        <v>1609.93</v>
      </c>
    </row>
    <row r="41" spans="1:10" s="17" customFormat="1" x14ac:dyDescent="0.2">
      <c r="A41" s="9">
        <v>531419</v>
      </c>
      <c r="B41" s="9" t="s">
        <v>23</v>
      </c>
      <c r="C41" s="9">
        <v>21513</v>
      </c>
      <c r="D41" s="9" t="s">
        <v>11</v>
      </c>
      <c r="E41" s="9" t="s">
        <v>53</v>
      </c>
      <c r="F41" s="9" t="s">
        <v>54</v>
      </c>
      <c r="G41" s="9">
        <v>109168</v>
      </c>
      <c r="H41" s="10">
        <v>43834</v>
      </c>
      <c r="I41" s="9">
        <v>792</v>
      </c>
      <c r="J41" s="9">
        <v>3960.33</v>
      </c>
    </row>
    <row r="42" spans="1:10" x14ac:dyDescent="0.2">
      <c r="A42" s="2">
        <v>531419</v>
      </c>
      <c r="B42" s="2" t="s">
        <v>23</v>
      </c>
      <c r="C42" s="2">
        <v>21513</v>
      </c>
      <c r="D42" s="2" t="s">
        <v>11</v>
      </c>
      <c r="E42" s="2" t="s">
        <v>28</v>
      </c>
      <c r="F42" s="2" t="s">
        <v>29</v>
      </c>
      <c r="G42" s="2" t="s">
        <v>55</v>
      </c>
      <c r="H42" s="3">
        <v>43836</v>
      </c>
      <c r="I42" s="2">
        <v>2712</v>
      </c>
      <c r="J42" s="2">
        <v>6784.5</v>
      </c>
    </row>
    <row r="43" spans="1:10" s="17" customFormat="1" x14ac:dyDescent="0.2">
      <c r="A43" s="9">
        <v>531419</v>
      </c>
      <c r="B43" s="9" t="s">
        <v>23</v>
      </c>
      <c r="C43" s="9">
        <v>21513</v>
      </c>
      <c r="D43" s="9" t="s">
        <v>11</v>
      </c>
      <c r="E43" s="9" t="s">
        <v>56</v>
      </c>
      <c r="F43" s="9" t="s">
        <v>57</v>
      </c>
      <c r="G43" s="9">
        <v>109175</v>
      </c>
      <c r="H43" s="10">
        <v>43836</v>
      </c>
      <c r="I43" s="9">
        <v>56</v>
      </c>
      <c r="J43" s="9">
        <v>286.64</v>
      </c>
    </row>
    <row r="44" spans="1:10" s="17" customFormat="1" x14ac:dyDescent="0.2">
      <c r="A44" s="9">
        <v>531419</v>
      </c>
      <c r="B44" s="9" t="s">
        <v>23</v>
      </c>
      <c r="C44" s="9">
        <v>21513</v>
      </c>
      <c r="D44" s="9" t="s">
        <v>11</v>
      </c>
      <c r="E44" s="9" t="s">
        <v>56</v>
      </c>
      <c r="F44" s="9" t="s">
        <v>57</v>
      </c>
      <c r="G44" s="9">
        <v>109176</v>
      </c>
      <c r="H44" s="10">
        <v>43836</v>
      </c>
      <c r="I44" s="9">
        <v>386</v>
      </c>
      <c r="J44" s="9">
        <v>1939.66</v>
      </c>
    </row>
    <row r="45" spans="1:10" s="17" customFormat="1" x14ac:dyDescent="0.2">
      <c r="A45" s="9">
        <v>531419</v>
      </c>
      <c r="B45" s="9" t="s">
        <v>23</v>
      </c>
      <c r="C45" s="9">
        <v>21513</v>
      </c>
      <c r="D45" s="9" t="s">
        <v>11</v>
      </c>
      <c r="E45" s="9" t="s">
        <v>58</v>
      </c>
      <c r="F45" s="9" t="s">
        <v>59</v>
      </c>
      <c r="G45" s="9">
        <v>109179</v>
      </c>
      <c r="H45" s="10">
        <v>43836</v>
      </c>
      <c r="I45" s="9">
        <v>66</v>
      </c>
      <c r="J45" s="9">
        <v>336.21</v>
      </c>
    </row>
    <row r="46" spans="1:10" x14ac:dyDescent="0.2">
      <c r="A46" s="2">
        <v>531419</v>
      </c>
      <c r="B46" s="2" t="s">
        <v>23</v>
      </c>
      <c r="C46" s="2">
        <v>21513</v>
      </c>
      <c r="D46" s="2" t="s">
        <v>11</v>
      </c>
      <c r="E46" s="2" t="s">
        <v>60</v>
      </c>
      <c r="F46" s="2" t="s">
        <v>61</v>
      </c>
      <c r="G46" s="2">
        <v>45471</v>
      </c>
      <c r="H46" s="3">
        <v>43836</v>
      </c>
      <c r="I46" s="2">
        <v>130</v>
      </c>
      <c r="J46" s="2">
        <v>650.01</v>
      </c>
    </row>
    <row r="47" spans="1:10" s="17" customFormat="1" x14ac:dyDescent="0.2">
      <c r="A47" s="9">
        <v>531419</v>
      </c>
      <c r="B47" s="9" t="s">
        <v>23</v>
      </c>
      <c r="C47" s="9">
        <v>21513</v>
      </c>
      <c r="D47" s="9" t="s">
        <v>11</v>
      </c>
      <c r="E47" s="9" t="s">
        <v>53</v>
      </c>
      <c r="F47" s="9" t="s">
        <v>54</v>
      </c>
      <c r="G47" s="9">
        <v>109186</v>
      </c>
      <c r="H47" s="10">
        <v>43836</v>
      </c>
      <c r="I47" s="9">
        <v>270</v>
      </c>
      <c r="J47" s="9">
        <v>1355.61</v>
      </c>
    </row>
    <row r="48" spans="1:10" x14ac:dyDescent="0.2">
      <c r="A48" s="2">
        <v>531419</v>
      </c>
      <c r="B48" s="2" t="s">
        <v>23</v>
      </c>
      <c r="C48" s="2">
        <v>21513</v>
      </c>
      <c r="D48" s="2" t="s">
        <v>11</v>
      </c>
      <c r="E48" s="2" t="s">
        <v>43</v>
      </c>
      <c r="F48" s="2" t="s">
        <v>44</v>
      </c>
      <c r="G48" s="2" t="s">
        <v>62</v>
      </c>
      <c r="H48" s="3">
        <v>43836</v>
      </c>
      <c r="I48" s="2">
        <v>732</v>
      </c>
      <c r="J48" s="2">
        <v>1839.67</v>
      </c>
    </row>
    <row r="49" spans="1:10" x14ac:dyDescent="0.2">
      <c r="A49" s="2">
        <v>531419</v>
      </c>
      <c r="B49" s="2" t="s">
        <v>23</v>
      </c>
      <c r="C49" s="2">
        <v>21513</v>
      </c>
      <c r="D49" s="2" t="s">
        <v>11</v>
      </c>
      <c r="E49" s="2" t="s">
        <v>63</v>
      </c>
      <c r="F49" s="2" t="s">
        <v>64</v>
      </c>
      <c r="G49" s="2">
        <v>13065</v>
      </c>
      <c r="H49" s="3">
        <v>43836</v>
      </c>
      <c r="I49" s="2">
        <v>1916</v>
      </c>
      <c r="J49" s="2">
        <v>4791.17</v>
      </c>
    </row>
    <row r="50" spans="1:10" x14ac:dyDescent="0.2">
      <c r="A50" s="2">
        <v>531419</v>
      </c>
      <c r="B50" s="2" t="s">
        <v>23</v>
      </c>
      <c r="C50" s="2">
        <v>21513</v>
      </c>
      <c r="D50" s="2" t="s">
        <v>11</v>
      </c>
      <c r="E50" s="2" t="s">
        <v>63</v>
      </c>
      <c r="F50" s="2" t="s">
        <v>64</v>
      </c>
      <c r="G50" s="2">
        <v>13238</v>
      </c>
      <c r="H50" s="3">
        <v>43836</v>
      </c>
      <c r="I50" s="2">
        <v>16</v>
      </c>
      <c r="J50" s="2">
        <v>42.36</v>
      </c>
    </row>
    <row r="51" spans="1:10" x14ac:dyDescent="0.2">
      <c r="A51" s="2">
        <v>531419</v>
      </c>
      <c r="B51" s="2" t="s">
        <v>23</v>
      </c>
      <c r="C51" s="2">
        <v>21513</v>
      </c>
      <c r="D51" s="2" t="s">
        <v>11</v>
      </c>
      <c r="E51" s="2" t="s">
        <v>32</v>
      </c>
      <c r="F51" s="2" t="s">
        <v>33</v>
      </c>
      <c r="G51" s="2" t="s">
        <v>65</v>
      </c>
      <c r="H51" s="3">
        <v>43836</v>
      </c>
      <c r="I51" s="2">
        <v>3444</v>
      </c>
      <c r="J51" s="2">
        <v>8613.7999999999993</v>
      </c>
    </row>
    <row r="52" spans="1:10" x14ac:dyDescent="0.2">
      <c r="A52" s="2">
        <v>531419</v>
      </c>
      <c r="B52" s="2" t="s">
        <v>23</v>
      </c>
      <c r="C52" s="2">
        <v>21513</v>
      </c>
      <c r="D52" s="2" t="s">
        <v>11</v>
      </c>
      <c r="E52" s="2" t="s">
        <v>66</v>
      </c>
      <c r="F52" s="2" t="s">
        <v>67</v>
      </c>
      <c r="G52" s="2">
        <v>13277</v>
      </c>
      <c r="H52" s="3">
        <v>43836</v>
      </c>
      <c r="I52" s="2">
        <v>280</v>
      </c>
      <c r="J52" s="2">
        <v>700.07</v>
      </c>
    </row>
    <row r="53" spans="1:10" s="17" customFormat="1" x14ac:dyDescent="0.2">
      <c r="A53" s="9">
        <v>531419</v>
      </c>
      <c r="B53" s="9" t="s">
        <v>23</v>
      </c>
      <c r="C53" s="9">
        <v>21513</v>
      </c>
      <c r="D53" s="9" t="s">
        <v>11</v>
      </c>
      <c r="E53" s="9" t="s">
        <v>68</v>
      </c>
      <c r="F53" s="9" t="s">
        <v>69</v>
      </c>
      <c r="G53" s="9">
        <v>109203</v>
      </c>
      <c r="H53" s="10">
        <v>43836</v>
      </c>
      <c r="I53" s="9">
        <v>170</v>
      </c>
      <c r="J53" s="9">
        <v>853.03</v>
      </c>
    </row>
    <row r="54" spans="1:10" x14ac:dyDescent="0.2">
      <c r="A54" s="2">
        <v>531419</v>
      </c>
      <c r="B54" s="2" t="s">
        <v>23</v>
      </c>
      <c r="C54" s="2">
        <v>21513</v>
      </c>
      <c r="D54" s="2" t="s">
        <v>11</v>
      </c>
      <c r="E54" s="2" t="s">
        <v>34</v>
      </c>
      <c r="F54" s="2" t="s">
        <v>35</v>
      </c>
      <c r="G54" s="2">
        <v>44841</v>
      </c>
      <c r="H54" s="3">
        <v>43836</v>
      </c>
      <c r="I54" s="2">
        <v>1848</v>
      </c>
      <c r="J54" s="2">
        <v>4622.47</v>
      </c>
    </row>
    <row r="55" spans="1:10" x14ac:dyDescent="0.2">
      <c r="A55" s="2">
        <v>531419</v>
      </c>
      <c r="B55" s="2" t="s">
        <v>23</v>
      </c>
      <c r="C55" s="2">
        <v>21513</v>
      </c>
      <c r="D55" s="2" t="s">
        <v>11</v>
      </c>
      <c r="E55" s="2" t="s">
        <v>32</v>
      </c>
      <c r="F55" s="2" t="s">
        <v>33</v>
      </c>
      <c r="G55" s="2">
        <v>44964</v>
      </c>
      <c r="H55" s="3">
        <v>43836</v>
      </c>
      <c r="I55" s="2">
        <v>2760</v>
      </c>
      <c r="J55" s="2">
        <v>6902.5</v>
      </c>
    </row>
    <row r="56" spans="1:10" x14ac:dyDescent="0.2">
      <c r="A56" s="2">
        <v>531419</v>
      </c>
      <c r="B56" s="2" t="s">
        <v>23</v>
      </c>
      <c r="C56" s="2">
        <v>21513</v>
      </c>
      <c r="D56" s="2" t="s">
        <v>11</v>
      </c>
      <c r="E56" s="2" t="s">
        <v>28</v>
      </c>
      <c r="F56" s="2" t="s">
        <v>29</v>
      </c>
      <c r="G56" s="2" t="s">
        <v>70</v>
      </c>
      <c r="H56" s="3">
        <v>43836</v>
      </c>
      <c r="I56" s="2">
        <v>3200</v>
      </c>
      <c r="J56" s="2">
        <v>8006.9</v>
      </c>
    </row>
    <row r="57" spans="1:10" x14ac:dyDescent="0.2">
      <c r="A57" s="2">
        <v>531419</v>
      </c>
      <c r="B57" s="2" t="s">
        <v>23</v>
      </c>
      <c r="C57" s="2">
        <v>21513</v>
      </c>
      <c r="D57" s="2" t="s">
        <v>11</v>
      </c>
      <c r="E57" s="2" t="s">
        <v>30</v>
      </c>
      <c r="F57" s="2" t="s">
        <v>31</v>
      </c>
      <c r="G57" s="2">
        <v>9619</v>
      </c>
      <c r="H57" s="3">
        <v>43837</v>
      </c>
      <c r="I57" s="2">
        <v>932</v>
      </c>
      <c r="J57" s="2">
        <v>2337.9299999999998</v>
      </c>
    </row>
    <row r="58" spans="1:10" x14ac:dyDescent="0.2">
      <c r="A58" s="2">
        <v>531419</v>
      </c>
      <c r="B58" s="2" t="s">
        <v>23</v>
      </c>
      <c r="C58" s="2">
        <v>21513</v>
      </c>
      <c r="D58" s="2" t="s">
        <v>11</v>
      </c>
      <c r="E58" s="2" t="s">
        <v>71</v>
      </c>
      <c r="F58" s="2" t="s">
        <v>72</v>
      </c>
      <c r="G58" s="2">
        <v>673</v>
      </c>
      <c r="H58" s="3">
        <v>43837</v>
      </c>
      <c r="I58" s="2">
        <v>15</v>
      </c>
      <c r="J58" s="2">
        <v>155.16999999999999</v>
      </c>
    </row>
    <row r="59" spans="1:10" s="17" customFormat="1" x14ac:dyDescent="0.2">
      <c r="A59" s="9">
        <v>531419</v>
      </c>
      <c r="B59" s="9" t="s">
        <v>23</v>
      </c>
      <c r="C59" s="9">
        <v>21513</v>
      </c>
      <c r="D59" s="9" t="s">
        <v>11</v>
      </c>
      <c r="E59" s="9" t="s">
        <v>73</v>
      </c>
      <c r="F59" s="9" t="s">
        <v>74</v>
      </c>
      <c r="G59" s="9">
        <v>109222</v>
      </c>
      <c r="H59" s="10">
        <v>43837</v>
      </c>
      <c r="I59" s="9">
        <v>216</v>
      </c>
      <c r="J59" s="9">
        <v>1083.19</v>
      </c>
    </row>
    <row r="60" spans="1:10" x14ac:dyDescent="0.2">
      <c r="A60" s="2">
        <v>531419</v>
      </c>
      <c r="B60" s="2" t="s">
        <v>23</v>
      </c>
      <c r="C60" s="2">
        <v>21513</v>
      </c>
      <c r="D60" s="2" t="s">
        <v>11</v>
      </c>
      <c r="E60" s="2" t="s">
        <v>28</v>
      </c>
      <c r="F60" s="2" t="s">
        <v>29</v>
      </c>
      <c r="G60" s="2" t="s">
        <v>75</v>
      </c>
      <c r="H60" s="3">
        <v>43837</v>
      </c>
      <c r="I60" s="2">
        <v>1492</v>
      </c>
      <c r="J60" s="2">
        <v>3737.1</v>
      </c>
    </row>
    <row r="61" spans="1:10" x14ac:dyDescent="0.2">
      <c r="A61" s="2">
        <v>531419</v>
      </c>
      <c r="B61" s="2" t="s">
        <v>23</v>
      </c>
      <c r="C61" s="2">
        <v>21513</v>
      </c>
      <c r="D61" s="2" t="s">
        <v>11</v>
      </c>
      <c r="E61" s="2" t="s">
        <v>34</v>
      </c>
      <c r="F61" s="2" t="s">
        <v>35</v>
      </c>
      <c r="G61" s="2" t="s">
        <v>76</v>
      </c>
      <c r="H61" s="3">
        <v>43837</v>
      </c>
      <c r="I61" s="2">
        <v>0</v>
      </c>
      <c r="J61" s="2">
        <v>0</v>
      </c>
    </row>
    <row r="62" spans="1:10" x14ac:dyDescent="0.2">
      <c r="A62" s="2">
        <v>531419</v>
      </c>
      <c r="B62" s="2" t="s">
        <v>23</v>
      </c>
      <c r="C62" s="2">
        <v>21513</v>
      </c>
      <c r="D62" s="2" t="s">
        <v>11</v>
      </c>
      <c r="E62" s="2" t="s">
        <v>77</v>
      </c>
      <c r="F62" s="2" t="s">
        <v>78</v>
      </c>
      <c r="G62" s="2" t="s">
        <v>79</v>
      </c>
      <c r="H62" s="3">
        <v>43837</v>
      </c>
      <c r="I62" s="2">
        <v>188</v>
      </c>
      <c r="J62" s="2">
        <v>948.28</v>
      </c>
    </row>
    <row r="63" spans="1:10" x14ac:dyDescent="0.2">
      <c r="A63" s="2">
        <v>531419</v>
      </c>
      <c r="B63" s="2" t="s">
        <v>23</v>
      </c>
      <c r="C63" s="2">
        <v>21513</v>
      </c>
      <c r="D63" s="2" t="s">
        <v>11</v>
      </c>
      <c r="E63" s="2" t="s">
        <v>43</v>
      </c>
      <c r="F63" s="2" t="s">
        <v>44</v>
      </c>
      <c r="G63" s="2" t="s">
        <v>80</v>
      </c>
      <c r="H63" s="3">
        <v>43837</v>
      </c>
      <c r="I63" s="2">
        <v>448</v>
      </c>
      <c r="J63" s="2">
        <v>1128.8900000000001</v>
      </c>
    </row>
    <row r="64" spans="1:10" s="17" customFormat="1" x14ac:dyDescent="0.2">
      <c r="A64" s="9">
        <v>531419</v>
      </c>
      <c r="B64" s="9" t="s">
        <v>23</v>
      </c>
      <c r="C64" s="9">
        <v>21513</v>
      </c>
      <c r="D64" s="9" t="s">
        <v>11</v>
      </c>
      <c r="E64" s="9" t="s">
        <v>81</v>
      </c>
      <c r="F64" s="9" t="s">
        <v>82</v>
      </c>
      <c r="G64" s="9" t="s">
        <v>83</v>
      </c>
      <c r="H64" s="10">
        <v>43837</v>
      </c>
      <c r="I64" s="9">
        <v>42</v>
      </c>
      <c r="J64" s="9">
        <v>212.94</v>
      </c>
    </row>
    <row r="65" spans="1:10" x14ac:dyDescent="0.2">
      <c r="A65" s="2">
        <v>531419</v>
      </c>
      <c r="B65" s="2" t="s">
        <v>23</v>
      </c>
      <c r="C65" s="2">
        <v>21513</v>
      </c>
      <c r="D65" s="2" t="s">
        <v>11</v>
      </c>
      <c r="E65" s="2" t="s">
        <v>32</v>
      </c>
      <c r="F65" s="2" t="s">
        <v>33</v>
      </c>
      <c r="G65" s="2">
        <v>44597</v>
      </c>
      <c r="H65" s="3">
        <v>43837</v>
      </c>
      <c r="I65" s="2">
        <v>384</v>
      </c>
      <c r="J65" s="2">
        <v>960.17</v>
      </c>
    </row>
    <row r="66" spans="1:10" x14ac:dyDescent="0.2">
      <c r="A66" s="2">
        <v>531419</v>
      </c>
      <c r="B66" s="2" t="s">
        <v>23</v>
      </c>
      <c r="C66" s="2">
        <v>21513</v>
      </c>
      <c r="D66" s="2" t="s">
        <v>11</v>
      </c>
      <c r="E66" s="2" t="s">
        <v>28</v>
      </c>
      <c r="F66" s="2" t="s">
        <v>29</v>
      </c>
      <c r="G66" s="2">
        <v>44783</v>
      </c>
      <c r="H66" s="3">
        <v>43837</v>
      </c>
      <c r="I66" s="2">
        <v>816</v>
      </c>
      <c r="J66" s="2">
        <v>2045.17</v>
      </c>
    </row>
    <row r="67" spans="1:10" x14ac:dyDescent="0.2">
      <c r="A67" s="2">
        <v>531419</v>
      </c>
      <c r="B67" s="2" t="s">
        <v>23</v>
      </c>
      <c r="C67" s="2">
        <v>21513</v>
      </c>
      <c r="D67" s="2" t="s">
        <v>11</v>
      </c>
      <c r="E67" s="2" t="s">
        <v>34</v>
      </c>
      <c r="F67" s="2" t="s">
        <v>35</v>
      </c>
      <c r="G67" s="2">
        <v>45507</v>
      </c>
      <c r="H67" s="3">
        <v>43837</v>
      </c>
      <c r="I67" s="2">
        <v>1188</v>
      </c>
      <c r="J67" s="2">
        <v>2979.3</v>
      </c>
    </row>
    <row r="68" spans="1:10" x14ac:dyDescent="0.2">
      <c r="A68" s="2">
        <v>531419</v>
      </c>
      <c r="B68" s="2" t="s">
        <v>23</v>
      </c>
      <c r="C68" s="2">
        <v>21513</v>
      </c>
      <c r="D68" s="2" t="s">
        <v>11</v>
      </c>
      <c r="E68" s="2" t="s">
        <v>28</v>
      </c>
      <c r="F68" s="2" t="s">
        <v>29</v>
      </c>
      <c r="G68" s="2" t="s">
        <v>84</v>
      </c>
      <c r="H68" s="3">
        <v>43838</v>
      </c>
      <c r="I68" s="2">
        <v>2604</v>
      </c>
      <c r="J68" s="2">
        <v>6510.34</v>
      </c>
    </row>
    <row r="69" spans="1:10" s="17" customFormat="1" x14ac:dyDescent="0.2">
      <c r="A69" s="9">
        <v>531419</v>
      </c>
      <c r="B69" s="9" t="s">
        <v>23</v>
      </c>
      <c r="C69" s="9">
        <v>21513</v>
      </c>
      <c r="D69" s="9" t="s">
        <v>11</v>
      </c>
      <c r="E69" s="9" t="s">
        <v>24</v>
      </c>
      <c r="F69" s="9" t="s">
        <v>25</v>
      </c>
      <c r="G69" s="9">
        <v>109249</v>
      </c>
      <c r="H69" s="10">
        <v>43838</v>
      </c>
      <c r="I69" s="9">
        <v>17</v>
      </c>
      <c r="J69" s="9">
        <v>175.01</v>
      </c>
    </row>
    <row r="70" spans="1:10" x14ac:dyDescent="0.2">
      <c r="A70" s="2">
        <v>531419</v>
      </c>
      <c r="B70" s="2" t="s">
        <v>23</v>
      </c>
      <c r="C70" s="2">
        <v>21513</v>
      </c>
      <c r="D70" s="2" t="s">
        <v>11</v>
      </c>
      <c r="E70" s="2" t="s">
        <v>32</v>
      </c>
      <c r="F70" s="2" t="s">
        <v>33</v>
      </c>
      <c r="G70" s="2" t="s">
        <v>85</v>
      </c>
      <c r="H70" s="3">
        <v>43838</v>
      </c>
      <c r="I70" s="2">
        <v>1320</v>
      </c>
      <c r="J70" s="2">
        <v>3304.31</v>
      </c>
    </row>
    <row r="71" spans="1:10" x14ac:dyDescent="0.2">
      <c r="A71" s="2">
        <v>531419</v>
      </c>
      <c r="B71" s="2" t="s">
        <v>23</v>
      </c>
      <c r="C71" s="2">
        <v>21513</v>
      </c>
      <c r="D71" s="2" t="s">
        <v>11</v>
      </c>
      <c r="E71" s="2" t="s">
        <v>26</v>
      </c>
      <c r="F71" s="2" t="s">
        <v>27</v>
      </c>
      <c r="G71" s="2">
        <v>30570</v>
      </c>
      <c r="H71" s="3">
        <v>43838</v>
      </c>
      <c r="I71" s="2">
        <v>17</v>
      </c>
      <c r="J71" s="2">
        <v>170.69</v>
      </c>
    </row>
    <row r="72" spans="1:10" x14ac:dyDescent="0.2">
      <c r="A72" s="2">
        <v>531419</v>
      </c>
      <c r="B72" s="2" t="s">
        <v>23</v>
      </c>
      <c r="C72" s="2">
        <v>21513</v>
      </c>
      <c r="D72" s="2" t="s">
        <v>11</v>
      </c>
      <c r="E72" s="2" t="s">
        <v>32</v>
      </c>
      <c r="F72" s="2" t="s">
        <v>33</v>
      </c>
      <c r="G72" s="2" t="s">
        <v>86</v>
      </c>
      <c r="H72" s="3">
        <v>43838</v>
      </c>
      <c r="I72" s="2">
        <v>3380</v>
      </c>
      <c r="J72" s="2">
        <v>8455.17</v>
      </c>
    </row>
    <row r="73" spans="1:10" x14ac:dyDescent="0.2">
      <c r="A73" s="2">
        <v>531419</v>
      </c>
      <c r="B73" s="2" t="s">
        <v>23</v>
      </c>
      <c r="C73" s="2">
        <v>21513</v>
      </c>
      <c r="D73" s="2" t="s">
        <v>11</v>
      </c>
      <c r="E73" s="2" t="s">
        <v>87</v>
      </c>
      <c r="F73" s="2" t="s">
        <v>88</v>
      </c>
      <c r="G73" s="2">
        <v>15481</v>
      </c>
      <c r="H73" s="3">
        <v>43838</v>
      </c>
      <c r="I73" s="2">
        <v>12</v>
      </c>
      <c r="J73" s="2">
        <v>125.86</v>
      </c>
    </row>
    <row r="74" spans="1:10" s="17" customFormat="1" x14ac:dyDescent="0.2">
      <c r="A74" s="9">
        <v>531419</v>
      </c>
      <c r="B74" s="9" t="s">
        <v>23</v>
      </c>
      <c r="C74" s="9">
        <v>21513</v>
      </c>
      <c r="D74" s="9" t="s">
        <v>11</v>
      </c>
      <c r="E74" s="9" t="s">
        <v>81</v>
      </c>
      <c r="F74" s="9" t="s">
        <v>82</v>
      </c>
      <c r="G74" s="9" t="s">
        <v>89</v>
      </c>
      <c r="H74" s="10">
        <v>43838</v>
      </c>
      <c r="I74" s="9">
        <v>52</v>
      </c>
      <c r="J74" s="9">
        <v>261.64</v>
      </c>
    </row>
    <row r="75" spans="1:10" x14ac:dyDescent="0.2">
      <c r="A75" s="2">
        <v>531419</v>
      </c>
      <c r="B75" s="2" t="s">
        <v>23</v>
      </c>
      <c r="C75" s="2">
        <v>21513</v>
      </c>
      <c r="D75" s="2" t="s">
        <v>11</v>
      </c>
      <c r="E75" s="2" t="s">
        <v>32</v>
      </c>
      <c r="F75" s="2" t="s">
        <v>33</v>
      </c>
      <c r="G75" s="2">
        <v>44692</v>
      </c>
      <c r="H75" s="3">
        <v>43838</v>
      </c>
      <c r="I75" s="2">
        <v>448</v>
      </c>
      <c r="J75" s="2">
        <v>1125.8900000000001</v>
      </c>
    </row>
    <row r="76" spans="1:10" x14ac:dyDescent="0.2">
      <c r="A76" s="2">
        <v>531419</v>
      </c>
      <c r="B76" s="2" t="s">
        <v>23</v>
      </c>
      <c r="C76" s="2">
        <v>21513</v>
      </c>
      <c r="D76" s="2" t="s">
        <v>11</v>
      </c>
      <c r="E76" s="2" t="s">
        <v>28</v>
      </c>
      <c r="F76" s="2" t="s">
        <v>29</v>
      </c>
      <c r="G76" s="2">
        <v>45056</v>
      </c>
      <c r="H76" s="3">
        <v>43838</v>
      </c>
      <c r="I76" s="2">
        <v>1140</v>
      </c>
      <c r="J76" s="2">
        <v>2851.15</v>
      </c>
    </row>
    <row r="77" spans="1:10" x14ac:dyDescent="0.2">
      <c r="A77" s="2">
        <v>531419</v>
      </c>
      <c r="B77" s="2" t="s">
        <v>23</v>
      </c>
      <c r="C77" s="2">
        <v>21513</v>
      </c>
      <c r="D77" s="2" t="s">
        <v>11</v>
      </c>
      <c r="E77" s="2" t="s">
        <v>28</v>
      </c>
      <c r="F77" s="2" t="s">
        <v>29</v>
      </c>
      <c r="G77" s="2">
        <v>45062</v>
      </c>
      <c r="H77" s="3">
        <v>43838</v>
      </c>
      <c r="I77" s="2">
        <v>116</v>
      </c>
      <c r="J77" s="2">
        <v>292.81</v>
      </c>
    </row>
    <row r="78" spans="1:10" x14ac:dyDescent="0.2">
      <c r="A78" s="2">
        <v>531419</v>
      </c>
      <c r="B78" s="2" t="s">
        <v>23</v>
      </c>
      <c r="C78" s="2">
        <v>21513</v>
      </c>
      <c r="D78" s="2" t="s">
        <v>11</v>
      </c>
      <c r="E78" s="2" t="s">
        <v>38</v>
      </c>
      <c r="F78" s="2" t="s">
        <v>39</v>
      </c>
      <c r="G78" s="2" t="s">
        <v>90</v>
      </c>
      <c r="H78" s="3">
        <v>43838</v>
      </c>
      <c r="I78" s="2">
        <v>380</v>
      </c>
      <c r="J78" s="2">
        <v>958.17</v>
      </c>
    </row>
    <row r="79" spans="1:10" x14ac:dyDescent="0.2">
      <c r="A79" s="2">
        <v>531419</v>
      </c>
      <c r="B79" s="2" t="s">
        <v>23</v>
      </c>
      <c r="C79" s="2">
        <v>21513</v>
      </c>
      <c r="D79" s="2" t="s">
        <v>11</v>
      </c>
      <c r="E79" s="2" t="s">
        <v>46</v>
      </c>
      <c r="F79" s="2" t="s">
        <v>47</v>
      </c>
      <c r="G79" s="2">
        <v>13569</v>
      </c>
      <c r="H79" s="3">
        <v>43839</v>
      </c>
      <c r="I79" s="2">
        <v>828</v>
      </c>
      <c r="J79" s="2">
        <v>4140.92</v>
      </c>
    </row>
    <row r="80" spans="1:10" x14ac:dyDescent="0.2">
      <c r="A80" s="2">
        <v>531419</v>
      </c>
      <c r="B80" s="2" t="s">
        <v>23</v>
      </c>
      <c r="C80" s="2">
        <v>21513</v>
      </c>
      <c r="D80" s="2" t="s">
        <v>11</v>
      </c>
      <c r="E80" s="2" t="s">
        <v>46</v>
      </c>
      <c r="F80" s="2" t="s">
        <v>47</v>
      </c>
      <c r="G80" s="2">
        <v>13589</v>
      </c>
      <c r="H80" s="3">
        <v>43839</v>
      </c>
      <c r="I80" s="2">
        <v>696</v>
      </c>
      <c r="J80" s="2">
        <v>3486.91</v>
      </c>
    </row>
    <row r="81" spans="1:10" s="17" customFormat="1" x14ac:dyDescent="0.2">
      <c r="A81" s="9">
        <v>531419</v>
      </c>
      <c r="B81" s="9" t="s">
        <v>23</v>
      </c>
      <c r="C81" s="9">
        <v>21513</v>
      </c>
      <c r="D81" s="9" t="s">
        <v>11</v>
      </c>
      <c r="E81" s="9" t="s">
        <v>91</v>
      </c>
      <c r="F81" s="9" t="s">
        <v>92</v>
      </c>
      <c r="G81" s="9" t="s">
        <v>93</v>
      </c>
      <c r="H81" s="10">
        <v>43839</v>
      </c>
      <c r="I81" s="9">
        <v>352</v>
      </c>
      <c r="J81" s="9">
        <v>1767.24</v>
      </c>
    </row>
    <row r="82" spans="1:10" x14ac:dyDescent="0.2">
      <c r="A82" s="2">
        <v>531419</v>
      </c>
      <c r="B82" s="2" t="s">
        <v>23</v>
      </c>
      <c r="C82" s="2">
        <v>21513</v>
      </c>
      <c r="D82" s="2" t="s">
        <v>11</v>
      </c>
      <c r="E82" s="2" t="s">
        <v>28</v>
      </c>
      <c r="F82" s="2" t="s">
        <v>29</v>
      </c>
      <c r="G82" s="2" t="s">
        <v>94</v>
      </c>
      <c r="H82" s="3">
        <v>43839</v>
      </c>
      <c r="I82" s="2">
        <v>0</v>
      </c>
      <c r="J82" s="2">
        <v>0</v>
      </c>
    </row>
    <row r="83" spans="1:10" x14ac:dyDescent="0.2">
      <c r="A83" s="2">
        <v>531419</v>
      </c>
      <c r="B83" s="2" t="s">
        <v>23</v>
      </c>
      <c r="C83" s="2">
        <v>21513</v>
      </c>
      <c r="D83" s="2" t="s">
        <v>11</v>
      </c>
      <c r="E83" s="2" t="s">
        <v>32</v>
      </c>
      <c r="F83" s="2" t="s">
        <v>33</v>
      </c>
      <c r="G83" s="2" t="s">
        <v>95</v>
      </c>
      <c r="H83" s="3">
        <v>43839</v>
      </c>
      <c r="I83" s="2">
        <v>980</v>
      </c>
      <c r="J83" s="2">
        <v>2452.59</v>
      </c>
    </row>
    <row r="84" spans="1:10" x14ac:dyDescent="0.2">
      <c r="A84" s="2">
        <v>531419</v>
      </c>
      <c r="B84" s="2" t="s">
        <v>23</v>
      </c>
      <c r="C84" s="2">
        <v>21513</v>
      </c>
      <c r="D84" s="2" t="s">
        <v>11</v>
      </c>
      <c r="E84" s="2" t="s">
        <v>38</v>
      </c>
      <c r="F84" s="2" t="s">
        <v>39</v>
      </c>
      <c r="G84" s="2">
        <v>15494</v>
      </c>
      <c r="H84" s="3">
        <v>43839</v>
      </c>
      <c r="I84" s="2">
        <v>636</v>
      </c>
      <c r="J84" s="2">
        <v>1594.4</v>
      </c>
    </row>
    <row r="85" spans="1:10" x14ac:dyDescent="0.2">
      <c r="A85" s="2">
        <v>531419</v>
      </c>
      <c r="B85" s="2" t="s">
        <v>23</v>
      </c>
      <c r="C85" s="2">
        <v>21513</v>
      </c>
      <c r="D85" s="2" t="s">
        <v>11</v>
      </c>
      <c r="E85" s="2" t="s">
        <v>43</v>
      </c>
      <c r="F85" s="2" t="s">
        <v>44</v>
      </c>
      <c r="G85" s="2" t="s">
        <v>96</v>
      </c>
      <c r="H85" s="3">
        <v>43839</v>
      </c>
      <c r="I85" s="2">
        <v>784</v>
      </c>
      <c r="J85" s="2">
        <v>1966.39</v>
      </c>
    </row>
    <row r="86" spans="1:10" x14ac:dyDescent="0.2">
      <c r="A86" s="2">
        <v>531419</v>
      </c>
      <c r="B86" s="2" t="s">
        <v>23</v>
      </c>
      <c r="C86" s="2">
        <v>21513</v>
      </c>
      <c r="D86" s="2" t="s">
        <v>11</v>
      </c>
      <c r="E86" s="2" t="s">
        <v>97</v>
      </c>
      <c r="F86" s="2" t="s">
        <v>98</v>
      </c>
      <c r="G86" s="2">
        <v>13392</v>
      </c>
      <c r="H86" s="3">
        <v>43839</v>
      </c>
      <c r="I86" s="2">
        <v>116</v>
      </c>
      <c r="J86" s="2">
        <v>295.02999999999997</v>
      </c>
    </row>
    <row r="87" spans="1:10" x14ac:dyDescent="0.2">
      <c r="A87" s="2">
        <v>531419</v>
      </c>
      <c r="B87" s="2" t="s">
        <v>23</v>
      </c>
      <c r="C87" s="2">
        <v>21513</v>
      </c>
      <c r="D87" s="2" t="s">
        <v>11</v>
      </c>
      <c r="E87" s="2" t="s">
        <v>97</v>
      </c>
      <c r="F87" s="2" t="s">
        <v>98</v>
      </c>
      <c r="G87" s="2">
        <v>13413</v>
      </c>
      <c r="H87" s="3">
        <v>43839</v>
      </c>
      <c r="I87" s="2">
        <v>980</v>
      </c>
      <c r="J87" s="2">
        <v>2452.4499999999998</v>
      </c>
    </row>
    <row r="88" spans="1:10" x14ac:dyDescent="0.2">
      <c r="A88" s="2">
        <v>531419</v>
      </c>
      <c r="B88" s="2" t="s">
        <v>23</v>
      </c>
      <c r="C88" s="2">
        <v>21513</v>
      </c>
      <c r="D88" s="2" t="s">
        <v>11</v>
      </c>
      <c r="E88" s="2" t="s">
        <v>97</v>
      </c>
      <c r="F88" s="2" t="s">
        <v>98</v>
      </c>
      <c r="G88" s="2">
        <v>13432</v>
      </c>
      <c r="H88" s="3">
        <v>43839</v>
      </c>
      <c r="I88" s="2">
        <v>324</v>
      </c>
      <c r="J88" s="2">
        <v>817.48</v>
      </c>
    </row>
    <row r="89" spans="1:10" x14ac:dyDescent="0.2">
      <c r="A89" s="2">
        <v>531419</v>
      </c>
      <c r="B89" s="2" t="s">
        <v>23</v>
      </c>
      <c r="C89" s="2">
        <v>21513</v>
      </c>
      <c r="D89" s="2" t="s">
        <v>11</v>
      </c>
      <c r="E89" s="2" t="s">
        <v>32</v>
      </c>
      <c r="F89" s="2" t="s">
        <v>33</v>
      </c>
      <c r="G89" s="2">
        <v>44413</v>
      </c>
      <c r="H89" s="3">
        <v>43839</v>
      </c>
      <c r="I89" s="2">
        <v>916</v>
      </c>
      <c r="J89" s="2">
        <v>2293.4</v>
      </c>
    </row>
    <row r="90" spans="1:10" x14ac:dyDescent="0.2">
      <c r="A90" s="2">
        <v>531419</v>
      </c>
      <c r="B90" s="2" t="s">
        <v>23</v>
      </c>
      <c r="C90" s="2">
        <v>21513</v>
      </c>
      <c r="D90" s="2" t="s">
        <v>11</v>
      </c>
      <c r="E90" s="2" t="s">
        <v>36</v>
      </c>
      <c r="F90" s="2" t="s">
        <v>37</v>
      </c>
      <c r="G90" s="2">
        <v>45545</v>
      </c>
      <c r="H90" s="3">
        <v>43840</v>
      </c>
      <c r="I90" s="2">
        <v>6380</v>
      </c>
      <c r="J90" s="2">
        <v>15957.75</v>
      </c>
    </row>
    <row r="91" spans="1:10" x14ac:dyDescent="0.2">
      <c r="A91" s="2">
        <v>531419</v>
      </c>
      <c r="B91" s="2" t="s">
        <v>23</v>
      </c>
      <c r="C91" s="2">
        <v>21513</v>
      </c>
      <c r="D91" s="2" t="s">
        <v>11</v>
      </c>
      <c r="E91" s="2" t="s">
        <v>36</v>
      </c>
      <c r="F91" s="2" t="s">
        <v>37</v>
      </c>
      <c r="G91" s="2">
        <v>45552</v>
      </c>
      <c r="H91" s="3">
        <v>43840</v>
      </c>
      <c r="I91" s="2">
        <v>1720</v>
      </c>
      <c r="J91" s="2">
        <v>4306.8999999999996</v>
      </c>
    </row>
    <row r="92" spans="1:10" s="17" customFormat="1" x14ac:dyDescent="0.2">
      <c r="A92" s="9">
        <v>531419</v>
      </c>
      <c r="B92" s="9" t="s">
        <v>23</v>
      </c>
      <c r="C92" s="9">
        <v>21513</v>
      </c>
      <c r="D92" s="9" t="s">
        <v>11</v>
      </c>
      <c r="E92" s="9" t="s">
        <v>68</v>
      </c>
      <c r="F92" s="9" t="s">
        <v>69</v>
      </c>
      <c r="G92" s="9">
        <v>109316</v>
      </c>
      <c r="H92" s="10">
        <v>43840</v>
      </c>
      <c r="I92" s="9">
        <v>82</v>
      </c>
      <c r="J92" s="9">
        <v>413.78</v>
      </c>
    </row>
    <row r="93" spans="1:10" x14ac:dyDescent="0.2">
      <c r="A93" s="2">
        <v>531419</v>
      </c>
      <c r="B93" s="2" t="s">
        <v>23</v>
      </c>
      <c r="C93" s="2">
        <v>21513</v>
      </c>
      <c r="D93" s="2" t="s">
        <v>11</v>
      </c>
      <c r="E93" s="2" t="s">
        <v>28</v>
      </c>
      <c r="F93" s="2" t="s">
        <v>29</v>
      </c>
      <c r="G93" s="2">
        <v>44483</v>
      </c>
      <c r="H93" s="3">
        <v>43840</v>
      </c>
      <c r="I93" s="2">
        <v>852</v>
      </c>
      <c r="J93" s="2">
        <v>2134.36</v>
      </c>
    </row>
    <row r="94" spans="1:10" x14ac:dyDescent="0.2">
      <c r="A94" s="2">
        <v>531419</v>
      </c>
      <c r="B94" s="2" t="s">
        <v>23</v>
      </c>
      <c r="C94" s="2">
        <v>21513</v>
      </c>
      <c r="D94" s="2" t="s">
        <v>11</v>
      </c>
      <c r="E94" s="2" t="s">
        <v>32</v>
      </c>
      <c r="F94" s="2" t="s">
        <v>33</v>
      </c>
      <c r="G94" s="2">
        <v>44508</v>
      </c>
      <c r="H94" s="3">
        <v>43840</v>
      </c>
      <c r="I94" s="2">
        <v>3328</v>
      </c>
      <c r="J94" s="2">
        <v>8327.9</v>
      </c>
    </row>
    <row r="95" spans="1:10" x14ac:dyDescent="0.2">
      <c r="A95" s="2">
        <v>531419</v>
      </c>
      <c r="B95" s="2" t="s">
        <v>23</v>
      </c>
      <c r="C95" s="2">
        <v>21513</v>
      </c>
      <c r="D95" s="2" t="s">
        <v>11</v>
      </c>
      <c r="E95" s="2" t="s">
        <v>66</v>
      </c>
      <c r="F95" s="2" t="s">
        <v>67</v>
      </c>
      <c r="G95" s="2">
        <v>13476</v>
      </c>
      <c r="H95" s="3">
        <v>43841</v>
      </c>
      <c r="I95" s="2">
        <v>596</v>
      </c>
      <c r="J95" s="2">
        <v>1493.79</v>
      </c>
    </row>
    <row r="96" spans="1:10" s="17" customFormat="1" x14ac:dyDescent="0.2">
      <c r="A96" s="9">
        <v>531419</v>
      </c>
      <c r="B96" s="9" t="s">
        <v>23</v>
      </c>
      <c r="C96" s="9">
        <v>21513</v>
      </c>
      <c r="D96" s="9" t="s">
        <v>11</v>
      </c>
      <c r="E96" s="9" t="s">
        <v>99</v>
      </c>
      <c r="F96" s="9" t="s">
        <v>100</v>
      </c>
      <c r="G96" s="9" t="s">
        <v>101</v>
      </c>
      <c r="H96" s="10">
        <v>43841</v>
      </c>
      <c r="I96" s="9">
        <v>2156</v>
      </c>
      <c r="J96" s="9">
        <v>10788.8</v>
      </c>
    </row>
    <row r="97" spans="1:10" x14ac:dyDescent="0.2">
      <c r="A97" s="2">
        <v>531419</v>
      </c>
      <c r="B97" s="2" t="s">
        <v>23</v>
      </c>
      <c r="C97" s="2">
        <v>21513</v>
      </c>
      <c r="D97" s="2" t="s">
        <v>11</v>
      </c>
      <c r="E97" s="2" t="s">
        <v>50</v>
      </c>
      <c r="F97" s="2" t="s">
        <v>51</v>
      </c>
      <c r="G97" s="2" t="s">
        <v>102</v>
      </c>
      <c r="H97" s="3">
        <v>43841</v>
      </c>
      <c r="I97" s="2">
        <v>1896</v>
      </c>
      <c r="J97" s="2">
        <v>4741.3999999999996</v>
      </c>
    </row>
    <row r="98" spans="1:10" x14ac:dyDescent="0.2">
      <c r="A98" s="2">
        <v>531419</v>
      </c>
      <c r="B98" s="2" t="s">
        <v>23</v>
      </c>
      <c r="C98" s="2">
        <v>21513</v>
      </c>
      <c r="D98" s="2" t="s">
        <v>11</v>
      </c>
      <c r="E98" s="2" t="s">
        <v>32</v>
      </c>
      <c r="F98" s="2" t="s">
        <v>33</v>
      </c>
      <c r="G98" s="2" t="s">
        <v>103</v>
      </c>
      <c r="H98" s="3">
        <v>43843</v>
      </c>
      <c r="I98" s="2">
        <v>0</v>
      </c>
      <c r="J98" s="2">
        <v>0</v>
      </c>
    </row>
    <row r="99" spans="1:10" x14ac:dyDescent="0.2">
      <c r="A99" s="2">
        <v>531419</v>
      </c>
      <c r="B99" s="2" t="s">
        <v>23</v>
      </c>
      <c r="C99" s="2">
        <v>21513</v>
      </c>
      <c r="D99" s="2" t="s">
        <v>11</v>
      </c>
      <c r="E99" s="2" t="s">
        <v>28</v>
      </c>
      <c r="F99" s="2" t="s">
        <v>29</v>
      </c>
      <c r="G99" s="2">
        <v>45576</v>
      </c>
      <c r="H99" s="3">
        <v>43843</v>
      </c>
      <c r="I99" s="2">
        <v>760</v>
      </c>
      <c r="J99" s="2">
        <v>1906.03</v>
      </c>
    </row>
    <row r="100" spans="1:10" s="17" customFormat="1" x14ac:dyDescent="0.2">
      <c r="A100" s="9">
        <v>531419</v>
      </c>
      <c r="B100" s="9" t="s">
        <v>23</v>
      </c>
      <c r="C100" s="9">
        <v>21513</v>
      </c>
      <c r="D100" s="9" t="s">
        <v>11</v>
      </c>
      <c r="E100" s="9" t="s">
        <v>68</v>
      </c>
      <c r="F100" s="9" t="s">
        <v>69</v>
      </c>
      <c r="G100" s="9">
        <v>109346</v>
      </c>
      <c r="H100" s="10">
        <v>43843</v>
      </c>
      <c r="I100" s="9">
        <v>34</v>
      </c>
      <c r="J100" s="9">
        <v>178.44</v>
      </c>
    </row>
    <row r="101" spans="1:10" x14ac:dyDescent="0.2">
      <c r="A101" s="2">
        <v>531419</v>
      </c>
      <c r="B101" s="2" t="s">
        <v>23</v>
      </c>
      <c r="C101" s="2">
        <v>21513</v>
      </c>
      <c r="D101" s="2" t="s">
        <v>11</v>
      </c>
      <c r="E101" s="2" t="s">
        <v>104</v>
      </c>
      <c r="F101" s="2" t="s">
        <v>105</v>
      </c>
      <c r="G101" s="2">
        <v>45582</v>
      </c>
      <c r="H101" s="3">
        <v>43843</v>
      </c>
      <c r="I101" s="2">
        <v>1082</v>
      </c>
      <c r="J101" s="2">
        <v>5413.36</v>
      </c>
    </row>
    <row r="102" spans="1:10" x14ac:dyDescent="0.2">
      <c r="A102" s="2">
        <v>531419</v>
      </c>
      <c r="B102" s="2" t="s">
        <v>23</v>
      </c>
      <c r="C102" s="2">
        <v>21513</v>
      </c>
      <c r="D102" s="2" t="s">
        <v>11</v>
      </c>
      <c r="E102" s="2" t="s">
        <v>104</v>
      </c>
      <c r="F102" s="2" t="s">
        <v>105</v>
      </c>
      <c r="G102" s="2">
        <v>45583</v>
      </c>
      <c r="H102" s="3">
        <v>43843</v>
      </c>
      <c r="I102" s="2">
        <v>860</v>
      </c>
      <c r="J102" s="2">
        <v>4306.8999999999996</v>
      </c>
    </row>
    <row r="103" spans="1:10" x14ac:dyDescent="0.2">
      <c r="A103" s="2">
        <v>531419</v>
      </c>
      <c r="B103" s="2" t="s">
        <v>23</v>
      </c>
      <c r="C103" s="2">
        <v>21513</v>
      </c>
      <c r="D103" s="2" t="s">
        <v>11</v>
      </c>
      <c r="E103" s="2" t="s">
        <v>43</v>
      </c>
      <c r="F103" s="2" t="s">
        <v>44</v>
      </c>
      <c r="G103" s="2" t="s">
        <v>106</v>
      </c>
      <c r="H103" s="3">
        <v>43843</v>
      </c>
      <c r="I103" s="2">
        <v>748</v>
      </c>
      <c r="J103" s="2">
        <v>1877.58</v>
      </c>
    </row>
    <row r="104" spans="1:10" x14ac:dyDescent="0.2">
      <c r="A104" s="2">
        <v>531419</v>
      </c>
      <c r="B104" s="2" t="s">
        <v>23</v>
      </c>
      <c r="C104" s="2">
        <v>21513</v>
      </c>
      <c r="D104" s="2" t="s">
        <v>11</v>
      </c>
      <c r="E104" s="2" t="s">
        <v>38</v>
      </c>
      <c r="F104" s="2" t="s">
        <v>39</v>
      </c>
      <c r="G104" s="2">
        <v>15506</v>
      </c>
      <c r="H104" s="3">
        <v>43843</v>
      </c>
      <c r="I104" s="2">
        <v>968</v>
      </c>
      <c r="J104" s="2">
        <v>2427.6</v>
      </c>
    </row>
    <row r="105" spans="1:10" x14ac:dyDescent="0.2">
      <c r="A105" s="2">
        <v>531419</v>
      </c>
      <c r="B105" s="2" t="s">
        <v>23</v>
      </c>
      <c r="C105" s="2">
        <v>21513</v>
      </c>
      <c r="D105" s="2" t="s">
        <v>11</v>
      </c>
      <c r="E105" s="2" t="s">
        <v>107</v>
      </c>
      <c r="F105" s="2" t="s">
        <v>108</v>
      </c>
      <c r="G105" s="2" t="s">
        <v>109</v>
      </c>
      <c r="H105" s="3">
        <v>43843</v>
      </c>
      <c r="I105" s="2">
        <v>376</v>
      </c>
      <c r="J105" s="2">
        <v>948.28</v>
      </c>
    </row>
    <row r="106" spans="1:10" x14ac:dyDescent="0.2">
      <c r="A106" s="2">
        <v>531419</v>
      </c>
      <c r="B106" s="2" t="s">
        <v>23</v>
      </c>
      <c r="C106" s="2">
        <v>21513</v>
      </c>
      <c r="D106" s="2" t="s">
        <v>11</v>
      </c>
      <c r="E106" s="2" t="s">
        <v>107</v>
      </c>
      <c r="F106" s="2" t="s">
        <v>108</v>
      </c>
      <c r="G106" s="2" t="s">
        <v>110</v>
      </c>
      <c r="H106" s="3">
        <v>43843</v>
      </c>
      <c r="I106" s="2">
        <v>376</v>
      </c>
      <c r="J106" s="2">
        <v>948.28</v>
      </c>
    </row>
    <row r="107" spans="1:10" x14ac:dyDescent="0.2">
      <c r="A107" s="2">
        <v>531419</v>
      </c>
      <c r="B107" s="2" t="s">
        <v>23</v>
      </c>
      <c r="C107" s="2">
        <v>21513</v>
      </c>
      <c r="D107" s="2" t="s">
        <v>11</v>
      </c>
      <c r="E107" s="2" t="s">
        <v>48</v>
      </c>
      <c r="F107" s="2" t="s">
        <v>49</v>
      </c>
      <c r="G107" s="2">
        <v>15512</v>
      </c>
      <c r="H107" s="3">
        <v>43843</v>
      </c>
      <c r="I107" s="2">
        <v>544</v>
      </c>
      <c r="J107" s="2">
        <v>2723.26</v>
      </c>
    </row>
    <row r="108" spans="1:10" x14ac:dyDescent="0.2">
      <c r="A108" s="2">
        <v>531419</v>
      </c>
      <c r="B108" s="2" t="s">
        <v>23</v>
      </c>
      <c r="C108" s="2">
        <v>21513</v>
      </c>
      <c r="D108" s="2" t="s">
        <v>11</v>
      </c>
      <c r="E108" s="2" t="s">
        <v>28</v>
      </c>
      <c r="F108" s="2" t="s">
        <v>29</v>
      </c>
      <c r="G108" s="2" t="s">
        <v>111</v>
      </c>
      <c r="H108" s="3">
        <v>43843</v>
      </c>
      <c r="I108" s="2">
        <v>0</v>
      </c>
      <c r="J108" s="2">
        <v>0</v>
      </c>
    </row>
    <row r="109" spans="1:10" s="17" customFormat="1" x14ac:dyDescent="0.2">
      <c r="A109" s="9">
        <v>531419</v>
      </c>
      <c r="B109" s="9" t="s">
        <v>23</v>
      </c>
      <c r="C109" s="9">
        <v>21513</v>
      </c>
      <c r="D109" s="9" t="s">
        <v>11</v>
      </c>
      <c r="E109" s="9" t="s">
        <v>81</v>
      </c>
      <c r="F109" s="9" t="s">
        <v>82</v>
      </c>
      <c r="G109" s="9" t="s">
        <v>112</v>
      </c>
      <c r="H109" s="10">
        <v>43844</v>
      </c>
      <c r="I109" s="9">
        <v>42</v>
      </c>
      <c r="J109" s="9">
        <v>215.95</v>
      </c>
    </row>
    <row r="110" spans="1:10" x14ac:dyDescent="0.2">
      <c r="A110" s="2">
        <v>531419</v>
      </c>
      <c r="B110" s="2" t="s">
        <v>23</v>
      </c>
      <c r="C110" s="2">
        <v>21513</v>
      </c>
      <c r="D110" s="2" t="s">
        <v>11</v>
      </c>
      <c r="E110" s="2" t="s">
        <v>113</v>
      </c>
      <c r="F110" s="2" t="s">
        <v>114</v>
      </c>
      <c r="G110" s="2">
        <v>30697</v>
      </c>
      <c r="H110" s="3">
        <v>43844</v>
      </c>
      <c r="I110" s="2">
        <v>64</v>
      </c>
      <c r="J110" s="2">
        <v>168.97</v>
      </c>
    </row>
    <row r="111" spans="1:10" x14ac:dyDescent="0.2">
      <c r="A111" s="2">
        <v>531419</v>
      </c>
      <c r="B111" s="2" t="s">
        <v>23</v>
      </c>
      <c r="C111" s="2">
        <v>21513</v>
      </c>
      <c r="D111" s="2" t="s">
        <v>11</v>
      </c>
      <c r="E111" s="2" t="s">
        <v>32</v>
      </c>
      <c r="F111" s="2" t="s">
        <v>33</v>
      </c>
      <c r="G111" s="2" t="s">
        <v>115</v>
      </c>
      <c r="H111" s="3">
        <v>43845</v>
      </c>
      <c r="I111" s="2">
        <v>0</v>
      </c>
      <c r="J111" s="2">
        <v>0</v>
      </c>
    </row>
    <row r="112" spans="1:10" x14ac:dyDescent="0.2">
      <c r="A112" s="2">
        <v>531419</v>
      </c>
      <c r="B112" s="2" t="s">
        <v>23</v>
      </c>
      <c r="C112" s="2">
        <v>21513</v>
      </c>
      <c r="D112" s="2" t="s">
        <v>11</v>
      </c>
      <c r="E112" s="2" t="s">
        <v>63</v>
      </c>
      <c r="F112" s="2" t="s">
        <v>64</v>
      </c>
      <c r="G112" s="2" t="s">
        <v>116</v>
      </c>
      <c r="H112" s="3">
        <v>43845</v>
      </c>
      <c r="I112" s="2">
        <v>3924</v>
      </c>
      <c r="J112" s="2">
        <v>9810.35</v>
      </c>
    </row>
    <row r="113" spans="1:13" s="17" customFormat="1" x14ac:dyDescent="0.2">
      <c r="A113" s="9">
        <v>531419</v>
      </c>
      <c r="B113" s="9" t="s">
        <v>23</v>
      </c>
      <c r="C113" s="9">
        <v>21513</v>
      </c>
      <c r="D113" s="9" t="s">
        <v>11</v>
      </c>
      <c r="E113" s="9" t="s">
        <v>53</v>
      </c>
      <c r="F113" s="9" t="s">
        <v>54</v>
      </c>
      <c r="G113" s="9">
        <v>109398</v>
      </c>
      <c r="H113" s="10">
        <v>43845</v>
      </c>
      <c r="I113" s="9">
        <v>188</v>
      </c>
      <c r="J113" s="9">
        <v>948.28</v>
      </c>
    </row>
    <row r="114" spans="1:13" x14ac:dyDescent="0.2">
      <c r="A114" s="2">
        <v>531419</v>
      </c>
      <c r="B114" s="2" t="s">
        <v>23</v>
      </c>
      <c r="C114" s="2">
        <v>21513</v>
      </c>
      <c r="D114" s="2" t="s">
        <v>11</v>
      </c>
      <c r="E114" s="2" t="s">
        <v>97</v>
      </c>
      <c r="F114" s="2" t="s">
        <v>98</v>
      </c>
      <c r="G114" s="2">
        <v>13421</v>
      </c>
      <c r="H114" s="3">
        <v>43845</v>
      </c>
      <c r="I114" s="2">
        <v>1180</v>
      </c>
      <c r="J114" s="2">
        <v>2954.08</v>
      </c>
    </row>
    <row r="115" spans="1:13" x14ac:dyDescent="0.2">
      <c r="A115" s="2">
        <v>531419</v>
      </c>
      <c r="B115" s="2" t="s">
        <v>23</v>
      </c>
      <c r="C115" s="2">
        <v>21513</v>
      </c>
      <c r="D115" s="2" t="s">
        <v>11</v>
      </c>
      <c r="E115" s="2" t="s">
        <v>38</v>
      </c>
      <c r="F115" s="2" t="s">
        <v>39</v>
      </c>
      <c r="G115" s="2">
        <v>15524</v>
      </c>
      <c r="H115" s="3">
        <v>43845</v>
      </c>
      <c r="I115" s="2">
        <v>4936</v>
      </c>
      <c r="J115" s="2">
        <v>12346.54</v>
      </c>
    </row>
    <row r="116" spans="1:13" x14ac:dyDescent="0.2">
      <c r="A116" s="2">
        <v>531419</v>
      </c>
      <c r="B116" s="2" t="s">
        <v>23</v>
      </c>
      <c r="C116" s="2">
        <v>21513</v>
      </c>
      <c r="D116" s="2" t="s">
        <v>11</v>
      </c>
      <c r="E116" s="2" t="s">
        <v>34</v>
      </c>
      <c r="F116" s="2" t="s">
        <v>35</v>
      </c>
      <c r="G116" s="2" t="s">
        <v>117</v>
      </c>
      <c r="H116" s="3">
        <v>43845</v>
      </c>
      <c r="I116" s="2">
        <v>1320</v>
      </c>
      <c r="J116" s="2">
        <v>3304.31</v>
      </c>
    </row>
    <row r="117" spans="1:13" x14ac:dyDescent="0.2">
      <c r="A117" s="2">
        <v>531419</v>
      </c>
      <c r="B117" s="2" t="s">
        <v>23</v>
      </c>
      <c r="C117" s="2">
        <v>21513</v>
      </c>
      <c r="D117" s="2" t="s">
        <v>11</v>
      </c>
      <c r="E117" s="2" t="s">
        <v>48</v>
      </c>
      <c r="F117" s="2" t="s">
        <v>49</v>
      </c>
      <c r="G117" s="2">
        <v>15525</v>
      </c>
      <c r="H117" s="3">
        <v>43845</v>
      </c>
      <c r="I117" s="2">
        <v>260</v>
      </c>
      <c r="J117" s="2">
        <v>1303.45</v>
      </c>
    </row>
    <row r="118" spans="1:13" x14ac:dyDescent="0.2">
      <c r="A118" s="2">
        <v>531419</v>
      </c>
      <c r="B118" s="2" t="s">
        <v>23</v>
      </c>
      <c r="C118" s="2">
        <v>21513</v>
      </c>
      <c r="D118" s="2" t="s">
        <v>11</v>
      </c>
      <c r="E118" s="2" t="s">
        <v>107</v>
      </c>
      <c r="F118" s="2" t="s">
        <v>108</v>
      </c>
      <c r="G118" s="2" t="s">
        <v>118</v>
      </c>
      <c r="H118" s="3">
        <v>43845</v>
      </c>
      <c r="I118" s="2">
        <v>612</v>
      </c>
      <c r="J118" s="2">
        <v>1539.66</v>
      </c>
      <c r="K118" s="60" t="s">
        <v>144</v>
      </c>
      <c r="L118" s="61"/>
    </row>
    <row r="119" spans="1:13" x14ac:dyDescent="0.2">
      <c r="A119" s="2">
        <v>531419</v>
      </c>
      <c r="B119" s="2" t="s">
        <v>23</v>
      </c>
      <c r="C119" s="2">
        <v>21513</v>
      </c>
      <c r="D119" s="2" t="s">
        <v>11</v>
      </c>
      <c r="E119" s="2" t="s">
        <v>63</v>
      </c>
      <c r="F119" s="2" t="s">
        <v>64</v>
      </c>
      <c r="G119" s="2" t="s">
        <v>119</v>
      </c>
      <c r="H119" s="3">
        <v>43845</v>
      </c>
      <c r="I119" s="2">
        <v>2024</v>
      </c>
      <c r="J119" s="2">
        <v>5067.24</v>
      </c>
      <c r="K119" s="5" t="s">
        <v>1390</v>
      </c>
      <c r="L119" s="24" t="s">
        <v>1389</v>
      </c>
    </row>
    <row r="120" spans="1:13" x14ac:dyDescent="0.2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8">
        <f>SUM(J12:J119)</f>
        <v>303923.98000000004</v>
      </c>
      <c r="L120" s="28">
        <f>J113+J109+J100+J96+J92+J81+J74+J69+J64+J59+J53+J47+J45+J44+J43+J41+J12</f>
        <v>24936.67</v>
      </c>
    </row>
    <row r="121" spans="1:13" s="20" customFormat="1" x14ac:dyDescent="0.2">
      <c r="A121" s="18">
        <v>531703</v>
      </c>
      <c r="B121" s="18" t="s">
        <v>120</v>
      </c>
      <c r="C121" s="18">
        <v>21680</v>
      </c>
      <c r="D121" s="18" t="s">
        <v>11</v>
      </c>
      <c r="E121" s="18" t="s">
        <v>121</v>
      </c>
      <c r="F121" s="18" t="s">
        <v>122</v>
      </c>
      <c r="G121" s="18">
        <v>11812</v>
      </c>
      <c r="H121" s="19">
        <v>43833</v>
      </c>
      <c r="I121" s="18">
        <v>6992</v>
      </c>
      <c r="J121" s="29">
        <v>17480.59</v>
      </c>
      <c r="K121" s="30">
        <f>K120*0.02</f>
        <v>6078.4796000000006</v>
      </c>
      <c r="L121" s="30">
        <f>L120*0.02</f>
        <v>498.73339999999996</v>
      </c>
      <c r="M121" s="30">
        <f>K121-L121</f>
        <v>5579.7462000000005</v>
      </c>
    </row>
    <row r="122" spans="1:13" s="20" customFormat="1" x14ac:dyDescent="0.2">
      <c r="A122" s="18">
        <v>531703</v>
      </c>
      <c r="B122" s="18" t="s">
        <v>120</v>
      </c>
      <c r="C122" s="18">
        <v>21680</v>
      </c>
      <c r="D122" s="18" t="s">
        <v>11</v>
      </c>
      <c r="E122" s="18" t="s">
        <v>121</v>
      </c>
      <c r="F122" s="18" t="s">
        <v>122</v>
      </c>
      <c r="G122" s="18">
        <v>13858</v>
      </c>
      <c r="H122" s="19">
        <v>43833</v>
      </c>
      <c r="I122" s="18">
        <v>22848</v>
      </c>
      <c r="J122" s="18">
        <v>57120</v>
      </c>
    </row>
    <row r="123" spans="1:13" s="17" customFormat="1" x14ac:dyDescent="0.2">
      <c r="A123" s="9">
        <v>531703</v>
      </c>
      <c r="B123" s="9" t="s">
        <v>120</v>
      </c>
      <c r="C123" s="9">
        <v>21680</v>
      </c>
      <c r="D123" s="9" t="s">
        <v>11</v>
      </c>
      <c r="E123" s="9" t="s">
        <v>123</v>
      </c>
      <c r="F123" s="9" t="s">
        <v>124</v>
      </c>
      <c r="G123" s="9">
        <v>120962</v>
      </c>
      <c r="H123" s="10">
        <v>43841</v>
      </c>
      <c r="I123" s="9">
        <v>76</v>
      </c>
      <c r="J123" s="9">
        <v>769.83</v>
      </c>
      <c r="K123" s="17">
        <f>J123/I123</f>
        <v>10.129342105263158</v>
      </c>
    </row>
    <row r="124" spans="1:13" s="17" customFormat="1" x14ac:dyDescent="0.2">
      <c r="A124" s="9">
        <v>531703</v>
      </c>
      <c r="B124" s="9" t="s">
        <v>120</v>
      </c>
      <c r="C124" s="9">
        <v>21680</v>
      </c>
      <c r="D124" s="9" t="s">
        <v>11</v>
      </c>
      <c r="E124" s="9" t="s">
        <v>125</v>
      </c>
      <c r="F124" s="9" t="s">
        <v>126</v>
      </c>
      <c r="G124" s="9">
        <v>120992</v>
      </c>
      <c r="H124" s="10">
        <v>43843</v>
      </c>
      <c r="I124" s="9">
        <v>94</v>
      </c>
      <c r="J124" s="9">
        <v>948.28</v>
      </c>
    </row>
    <row r="125" spans="1:13" x14ac:dyDescent="0.2">
      <c r="A125" s="2"/>
      <c r="B125" s="2"/>
      <c r="C125" s="2"/>
      <c r="D125" s="2"/>
      <c r="E125" s="2"/>
      <c r="F125" s="2"/>
      <c r="G125" s="2"/>
      <c r="H125" s="3"/>
      <c r="I125" s="2"/>
      <c r="J125" s="2"/>
    </row>
    <row r="126" spans="1:13" x14ac:dyDescent="0.2">
      <c r="A126" s="2">
        <v>533913</v>
      </c>
      <c r="B126" s="2" t="s">
        <v>127</v>
      </c>
      <c r="C126" s="2">
        <v>21942</v>
      </c>
      <c r="D126" s="2" t="s">
        <v>11</v>
      </c>
      <c r="E126" s="2" t="s">
        <v>128</v>
      </c>
      <c r="F126" s="2" t="s">
        <v>129</v>
      </c>
      <c r="G126" s="2">
        <v>31020</v>
      </c>
      <c r="H126" s="3">
        <v>43840</v>
      </c>
      <c r="I126" s="2">
        <v>124</v>
      </c>
      <c r="J126" s="2">
        <v>622.41</v>
      </c>
    </row>
    <row r="127" spans="1:13" x14ac:dyDescent="0.2">
      <c r="A127" s="2"/>
      <c r="B127" s="2"/>
      <c r="C127" s="2"/>
      <c r="D127" s="2"/>
      <c r="E127" s="2"/>
      <c r="F127" s="2"/>
      <c r="G127" s="2"/>
      <c r="H127" s="3"/>
      <c r="I127" s="2"/>
      <c r="J127" s="2"/>
    </row>
    <row r="128" spans="1:13" s="17" customFormat="1" x14ac:dyDescent="0.2">
      <c r="A128" s="9">
        <v>534559</v>
      </c>
      <c r="B128" s="9" t="s">
        <v>130</v>
      </c>
      <c r="C128" s="9">
        <v>22276</v>
      </c>
      <c r="D128" s="9" t="s">
        <v>11</v>
      </c>
      <c r="E128" s="9" t="s">
        <v>131</v>
      </c>
      <c r="F128" s="9" t="s">
        <v>132</v>
      </c>
      <c r="G128" s="9">
        <v>22966</v>
      </c>
      <c r="H128" s="10">
        <v>43838</v>
      </c>
      <c r="I128" s="9">
        <v>134</v>
      </c>
      <c r="J128" s="9">
        <v>1342.67</v>
      </c>
    </row>
    <row r="129" spans="1:12" s="17" customFormat="1" x14ac:dyDescent="0.2">
      <c r="A129" s="9">
        <v>534559</v>
      </c>
      <c r="B129" s="9" t="s">
        <v>130</v>
      </c>
      <c r="C129" s="9">
        <v>22276</v>
      </c>
      <c r="D129" s="9" t="s">
        <v>11</v>
      </c>
      <c r="E129" s="9" t="s">
        <v>133</v>
      </c>
      <c r="F129" s="9" t="s">
        <v>134</v>
      </c>
      <c r="G129" s="9">
        <v>22968</v>
      </c>
      <c r="H129" s="10">
        <v>43838</v>
      </c>
      <c r="I129" s="9">
        <v>107</v>
      </c>
      <c r="J129" s="9">
        <v>1071.1300000000001</v>
      </c>
    </row>
    <row r="130" spans="1:12" s="17" customFormat="1" x14ac:dyDescent="0.2">
      <c r="A130" s="9">
        <v>534559</v>
      </c>
      <c r="B130" s="9" t="s">
        <v>130</v>
      </c>
      <c r="C130" s="9">
        <v>22276</v>
      </c>
      <c r="D130" s="9" t="s">
        <v>11</v>
      </c>
      <c r="E130" s="9" t="s">
        <v>133</v>
      </c>
      <c r="F130" s="9" t="s">
        <v>134</v>
      </c>
      <c r="G130" s="9">
        <v>22984</v>
      </c>
      <c r="H130" s="10">
        <v>43839</v>
      </c>
      <c r="I130" s="9">
        <v>7</v>
      </c>
      <c r="J130" s="9">
        <v>74.569999999999993</v>
      </c>
    </row>
    <row r="131" spans="1:12" s="17" customFormat="1" x14ac:dyDescent="0.2">
      <c r="A131" s="9">
        <v>534559</v>
      </c>
      <c r="B131" s="9" t="s">
        <v>130</v>
      </c>
      <c r="C131" s="9">
        <v>22276</v>
      </c>
      <c r="D131" s="9" t="s">
        <v>11</v>
      </c>
      <c r="E131" s="9" t="s">
        <v>123</v>
      </c>
      <c r="F131" s="9" t="s">
        <v>124</v>
      </c>
      <c r="G131" s="9">
        <v>23009</v>
      </c>
      <c r="H131" s="10">
        <v>43841</v>
      </c>
      <c r="I131" s="9">
        <v>93</v>
      </c>
      <c r="J131" s="9">
        <v>931.47</v>
      </c>
    </row>
    <row r="132" spans="1:12" s="17" customFormat="1" x14ac:dyDescent="0.2">
      <c r="A132" s="9">
        <v>534559</v>
      </c>
      <c r="B132" s="9" t="s">
        <v>130</v>
      </c>
      <c r="C132" s="9">
        <v>22276</v>
      </c>
      <c r="D132" s="9" t="s">
        <v>11</v>
      </c>
      <c r="E132" s="9" t="s">
        <v>123</v>
      </c>
      <c r="F132" s="9" t="s">
        <v>124</v>
      </c>
      <c r="G132" s="9">
        <v>23054</v>
      </c>
      <c r="H132" s="10">
        <v>43845</v>
      </c>
      <c r="I132" s="9">
        <v>21</v>
      </c>
      <c r="J132" s="9">
        <v>213.36</v>
      </c>
    </row>
    <row r="133" spans="1:12" x14ac:dyDescent="0.2">
      <c r="A133" s="2"/>
      <c r="B133" s="2"/>
      <c r="C133" s="2"/>
      <c r="D133" s="2"/>
      <c r="E133" s="2"/>
      <c r="F133" s="2"/>
      <c r="G133" s="2"/>
      <c r="H133" s="3"/>
      <c r="I133" s="2"/>
      <c r="J133" s="2"/>
    </row>
    <row r="134" spans="1:12" s="17" customFormat="1" x14ac:dyDescent="0.2">
      <c r="A134" s="9">
        <v>535617</v>
      </c>
      <c r="B134" s="9" t="s">
        <v>135</v>
      </c>
      <c r="C134" s="9">
        <v>22642</v>
      </c>
      <c r="D134" s="9" t="s">
        <v>11</v>
      </c>
      <c r="E134" s="9" t="s">
        <v>136</v>
      </c>
      <c r="F134" s="9" t="s">
        <v>137</v>
      </c>
      <c r="G134" s="9">
        <v>11891</v>
      </c>
      <c r="H134" s="10">
        <v>43833</v>
      </c>
      <c r="I134" s="9">
        <v>36</v>
      </c>
      <c r="J134" s="9">
        <v>188.35</v>
      </c>
    </row>
    <row r="135" spans="1:12" s="17" customFormat="1" x14ac:dyDescent="0.2">
      <c r="A135" s="9">
        <v>535617</v>
      </c>
      <c r="B135" s="9" t="s">
        <v>135</v>
      </c>
      <c r="C135" s="9">
        <v>22642</v>
      </c>
      <c r="D135" s="9" t="s">
        <v>11</v>
      </c>
      <c r="E135" s="9" t="s">
        <v>138</v>
      </c>
      <c r="F135" s="9" t="s">
        <v>139</v>
      </c>
      <c r="G135" s="9" t="s">
        <v>140</v>
      </c>
      <c r="H135" s="10">
        <v>43834</v>
      </c>
      <c r="I135" s="9">
        <v>13</v>
      </c>
      <c r="J135" s="9">
        <v>130.6</v>
      </c>
    </row>
    <row r="136" spans="1:12" x14ac:dyDescent="0.2">
      <c r="A136" s="2"/>
      <c r="B136" s="2"/>
      <c r="C136" s="2"/>
      <c r="D136" s="2"/>
      <c r="E136" s="2"/>
      <c r="F136" s="2"/>
      <c r="G136" s="2"/>
      <c r="H136" s="3"/>
      <c r="I136" s="2"/>
      <c r="J136" s="2"/>
    </row>
    <row r="137" spans="1:12" x14ac:dyDescent="0.2">
      <c r="A137" s="2">
        <v>533034</v>
      </c>
      <c r="B137" s="2" t="s">
        <v>141</v>
      </c>
      <c r="C137" s="2">
        <v>22673</v>
      </c>
      <c r="D137" s="2" t="s">
        <v>11</v>
      </c>
      <c r="E137" s="2" t="s">
        <v>142</v>
      </c>
      <c r="F137" s="2" t="s">
        <v>143</v>
      </c>
      <c r="G137" s="2">
        <v>10817</v>
      </c>
      <c r="H137" s="3">
        <v>43833</v>
      </c>
      <c r="I137" s="2">
        <v>280</v>
      </c>
      <c r="J137" s="2">
        <v>1406.48</v>
      </c>
    </row>
    <row r="138" spans="1:12" x14ac:dyDescent="0.2">
      <c r="A138" s="2">
        <v>533034</v>
      </c>
      <c r="B138" s="2" t="s">
        <v>141</v>
      </c>
      <c r="C138" s="2">
        <v>22673</v>
      </c>
      <c r="D138" s="2" t="s">
        <v>11</v>
      </c>
      <c r="E138" s="2" t="s">
        <v>142</v>
      </c>
      <c r="F138" s="2" t="s">
        <v>143</v>
      </c>
      <c r="G138" s="2">
        <v>10965</v>
      </c>
      <c r="H138" s="3">
        <v>43843</v>
      </c>
      <c r="I138" s="4">
        <v>256</v>
      </c>
      <c r="J138" s="4">
        <v>1287.94</v>
      </c>
    </row>
    <row r="139" spans="1:12" x14ac:dyDescent="0.2">
      <c r="I139" s="5" t="s">
        <v>144</v>
      </c>
      <c r="J139" s="5">
        <f>SUM(J4:J138)</f>
        <v>393798.75</v>
      </c>
      <c r="K139" s="6">
        <v>0.02</v>
      </c>
      <c r="L139" s="5">
        <f>J139*K139</f>
        <v>7875.9750000000004</v>
      </c>
    </row>
    <row r="142" spans="1:12" x14ac:dyDescent="0.2">
      <c r="A142" s="21" t="s">
        <v>1078</v>
      </c>
    </row>
    <row r="143" spans="1:12" x14ac:dyDescent="0.2">
      <c r="A143" s="1" t="s">
        <v>0</v>
      </c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5</v>
      </c>
      <c r="G143" s="1" t="s">
        <v>6</v>
      </c>
      <c r="H143" s="1" t="s">
        <v>7</v>
      </c>
      <c r="I143" s="1" t="s">
        <v>8</v>
      </c>
      <c r="J143" s="1" t="s">
        <v>9</v>
      </c>
    </row>
    <row r="144" spans="1:12" x14ac:dyDescent="0.2">
      <c r="A144" s="2">
        <v>530238</v>
      </c>
      <c r="B144" s="2" t="s">
        <v>10</v>
      </c>
      <c r="C144" s="2">
        <v>22660</v>
      </c>
      <c r="D144" s="2" t="s">
        <v>11</v>
      </c>
      <c r="E144" s="2" t="s">
        <v>15</v>
      </c>
      <c r="F144" s="2" t="s">
        <v>16</v>
      </c>
      <c r="G144" s="2" t="s">
        <v>268</v>
      </c>
      <c r="H144" s="3">
        <v>43848</v>
      </c>
      <c r="I144" s="2">
        <v>228</v>
      </c>
      <c r="J144" s="2">
        <v>1148.28</v>
      </c>
    </row>
    <row r="145" spans="1:10" x14ac:dyDescent="0.2">
      <c r="A145" s="2">
        <v>530238</v>
      </c>
      <c r="B145" s="2" t="s">
        <v>10</v>
      </c>
      <c r="C145" s="2">
        <v>22660</v>
      </c>
      <c r="D145" s="2" t="s">
        <v>11</v>
      </c>
      <c r="E145" s="2" t="s">
        <v>15</v>
      </c>
      <c r="F145" s="2" t="s">
        <v>16</v>
      </c>
      <c r="G145" s="2" t="s">
        <v>267</v>
      </c>
      <c r="H145" s="3">
        <v>43848</v>
      </c>
      <c r="I145" s="2">
        <v>482</v>
      </c>
      <c r="J145" s="2">
        <v>2415.52</v>
      </c>
    </row>
    <row r="146" spans="1:10" x14ac:dyDescent="0.2">
      <c r="A146" s="2">
        <v>530238</v>
      </c>
      <c r="B146" s="2" t="s">
        <v>10</v>
      </c>
      <c r="C146" s="2">
        <v>22660</v>
      </c>
      <c r="D146" s="2" t="s">
        <v>11</v>
      </c>
      <c r="E146" s="2" t="s">
        <v>15</v>
      </c>
      <c r="F146" s="2" t="s">
        <v>16</v>
      </c>
      <c r="G146" s="2" t="s">
        <v>266</v>
      </c>
      <c r="H146" s="3">
        <v>43850</v>
      </c>
      <c r="I146" s="2">
        <v>440</v>
      </c>
      <c r="J146" s="2">
        <v>2209.48</v>
      </c>
    </row>
    <row r="147" spans="1:10" x14ac:dyDescent="0.2">
      <c r="A147" s="2">
        <v>530238</v>
      </c>
      <c r="B147" s="2" t="s">
        <v>10</v>
      </c>
      <c r="C147" s="2">
        <v>22660</v>
      </c>
      <c r="D147" s="2" t="s">
        <v>11</v>
      </c>
      <c r="E147" s="2" t="s">
        <v>15</v>
      </c>
      <c r="F147" s="2" t="s">
        <v>16</v>
      </c>
      <c r="G147" s="2" t="s">
        <v>265</v>
      </c>
      <c r="H147" s="3">
        <v>43850</v>
      </c>
      <c r="I147" s="2">
        <v>160</v>
      </c>
      <c r="J147" s="2">
        <v>808.19</v>
      </c>
    </row>
    <row r="148" spans="1:10" x14ac:dyDescent="0.2">
      <c r="A148" s="2">
        <v>530238</v>
      </c>
      <c r="B148" s="2" t="s">
        <v>10</v>
      </c>
      <c r="C148" s="2">
        <v>22660</v>
      </c>
      <c r="D148" s="2" t="s">
        <v>11</v>
      </c>
      <c r="E148" s="2" t="s">
        <v>15</v>
      </c>
      <c r="F148" s="2" t="s">
        <v>16</v>
      </c>
      <c r="G148" s="2" t="s">
        <v>264</v>
      </c>
      <c r="H148" s="3">
        <v>43851</v>
      </c>
      <c r="I148" s="2">
        <v>60</v>
      </c>
      <c r="J148" s="2">
        <v>306.05</v>
      </c>
    </row>
    <row r="149" spans="1:10" x14ac:dyDescent="0.2">
      <c r="A149" s="2">
        <v>530238</v>
      </c>
      <c r="B149" s="2" t="s">
        <v>10</v>
      </c>
      <c r="C149" s="2">
        <v>22660</v>
      </c>
      <c r="D149" s="2" t="s">
        <v>11</v>
      </c>
      <c r="E149" s="2" t="s">
        <v>15</v>
      </c>
      <c r="F149" s="2" t="s">
        <v>16</v>
      </c>
      <c r="G149" s="2" t="s">
        <v>263</v>
      </c>
      <c r="H149" s="3">
        <v>43852</v>
      </c>
      <c r="I149" s="2">
        <v>496</v>
      </c>
      <c r="J149" s="2">
        <v>1246.55</v>
      </c>
    </row>
    <row r="150" spans="1:10" x14ac:dyDescent="0.2">
      <c r="A150" s="2">
        <v>530238</v>
      </c>
      <c r="B150" s="2" t="s">
        <v>10</v>
      </c>
      <c r="C150" s="2">
        <v>22660</v>
      </c>
      <c r="D150" s="2" t="s">
        <v>11</v>
      </c>
      <c r="E150" s="2" t="s">
        <v>15</v>
      </c>
      <c r="F150" s="2" t="s">
        <v>16</v>
      </c>
      <c r="G150" s="2" t="s">
        <v>262</v>
      </c>
      <c r="H150" s="3">
        <v>43852</v>
      </c>
      <c r="I150" s="2">
        <v>208</v>
      </c>
      <c r="J150" s="2">
        <v>529.30999999999995</v>
      </c>
    </row>
    <row r="151" spans="1:10" x14ac:dyDescent="0.2">
      <c r="A151" s="2">
        <v>530238</v>
      </c>
      <c r="B151" s="2" t="s">
        <v>10</v>
      </c>
      <c r="C151" s="2">
        <v>22660</v>
      </c>
      <c r="D151" s="2" t="s">
        <v>11</v>
      </c>
      <c r="E151" s="2" t="s">
        <v>15</v>
      </c>
      <c r="F151" s="2" t="s">
        <v>16</v>
      </c>
      <c r="G151" s="2" t="s">
        <v>261</v>
      </c>
      <c r="H151" s="3">
        <v>43852</v>
      </c>
      <c r="I151" s="2">
        <v>456</v>
      </c>
      <c r="J151" s="2">
        <v>1146.0999999999999</v>
      </c>
    </row>
    <row r="152" spans="1:10" x14ac:dyDescent="0.2">
      <c r="A152" s="2">
        <v>530238</v>
      </c>
      <c r="B152" s="2" t="s">
        <v>10</v>
      </c>
      <c r="C152" s="2">
        <v>22660</v>
      </c>
      <c r="D152" s="2" t="s">
        <v>11</v>
      </c>
      <c r="E152" s="2" t="s">
        <v>15</v>
      </c>
      <c r="F152" s="2" t="s">
        <v>16</v>
      </c>
      <c r="G152" s="2" t="s">
        <v>260</v>
      </c>
      <c r="H152" s="3">
        <v>43853</v>
      </c>
      <c r="I152" s="2">
        <v>1020</v>
      </c>
      <c r="J152" s="2">
        <v>2550.86</v>
      </c>
    </row>
    <row r="153" spans="1:10" x14ac:dyDescent="0.2">
      <c r="A153" s="2">
        <v>530238</v>
      </c>
      <c r="B153" s="2" t="s">
        <v>10</v>
      </c>
      <c r="C153" s="2">
        <v>22660</v>
      </c>
      <c r="D153" s="2" t="s">
        <v>11</v>
      </c>
      <c r="E153" s="2" t="s">
        <v>15</v>
      </c>
      <c r="F153" s="2" t="s">
        <v>16</v>
      </c>
      <c r="G153" s="2" t="s">
        <v>259</v>
      </c>
      <c r="H153" s="3">
        <v>43854</v>
      </c>
      <c r="I153" s="2">
        <v>576</v>
      </c>
      <c r="J153" s="2">
        <v>1443.86</v>
      </c>
    </row>
    <row r="154" spans="1:10" x14ac:dyDescent="0.2">
      <c r="A154" s="2">
        <v>530238</v>
      </c>
      <c r="B154" s="2" t="s">
        <v>10</v>
      </c>
      <c r="C154" s="2">
        <v>22660</v>
      </c>
      <c r="D154" s="2" t="s">
        <v>11</v>
      </c>
      <c r="E154" s="2" t="s">
        <v>142</v>
      </c>
      <c r="F154" s="2" t="s">
        <v>143</v>
      </c>
      <c r="G154" s="2">
        <v>8974</v>
      </c>
      <c r="H154" s="3">
        <v>43855</v>
      </c>
      <c r="I154" s="2">
        <v>58</v>
      </c>
      <c r="J154" s="2">
        <v>293.97000000000003</v>
      </c>
    </row>
    <row r="155" spans="1:10" x14ac:dyDescent="0.2">
      <c r="A155" s="2">
        <v>530238</v>
      </c>
      <c r="B155" s="2" t="s">
        <v>10</v>
      </c>
      <c r="C155" s="2">
        <v>22660</v>
      </c>
      <c r="D155" s="2" t="s">
        <v>11</v>
      </c>
      <c r="E155" s="2" t="s">
        <v>258</v>
      </c>
      <c r="F155" s="2" t="s">
        <v>257</v>
      </c>
      <c r="G155" s="2">
        <v>8981</v>
      </c>
      <c r="H155" s="3">
        <v>43855</v>
      </c>
      <c r="I155" s="2">
        <v>22</v>
      </c>
      <c r="J155" s="2">
        <v>222.83</v>
      </c>
    </row>
    <row r="156" spans="1:10" x14ac:dyDescent="0.2">
      <c r="A156" s="2">
        <v>530238</v>
      </c>
      <c r="B156" s="2" t="s">
        <v>10</v>
      </c>
      <c r="C156" s="2">
        <v>22660</v>
      </c>
      <c r="D156" s="2" t="s">
        <v>11</v>
      </c>
      <c r="E156" s="2" t="s">
        <v>15</v>
      </c>
      <c r="F156" s="2" t="s">
        <v>16</v>
      </c>
      <c r="G156" s="2" t="s">
        <v>256</v>
      </c>
      <c r="H156" s="3">
        <v>43857</v>
      </c>
      <c r="I156" s="2">
        <v>208</v>
      </c>
      <c r="J156" s="2">
        <v>529.30999999999995</v>
      </c>
    </row>
    <row r="157" spans="1:10" x14ac:dyDescent="0.2">
      <c r="A157" s="2">
        <v>530238</v>
      </c>
      <c r="B157" s="2" t="s">
        <v>10</v>
      </c>
      <c r="C157" s="2">
        <v>22660</v>
      </c>
      <c r="D157" s="2" t="s">
        <v>11</v>
      </c>
      <c r="E157" s="2" t="s">
        <v>15</v>
      </c>
      <c r="F157" s="2" t="s">
        <v>16</v>
      </c>
      <c r="G157" s="2" t="s">
        <v>255</v>
      </c>
      <c r="H157" s="3">
        <v>43857</v>
      </c>
      <c r="I157" s="2">
        <v>1020</v>
      </c>
      <c r="J157" s="2">
        <v>2550.86</v>
      </c>
    </row>
    <row r="158" spans="1:10" ht="16" customHeight="1" x14ac:dyDescent="0.2">
      <c r="A158" s="2">
        <v>530238</v>
      </c>
      <c r="B158" s="2" t="s">
        <v>10</v>
      </c>
      <c r="C158" s="2">
        <v>22660</v>
      </c>
      <c r="D158" s="2" t="s">
        <v>11</v>
      </c>
      <c r="E158" s="2" t="s">
        <v>254</v>
      </c>
      <c r="F158" s="2" t="s">
        <v>253</v>
      </c>
      <c r="G158" s="2" t="s">
        <v>252</v>
      </c>
      <c r="H158" s="3">
        <v>43857</v>
      </c>
      <c r="I158" s="2">
        <v>0</v>
      </c>
      <c r="J158" s="2">
        <v>9</v>
      </c>
    </row>
    <row r="159" spans="1:10" x14ac:dyDescent="0.2">
      <c r="A159" s="2">
        <v>530238</v>
      </c>
      <c r="B159" s="2" t="s">
        <v>10</v>
      </c>
      <c r="C159" s="2">
        <v>22660</v>
      </c>
      <c r="D159" s="2" t="s">
        <v>11</v>
      </c>
      <c r="E159" s="2" t="s">
        <v>15</v>
      </c>
      <c r="F159" s="2" t="s">
        <v>16</v>
      </c>
      <c r="G159" s="2" t="s">
        <v>251</v>
      </c>
      <c r="H159" s="3">
        <v>43859</v>
      </c>
      <c r="I159" s="2">
        <v>932</v>
      </c>
      <c r="J159" s="2">
        <v>2331.0300000000002</v>
      </c>
    </row>
    <row r="160" spans="1:10" x14ac:dyDescent="0.2">
      <c r="A160" s="2">
        <v>530238</v>
      </c>
      <c r="B160" s="2" t="s">
        <v>10</v>
      </c>
      <c r="C160" s="2">
        <v>22660</v>
      </c>
      <c r="D160" s="2" t="s">
        <v>11</v>
      </c>
      <c r="E160" s="2" t="s">
        <v>15</v>
      </c>
      <c r="F160" s="2" t="s">
        <v>16</v>
      </c>
      <c r="G160" s="2" t="s">
        <v>250</v>
      </c>
      <c r="H160" s="3">
        <v>43859</v>
      </c>
      <c r="I160" s="2">
        <v>280</v>
      </c>
      <c r="J160" s="2">
        <v>708.57</v>
      </c>
    </row>
    <row r="161" spans="1:10" x14ac:dyDescent="0.2">
      <c r="A161" s="2">
        <v>530238</v>
      </c>
      <c r="B161" s="2" t="s">
        <v>10</v>
      </c>
      <c r="C161" s="2">
        <v>22660</v>
      </c>
      <c r="D161" s="2" t="s">
        <v>11</v>
      </c>
      <c r="E161" s="2" t="s">
        <v>15</v>
      </c>
      <c r="F161" s="2" t="s">
        <v>16</v>
      </c>
      <c r="G161" s="2" t="s">
        <v>249</v>
      </c>
      <c r="H161" s="3">
        <v>43861</v>
      </c>
      <c r="I161" s="2">
        <v>60</v>
      </c>
      <c r="J161" s="2">
        <v>156.87</v>
      </c>
    </row>
    <row r="162" spans="1:10" x14ac:dyDescent="0.2">
      <c r="A162" s="2">
        <v>530238</v>
      </c>
      <c r="B162" s="2" t="s">
        <v>10</v>
      </c>
      <c r="C162" s="2">
        <v>22660</v>
      </c>
      <c r="D162" s="2" t="s">
        <v>11</v>
      </c>
      <c r="E162" s="2" t="s">
        <v>248</v>
      </c>
      <c r="F162" s="2" t="s">
        <v>247</v>
      </c>
      <c r="G162" s="2">
        <v>9031</v>
      </c>
      <c r="H162" s="3">
        <v>43861</v>
      </c>
      <c r="I162" s="2">
        <v>47</v>
      </c>
      <c r="J162" s="2">
        <v>472.85</v>
      </c>
    </row>
    <row r="163" spans="1:10" x14ac:dyDescent="0.2">
      <c r="A163" s="2"/>
      <c r="B163" s="2"/>
      <c r="C163" s="2"/>
      <c r="D163" s="2"/>
      <c r="E163" s="2"/>
      <c r="F163" s="2"/>
      <c r="G163" s="2"/>
      <c r="H163" s="3"/>
      <c r="I163" s="2"/>
      <c r="J163" s="2"/>
    </row>
    <row r="164" spans="1:10" x14ac:dyDescent="0.2">
      <c r="A164" s="2">
        <v>531419</v>
      </c>
      <c r="B164" s="2" t="s">
        <v>23</v>
      </c>
      <c r="C164" s="2">
        <v>21513</v>
      </c>
      <c r="D164" s="2" t="s">
        <v>11</v>
      </c>
      <c r="E164" s="2" t="s">
        <v>50</v>
      </c>
      <c r="F164" s="2" t="s">
        <v>51</v>
      </c>
      <c r="G164" s="2" t="s">
        <v>246</v>
      </c>
      <c r="H164" s="3">
        <v>43846</v>
      </c>
      <c r="I164" s="2">
        <v>376</v>
      </c>
      <c r="J164" s="2">
        <v>948.28</v>
      </c>
    </row>
    <row r="165" spans="1:10" x14ac:dyDescent="0.2">
      <c r="A165" s="2">
        <v>531419</v>
      </c>
      <c r="B165" s="2" t="s">
        <v>23</v>
      </c>
      <c r="C165" s="2">
        <v>21513</v>
      </c>
      <c r="D165" s="2" t="s">
        <v>11</v>
      </c>
      <c r="E165" s="2" t="s">
        <v>32</v>
      </c>
      <c r="F165" s="2" t="s">
        <v>33</v>
      </c>
      <c r="G165" s="2" t="s">
        <v>245</v>
      </c>
      <c r="H165" s="3">
        <v>43846</v>
      </c>
      <c r="I165" s="2">
        <v>0</v>
      </c>
      <c r="J165" s="2">
        <v>0</v>
      </c>
    </row>
    <row r="166" spans="1:10" x14ac:dyDescent="0.2">
      <c r="A166" s="2">
        <v>531419</v>
      </c>
      <c r="B166" s="2" t="s">
        <v>23</v>
      </c>
      <c r="C166" s="2">
        <v>21513</v>
      </c>
      <c r="D166" s="2" t="s">
        <v>11</v>
      </c>
      <c r="E166" s="2" t="s">
        <v>28</v>
      </c>
      <c r="F166" s="2" t="s">
        <v>29</v>
      </c>
      <c r="G166" s="2">
        <v>45637</v>
      </c>
      <c r="H166" s="3">
        <v>43846</v>
      </c>
      <c r="I166" s="2">
        <v>376</v>
      </c>
      <c r="J166" s="2">
        <v>945.26</v>
      </c>
    </row>
    <row r="167" spans="1:10" x14ac:dyDescent="0.2">
      <c r="A167" s="2">
        <v>531419</v>
      </c>
      <c r="B167" s="2" t="s">
        <v>23</v>
      </c>
      <c r="C167" s="2">
        <v>21513</v>
      </c>
      <c r="D167" s="2" t="s">
        <v>11</v>
      </c>
      <c r="E167" s="2" t="s">
        <v>50</v>
      </c>
      <c r="F167" s="2" t="s">
        <v>51</v>
      </c>
      <c r="G167" s="2" t="s">
        <v>244</v>
      </c>
      <c r="H167" s="3">
        <v>43846</v>
      </c>
      <c r="I167" s="2">
        <v>1896</v>
      </c>
      <c r="J167" s="2">
        <v>4741.3999999999996</v>
      </c>
    </row>
    <row r="168" spans="1:10" x14ac:dyDescent="0.2">
      <c r="A168" s="2">
        <v>531419</v>
      </c>
      <c r="B168" s="2" t="s">
        <v>23</v>
      </c>
      <c r="C168" s="2">
        <v>21513</v>
      </c>
      <c r="D168" s="2" t="s">
        <v>11</v>
      </c>
      <c r="E168" s="2" t="s">
        <v>34</v>
      </c>
      <c r="F168" s="2" t="s">
        <v>35</v>
      </c>
      <c r="G168" s="2">
        <v>45005</v>
      </c>
      <c r="H168" s="3">
        <v>43846</v>
      </c>
      <c r="I168" s="2">
        <v>2172</v>
      </c>
      <c r="J168" s="2">
        <v>5432.59</v>
      </c>
    </row>
    <row r="169" spans="1:10" x14ac:dyDescent="0.2">
      <c r="A169" s="2">
        <v>531419</v>
      </c>
      <c r="B169" s="2" t="s">
        <v>23</v>
      </c>
      <c r="C169" s="2">
        <v>21513</v>
      </c>
      <c r="D169" s="2" t="s">
        <v>11</v>
      </c>
      <c r="E169" s="2" t="s">
        <v>28</v>
      </c>
      <c r="F169" s="2" t="s">
        <v>29</v>
      </c>
      <c r="G169" s="2">
        <v>45046</v>
      </c>
      <c r="H169" s="3">
        <v>43846</v>
      </c>
      <c r="I169" s="2">
        <v>6272</v>
      </c>
      <c r="J169" s="2">
        <v>15688.94</v>
      </c>
    </row>
    <row r="170" spans="1:10" x14ac:dyDescent="0.2">
      <c r="A170" s="2">
        <v>531419</v>
      </c>
      <c r="B170" s="2" t="s">
        <v>23</v>
      </c>
      <c r="C170" s="2">
        <v>21513</v>
      </c>
      <c r="D170" s="2" t="s">
        <v>11</v>
      </c>
      <c r="E170" s="2" t="s">
        <v>50</v>
      </c>
      <c r="F170" s="2" t="s">
        <v>51</v>
      </c>
      <c r="G170" s="2" t="s">
        <v>243</v>
      </c>
      <c r="H170" s="3">
        <v>43847</v>
      </c>
      <c r="I170" s="2">
        <v>5188</v>
      </c>
      <c r="J170" s="2">
        <v>12972.44</v>
      </c>
    </row>
    <row r="171" spans="1:10" x14ac:dyDescent="0.2">
      <c r="A171" s="2">
        <v>531419</v>
      </c>
      <c r="B171" s="2" t="s">
        <v>23</v>
      </c>
      <c r="C171" s="2">
        <v>21513</v>
      </c>
      <c r="D171" s="2" t="s">
        <v>11</v>
      </c>
      <c r="E171" s="2" t="s">
        <v>43</v>
      </c>
      <c r="F171" s="2" t="s">
        <v>44</v>
      </c>
      <c r="G171" s="2">
        <v>15541</v>
      </c>
      <c r="H171" s="3">
        <v>43847</v>
      </c>
      <c r="I171" s="2">
        <v>368</v>
      </c>
      <c r="J171" s="2">
        <v>925.86</v>
      </c>
    </row>
    <row r="172" spans="1:10" x14ac:dyDescent="0.2">
      <c r="A172" s="2">
        <v>531419</v>
      </c>
      <c r="B172" s="2" t="s">
        <v>23</v>
      </c>
      <c r="C172" s="2">
        <v>21513</v>
      </c>
      <c r="D172" s="2" t="s">
        <v>11</v>
      </c>
      <c r="E172" s="2" t="s">
        <v>38</v>
      </c>
      <c r="F172" s="2" t="s">
        <v>39</v>
      </c>
      <c r="G172" s="2" t="s">
        <v>242</v>
      </c>
      <c r="H172" s="3">
        <v>43847</v>
      </c>
      <c r="I172" s="2">
        <v>688</v>
      </c>
      <c r="J172" s="2">
        <v>1722.42</v>
      </c>
    </row>
    <row r="173" spans="1:10" x14ac:dyDescent="0.2">
      <c r="A173" s="2">
        <v>531419</v>
      </c>
      <c r="B173" s="2" t="s">
        <v>23</v>
      </c>
      <c r="C173" s="2">
        <v>21513</v>
      </c>
      <c r="D173" s="2" t="s">
        <v>11</v>
      </c>
      <c r="E173" s="2" t="s">
        <v>48</v>
      </c>
      <c r="F173" s="2" t="s">
        <v>49</v>
      </c>
      <c r="G173" s="2">
        <v>15543</v>
      </c>
      <c r="H173" s="3">
        <v>43847</v>
      </c>
      <c r="I173" s="2">
        <v>144</v>
      </c>
      <c r="J173" s="2">
        <v>721.55</v>
      </c>
    </row>
    <row r="174" spans="1:10" x14ac:dyDescent="0.2">
      <c r="A174" s="2">
        <v>531419</v>
      </c>
      <c r="B174" s="2" t="s">
        <v>23</v>
      </c>
      <c r="C174" s="2">
        <v>21513</v>
      </c>
      <c r="D174" s="2" t="s">
        <v>11</v>
      </c>
      <c r="E174" s="2" t="s">
        <v>202</v>
      </c>
      <c r="F174" s="2" t="s">
        <v>201</v>
      </c>
      <c r="G174" s="2" t="s">
        <v>241</v>
      </c>
      <c r="H174" s="3">
        <v>43847</v>
      </c>
      <c r="I174" s="2">
        <v>78</v>
      </c>
      <c r="J174" s="2">
        <v>399.13</v>
      </c>
    </row>
    <row r="175" spans="1:10" x14ac:dyDescent="0.2">
      <c r="A175" s="2">
        <v>531419</v>
      </c>
      <c r="B175" s="2" t="s">
        <v>23</v>
      </c>
      <c r="C175" s="2">
        <v>21513</v>
      </c>
      <c r="D175" s="2" t="s">
        <v>11</v>
      </c>
      <c r="E175" s="2" t="s">
        <v>28</v>
      </c>
      <c r="F175" s="2" t="s">
        <v>29</v>
      </c>
      <c r="G175" s="2" t="s">
        <v>240</v>
      </c>
      <c r="H175" s="3">
        <v>43848</v>
      </c>
      <c r="I175" s="2">
        <v>3044</v>
      </c>
      <c r="J175" s="2">
        <v>7615.53</v>
      </c>
    </row>
    <row r="176" spans="1:10" x14ac:dyDescent="0.2">
      <c r="A176" s="2">
        <v>531419</v>
      </c>
      <c r="B176" s="2" t="s">
        <v>23</v>
      </c>
      <c r="C176" s="2">
        <v>21513</v>
      </c>
      <c r="D176" s="2" t="s">
        <v>11</v>
      </c>
      <c r="E176" s="2" t="s">
        <v>63</v>
      </c>
      <c r="F176" s="2" t="s">
        <v>64</v>
      </c>
      <c r="G176" s="2" t="s">
        <v>239</v>
      </c>
      <c r="H176" s="3">
        <v>43848</v>
      </c>
      <c r="I176" s="2">
        <v>1960</v>
      </c>
      <c r="J176" s="2">
        <v>4905.18</v>
      </c>
    </row>
    <row r="177" spans="1:10" s="17" customFormat="1" x14ac:dyDescent="0.2">
      <c r="A177" s="9">
        <v>531419</v>
      </c>
      <c r="B177" s="9" t="s">
        <v>23</v>
      </c>
      <c r="C177" s="9">
        <v>21513</v>
      </c>
      <c r="D177" s="9" t="s">
        <v>11</v>
      </c>
      <c r="E177" s="9" t="s">
        <v>238</v>
      </c>
      <c r="F177" s="9" t="s">
        <v>237</v>
      </c>
      <c r="G177" s="9" t="s">
        <v>236</v>
      </c>
      <c r="H177" s="10">
        <v>43848</v>
      </c>
      <c r="I177" s="9">
        <v>248</v>
      </c>
      <c r="J177" s="9">
        <v>1246.55</v>
      </c>
    </row>
    <row r="178" spans="1:10" s="17" customFormat="1" x14ac:dyDescent="0.2">
      <c r="A178" s="9">
        <v>531419</v>
      </c>
      <c r="B178" s="9" t="s">
        <v>23</v>
      </c>
      <c r="C178" s="9">
        <v>21513</v>
      </c>
      <c r="D178" s="9" t="s">
        <v>11</v>
      </c>
      <c r="E178" s="9" t="s">
        <v>81</v>
      </c>
      <c r="F178" s="9" t="s">
        <v>82</v>
      </c>
      <c r="G178" s="9" t="s">
        <v>235</v>
      </c>
      <c r="H178" s="10">
        <v>43848</v>
      </c>
      <c r="I178" s="9">
        <v>186</v>
      </c>
      <c r="J178" s="9">
        <v>936.65</v>
      </c>
    </row>
    <row r="179" spans="1:10" x14ac:dyDescent="0.2">
      <c r="A179" s="2">
        <v>531419</v>
      </c>
      <c r="B179" s="2" t="s">
        <v>23</v>
      </c>
      <c r="C179" s="2">
        <v>21513</v>
      </c>
      <c r="D179" s="2" t="s">
        <v>11</v>
      </c>
      <c r="E179" s="2" t="s">
        <v>32</v>
      </c>
      <c r="F179" s="2" t="s">
        <v>33</v>
      </c>
      <c r="G179" s="2">
        <v>45079</v>
      </c>
      <c r="H179" s="3">
        <v>43848</v>
      </c>
      <c r="I179" s="2">
        <v>448</v>
      </c>
      <c r="J179" s="2">
        <v>1125.8900000000001</v>
      </c>
    </row>
    <row r="180" spans="1:10" x14ac:dyDescent="0.2">
      <c r="A180" s="2">
        <v>531419</v>
      </c>
      <c r="B180" s="2" t="s">
        <v>23</v>
      </c>
      <c r="C180" s="2">
        <v>21513</v>
      </c>
      <c r="D180" s="2" t="s">
        <v>11</v>
      </c>
      <c r="E180" s="2" t="s">
        <v>34</v>
      </c>
      <c r="F180" s="2" t="s">
        <v>35</v>
      </c>
      <c r="G180" s="2">
        <v>44975</v>
      </c>
      <c r="H180" s="3">
        <v>43848</v>
      </c>
      <c r="I180" s="2">
        <v>1280</v>
      </c>
      <c r="J180" s="2">
        <v>3201.54</v>
      </c>
    </row>
    <row r="181" spans="1:10" x14ac:dyDescent="0.2">
      <c r="A181" s="2">
        <v>531419</v>
      </c>
      <c r="B181" s="2" t="s">
        <v>23</v>
      </c>
      <c r="C181" s="2">
        <v>21513</v>
      </c>
      <c r="D181" s="2" t="s">
        <v>11</v>
      </c>
      <c r="E181" s="2" t="s">
        <v>28</v>
      </c>
      <c r="F181" s="2" t="s">
        <v>29</v>
      </c>
      <c r="G181" s="2">
        <v>44976</v>
      </c>
      <c r="H181" s="3">
        <v>43848</v>
      </c>
      <c r="I181" s="2">
        <v>1280</v>
      </c>
      <c r="J181" s="2">
        <v>3201.54</v>
      </c>
    </row>
    <row r="182" spans="1:10" x14ac:dyDescent="0.2">
      <c r="A182" s="2">
        <v>531419</v>
      </c>
      <c r="B182" s="2" t="s">
        <v>23</v>
      </c>
      <c r="C182" s="2">
        <v>21513</v>
      </c>
      <c r="D182" s="2" t="s">
        <v>11</v>
      </c>
      <c r="E182" s="2" t="s">
        <v>38</v>
      </c>
      <c r="F182" s="2" t="s">
        <v>39</v>
      </c>
      <c r="G182" s="2" t="s">
        <v>234</v>
      </c>
      <c r="H182" s="3">
        <v>43848</v>
      </c>
      <c r="I182" s="2">
        <v>728</v>
      </c>
      <c r="J182" s="2">
        <v>1826.73</v>
      </c>
    </row>
    <row r="183" spans="1:10" x14ac:dyDescent="0.2">
      <c r="A183" s="2">
        <v>531419</v>
      </c>
      <c r="B183" s="2" t="s">
        <v>23</v>
      </c>
      <c r="C183" s="2">
        <v>21513</v>
      </c>
      <c r="D183" s="2" t="s">
        <v>11</v>
      </c>
      <c r="E183" s="2" t="s">
        <v>66</v>
      </c>
      <c r="F183" s="2" t="s">
        <v>67</v>
      </c>
      <c r="G183" s="2">
        <v>13493</v>
      </c>
      <c r="H183" s="3">
        <v>43850</v>
      </c>
      <c r="I183" s="2">
        <v>218</v>
      </c>
      <c r="J183" s="2">
        <v>1095.45</v>
      </c>
    </row>
    <row r="184" spans="1:10" x14ac:dyDescent="0.2">
      <c r="A184" s="2">
        <v>531419</v>
      </c>
      <c r="B184" s="2" t="s">
        <v>23</v>
      </c>
      <c r="C184" s="2">
        <v>21513</v>
      </c>
      <c r="D184" s="2" t="s">
        <v>11</v>
      </c>
      <c r="E184" s="2" t="s">
        <v>48</v>
      </c>
      <c r="F184" s="2" t="s">
        <v>49</v>
      </c>
      <c r="G184" s="2">
        <v>15558</v>
      </c>
      <c r="H184" s="3">
        <v>43850</v>
      </c>
      <c r="I184" s="2">
        <v>78</v>
      </c>
      <c r="J184" s="2">
        <v>390.52</v>
      </c>
    </row>
    <row r="185" spans="1:10" x14ac:dyDescent="0.2">
      <c r="A185" s="2">
        <v>531419</v>
      </c>
      <c r="B185" s="2" t="s">
        <v>23</v>
      </c>
      <c r="C185" s="2">
        <v>21513</v>
      </c>
      <c r="D185" s="2" t="s">
        <v>11</v>
      </c>
      <c r="E185" s="2" t="s">
        <v>43</v>
      </c>
      <c r="F185" s="2" t="s">
        <v>44</v>
      </c>
      <c r="G185" s="2" t="s">
        <v>233</v>
      </c>
      <c r="H185" s="3">
        <v>43850</v>
      </c>
      <c r="I185" s="2">
        <v>736</v>
      </c>
      <c r="J185" s="2">
        <v>1849.56</v>
      </c>
    </row>
    <row r="186" spans="1:10" x14ac:dyDescent="0.2">
      <c r="A186" s="2">
        <v>531419</v>
      </c>
      <c r="B186" s="2" t="s">
        <v>23</v>
      </c>
      <c r="C186" s="2">
        <v>21513</v>
      </c>
      <c r="D186" s="2" t="s">
        <v>11</v>
      </c>
      <c r="E186" s="2" t="s">
        <v>107</v>
      </c>
      <c r="F186" s="2" t="s">
        <v>108</v>
      </c>
      <c r="G186" s="2" t="s">
        <v>232</v>
      </c>
      <c r="H186" s="3">
        <v>43850</v>
      </c>
      <c r="I186" s="2">
        <v>356</v>
      </c>
      <c r="J186" s="2">
        <v>898.28</v>
      </c>
    </row>
    <row r="187" spans="1:10" x14ac:dyDescent="0.2">
      <c r="A187" s="2">
        <v>531419</v>
      </c>
      <c r="B187" s="2" t="s">
        <v>23</v>
      </c>
      <c r="C187" s="2">
        <v>21513</v>
      </c>
      <c r="D187" s="2" t="s">
        <v>11</v>
      </c>
      <c r="E187" s="2" t="s">
        <v>227</v>
      </c>
      <c r="F187" s="2" t="s">
        <v>226</v>
      </c>
      <c r="G187" s="2" t="s">
        <v>231</v>
      </c>
      <c r="H187" s="3">
        <v>43850</v>
      </c>
      <c r="I187" s="2">
        <v>856</v>
      </c>
      <c r="J187" s="2">
        <v>2141.37</v>
      </c>
    </row>
    <row r="188" spans="1:10" x14ac:dyDescent="0.2">
      <c r="A188" s="2">
        <v>531419</v>
      </c>
      <c r="B188" s="2" t="s">
        <v>23</v>
      </c>
      <c r="C188" s="2">
        <v>21513</v>
      </c>
      <c r="D188" s="2" t="s">
        <v>11</v>
      </c>
      <c r="E188" s="2" t="s">
        <v>63</v>
      </c>
      <c r="F188" s="2" t="s">
        <v>64</v>
      </c>
      <c r="G188" s="2">
        <v>13405</v>
      </c>
      <c r="H188" s="3">
        <v>43850</v>
      </c>
      <c r="I188" s="2">
        <v>544</v>
      </c>
      <c r="J188" s="2">
        <v>1368.91</v>
      </c>
    </row>
    <row r="189" spans="1:10" x14ac:dyDescent="0.2">
      <c r="A189" s="2">
        <v>531419</v>
      </c>
      <c r="B189" s="2" t="s">
        <v>23</v>
      </c>
      <c r="C189" s="2">
        <v>21513</v>
      </c>
      <c r="D189" s="2" t="s">
        <v>11</v>
      </c>
      <c r="E189" s="2" t="s">
        <v>66</v>
      </c>
      <c r="F189" s="2" t="s">
        <v>67</v>
      </c>
      <c r="G189" s="2">
        <v>13490</v>
      </c>
      <c r="H189" s="3">
        <v>43850</v>
      </c>
      <c r="I189" s="2">
        <v>112</v>
      </c>
      <c r="J189" s="2">
        <v>564.80999999999995</v>
      </c>
    </row>
    <row r="190" spans="1:10" x14ac:dyDescent="0.2">
      <c r="A190" s="2">
        <v>531419</v>
      </c>
      <c r="B190" s="2" t="s">
        <v>23</v>
      </c>
      <c r="C190" s="2">
        <v>21513</v>
      </c>
      <c r="D190" s="2" t="s">
        <v>11</v>
      </c>
      <c r="E190" s="2" t="s">
        <v>66</v>
      </c>
      <c r="F190" s="2" t="s">
        <v>67</v>
      </c>
      <c r="G190" s="2">
        <v>13494</v>
      </c>
      <c r="H190" s="3">
        <v>43850</v>
      </c>
      <c r="I190" s="2">
        <v>422</v>
      </c>
      <c r="J190" s="2">
        <v>2114.3000000000002</v>
      </c>
    </row>
    <row r="191" spans="1:10" x14ac:dyDescent="0.2">
      <c r="A191" s="2">
        <v>531419</v>
      </c>
      <c r="B191" s="2" t="s">
        <v>23</v>
      </c>
      <c r="C191" s="2">
        <v>21513</v>
      </c>
      <c r="D191" s="2" t="s">
        <v>11</v>
      </c>
      <c r="E191" s="2" t="s">
        <v>28</v>
      </c>
      <c r="F191" s="2" t="s">
        <v>29</v>
      </c>
      <c r="G191" s="2">
        <v>44963</v>
      </c>
      <c r="H191" s="3">
        <v>43850</v>
      </c>
      <c r="I191" s="2">
        <v>10864</v>
      </c>
      <c r="J191" s="2">
        <v>27162.93</v>
      </c>
    </row>
    <row r="192" spans="1:10" x14ac:dyDescent="0.2">
      <c r="A192" s="2">
        <v>531419</v>
      </c>
      <c r="B192" s="2" t="s">
        <v>23</v>
      </c>
      <c r="C192" s="2">
        <v>21513</v>
      </c>
      <c r="D192" s="2" t="s">
        <v>11</v>
      </c>
      <c r="E192" s="2" t="s">
        <v>32</v>
      </c>
      <c r="F192" s="2" t="s">
        <v>33</v>
      </c>
      <c r="G192" s="2">
        <v>45152</v>
      </c>
      <c r="H192" s="3">
        <v>43850</v>
      </c>
      <c r="I192" s="2">
        <v>3676</v>
      </c>
      <c r="J192" s="2">
        <v>9192.94</v>
      </c>
    </row>
    <row r="193" spans="1:10" x14ac:dyDescent="0.2">
      <c r="A193" s="2">
        <v>531419</v>
      </c>
      <c r="B193" s="2" t="s">
        <v>23</v>
      </c>
      <c r="C193" s="2">
        <v>21513</v>
      </c>
      <c r="D193" s="2" t="s">
        <v>11</v>
      </c>
      <c r="E193" s="2" t="s">
        <v>28</v>
      </c>
      <c r="F193" s="2" t="s">
        <v>29</v>
      </c>
      <c r="G193" s="2" t="s">
        <v>230</v>
      </c>
      <c r="H193" s="3">
        <v>43850</v>
      </c>
      <c r="I193" s="2">
        <v>12600</v>
      </c>
      <c r="J193" s="2">
        <v>31509</v>
      </c>
    </row>
    <row r="194" spans="1:10" x14ac:dyDescent="0.2">
      <c r="A194" s="2">
        <v>531419</v>
      </c>
      <c r="B194" s="2" t="s">
        <v>23</v>
      </c>
      <c r="C194" s="2">
        <v>21513</v>
      </c>
      <c r="D194" s="2" t="s">
        <v>11</v>
      </c>
      <c r="E194" s="2" t="s">
        <v>227</v>
      </c>
      <c r="F194" s="2" t="s">
        <v>226</v>
      </c>
      <c r="G194" s="2" t="s">
        <v>229</v>
      </c>
      <c r="H194" s="3">
        <v>43850</v>
      </c>
      <c r="I194" s="2">
        <v>564</v>
      </c>
      <c r="J194" s="2">
        <v>1412.07</v>
      </c>
    </row>
    <row r="195" spans="1:10" x14ac:dyDescent="0.2">
      <c r="A195" s="2">
        <v>531419</v>
      </c>
      <c r="B195" s="2" t="s">
        <v>23</v>
      </c>
      <c r="C195" s="2">
        <v>21513</v>
      </c>
      <c r="D195" s="2" t="s">
        <v>11</v>
      </c>
      <c r="E195" s="2" t="s">
        <v>227</v>
      </c>
      <c r="F195" s="2" t="s">
        <v>226</v>
      </c>
      <c r="G195" s="2" t="s">
        <v>228</v>
      </c>
      <c r="H195" s="3">
        <v>43850</v>
      </c>
      <c r="I195" s="2">
        <v>552</v>
      </c>
      <c r="J195" s="2">
        <v>1383.62</v>
      </c>
    </row>
    <row r="196" spans="1:10" x14ac:dyDescent="0.2">
      <c r="A196" s="2">
        <v>531419</v>
      </c>
      <c r="B196" s="2" t="s">
        <v>23</v>
      </c>
      <c r="C196" s="2">
        <v>21513</v>
      </c>
      <c r="D196" s="2" t="s">
        <v>11</v>
      </c>
      <c r="E196" s="2" t="s">
        <v>227</v>
      </c>
      <c r="F196" s="2" t="s">
        <v>226</v>
      </c>
      <c r="G196" s="2" t="s">
        <v>225</v>
      </c>
      <c r="H196" s="3">
        <v>43850</v>
      </c>
      <c r="I196" s="2">
        <v>552</v>
      </c>
      <c r="J196" s="2">
        <v>1383.62</v>
      </c>
    </row>
    <row r="197" spans="1:10" x14ac:dyDescent="0.2">
      <c r="A197" s="2">
        <v>531419</v>
      </c>
      <c r="B197" s="2" t="s">
        <v>23</v>
      </c>
      <c r="C197" s="2">
        <v>21513</v>
      </c>
      <c r="D197" s="2" t="s">
        <v>11</v>
      </c>
      <c r="E197" s="2" t="s">
        <v>28</v>
      </c>
      <c r="F197" s="2" t="s">
        <v>29</v>
      </c>
      <c r="G197" s="2">
        <v>45705</v>
      </c>
      <c r="H197" s="3">
        <v>43851</v>
      </c>
      <c r="I197" s="2">
        <v>1740</v>
      </c>
      <c r="J197" s="2">
        <v>4356.8999999999996</v>
      </c>
    </row>
    <row r="198" spans="1:10" x14ac:dyDescent="0.2">
      <c r="A198" s="2">
        <v>531419</v>
      </c>
      <c r="B198" s="2" t="s">
        <v>23</v>
      </c>
      <c r="C198" s="2">
        <v>21513</v>
      </c>
      <c r="D198" s="2" t="s">
        <v>11</v>
      </c>
      <c r="E198" s="2" t="s">
        <v>32</v>
      </c>
      <c r="F198" s="2" t="s">
        <v>33</v>
      </c>
      <c r="G198" s="2" t="s">
        <v>224</v>
      </c>
      <c r="H198" s="3">
        <v>43851</v>
      </c>
      <c r="I198" s="2">
        <v>300</v>
      </c>
      <c r="J198" s="2">
        <v>750.43</v>
      </c>
    </row>
    <row r="199" spans="1:10" x14ac:dyDescent="0.2">
      <c r="A199" s="2">
        <v>531419</v>
      </c>
      <c r="B199" s="2" t="s">
        <v>23</v>
      </c>
      <c r="C199" s="2">
        <v>21513</v>
      </c>
      <c r="D199" s="2" t="s">
        <v>11</v>
      </c>
      <c r="E199" s="2" t="s">
        <v>34</v>
      </c>
      <c r="F199" s="2" t="s">
        <v>35</v>
      </c>
      <c r="G199" s="2" t="s">
        <v>223</v>
      </c>
      <c r="H199" s="3">
        <v>43851</v>
      </c>
      <c r="I199" s="2">
        <v>0</v>
      </c>
      <c r="J199" s="2">
        <v>0</v>
      </c>
    </row>
    <row r="200" spans="1:10" s="17" customFormat="1" x14ac:dyDescent="0.2">
      <c r="A200" s="9">
        <v>531419</v>
      </c>
      <c r="B200" s="9" t="s">
        <v>23</v>
      </c>
      <c r="C200" s="9">
        <v>21513</v>
      </c>
      <c r="D200" s="9" t="s">
        <v>11</v>
      </c>
      <c r="E200" s="9" t="s">
        <v>222</v>
      </c>
      <c r="F200" s="9" t="s">
        <v>221</v>
      </c>
      <c r="G200" s="9">
        <v>109518</v>
      </c>
      <c r="H200" s="10">
        <v>43851</v>
      </c>
      <c r="I200" s="9">
        <v>168</v>
      </c>
      <c r="J200" s="9">
        <v>840.95</v>
      </c>
    </row>
    <row r="201" spans="1:10" x14ac:dyDescent="0.2">
      <c r="A201" s="2">
        <v>531419</v>
      </c>
      <c r="B201" s="2" t="s">
        <v>23</v>
      </c>
      <c r="C201" s="2">
        <v>21513</v>
      </c>
      <c r="D201" s="2" t="s">
        <v>11</v>
      </c>
      <c r="E201" s="2" t="s">
        <v>38</v>
      </c>
      <c r="F201" s="2" t="s">
        <v>39</v>
      </c>
      <c r="G201" s="2">
        <v>15567</v>
      </c>
      <c r="H201" s="3">
        <v>43851</v>
      </c>
      <c r="I201" s="2">
        <v>2692</v>
      </c>
      <c r="J201" s="2">
        <v>6736.65</v>
      </c>
    </row>
    <row r="202" spans="1:10" x14ac:dyDescent="0.2">
      <c r="A202" s="2">
        <v>531419</v>
      </c>
      <c r="B202" s="2" t="s">
        <v>23</v>
      </c>
      <c r="C202" s="2">
        <v>21513</v>
      </c>
      <c r="D202" s="2" t="s">
        <v>11</v>
      </c>
      <c r="E202" s="2" t="s">
        <v>32</v>
      </c>
      <c r="F202" s="2" t="s">
        <v>33</v>
      </c>
      <c r="G202" s="2" t="s">
        <v>220</v>
      </c>
      <c r="H202" s="3">
        <v>43851</v>
      </c>
      <c r="I202" s="2">
        <v>1420</v>
      </c>
      <c r="J202" s="2">
        <v>3558.6</v>
      </c>
    </row>
    <row r="203" spans="1:10" x14ac:dyDescent="0.2">
      <c r="A203" s="2">
        <v>531419</v>
      </c>
      <c r="B203" s="2" t="s">
        <v>23</v>
      </c>
      <c r="C203" s="2">
        <v>21513</v>
      </c>
      <c r="D203" s="2" t="s">
        <v>11</v>
      </c>
      <c r="E203" s="2" t="s">
        <v>34</v>
      </c>
      <c r="F203" s="2" t="s">
        <v>35</v>
      </c>
      <c r="G203" s="2">
        <v>43841</v>
      </c>
      <c r="H203" s="3">
        <v>43851</v>
      </c>
      <c r="I203" s="2">
        <v>0</v>
      </c>
      <c r="J203" s="2">
        <v>0</v>
      </c>
    </row>
    <row r="204" spans="1:10" x14ac:dyDescent="0.2">
      <c r="A204" s="2">
        <v>531419</v>
      </c>
      <c r="B204" s="2" t="s">
        <v>23</v>
      </c>
      <c r="C204" s="2">
        <v>21513</v>
      </c>
      <c r="D204" s="2" t="s">
        <v>11</v>
      </c>
      <c r="E204" s="2" t="s">
        <v>34</v>
      </c>
      <c r="F204" s="2" t="s">
        <v>35</v>
      </c>
      <c r="G204" s="2" t="s">
        <v>219</v>
      </c>
      <c r="H204" s="3">
        <v>43851</v>
      </c>
      <c r="I204" s="2">
        <v>0</v>
      </c>
      <c r="J204" s="2">
        <v>0</v>
      </c>
    </row>
    <row r="205" spans="1:10" x14ac:dyDescent="0.2">
      <c r="A205" s="2">
        <v>531419</v>
      </c>
      <c r="B205" s="2" t="s">
        <v>23</v>
      </c>
      <c r="C205" s="2">
        <v>21513</v>
      </c>
      <c r="D205" s="2" t="s">
        <v>11</v>
      </c>
      <c r="E205" s="2" t="s">
        <v>30</v>
      </c>
      <c r="F205" s="2" t="s">
        <v>31</v>
      </c>
      <c r="G205" s="2">
        <v>9681</v>
      </c>
      <c r="H205" s="3">
        <v>43851</v>
      </c>
      <c r="I205" s="2">
        <v>1692</v>
      </c>
      <c r="J205" s="2">
        <v>4236.21</v>
      </c>
    </row>
    <row r="206" spans="1:10" x14ac:dyDescent="0.2">
      <c r="A206" s="2">
        <v>531419</v>
      </c>
      <c r="B206" s="2" t="s">
        <v>23</v>
      </c>
      <c r="C206" s="2">
        <v>21513</v>
      </c>
      <c r="D206" s="2" t="s">
        <v>11</v>
      </c>
      <c r="E206" s="2" t="s">
        <v>218</v>
      </c>
      <c r="F206" s="2" t="s">
        <v>217</v>
      </c>
      <c r="G206" s="2">
        <v>15571</v>
      </c>
      <c r="H206" s="3">
        <v>43852</v>
      </c>
      <c r="I206" s="2">
        <v>20</v>
      </c>
      <c r="J206" s="2">
        <v>201.72</v>
      </c>
    </row>
    <row r="207" spans="1:10" x14ac:dyDescent="0.2">
      <c r="A207" s="2">
        <v>531419</v>
      </c>
      <c r="B207" s="2" t="s">
        <v>23</v>
      </c>
      <c r="C207" s="2">
        <v>21513</v>
      </c>
      <c r="D207" s="2" t="s">
        <v>11</v>
      </c>
      <c r="E207" s="2" t="s">
        <v>48</v>
      </c>
      <c r="F207" s="2" t="s">
        <v>49</v>
      </c>
      <c r="G207" s="2">
        <v>15574</v>
      </c>
      <c r="H207" s="3">
        <v>43852</v>
      </c>
      <c r="I207" s="2">
        <v>492</v>
      </c>
      <c r="J207" s="2">
        <v>2469.83</v>
      </c>
    </row>
    <row r="208" spans="1:10" x14ac:dyDescent="0.2">
      <c r="A208" s="2">
        <v>531419</v>
      </c>
      <c r="B208" s="2" t="s">
        <v>23</v>
      </c>
      <c r="C208" s="2">
        <v>21513</v>
      </c>
      <c r="D208" s="2" t="s">
        <v>11</v>
      </c>
      <c r="E208" s="2" t="s">
        <v>28</v>
      </c>
      <c r="F208" s="2" t="s">
        <v>29</v>
      </c>
      <c r="G208" s="2">
        <v>45736</v>
      </c>
      <c r="H208" s="3">
        <v>43852</v>
      </c>
      <c r="I208" s="2">
        <v>504</v>
      </c>
      <c r="J208" s="2">
        <v>1260.3399999999999</v>
      </c>
    </row>
    <row r="209" spans="1:10" x14ac:dyDescent="0.2">
      <c r="A209" s="2">
        <v>531419</v>
      </c>
      <c r="B209" s="2" t="s">
        <v>23</v>
      </c>
      <c r="C209" s="2">
        <v>21513</v>
      </c>
      <c r="D209" s="2" t="s">
        <v>11</v>
      </c>
      <c r="E209" s="2" t="s">
        <v>214</v>
      </c>
      <c r="F209" s="2" t="s">
        <v>213</v>
      </c>
      <c r="G209" s="2" t="s">
        <v>216</v>
      </c>
      <c r="H209" s="3">
        <v>43852</v>
      </c>
      <c r="I209" s="2">
        <v>154</v>
      </c>
      <c r="J209" s="2">
        <v>779.31</v>
      </c>
    </row>
    <row r="210" spans="1:10" x14ac:dyDescent="0.2">
      <c r="A210" s="2">
        <v>531419</v>
      </c>
      <c r="B210" s="2" t="s">
        <v>23</v>
      </c>
      <c r="C210" s="2">
        <v>21513</v>
      </c>
      <c r="D210" s="2" t="s">
        <v>11</v>
      </c>
      <c r="E210" s="2" t="s">
        <v>32</v>
      </c>
      <c r="F210" s="2" t="s">
        <v>33</v>
      </c>
      <c r="G210" s="2" t="s">
        <v>215</v>
      </c>
      <c r="H210" s="3">
        <v>43852</v>
      </c>
      <c r="I210" s="2">
        <v>2440</v>
      </c>
      <c r="J210" s="2">
        <v>6100</v>
      </c>
    </row>
    <row r="211" spans="1:10" x14ac:dyDescent="0.2">
      <c r="A211" s="2">
        <v>531419</v>
      </c>
      <c r="B211" s="2" t="s">
        <v>23</v>
      </c>
      <c r="C211" s="2">
        <v>21513</v>
      </c>
      <c r="D211" s="2" t="s">
        <v>11</v>
      </c>
      <c r="E211" s="2" t="s">
        <v>214</v>
      </c>
      <c r="F211" s="2" t="s">
        <v>213</v>
      </c>
      <c r="G211" s="2">
        <v>13525</v>
      </c>
      <c r="H211" s="3">
        <v>43852</v>
      </c>
      <c r="I211" s="2">
        <v>418</v>
      </c>
      <c r="J211" s="2">
        <v>2092.75</v>
      </c>
    </row>
    <row r="212" spans="1:10" x14ac:dyDescent="0.2">
      <c r="A212" s="2">
        <v>531419</v>
      </c>
      <c r="B212" s="2" t="s">
        <v>23</v>
      </c>
      <c r="C212" s="2">
        <v>21513</v>
      </c>
      <c r="D212" s="2" t="s">
        <v>11</v>
      </c>
      <c r="E212" s="2" t="s">
        <v>214</v>
      </c>
      <c r="F212" s="2" t="s">
        <v>213</v>
      </c>
      <c r="G212" s="2">
        <v>13530</v>
      </c>
      <c r="H212" s="3">
        <v>43852</v>
      </c>
      <c r="I212" s="2">
        <v>162</v>
      </c>
      <c r="J212" s="2">
        <v>817.48</v>
      </c>
    </row>
    <row r="213" spans="1:10" x14ac:dyDescent="0.2">
      <c r="A213" s="2">
        <v>531419</v>
      </c>
      <c r="B213" s="2" t="s">
        <v>23</v>
      </c>
      <c r="C213" s="2">
        <v>21513</v>
      </c>
      <c r="D213" s="2" t="s">
        <v>11</v>
      </c>
      <c r="E213" s="2" t="s">
        <v>50</v>
      </c>
      <c r="F213" s="2" t="s">
        <v>51</v>
      </c>
      <c r="G213" s="2">
        <v>13532</v>
      </c>
      <c r="H213" s="3">
        <v>43852</v>
      </c>
      <c r="I213" s="2">
        <v>16</v>
      </c>
      <c r="J213" s="2">
        <v>41.62</v>
      </c>
    </row>
    <row r="214" spans="1:10" x14ac:dyDescent="0.2">
      <c r="A214" s="2">
        <v>531419</v>
      </c>
      <c r="B214" s="2" t="s">
        <v>23</v>
      </c>
      <c r="C214" s="2">
        <v>21513</v>
      </c>
      <c r="D214" s="2" t="s">
        <v>11</v>
      </c>
      <c r="E214" s="2" t="s">
        <v>50</v>
      </c>
      <c r="F214" s="2" t="s">
        <v>51</v>
      </c>
      <c r="G214" s="2">
        <v>13541</v>
      </c>
      <c r="H214" s="3">
        <v>43852</v>
      </c>
      <c r="I214" s="2">
        <v>324</v>
      </c>
      <c r="J214" s="2">
        <v>817.48</v>
      </c>
    </row>
    <row r="215" spans="1:10" x14ac:dyDescent="0.2">
      <c r="A215" s="2">
        <v>531419</v>
      </c>
      <c r="B215" s="2" t="s">
        <v>23</v>
      </c>
      <c r="C215" s="2">
        <v>21513</v>
      </c>
      <c r="D215" s="2" t="s">
        <v>11</v>
      </c>
      <c r="E215" s="2" t="s">
        <v>181</v>
      </c>
      <c r="F215" s="2" t="s">
        <v>180</v>
      </c>
      <c r="G215" s="2">
        <v>13549</v>
      </c>
      <c r="H215" s="3">
        <v>43852</v>
      </c>
      <c r="I215" s="2">
        <v>620</v>
      </c>
      <c r="J215" s="2">
        <v>1550.98</v>
      </c>
    </row>
    <row r="216" spans="1:10" x14ac:dyDescent="0.2">
      <c r="A216" s="2">
        <v>531419</v>
      </c>
      <c r="B216" s="2" t="s">
        <v>23</v>
      </c>
      <c r="C216" s="2">
        <v>21513</v>
      </c>
      <c r="D216" s="2" t="s">
        <v>11</v>
      </c>
      <c r="E216" s="2" t="s">
        <v>181</v>
      </c>
      <c r="F216" s="2" t="s">
        <v>180</v>
      </c>
      <c r="G216" s="2">
        <v>13558</v>
      </c>
      <c r="H216" s="3">
        <v>43852</v>
      </c>
      <c r="I216" s="2">
        <v>396</v>
      </c>
      <c r="J216" s="2">
        <v>992.13</v>
      </c>
    </row>
    <row r="217" spans="1:10" x14ac:dyDescent="0.2">
      <c r="A217" s="2">
        <v>531419</v>
      </c>
      <c r="B217" s="2" t="s">
        <v>23</v>
      </c>
      <c r="C217" s="2">
        <v>21513</v>
      </c>
      <c r="D217" s="2" t="s">
        <v>11</v>
      </c>
      <c r="E217" s="2" t="s">
        <v>212</v>
      </c>
      <c r="F217" s="2" t="s">
        <v>211</v>
      </c>
      <c r="G217" s="2">
        <v>13579</v>
      </c>
      <c r="H217" s="3">
        <v>43852</v>
      </c>
      <c r="I217" s="2">
        <v>104</v>
      </c>
      <c r="J217" s="2">
        <v>521.70000000000005</v>
      </c>
    </row>
    <row r="218" spans="1:10" x14ac:dyDescent="0.2">
      <c r="A218" s="2">
        <v>531419</v>
      </c>
      <c r="B218" s="2" t="s">
        <v>23</v>
      </c>
      <c r="C218" s="2">
        <v>21513</v>
      </c>
      <c r="D218" s="2" t="s">
        <v>11</v>
      </c>
      <c r="E218" s="2" t="s">
        <v>212</v>
      </c>
      <c r="F218" s="2" t="s">
        <v>211</v>
      </c>
      <c r="G218" s="2">
        <v>13664</v>
      </c>
      <c r="H218" s="3">
        <v>43852</v>
      </c>
      <c r="I218" s="2">
        <v>50</v>
      </c>
      <c r="J218" s="2">
        <v>258.63</v>
      </c>
    </row>
    <row r="219" spans="1:10" x14ac:dyDescent="0.2">
      <c r="A219" s="2">
        <v>531419</v>
      </c>
      <c r="B219" s="2" t="s">
        <v>23</v>
      </c>
      <c r="C219" s="2">
        <v>21513</v>
      </c>
      <c r="D219" s="2" t="s">
        <v>11</v>
      </c>
      <c r="E219" s="2" t="s">
        <v>50</v>
      </c>
      <c r="F219" s="2" t="s">
        <v>51</v>
      </c>
      <c r="G219" s="2" t="s">
        <v>210</v>
      </c>
      <c r="H219" s="3">
        <v>43852</v>
      </c>
      <c r="I219" s="2">
        <v>1232</v>
      </c>
      <c r="J219" s="2">
        <v>3086.21</v>
      </c>
    </row>
    <row r="220" spans="1:10" x14ac:dyDescent="0.2">
      <c r="A220" s="2">
        <v>531419</v>
      </c>
      <c r="B220" s="2" t="s">
        <v>23</v>
      </c>
      <c r="C220" s="2">
        <v>21513</v>
      </c>
      <c r="D220" s="2" t="s">
        <v>11</v>
      </c>
      <c r="E220" s="2" t="s">
        <v>107</v>
      </c>
      <c r="F220" s="2" t="s">
        <v>108</v>
      </c>
      <c r="G220" s="2" t="s">
        <v>209</v>
      </c>
      <c r="H220" s="3">
        <v>43852</v>
      </c>
      <c r="I220" s="2">
        <v>824</v>
      </c>
      <c r="J220" s="2">
        <v>2069.83</v>
      </c>
    </row>
    <row r="221" spans="1:10" x14ac:dyDescent="0.2">
      <c r="A221" s="2">
        <v>531419</v>
      </c>
      <c r="B221" s="2" t="s">
        <v>23</v>
      </c>
      <c r="C221" s="2">
        <v>21513</v>
      </c>
      <c r="D221" s="2" t="s">
        <v>11</v>
      </c>
      <c r="E221" s="2" t="s">
        <v>107</v>
      </c>
      <c r="F221" s="2" t="s">
        <v>108</v>
      </c>
      <c r="G221" s="2" t="s">
        <v>208</v>
      </c>
      <c r="H221" s="3">
        <v>43852</v>
      </c>
      <c r="I221" s="2">
        <v>400</v>
      </c>
      <c r="J221" s="2">
        <v>1000.86</v>
      </c>
    </row>
    <row r="222" spans="1:10" x14ac:dyDescent="0.2">
      <c r="A222" s="2">
        <v>531419</v>
      </c>
      <c r="B222" s="2" t="s">
        <v>23</v>
      </c>
      <c r="C222" s="2">
        <v>21513</v>
      </c>
      <c r="D222" s="2" t="s">
        <v>11</v>
      </c>
      <c r="E222" s="2" t="s">
        <v>107</v>
      </c>
      <c r="F222" s="2" t="s">
        <v>108</v>
      </c>
      <c r="G222" s="2" t="s">
        <v>207</v>
      </c>
      <c r="H222" s="3">
        <v>43852</v>
      </c>
      <c r="I222" s="2">
        <v>400</v>
      </c>
      <c r="J222" s="2">
        <v>1000.86</v>
      </c>
    </row>
    <row r="223" spans="1:10" x14ac:dyDescent="0.2">
      <c r="A223" s="2">
        <v>531419</v>
      </c>
      <c r="B223" s="2" t="s">
        <v>23</v>
      </c>
      <c r="C223" s="2">
        <v>21513</v>
      </c>
      <c r="D223" s="2" t="s">
        <v>11</v>
      </c>
      <c r="E223" s="2" t="s">
        <v>34</v>
      </c>
      <c r="F223" s="2" t="s">
        <v>35</v>
      </c>
      <c r="G223" s="2" t="s">
        <v>206</v>
      </c>
      <c r="H223" s="3">
        <v>43852</v>
      </c>
      <c r="I223" s="2">
        <v>5592</v>
      </c>
      <c r="J223" s="2">
        <v>13988.43</v>
      </c>
    </row>
    <row r="224" spans="1:10" x14ac:dyDescent="0.2">
      <c r="A224" s="2">
        <v>531419</v>
      </c>
      <c r="B224" s="2" t="s">
        <v>23</v>
      </c>
      <c r="C224" s="2">
        <v>21513</v>
      </c>
      <c r="D224" s="2" t="s">
        <v>11</v>
      </c>
      <c r="E224" s="2" t="s">
        <v>32</v>
      </c>
      <c r="F224" s="2" t="s">
        <v>33</v>
      </c>
      <c r="G224" s="2">
        <v>45624</v>
      </c>
      <c r="H224" s="3">
        <v>43852</v>
      </c>
      <c r="I224" s="2">
        <v>2092</v>
      </c>
      <c r="J224" s="2">
        <v>5235.58</v>
      </c>
    </row>
    <row r="225" spans="1:10" x14ac:dyDescent="0.2">
      <c r="A225" s="2">
        <v>531419</v>
      </c>
      <c r="B225" s="2" t="s">
        <v>23</v>
      </c>
      <c r="C225" s="2">
        <v>21513</v>
      </c>
      <c r="D225" s="2" t="s">
        <v>11</v>
      </c>
      <c r="E225" s="2" t="s">
        <v>50</v>
      </c>
      <c r="F225" s="2" t="s">
        <v>51</v>
      </c>
      <c r="G225" s="2" t="s">
        <v>205</v>
      </c>
      <c r="H225" s="3">
        <v>43853</v>
      </c>
      <c r="I225" s="2">
        <v>1652</v>
      </c>
      <c r="J225" s="2">
        <v>4139.66</v>
      </c>
    </row>
    <row r="226" spans="1:10" s="17" customFormat="1" x14ac:dyDescent="0.2">
      <c r="A226" s="9">
        <v>531419</v>
      </c>
      <c r="B226" s="9" t="s">
        <v>23</v>
      </c>
      <c r="C226" s="9">
        <v>21513</v>
      </c>
      <c r="D226" s="9" t="s">
        <v>11</v>
      </c>
      <c r="E226" s="9" t="s">
        <v>169</v>
      </c>
      <c r="F226" s="9" t="s">
        <v>168</v>
      </c>
      <c r="G226" s="9" t="s">
        <v>204</v>
      </c>
      <c r="H226" s="10">
        <v>43853</v>
      </c>
      <c r="I226" s="9">
        <v>400</v>
      </c>
      <c r="J226" s="9">
        <v>1000.86</v>
      </c>
    </row>
    <row r="227" spans="1:10" x14ac:dyDescent="0.2">
      <c r="A227" s="2">
        <v>531419</v>
      </c>
      <c r="B227" s="2" t="s">
        <v>23</v>
      </c>
      <c r="C227" s="2">
        <v>21513</v>
      </c>
      <c r="D227" s="2" t="s">
        <v>11</v>
      </c>
      <c r="E227" s="2" t="s">
        <v>48</v>
      </c>
      <c r="F227" s="2" t="s">
        <v>49</v>
      </c>
      <c r="G227" s="2">
        <v>15579</v>
      </c>
      <c r="H227" s="3">
        <v>43853</v>
      </c>
      <c r="I227" s="2">
        <v>412</v>
      </c>
      <c r="J227" s="2">
        <v>2064.65</v>
      </c>
    </row>
    <row r="228" spans="1:10" x14ac:dyDescent="0.2">
      <c r="A228" s="2">
        <v>531419</v>
      </c>
      <c r="B228" s="2" t="s">
        <v>23</v>
      </c>
      <c r="C228" s="2">
        <v>21513</v>
      </c>
      <c r="D228" s="2" t="s">
        <v>11</v>
      </c>
      <c r="E228" s="2" t="s">
        <v>43</v>
      </c>
      <c r="F228" s="2" t="s">
        <v>44</v>
      </c>
      <c r="G228" s="2">
        <v>15585</v>
      </c>
      <c r="H228" s="3">
        <v>43853</v>
      </c>
      <c r="I228" s="2">
        <v>420</v>
      </c>
      <c r="J228" s="2">
        <v>1059.05</v>
      </c>
    </row>
    <row r="229" spans="1:10" x14ac:dyDescent="0.2">
      <c r="A229" s="2">
        <v>531419</v>
      </c>
      <c r="B229" s="2" t="s">
        <v>23</v>
      </c>
      <c r="C229" s="2">
        <v>21513</v>
      </c>
      <c r="D229" s="2" t="s">
        <v>11</v>
      </c>
      <c r="E229" s="2" t="s">
        <v>48</v>
      </c>
      <c r="F229" s="2" t="s">
        <v>49</v>
      </c>
      <c r="G229" s="2">
        <v>15587</v>
      </c>
      <c r="H229" s="3">
        <v>43854</v>
      </c>
      <c r="I229" s="2">
        <v>212</v>
      </c>
      <c r="J229" s="2">
        <v>1063.79</v>
      </c>
    </row>
    <row r="230" spans="1:10" x14ac:dyDescent="0.2">
      <c r="A230" s="2">
        <v>531419</v>
      </c>
      <c r="B230" s="2" t="s">
        <v>23</v>
      </c>
      <c r="C230" s="2">
        <v>21513</v>
      </c>
      <c r="D230" s="2" t="s">
        <v>11</v>
      </c>
      <c r="E230" s="2" t="s">
        <v>50</v>
      </c>
      <c r="F230" s="2" t="s">
        <v>51</v>
      </c>
      <c r="G230" s="2" t="s">
        <v>203</v>
      </c>
      <c r="H230" s="3">
        <v>43854</v>
      </c>
      <c r="I230" s="2">
        <v>824</v>
      </c>
      <c r="J230" s="2">
        <v>2069.83</v>
      </c>
    </row>
    <row r="231" spans="1:10" x14ac:dyDescent="0.2">
      <c r="A231" s="2">
        <v>531419</v>
      </c>
      <c r="B231" s="2" t="s">
        <v>23</v>
      </c>
      <c r="C231" s="2">
        <v>21513</v>
      </c>
      <c r="D231" s="2" t="s">
        <v>11</v>
      </c>
      <c r="E231" s="2" t="s">
        <v>28</v>
      </c>
      <c r="F231" s="2" t="s">
        <v>29</v>
      </c>
      <c r="G231" s="2">
        <v>45771</v>
      </c>
      <c r="H231" s="3">
        <v>43854</v>
      </c>
      <c r="I231" s="2">
        <v>504</v>
      </c>
      <c r="J231" s="2">
        <v>1260.3399999999999</v>
      </c>
    </row>
    <row r="232" spans="1:10" x14ac:dyDescent="0.2">
      <c r="A232" s="2">
        <v>531419</v>
      </c>
      <c r="B232" s="2" t="s">
        <v>23</v>
      </c>
      <c r="C232" s="2">
        <v>21513</v>
      </c>
      <c r="D232" s="2" t="s">
        <v>11</v>
      </c>
      <c r="E232" s="2" t="s">
        <v>202</v>
      </c>
      <c r="F232" s="2" t="s">
        <v>201</v>
      </c>
      <c r="G232" s="2" t="s">
        <v>200</v>
      </c>
      <c r="H232" s="3">
        <v>43854</v>
      </c>
      <c r="I232" s="2">
        <v>40</v>
      </c>
      <c r="J232" s="2">
        <v>200.42</v>
      </c>
    </row>
    <row r="233" spans="1:10" s="17" customFormat="1" x14ac:dyDescent="0.2">
      <c r="A233" s="9">
        <v>531419</v>
      </c>
      <c r="B233" s="9" t="s">
        <v>23</v>
      </c>
      <c r="C233" s="9">
        <v>21513</v>
      </c>
      <c r="D233" s="9" t="s">
        <v>11</v>
      </c>
      <c r="E233" s="9" t="s">
        <v>199</v>
      </c>
      <c r="F233" s="9" t="s">
        <v>198</v>
      </c>
      <c r="G233" s="9" t="s">
        <v>197</v>
      </c>
      <c r="H233" s="10">
        <v>43854</v>
      </c>
      <c r="I233" s="9">
        <v>768</v>
      </c>
      <c r="J233" s="9">
        <v>3840.06</v>
      </c>
    </row>
    <row r="234" spans="1:10" x14ac:dyDescent="0.2">
      <c r="A234" s="2">
        <v>531419</v>
      </c>
      <c r="B234" s="2" t="s">
        <v>23</v>
      </c>
      <c r="C234" s="2">
        <v>21513</v>
      </c>
      <c r="D234" s="2" t="s">
        <v>11</v>
      </c>
      <c r="E234" s="2" t="s">
        <v>28</v>
      </c>
      <c r="F234" s="2" t="s">
        <v>29</v>
      </c>
      <c r="G234" s="2" t="s">
        <v>196</v>
      </c>
      <c r="H234" s="3">
        <v>43854</v>
      </c>
      <c r="I234" s="2">
        <v>2724</v>
      </c>
      <c r="J234" s="2">
        <v>6814.65</v>
      </c>
    </row>
    <row r="235" spans="1:10" x14ac:dyDescent="0.2">
      <c r="A235" s="2">
        <v>531419</v>
      </c>
      <c r="B235" s="2" t="s">
        <v>23</v>
      </c>
      <c r="C235" s="2">
        <v>21513</v>
      </c>
      <c r="D235" s="2" t="s">
        <v>11</v>
      </c>
      <c r="E235" s="2" t="s">
        <v>50</v>
      </c>
      <c r="F235" s="2" t="s">
        <v>51</v>
      </c>
      <c r="G235" s="2" t="s">
        <v>195</v>
      </c>
      <c r="H235" s="3">
        <v>43854</v>
      </c>
      <c r="I235" s="2">
        <v>1016</v>
      </c>
      <c r="J235" s="2">
        <v>2543.54</v>
      </c>
    </row>
    <row r="236" spans="1:10" x14ac:dyDescent="0.2">
      <c r="A236" s="2">
        <v>531419</v>
      </c>
      <c r="B236" s="2" t="s">
        <v>23</v>
      </c>
      <c r="C236" s="2">
        <v>21513</v>
      </c>
      <c r="D236" s="2" t="s">
        <v>11</v>
      </c>
      <c r="E236" s="2" t="s">
        <v>30</v>
      </c>
      <c r="F236" s="2" t="s">
        <v>31</v>
      </c>
      <c r="G236" s="2">
        <v>4386</v>
      </c>
      <c r="H236" s="3">
        <v>43854</v>
      </c>
      <c r="I236" s="2">
        <v>920</v>
      </c>
      <c r="J236" s="2">
        <v>2304.56</v>
      </c>
    </row>
    <row r="237" spans="1:10" x14ac:dyDescent="0.2">
      <c r="A237" s="2">
        <v>531419</v>
      </c>
      <c r="B237" s="2" t="s">
        <v>23</v>
      </c>
      <c r="C237" s="2">
        <v>21513</v>
      </c>
      <c r="D237" s="2" t="s">
        <v>11</v>
      </c>
      <c r="E237" s="2" t="s">
        <v>30</v>
      </c>
      <c r="F237" s="2" t="s">
        <v>31</v>
      </c>
      <c r="G237" s="2">
        <v>4388</v>
      </c>
      <c r="H237" s="3">
        <v>43854</v>
      </c>
      <c r="I237" s="2">
        <v>412</v>
      </c>
      <c r="J237" s="2">
        <v>1033.74</v>
      </c>
    </row>
    <row r="238" spans="1:10" x14ac:dyDescent="0.2">
      <c r="A238" s="2">
        <v>531419</v>
      </c>
      <c r="B238" s="2" t="s">
        <v>23</v>
      </c>
      <c r="C238" s="2">
        <v>21513</v>
      </c>
      <c r="D238" s="2" t="s">
        <v>11</v>
      </c>
      <c r="E238" s="2" t="s">
        <v>30</v>
      </c>
      <c r="F238" s="2" t="s">
        <v>31</v>
      </c>
      <c r="G238" s="2">
        <v>4427</v>
      </c>
      <c r="H238" s="3">
        <v>43854</v>
      </c>
      <c r="I238" s="2">
        <v>1164</v>
      </c>
      <c r="J238" s="2">
        <v>2917.66</v>
      </c>
    </row>
    <row r="239" spans="1:10" x14ac:dyDescent="0.2">
      <c r="A239" s="2">
        <v>531419</v>
      </c>
      <c r="B239" s="2" t="s">
        <v>23</v>
      </c>
      <c r="C239" s="2">
        <v>21513</v>
      </c>
      <c r="D239" s="2" t="s">
        <v>11</v>
      </c>
      <c r="E239" s="2" t="s">
        <v>34</v>
      </c>
      <c r="F239" s="2" t="s">
        <v>35</v>
      </c>
      <c r="G239" s="2">
        <v>43323</v>
      </c>
      <c r="H239" s="3">
        <v>43854</v>
      </c>
      <c r="I239" s="2">
        <v>1400</v>
      </c>
      <c r="J239" s="2">
        <v>3503.26</v>
      </c>
    </row>
    <row r="240" spans="1:10" x14ac:dyDescent="0.2">
      <c r="A240" s="2">
        <v>531419</v>
      </c>
      <c r="B240" s="2" t="s">
        <v>23</v>
      </c>
      <c r="C240" s="2">
        <v>21513</v>
      </c>
      <c r="D240" s="2" t="s">
        <v>11</v>
      </c>
      <c r="E240" s="2" t="s">
        <v>32</v>
      </c>
      <c r="F240" s="2" t="s">
        <v>33</v>
      </c>
      <c r="G240" s="2">
        <v>44986</v>
      </c>
      <c r="H240" s="3">
        <v>43854</v>
      </c>
      <c r="I240" s="2">
        <v>152</v>
      </c>
      <c r="J240" s="2">
        <v>384.59</v>
      </c>
    </row>
    <row r="241" spans="1:10" x14ac:dyDescent="0.2">
      <c r="A241" s="2">
        <v>531419</v>
      </c>
      <c r="B241" s="2" t="s">
        <v>23</v>
      </c>
      <c r="C241" s="2">
        <v>21513</v>
      </c>
      <c r="D241" s="2" t="s">
        <v>11</v>
      </c>
      <c r="E241" s="2" t="s">
        <v>30</v>
      </c>
      <c r="F241" s="2" t="s">
        <v>31</v>
      </c>
      <c r="G241" s="2">
        <v>9707</v>
      </c>
      <c r="H241" s="3">
        <v>43855</v>
      </c>
      <c r="I241" s="2">
        <v>2068</v>
      </c>
      <c r="J241" s="2">
        <v>5179.87</v>
      </c>
    </row>
    <row r="242" spans="1:10" x14ac:dyDescent="0.2">
      <c r="A242" s="2">
        <v>531419</v>
      </c>
      <c r="B242" s="2" t="s">
        <v>23</v>
      </c>
      <c r="C242" s="2">
        <v>21513</v>
      </c>
      <c r="D242" s="2" t="s">
        <v>11</v>
      </c>
      <c r="E242" s="2" t="s">
        <v>48</v>
      </c>
      <c r="F242" s="2" t="s">
        <v>49</v>
      </c>
      <c r="G242" s="2">
        <v>15597</v>
      </c>
      <c r="H242" s="3">
        <v>43857</v>
      </c>
      <c r="I242" s="2">
        <v>104</v>
      </c>
      <c r="J242" s="2">
        <v>527.59</v>
      </c>
    </row>
    <row r="243" spans="1:10" x14ac:dyDescent="0.2">
      <c r="A243" s="2">
        <v>531419</v>
      </c>
      <c r="B243" s="2" t="s">
        <v>23</v>
      </c>
      <c r="C243" s="2">
        <v>21513</v>
      </c>
      <c r="D243" s="2" t="s">
        <v>11</v>
      </c>
      <c r="E243" s="2" t="s">
        <v>66</v>
      </c>
      <c r="F243" s="2" t="s">
        <v>67</v>
      </c>
      <c r="G243" s="2">
        <v>13585</v>
      </c>
      <c r="H243" s="3">
        <v>43857</v>
      </c>
      <c r="I243" s="2">
        <v>218</v>
      </c>
      <c r="J243" s="2">
        <v>1095.45</v>
      </c>
    </row>
    <row r="244" spans="1:10" x14ac:dyDescent="0.2">
      <c r="A244" s="2">
        <v>531419</v>
      </c>
      <c r="B244" s="2" t="s">
        <v>23</v>
      </c>
      <c r="C244" s="2">
        <v>21513</v>
      </c>
      <c r="D244" s="2" t="s">
        <v>11</v>
      </c>
      <c r="E244" s="2" t="s">
        <v>66</v>
      </c>
      <c r="F244" s="2" t="s">
        <v>67</v>
      </c>
      <c r="G244" s="2">
        <v>13378</v>
      </c>
      <c r="H244" s="3">
        <v>43857</v>
      </c>
      <c r="I244" s="2">
        <v>490</v>
      </c>
      <c r="J244" s="2">
        <v>2452.4499999999998</v>
      </c>
    </row>
    <row r="245" spans="1:10" x14ac:dyDescent="0.2">
      <c r="A245" s="2">
        <v>531419</v>
      </c>
      <c r="B245" s="2" t="s">
        <v>23</v>
      </c>
      <c r="C245" s="2">
        <v>21513</v>
      </c>
      <c r="D245" s="2" t="s">
        <v>11</v>
      </c>
      <c r="E245" s="2" t="s">
        <v>66</v>
      </c>
      <c r="F245" s="2" t="s">
        <v>67</v>
      </c>
      <c r="G245" s="2">
        <v>13387</v>
      </c>
      <c r="H245" s="3">
        <v>43857</v>
      </c>
      <c r="I245" s="2">
        <v>174</v>
      </c>
      <c r="J245" s="2">
        <v>876.93</v>
      </c>
    </row>
    <row r="246" spans="1:10" x14ac:dyDescent="0.2">
      <c r="A246" s="2">
        <v>531419</v>
      </c>
      <c r="B246" s="2" t="s">
        <v>23</v>
      </c>
      <c r="C246" s="2">
        <v>21513</v>
      </c>
      <c r="D246" s="2" t="s">
        <v>11</v>
      </c>
      <c r="E246" s="2" t="s">
        <v>66</v>
      </c>
      <c r="F246" s="2" t="s">
        <v>67</v>
      </c>
      <c r="G246" s="2">
        <v>13426</v>
      </c>
      <c r="H246" s="3">
        <v>43857</v>
      </c>
      <c r="I246" s="2">
        <v>652</v>
      </c>
      <c r="J246" s="2">
        <v>3269.93</v>
      </c>
    </row>
    <row r="247" spans="1:10" x14ac:dyDescent="0.2">
      <c r="A247" s="2">
        <v>531419</v>
      </c>
      <c r="B247" s="2" t="s">
        <v>23</v>
      </c>
      <c r="C247" s="2">
        <v>21513</v>
      </c>
      <c r="D247" s="2" t="s">
        <v>11</v>
      </c>
      <c r="E247" s="2" t="s">
        <v>66</v>
      </c>
      <c r="F247" s="2" t="s">
        <v>67</v>
      </c>
      <c r="G247" s="2">
        <v>13492</v>
      </c>
      <c r="H247" s="3">
        <v>43857</v>
      </c>
      <c r="I247" s="2">
        <v>490</v>
      </c>
      <c r="J247" s="2">
        <v>2452.4499999999998</v>
      </c>
    </row>
    <row r="248" spans="1:10" x14ac:dyDescent="0.2">
      <c r="A248" s="2">
        <v>531419</v>
      </c>
      <c r="B248" s="2" t="s">
        <v>23</v>
      </c>
      <c r="C248" s="2">
        <v>21513</v>
      </c>
      <c r="D248" s="2" t="s">
        <v>11</v>
      </c>
      <c r="E248" s="2" t="s">
        <v>28</v>
      </c>
      <c r="F248" s="2" t="s">
        <v>29</v>
      </c>
      <c r="G248" s="2">
        <v>45814</v>
      </c>
      <c r="H248" s="3">
        <v>43857</v>
      </c>
      <c r="I248" s="2">
        <v>512</v>
      </c>
      <c r="J248" s="2">
        <v>1287.93</v>
      </c>
    </row>
    <row r="249" spans="1:10" s="17" customFormat="1" x14ac:dyDescent="0.2">
      <c r="A249" s="9">
        <v>531419</v>
      </c>
      <c r="B249" s="9" t="s">
        <v>23</v>
      </c>
      <c r="C249" s="9">
        <v>21513</v>
      </c>
      <c r="D249" s="9" t="s">
        <v>11</v>
      </c>
      <c r="E249" s="9" t="s">
        <v>81</v>
      </c>
      <c r="F249" s="9" t="s">
        <v>82</v>
      </c>
      <c r="G249" s="9" t="s">
        <v>194</v>
      </c>
      <c r="H249" s="10">
        <v>43857</v>
      </c>
      <c r="I249" s="9">
        <v>32</v>
      </c>
      <c r="J249" s="9">
        <v>162.49</v>
      </c>
    </row>
    <row r="250" spans="1:10" x14ac:dyDescent="0.2">
      <c r="A250" s="2">
        <v>531419</v>
      </c>
      <c r="B250" s="2" t="s">
        <v>23</v>
      </c>
      <c r="C250" s="2">
        <v>21513</v>
      </c>
      <c r="D250" s="2" t="s">
        <v>11</v>
      </c>
      <c r="E250" s="2" t="s">
        <v>32</v>
      </c>
      <c r="F250" s="2" t="s">
        <v>33</v>
      </c>
      <c r="G250" s="2" t="s">
        <v>193</v>
      </c>
      <c r="H250" s="3">
        <v>43857</v>
      </c>
      <c r="I250" s="2">
        <v>1312</v>
      </c>
      <c r="J250" s="2">
        <v>3281.9</v>
      </c>
    </row>
    <row r="251" spans="1:10" x14ac:dyDescent="0.2">
      <c r="A251" s="2">
        <v>531419</v>
      </c>
      <c r="B251" s="2" t="s">
        <v>23</v>
      </c>
      <c r="C251" s="2">
        <v>21513</v>
      </c>
      <c r="D251" s="2" t="s">
        <v>11</v>
      </c>
      <c r="E251" s="2" t="s">
        <v>28</v>
      </c>
      <c r="F251" s="2" t="s">
        <v>29</v>
      </c>
      <c r="G251" s="2">
        <v>45828</v>
      </c>
      <c r="H251" s="3">
        <v>43857</v>
      </c>
      <c r="I251" s="2">
        <v>3300</v>
      </c>
      <c r="J251" s="2">
        <v>8250.86</v>
      </c>
    </row>
    <row r="252" spans="1:10" x14ac:dyDescent="0.2">
      <c r="A252" s="2">
        <v>531419</v>
      </c>
      <c r="B252" s="2" t="s">
        <v>23</v>
      </c>
      <c r="C252" s="2">
        <v>21513</v>
      </c>
      <c r="D252" s="2" t="s">
        <v>11</v>
      </c>
      <c r="E252" s="2" t="s">
        <v>32</v>
      </c>
      <c r="F252" s="2" t="s">
        <v>33</v>
      </c>
      <c r="G252" s="2">
        <v>44717</v>
      </c>
      <c r="H252" s="3">
        <v>43857</v>
      </c>
      <c r="I252" s="2">
        <v>784</v>
      </c>
      <c r="J252" s="2">
        <v>1965.66</v>
      </c>
    </row>
    <row r="253" spans="1:10" x14ac:dyDescent="0.2">
      <c r="A253" s="2">
        <v>531419</v>
      </c>
      <c r="B253" s="2" t="s">
        <v>23</v>
      </c>
      <c r="C253" s="2">
        <v>21513</v>
      </c>
      <c r="D253" s="2" t="s">
        <v>11</v>
      </c>
      <c r="E253" s="2" t="s">
        <v>34</v>
      </c>
      <c r="F253" s="2" t="s">
        <v>35</v>
      </c>
      <c r="G253" s="2">
        <v>45459</v>
      </c>
      <c r="H253" s="3">
        <v>43857</v>
      </c>
      <c r="I253" s="2">
        <v>40</v>
      </c>
      <c r="J253" s="2">
        <v>102.93</v>
      </c>
    </row>
    <row r="254" spans="1:10" x14ac:dyDescent="0.2">
      <c r="A254" s="2">
        <v>531419</v>
      </c>
      <c r="B254" s="2" t="s">
        <v>23</v>
      </c>
      <c r="C254" s="2">
        <v>21513</v>
      </c>
      <c r="D254" s="2" t="s">
        <v>11</v>
      </c>
      <c r="E254" s="2" t="s">
        <v>34</v>
      </c>
      <c r="F254" s="2" t="s">
        <v>35</v>
      </c>
      <c r="G254" s="2">
        <v>45829</v>
      </c>
      <c r="H254" s="3">
        <v>43858</v>
      </c>
      <c r="I254" s="2">
        <v>1700</v>
      </c>
      <c r="J254" s="2">
        <v>4253.01</v>
      </c>
    </row>
    <row r="255" spans="1:10" x14ac:dyDescent="0.2">
      <c r="A255" s="2">
        <v>531419</v>
      </c>
      <c r="B255" s="2" t="s">
        <v>23</v>
      </c>
      <c r="C255" s="2">
        <v>21513</v>
      </c>
      <c r="D255" s="2" t="s">
        <v>11</v>
      </c>
      <c r="E255" s="2" t="s">
        <v>30</v>
      </c>
      <c r="F255" s="2" t="s">
        <v>31</v>
      </c>
      <c r="G255" s="2">
        <v>9713</v>
      </c>
      <c r="H255" s="3">
        <v>43858</v>
      </c>
      <c r="I255" s="2">
        <v>592</v>
      </c>
      <c r="J255" s="2">
        <v>1480.17</v>
      </c>
    </row>
    <row r="256" spans="1:10" x14ac:dyDescent="0.2">
      <c r="A256" s="2">
        <v>531419</v>
      </c>
      <c r="B256" s="2" t="s">
        <v>23</v>
      </c>
      <c r="C256" s="2">
        <v>21513</v>
      </c>
      <c r="D256" s="2" t="s">
        <v>11</v>
      </c>
      <c r="E256" s="2" t="s">
        <v>26</v>
      </c>
      <c r="F256" s="2" t="s">
        <v>27</v>
      </c>
      <c r="G256" s="2">
        <v>30944</v>
      </c>
      <c r="H256" s="3">
        <v>43858</v>
      </c>
      <c r="I256" s="2">
        <v>10</v>
      </c>
      <c r="J256" s="2">
        <v>104.31</v>
      </c>
    </row>
    <row r="257" spans="1:10" x14ac:dyDescent="0.2">
      <c r="A257" s="2">
        <v>531419</v>
      </c>
      <c r="B257" s="2" t="s">
        <v>23</v>
      </c>
      <c r="C257" s="2">
        <v>21513</v>
      </c>
      <c r="D257" s="2" t="s">
        <v>11</v>
      </c>
      <c r="E257" s="2" t="s">
        <v>104</v>
      </c>
      <c r="F257" s="2" t="s">
        <v>105</v>
      </c>
      <c r="G257" s="2">
        <v>45837</v>
      </c>
      <c r="H257" s="3">
        <v>43858</v>
      </c>
      <c r="I257" s="2">
        <v>1374</v>
      </c>
      <c r="J257" s="2">
        <v>6874.99</v>
      </c>
    </row>
    <row r="258" spans="1:10" x14ac:dyDescent="0.2">
      <c r="A258" s="2">
        <v>531419</v>
      </c>
      <c r="B258" s="2" t="s">
        <v>23</v>
      </c>
      <c r="C258" s="2">
        <v>21513</v>
      </c>
      <c r="D258" s="2" t="s">
        <v>11</v>
      </c>
      <c r="E258" s="2" t="s">
        <v>32</v>
      </c>
      <c r="F258" s="2" t="s">
        <v>33</v>
      </c>
      <c r="G258" s="2" t="s">
        <v>192</v>
      </c>
      <c r="H258" s="3">
        <v>43858</v>
      </c>
      <c r="I258" s="2">
        <v>0</v>
      </c>
      <c r="J258" s="2">
        <v>0</v>
      </c>
    </row>
    <row r="259" spans="1:10" s="17" customFormat="1" x14ac:dyDescent="0.2">
      <c r="A259" s="9">
        <v>531419</v>
      </c>
      <c r="B259" s="9" t="s">
        <v>23</v>
      </c>
      <c r="C259" s="9">
        <v>21513</v>
      </c>
      <c r="D259" s="9" t="s">
        <v>11</v>
      </c>
      <c r="E259" s="9" t="s">
        <v>191</v>
      </c>
      <c r="F259" s="9" t="s">
        <v>190</v>
      </c>
      <c r="G259" s="9" t="s">
        <v>189</v>
      </c>
      <c r="H259" s="10">
        <v>43858</v>
      </c>
      <c r="I259" s="9">
        <v>8</v>
      </c>
      <c r="J259" s="9">
        <v>86.2</v>
      </c>
    </row>
    <row r="260" spans="1:10" x14ac:dyDescent="0.2">
      <c r="A260" s="2">
        <v>531419</v>
      </c>
      <c r="B260" s="2" t="s">
        <v>23</v>
      </c>
      <c r="C260" s="2">
        <v>21513</v>
      </c>
      <c r="D260" s="2" t="s">
        <v>11</v>
      </c>
      <c r="E260" s="2" t="s">
        <v>32</v>
      </c>
      <c r="F260" s="2" t="s">
        <v>33</v>
      </c>
      <c r="G260" s="2">
        <v>45847</v>
      </c>
      <c r="H260" s="3">
        <v>43858</v>
      </c>
      <c r="I260" s="2">
        <v>1176</v>
      </c>
      <c r="J260" s="2">
        <v>2946.99</v>
      </c>
    </row>
    <row r="261" spans="1:10" x14ac:dyDescent="0.2">
      <c r="A261" s="2">
        <v>531419</v>
      </c>
      <c r="B261" s="2" t="s">
        <v>23</v>
      </c>
      <c r="C261" s="2">
        <v>21513</v>
      </c>
      <c r="D261" s="2" t="s">
        <v>11</v>
      </c>
      <c r="E261" s="2" t="s">
        <v>30</v>
      </c>
      <c r="F261" s="2" t="s">
        <v>31</v>
      </c>
      <c r="G261" s="2">
        <v>9716</v>
      </c>
      <c r="H261" s="3">
        <v>43859</v>
      </c>
      <c r="I261" s="2">
        <v>988</v>
      </c>
      <c r="J261" s="2">
        <v>2473.27</v>
      </c>
    </row>
    <row r="262" spans="1:10" x14ac:dyDescent="0.2">
      <c r="A262" s="2">
        <v>531419</v>
      </c>
      <c r="B262" s="2" t="s">
        <v>23</v>
      </c>
      <c r="C262" s="2">
        <v>21513</v>
      </c>
      <c r="D262" s="2" t="s">
        <v>11</v>
      </c>
      <c r="E262" s="2" t="s">
        <v>32</v>
      </c>
      <c r="F262" s="2" t="s">
        <v>33</v>
      </c>
      <c r="G262" s="2" t="s">
        <v>188</v>
      </c>
      <c r="H262" s="3">
        <v>43859</v>
      </c>
      <c r="I262" s="2">
        <v>0</v>
      </c>
      <c r="J262" s="2">
        <v>0</v>
      </c>
    </row>
    <row r="263" spans="1:10" x14ac:dyDescent="0.2">
      <c r="A263" s="2">
        <v>531419</v>
      </c>
      <c r="B263" s="2" t="s">
        <v>23</v>
      </c>
      <c r="C263" s="2">
        <v>21513</v>
      </c>
      <c r="D263" s="2" t="s">
        <v>11</v>
      </c>
      <c r="E263" s="2" t="s">
        <v>43</v>
      </c>
      <c r="F263" s="2" t="s">
        <v>44</v>
      </c>
      <c r="G263" s="2">
        <v>15615</v>
      </c>
      <c r="H263" s="3">
        <v>43859</v>
      </c>
      <c r="I263" s="2">
        <v>3356</v>
      </c>
      <c r="J263" s="2">
        <v>8393.9699999999993</v>
      </c>
    </row>
    <row r="264" spans="1:10" x14ac:dyDescent="0.2">
      <c r="A264" s="2">
        <v>531419</v>
      </c>
      <c r="B264" s="2" t="s">
        <v>23</v>
      </c>
      <c r="C264" s="2">
        <v>21513</v>
      </c>
      <c r="D264" s="2" t="s">
        <v>11</v>
      </c>
      <c r="E264" s="2" t="s">
        <v>107</v>
      </c>
      <c r="F264" s="2" t="s">
        <v>108</v>
      </c>
      <c r="G264" s="2" t="s">
        <v>187</v>
      </c>
      <c r="H264" s="3">
        <v>43859</v>
      </c>
      <c r="I264" s="2">
        <v>140</v>
      </c>
      <c r="J264" s="2">
        <v>354.31</v>
      </c>
    </row>
    <row r="265" spans="1:10" x14ac:dyDescent="0.2">
      <c r="A265" s="2">
        <v>531419</v>
      </c>
      <c r="B265" s="2" t="s">
        <v>23</v>
      </c>
      <c r="C265" s="2">
        <v>21513</v>
      </c>
      <c r="D265" s="2" t="s">
        <v>11</v>
      </c>
      <c r="E265" s="2" t="s">
        <v>186</v>
      </c>
      <c r="F265" s="2" t="s">
        <v>185</v>
      </c>
      <c r="G265" s="2">
        <v>9717</v>
      </c>
      <c r="H265" s="3">
        <v>43859</v>
      </c>
      <c r="I265" s="2">
        <v>26</v>
      </c>
      <c r="J265" s="2">
        <v>267.24</v>
      </c>
    </row>
    <row r="266" spans="1:10" x14ac:dyDescent="0.2">
      <c r="A266" s="2">
        <v>531419</v>
      </c>
      <c r="B266" s="2" t="s">
        <v>23</v>
      </c>
      <c r="C266" s="2">
        <v>21513</v>
      </c>
      <c r="D266" s="2" t="s">
        <v>11</v>
      </c>
      <c r="E266" s="2" t="s">
        <v>184</v>
      </c>
      <c r="F266" s="2" t="s">
        <v>183</v>
      </c>
      <c r="G266" s="2">
        <v>15627</v>
      </c>
      <c r="H266" s="3">
        <v>43859</v>
      </c>
      <c r="I266" s="2">
        <v>125</v>
      </c>
      <c r="J266" s="2">
        <v>1259.05</v>
      </c>
    </row>
    <row r="267" spans="1:10" x14ac:dyDescent="0.2">
      <c r="A267" s="2">
        <v>531419</v>
      </c>
      <c r="B267" s="2" t="s">
        <v>23</v>
      </c>
      <c r="C267" s="2">
        <v>21513</v>
      </c>
      <c r="D267" s="2" t="s">
        <v>11</v>
      </c>
      <c r="E267" s="2" t="s">
        <v>28</v>
      </c>
      <c r="F267" s="2" t="s">
        <v>29</v>
      </c>
      <c r="G267" s="2">
        <v>45869</v>
      </c>
      <c r="H267" s="3">
        <v>43859</v>
      </c>
      <c r="I267" s="2">
        <v>1556</v>
      </c>
      <c r="J267" s="2">
        <v>3891.38</v>
      </c>
    </row>
    <row r="268" spans="1:10" x14ac:dyDescent="0.2">
      <c r="A268" s="2">
        <v>531419</v>
      </c>
      <c r="B268" s="2" t="s">
        <v>23</v>
      </c>
      <c r="C268" s="2">
        <v>21513</v>
      </c>
      <c r="D268" s="2" t="s">
        <v>11</v>
      </c>
      <c r="E268" s="2" t="s">
        <v>34</v>
      </c>
      <c r="F268" s="2" t="s">
        <v>35</v>
      </c>
      <c r="G268" s="2" t="s">
        <v>182</v>
      </c>
      <c r="H268" s="3">
        <v>43860</v>
      </c>
      <c r="I268" s="2">
        <v>2420</v>
      </c>
      <c r="J268" s="2">
        <v>6055.17</v>
      </c>
    </row>
    <row r="269" spans="1:10" x14ac:dyDescent="0.2">
      <c r="A269" s="2">
        <v>531419</v>
      </c>
      <c r="B269" s="2" t="s">
        <v>23</v>
      </c>
      <c r="C269" s="2">
        <v>21513</v>
      </c>
      <c r="D269" s="2" t="s">
        <v>11</v>
      </c>
      <c r="E269" s="2" t="s">
        <v>48</v>
      </c>
      <c r="F269" s="2" t="s">
        <v>49</v>
      </c>
      <c r="G269" s="2">
        <v>15633</v>
      </c>
      <c r="H269" s="3">
        <v>43860</v>
      </c>
      <c r="I269" s="2">
        <v>232</v>
      </c>
      <c r="J269" s="2">
        <v>1168.54</v>
      </c>
    </row>
    <row r="270" spans="1:10" x14ac:dyDescent="0.2">
      <c r="A270" s="2">
        <v>531419</v>
      </c>
      <c r="B270" s="2" t="s">
        <v>23</v>
      </c>
      <c r="C270" s="2">
        <v>21513</v>
      </c>
      <c r="D270" s="2" t="s">
        <v>11</v>
      </c>
      <c r="E270" s="2" t="s">
        <v>32</v>
      </c>
      <c r="F270" s="2" t="s">
        <v>33</v>
      </c>
      <c r="G270" s="2">
        <v>45881</v>
      </c>
      <c r="H270" s="3">
        <v>43860</v>
      </c>
      <c r="I270" s="2">
        <v>0</v>
      </c>
      <c r="J270" s="2">
        <v>0</v>
      </c>
    </row>
    <row r="271" spans="1:10" x14ac:dyDescent="0.2">
      <c r="A271" s="2">
        <v>531419</v>
      </c>
      <c r="B271" s="2" t="s">
        <v>23</v>
      </c>
      <c r="C271" s="2">
        <v>21513</v>
      </c>
      <c r="D271" s="2" t="s">
        <v>11</v>
      </c>
      <c r="E271" s="2" t="s">
        <v>107</v>
      </c>
      <c r="F271" s="2" t="s">
        <v>108</v>
      </c>
      <c r="G271" s="2">
        <v>13210</v>
      </c>
      <c r="H271" s="3">
        <v>43860</v>
      </c>
      <c r="I271" s="2">
        <v>324</v>
      </c>
      <c r="J271" s="2">
        <v>817.48</v>
      </c>
    </row>
    <row r="272" spans="1:10" x14ac:dyDescent="0.2">
      <c r="A272" s="2">
        <v>531419</v>
      </c>
      <c r="B272" s="2" t="s">
        <v>23</v>
      </c>
      <c r="C272" s="2">
        <v>21513</v>
      </c>
      <c r="D272" s="2" t="s">
        <v>11</v>
      </c>
      <c r="E272" s="2" t="s">
        <v>107</v>
      </c>
      <c r="F272" s="2" t="s">
        <v>108</v>
      </c>
      <c r="G272" s="2">
        <v>13232</v>
      </c>
      <c r="H272" s="3">
        <v>43860</v>
      </c>
      <c r="I272" s="2">
        <v>172</v>
      </c>
      <c r="J272" s="2">
        <v>438.47</v>
      </c>
    </row>
    <row r="273" spans="1:10" x14ac:dyDescent="0.2">
      <c r="A273" s="2">
        <v>531419</v>
      </c>
      <c r="B273" s="2" t="s">
        <v>23</v>
      </c>
      <c r="C273" s="2">
        <v>21513</v>
      </c>
      <c r="D273" s="2" t="s">
        <v>11</v>
      </c>
      <c r="E273" s="2" t="s">
        <v>107</v>
      </c>
      <c r="F273" s="2" t="s">
        <v>108</v>
      </c>
      <c r="G273" s="2">
        <v>13268</v>
      </c>
      <c r="H273" s="3">
        <v>43860</v>
      </c>
      <c r="I273" s="2">
        <v>172</v>
      </c>
      <c r="J273" s="2">
        <v>438.47</v>
      </c>
    </row>
    <row r="274" spans="1:10" x14ac:dyDescent="0.2">
      <c r="A274" s="2">
        <v>531419</v>
      </c>
      <c r="B274" s="2" t="s">
        <v>23</v>
      </c>
      <c r="C274" s="2">
        <v>21513</v>
      </c>
      <c r="D274" s="2" t="s">
        <v>11</v>
      </c>
      <c r="E274" s="2" t="s">
        <v>66</v>
      </c>
      <c r="F274" s="2" t="s">
        <v>67</v>
      </c>
      <c r="G274" s="2">
        <v>13291</v>
      </c>
      <c r="H274" s="3">
        <v>43860</v>
      </c>
      <c r="I274" s="2">
        <v>102</v>
      </c>
      <c r="J274" s="2">
        <v>515.02</v>
      </c>
    </row>
    <row r="275" spans="1:10" x14ac:dyDescent="0.2">
      <c r="A275" s="2">
        <v>531419</v>
      </c>
      <c r="B275" s="2" t="s">
        <v>23</v>
      </c>
      <c r="C275" s="2">
        <v>21513</v>
      </c>
      <c r="D275" s="2" t="s">
        <v>11</v>
      </c>
      <c r="E275" s="2" t="s">
        <v>66</v>
      </c>
      <c r="F275" s="2" t="s">
        <v>67</v>
      </c>
      <c r="G275" s="2">
        <v>13435</v>
      </c>
      <c r="H275" s="3">
        <v>43860</v>
      </c>
      <c r="I275" s="2">
        <v>102</v>
      </c>
      <c r="J275" s="2">
        <v>512.04</v>
      </c>
    </row>
    <row r="276" spans="1:10" x14ac:dyDescent="0.2">
      <c r="A276" s="2">
        <v>531419</v>
      </c>
      <c r="B276" s="2" t="s">
        <v>23</v>
      </c>
      <c r="C276" s="2">
        <v>21513</v>
      </c>
      <c r="D276" s="2" t="s">
        <v>11</v>
      </c>
      <c r="E276" s="2" t="s">
        <v>66</v>
      </c>
      <c r="F276" s="2" t="s">
        <v>67</v>
      </c>
      <c r="G276" s="2">
        <v>13457</v>
      </c>
      <c r="H276" s="3">
        <v>43860</v>
      </c>
      <c r="I276" s="2">
        <v>16</v>
      </c>
      <c r="J276" s="2">
        <v>82.5</v>
      </c>
    </row>
    <row r="277" spans="1:10" x14ac:dyDescent="0.2">
      <c r="A277" s="2">
        <v>531419</v>
      </c>
      <c r="B277" s="2" t="s">
        <v>23</v>
      </c>
      <c r="C277" s="2">
        <v>21513</v>
      </c>
      <c r="D277" s="2" t="s">
        <v>11</v>
      </c>
      <c r="E277" s="2" t="s">
        <v>181</v>
      </c>
      <c r="F277" s="2" t="s">
        <v>180</v>
      </c>
      <c r="G277" s="2">
        <v>13623</v>
      </c>
      <c r="H277" s="3">
        <v>43860</v>
      </c>
      <c r="I277" s="2">
        <v>348</v>
      </c>
      <c r="J277" s="2">
        <v>879.9</v>
      </c>
    </row>
    <row r="278" spans="1:10" x14ac:dyDescent="0.2">
      <c r="A278" s="2">
        <v>531419</v>
      </c>
      <c r="B278" s="2" t="s">
        <v>23</v>
      </c>
      <c r="C278" s="2">
        <v>21513</v>
      </c>
      <c r="D278" s="2" t="s">
        <v>11</v>
      </c>
      <c r="E278" s="2" t="s">
        <v>181</v>
      </c>
      <c r="F278" s="2" t="s">
        <v>180</v>
      </c>
      <c r="G278" s="2">
        <v>13642</v>
      </c>
      <c r="H278" s="3">
        <v>43860</v>
      </c>
      <c r="I278" s="2">
        <v>1504</v>
      </c>
      <c r="J278" s="2">
        <v>3767.09</v>
      </c>
    </row>
    <row r="279" spans="1:10" x14ac:dyDescent="0.2">
      <c r="A279" s="2">
        <v>531419</v>
      </c>
      <c r="B279" s="2" t="s">
        <v>23</v>
      </c>
      <c r="C279" s="2">
        <v>21513</v>
      </c>
      <c r="D279" s="2" t="s">
        <v>11</v>
      </c>
      <c r="E279" s="2" t="s">
        <v>181</v>
      </c>
      <c r="F279" s="2" t="s">
        <v>180</v>
      </c>
      <c r="G279" s="2">
        <v>13653</v>
      </c>
      <c r="H279" s="3">
        <v>43860</v>
      </c>
      <c r="I279" s="2">
        <v>1284</v>
      </c>
      <c r="J279" s="2">
        <v>3218.64</v>
      </c>
    </row>
    <row r="280" spans="1:10" x14ac:dyDescent="0.2">
      <c r="A280" s="2">
        <v>531419</v>
      </c>
      <c r="B280" s="2" t="s">
        <v>23</v>
      </c>
      <c r="C280" s="2">
        <v>21513</v>
      </c>
      <c r="D280" s="2" t="s">
        <v>11</v>
      </c>
      <c r="E280" s="2" t="s">
        <v>113</v>
      </c>
      <c r="F280" s="2" t="s">
        <v>114</v>
      </c>
      <c r="G280" s="2">
        <v>13669</v>
      </c>
      <c r="H280" s="3">
        <v>43860</v>
      </c>
      <c r="I280" s="2">
        <v>338</v>
      </c>
      <c r="J280" s="2">
        <v>1691.44</v>
      </c>
    </row>
    <row r="281" spans="1:10" x14ac:dyDescent="0.2">
      <c r="A281" s="2">
        <v>531419</v>
      </c>
      <c r="B281" s="2" t="s">
        <v>23</v>
      </c>
      <c r="C281" s="2">
        <v>21513</v>
      </c>
      <c r="D281" s="2" t="s">
        <v>11</v>
      </c>
      <c r="E281" s="2" t="s">
        <v>113</v>
      </c>
      <c r="F281" s="2" t="s">
        <v>114</v>
      </c>
      <c r="G281" s="2">
        <v>13675</v>
      </c>
      <c r="H281" s="3">
        <v>43860</v>
      </c>
      <c r="I281" s="2">
        <v>70</v>
      </c>
      <c r="J281" s="2">
        <v>354.49</v>
      </c>
    </row>
    <row r="282" spans="1:10" x14ac:dyDescent="0.2">
      <c r="A282" s="2">
        <v>531419</v>
      </c>
      <c r="B282" s="2" t="s">
        <v>23</v>
      </c>
      <c r="C282" s="2">
        <v>21513</v>
      </c>
      <c r="D282" s="2" t="s">
        <v>11</v>
      </c>
      <c r="E282" s="2" t="s">
        <v>113</v>
      </c>
      <c r="F282" s="2" t="s">
        <v>114</v>
      </c>
      <c r="G282" s="2">
        <v>13688</v>
      </c>
      <c r="H282" s="3">
        <v>43860</v>
      </c>
      <c r="I282" s="2">
        <v>350</v>
      </c>
      <c r="J282" s="2">
        <v>1756.1</v>
      </c>
    </row>
    <row r="283" spans="1:10" x14ac:dyDescent="0.2">
      <c r="A283" s="2">
        <v>531419</v>
      </c>
      <c r="B283" s="2" t="s">
        <v>23</v>
      </c>
      <c r="C283" s="2">
        <v>21513</v>
      </c>
      <c r="D283" s="2" t="s">
        <v>11</v>
      </c>
      <c r="E283" s="2" t="s">
        <v>113</v>
      </c>
      <c r="F283" s="2" t="s">
        <v>114</v>
      </c>
      <c r="G283" s="2">
        <v>13701</v>
      </c>
      <c r="H283" s="3">
        <v>43860</v>
      </c>
      <c r="I283" s="2">
        <v>112</v>
      </c>
      <c r="J283" s="2">
        <v>565.54999999999995</v>
      </c>
    </row>
    <row r="284" spans="1:10" s="17" customFormat="1" x14ac:dyDescent="0.2">
      <c r="A284" s="9">
        <v>531419</v>
      </c>
      <c r="B284" s="9" t="s">
        <v>23</v>
      </c>
      <c r="C284" s="9">
        <v>21513</v>
      </c>
      <c r="D284" s="9" t="s">
        <v>11</v>
      </c>
      <c r="E284" s="9" t="s">
        <v>81</v>
      </c>
      <c r="F284" s="9" t="s">
        <v>82</v>
      </c>
      <c r="G284" s="9" t="s">
        <v>179</v>
      </c>
      <c r="H284" s="10">
        <v>43860</v>
      </c>
      <c r="I284" s="9">
        <v>32</v>
      </c>
      <c r="J284" s="9">
        <v>162.49</v>
      </c>
    </row>
    <row r="285" spans="1:10" x14ac:dyDescent="0.2">
      <c r="A285" s="2">
        <v>531419</v>
      </c>
      <c r="B285" s="2" t="s">
        <v>23</v>
      </c>
      <c r="C285" s="2">
        <v>21513</v>
      </c>
      <c r="D285" s="2" t="s">
        <v>11</v>
      </c>
      <c r="E285" s="2" t="s">
        <v>28</v>
      </c>
      <c r="F285" s="2" t="s">
        <v>29</v>
      </c>
      <c r="G285" s="2">
        <v>45300</v>
      </c>
      <c r="H285" s="3">
        <v>43860</v>
      </c>
      <c r="I285" s="2">
        <v>228</v>
      </c>
      <c r="J285" s="2">
        <v>570.01</v>
      </c>
    </row>
    <row r="286" spans="1:10" x14ac:dyDescent="0.2">
      <c r="A286" s="2">
        <v>531419</v>
      </c>
      <c r="B286" s="2" t="s">
        <v>23</v>
      </c>
      <c r="C286" s="2">
        <v>21513</v>
      </c>
      <c r="D286" s="2" t="s">
        <v>11</v>
      </c>
      <c r="E286" s="2" t="s">
        <v>30</v>
      </c>
      <c r="F286" s="2" t="s">
        <v>31</v>
      </c>
      <c r="G286" s="2" t="s">
        <v>178</v>
      </c>
      <c r="H286" s="3">
        <v>43860</v>
      </c>
      <c r="I286" s="2">
        <v>580</v>
      </c>
      <c r="J286" s="2">
        <v>1454.31</v>
      </c>
    </row>
    <row r="287" spans="1:10" x14ac:dyDescent="0.2">
      <c r="A287" s="2">
        <v>531419</v>
      </c>
      <c r="B287" s="2" t="s">
        <v>23</v>
      </c>
      <c r="C287" s="2">
        <v>21513</v>
      </c>
      <c r="D287" s="2" t="s">
        <v>11</v>
      </c>
      <c r="E287" s="2" t="s">
        <v>34</v>
      </c>
      <c r="F287" s="2" t="s">
        <v>35</v>
      </c>
      <c r="G287" s="2" t="s">
        <v>177</v>
      </c>
      <c r="H287" s="3">
        <v>43861</v>
      </c>
      <c r="I287" s="2">
        <v>448</v>
      </c>
      <c r="J287" s="2">
        <v>1129.32</v>
      </c>
    </row>
    <row r="288" spans="1:10" x14ac:dyDescent="0.2">
      <c r="A288" s="2">
        <v>531419</v>
      </c>
      <c r="B288" s="2" t="s">
        <v>23</v>
      </c>
      <c r="C288" s="2">
        <v>21513</v>
      </c>
      <c r="D288" s="2" t="s">
        <v>11</v>
      </c>
      <c r="E288" s="2" t="s">
        <v>43</v>
      </c>
      <c r="F288" s="2" t="s">
        <v>44</v>
      </c>
      <c r="G288" s="2" t="s">
        <v>176</v>
      </c>
      <c r="H288" s="3">
        <v>43861</v>
      </c>
      <c r="I288" s="2">
        <v>692</v>
      </c>
      <c r="J288" s="2">
        <v>1737.5</v>
      </c>
    </row>
    <row r="289" spans="1:13" x14ac:dyDescent="0.2">
      <c r="A289" s="2">
        <v>531419</v>
      </c>
      <c r="B289" s="2" t="s">
        <v>23</v>
      </c>
      <c r="C289" s="2">
        <v>21513</v>
      </c>
      <c r="D289" s="2" t="s">
        <v>11</v>
      </c>
      <c r="E289" s="2" t="s">
        <v>28</v>
      </c>
      <c r="F289" s="2" t="s">
        <v>29</v>
      </c>
      <c r="G289" s="2" t="s">
        <v>175</v>
      </c>
      <c r="H289" s="3">
        <v>43861</v>
      </c>
      <c r="I289" s="2">
        <v>3184</v>
      </c>
      <c r="J289" s="2">
        <v>7969.84</v>
      </c>
    </row>
    <row r="290" spans="1:13" x14ac:dyDescent="0.2">
      <c r="A290" s="2">
        <v>531419</v>
      </c>
      <c r="B290" s="2" t="s">
        <v>23</v>
      </c>
      <c r="C290" s="2">
        <v>21513</v>
      </c>
      <c r="D290" s="2" t="s">
        <v>11</v>
      </c>
      <c r="E290" s="2" t="s">
        <v>32</v>
      </c>
      <c r="F290" s="2" t="s">
        <v>33</v>
      </c>
      <c r="G290" s="2">
        <v>45899</v>
      </c>
      <c r="H290" s="3">
        <v>43861</v>
      </c>
      <c r="I290" s="2">
        <v>1296</v>
      </c>
      <c r="J290" s="2">
        <v>3241.38</v>
      </c>
    </row>
    <row r="291" spans="1:13" x14ac:dyDescent="0.2">
      <c r="A291" s="2">
        <v>531419</v>
      </c>
      <c r="B291" s="2" t="s">
        <v>23</v>
      </c>
      <c r="C291" s="2">
        <v>21513</v>
      </c>
      <c r="D291" s="2" t="s">
        <v>11</v>
      </c>
      <c r="E291" s="2" t="s">
        <v>30</v>
      </c>
      <c r="F291" s="2" t="s">
        <v>31</v>
      </c>
      <c r="G291" s="2">
        <v>9728</v>
      </c>
      <c r="H291" s="3">
        <v>43861</v>
      </c>
      <c r="I291" s="2">
        <v>3032</v>
      </c>
      <c r="J291" s="2">
        <v>7589.65</v>
      </c>
    </row>
    <row r="292" spans="1:13" x14ac:dyDescent="0.2">
      <c r="A292" s="2">
        <v>531419</v>
      </c>
      <c r="B292" s="2" t="s">
        <v>23</v>
      </c>
      <c r="C292" s="2">
        <v>21513</v>
      </c>
      <c r="D292" s="2" t="s">
        <v>11</v>
      </c>
      <c r="E292" s="2" t="s">
        <v>34</v>
      </c>
      <c r="F292" s="2" t="s">
        <v>35</v>
      </c>
      <c r="G292" s="2" t="s">
        <v>174</v>
      </c>
      <c r="H292" s="3">
        <v>43861</v>
      </c>
      <c r="I292" s="2">
        <v>1396</v>
      </c>
      <c r="J292" s="2">
        <v>3496.13</v>
      </c>
      <c r="K292" s="60" t="s">
        <v>1391</v>
      </c>
      <c r="L292" s="61"/>
    </row>
    <row r="293" spans="1:13" x14ac:dyDescent="0.2">
      <c r="A293" s="2">
        <v>531419</v>
      </c>
      <c r="B293" s="2" t="s">
        <v>23</v>
      </c>
      <c r="C293" s="2">
        <v>21513</v>
      </c>
      <c r="D293" s="2" t="s">
        <v>11</v>
      </c>
      <c r="E293" s="2" t="s">
        <v>28</v>
      </c>
      <c r="F293" s="2" t="s">
        <v>29</v>
      </c>
      <c r="G293" s="2">
        <v>45104</v>
      </c>
      <c r="H293" s="3">
        <v>43861</v>
      </c>
      <c r="I293" s="2">
        <v>1000</v>
      </c>
      <c r="J293" s="12">
        <v>2500</v>
      </c>
      <c r="K293" s="5" t="s">
        <v>1390</v>
      </c>
      <c r="L293" s="24" t="s">
        <v>1389</v>
      </c>
    </row>
    <row r="294" spans="1:13" x14ac:dyDescent="0.2">
      <c r="A294" s="2"/>
      <c r="B294" s="2"/>
      <c r="C294" s="2"/>
      <c r="D294" s="2"/>
      <c r="E294" s="2"/>
      <c r="F294" s="2"/>
      <c r="G294" s="2"/>
      <c r="H294" s="3"/>
      <c r="I294" s="2"/>
      <c r="J294" s="12"/>
      <c r="K294" s="25">
        <f>SUM(J164:J293)</f>
        <v>367393.85999999981</v>
      </c>
      <c r="L294" s="25">
        <f>J284+J259+J249+J233+J226+J200+J178+J177</f>
        <v>8276.2499999999982</v>
      </c>
    </row>
    <row r="295" spans="1:13" s="17" customFormat="1" x14ac:dyDescent="0.2">
      <c r="A295" s="9">
        <v>531703</v>
      </c>
      <c r="B295" s="9" t="s">
        <v>120</v>
      </c>
      <c r="C295" s="9">
        <v>21680</v>
      </c>
      <c r="D295" s="9" t="s">
        <v>11</v>
      </c>
      <c r="E295" s="9" t="s">
        <v>125</v>
      </c>
      <c r="F295" s="9" t="s">
        <v>126</v>
      </c>
      <c r="G295" s="9" t="s">
        <v>173</v>
      </c>
      <c r="H295" s="10">
        <v>43846</v>
      </c>
      <c r="I295" s="9">
        <v>372</v>
      </c>
      <c r="J295" s="9">
        <v>1861.21</v>
      </c>
      <c r="K295" s="31">
        <f>K294*0.02</f>
        <v>7347.8771999999963</v>
      </c>
      <c r="L295" s="31">
        <f>L294*0.02</f>
        <v>165.52499999999998</v>
      </c>
      <c r="M295" s="31">
        <f>K295-L295</f>
        <v>7182.3521999999966</v>
      </c>
    </row>
    <row r="296" spans="1:13" s="17" customFormat="1" x14ac:dyDescent="0.2">
      <c r="A296" s="9">
        <v>531703</v>
      </c>
      <c r="B296" s="9" t="s">
        <v>120</v>
      </c>
      <c r="C296" s="9">
        <v>21680</v>
      </c>
      <c r="D296" s="9" t="s">
        <v>11</v>
      </c>
      <c r="E296" s="9" t="s">
        <v>166</v>
      </c>
      <c r="F296" s="9" t="s">
        <v>165</v>
      </c>
      <c r="G296" s="9" t="s">
        <v>172</v>
      </c>
      <c r="H296" s="10">
        <v>43847</v>
      </c>
      <c r="I296" s="39">
        <v>88</v>
      </c>
      <c r="J296" s="39">
        <v>441.38</v>
      </c>
      <c r="K296" s="40">
        <f>I296/J296</f>
        <v>0.19937468847704926</v>
      </c>
    </row>
    <row r="297" spans="1:13" s="17" customFormat="1" x14ac:dyDescent="0.2">
      <c r="A297" s="9">
        <v>531703</v>
      </c>
      <c r="B297" s="9" t="s">
        <v>120</v>
      </c>
      <c r="C297" s="9">
        <v>21680</v>
      </c>
      <c r="D297" s="9" t="s">
        <v>11</v>
      </c>
      <c r="E297" s="9" t="s">
        <v>166</v>
      </c>
      <c r="F297" s="9" t="s">
        <v>165</v>
      </c>
      <c r="G297" s="9" t="s">
        <v>171</v>
      </c>
      <c r="H297" s="10">
        <v>43848</v>
      </c>
      <c r="I297" s="39">
        <v>94</v>
      </c>
      <c r="J297" s="39">
        <v>479.74</v>
      </c>
      <c r="K297" s="40">
        <f>I297/J297</f>
        <v>0.19593946721140618</v>
      </c>
    </row>
    <row r="298" spans="1:13" s="17" customFormat="1" x14ac:dyDescent="0.2">
      <c r="A298" s="9">
        <v>531703</v>
      </c>
      <c r="B298" s="9" t="s">
        <v>120</v>
      </c>
      <c r="C298" s="9">
        <v>21680</v>
      </c>
      <c r="D298" s="9" t="s">
        <v>11</v>
      </c>
      <c r="E298" s="9" t="s">
        <v>169</v>
      </c>
      <c r="F298" s="9" t="s">
        <v>168</v>
      </c>
      <c r="G298" s="9" t="s">
        <v>170</v>
      </c>
      <c r="H298" s="10">
        <v>43850</v>
      </c>
      <c r="I298" s="9">
        <v>556</v>
      </c>
      <c r="J298" s="9">
        <v>1396.98</v>
      </c>
    </row>
    <row r="299" spans="1:13" s="17" customFormat="1" x14ac:dyDescent="0.2">
      <c r="A299" s="9">
        <v>531703</v>
      </c>
      <c r="B299" s="9" t="s">
        <v>120</v>
      </c>
      <c r="C299" s="9">
        <v>21680</v>
      </c>
      <c r="D299" s="9" t="s">
        <v>11</v>
      </c>
      <c r="E299" s="9" t="s">
        <v>125</v>
      </c>
      <c r="F299" s="9" t="s">
        <v>126</v>
      </c>
      <c r="G299" s="9">
        <v>121137</v>
      </c>
      <c r="H299" s="10">
        <v>43851</v>
      </c>
      <c r="I299" s="9">
        <v>46</v>
      </c>
      <c r="J299" s="9">
        <v>230.6</v>
      </c>
    </row>
    <row r="300" spans="1:13" s="17" customFormat="1" x14ac:dyDescent="0.2">
      <c r="A300" s="9">
        <v>531703</v>
      </c>
      <c r="B300" s="9" t="s">
        <v>120</v>
      </c>
      <c r="C300" s="9">
        <v>21680</v>
      </c>
      <c r="D300" s="9" t="s">
        <v>11</v>
      </c>
      <c r="E300" s="9" t="s">
        <v>169</v>
      </c>
      <c r="F300" s="9" t="s">
        <v>168</v>
      </c>
      <c r="G300" s="9" t="s">
        <v>167</v>
      </c>
      <c r="H300" s="10">
        <v>43858</v>
      </c>
      <c r="I300" s="9">
        <v>436</v>
      </c>
      <c r="J300" s="9">
        <v>1094.83</v>
      </c>
    </row>
    <row r="301" spans="1:13" s="17" customFormat="1" x14ac:dyDescent="0.2">
      <c r="A301" s="9">
        <v>531703</v>
      </c>
      <c r="B301" s="9" t="s">
        <v>120</v>
      </c>
      <c r="C301" s="9">
        <v>21680</v>
      </c>
      <c r="D301" s="9" t="s">
        <v>11</v>
      </c>
      <c r="E301" s="9" t="s">
        <v>166</v>
      </c>
      <c r="F301" s="9" t="s">
        <v>165</v>
      </c>
      <c r="G301" s="9" t="s">
        <v>164</v>
      </c>
      <c r="H301" s="10">
        <v>43859</v>
      </c>
      <c r="I301" s="9">
        <v>46</v>
      </c>
      <c r="J301" s="9">
        <v>233.62</v>
      </c>
    </row>
    <row r="302" spans="1:13" s="17" customFormat="1" x14ac:dyDescent="0.2">
      <c r="A302" s="9">
        <v>531703</v>
      </c>
      <c r="B302" s="9" t="s">
        <v>120</v>
      </c>
      <c r="C302" s="9">
        <v>21680</v>
      </c>
      <c r="D302" s="9" t="s">
        <v>11</v>
      </c>
      <c r="E302" s="9" t="s">
        <v>163</v>
      </c>
      <c r="F302" s="9" t="s">
        <v>162</v>
      </c>
      <c r="G302" s="9">
        <v>121294</v>
      </c>
      <c r="H302" s="10">
        <v>43860</v>
      </c>
      <c r="I302" s="9">
        <v>166</v>
      </c>
      <c r="J302" s="9">
        <v>1667.24</v>
      </c>
    </row>
    <row r="303" spans="1:13" s="17" customFormat="1" x14ac:dyDescent="0.2">
      <c r="A303" s="9">
        <v>531703</v>
      </c>
      <c r="B303" s="9" t="s">
        <v>120</v>
      </c>
      <c r="C303" s="9">
        <v>21680</v>
      </c>
      <c r="D303" s="9" t="s">
        <v>11</v>
      </c>
      <c r="E303" s="9" t="s">
        <v>125</v>
      </c>
      <c r="F303" s="9" t="s">
        <v>126</v>
      </c>
      <c r="G303" s="9">
        <v>121309</v>
      </c>
      <c r="H303" s="10">
        <v>43861</v>
      </c>
      <c r="I303" s="9">
        <v>50</v>
      </c>
      <c r="J303" s="9">
        <v>258.19</v>
      </c>
    </row>
    <row r="304" spans="1:13" x14ac:dyDescent="0.2">
      <c r="A304" s="2"/>
      <c r="B304" s="2"/>
      <c r="C304" s="2"/>
      <c r="D304" s="2"/>
      <c r="E304" s="2"/>
      <c r="F304" s="2"/>
      <c r="G304" s="2"/>
      <c r="H304" s="3"/>
      <c r="I304" s="2"/>
      <c r="J304" s="2"/>
    </row>
    <row r="305" spans="1:12" x14ac:dyDescent="0.2">
      <c r="A305" s="2">
        <v>533913</v>
      </c>
      <c r="B305" s="2" t="s">
        <v>127</v>
      </c>
      <c r="C305" s="2">
        <v>21942</v>
      </c>
      <c r="D305" s="2" t="s">
        <v>11</v>
      </c>
      <c r="E305" s="2" t="s">
        <v>138</v>
      </c>
      <c r="F305" s="2" t="s">
        <v>139</v>
      </c>
      <c r="G305" s="2">
        <v>31085</v>
      </c>
      <c r="H305" s="3">
        <v>43846</v>
      </c>
      <c r="I305" s="2">
        <v>11</v>
      </c>
      <c r="J305" s="2">
        <v>119.4</v>
      </c>
    </row>
    <row r="306" spans="1:12" x14ac:dyDescent="0.2">
      <c r="A306" s="2"/>
      <c r="B306" s="2"/>
      <c r="C306" s="2"/>
      <c r="D306" s="2"/>
      <c r="E306" s="2"/>
      <c r="F306" s="2"/>
      <c r="G306" s="2"/>
      <c r="H306" s="3"/>
      <c r="I306" s="2"/>
      <c r="J306" s="2"/>
    </row>
    <row r="307" spans="1:12" x14ac:dyDescent="0.2">
      <c r="A307" s="2">
        <v>533930</v>
      </c>
      <c r="B307" s="2" t="s">
        <v>159</v>
      </c>
      <c r="C307" s="2">
        <v>21944</v>
      </c>
      <c r="D307" s="2" t="s">
        <v>11</v>
      </c>
      <c r="E307" s="2" t="s">
        <v>161</v>
      </c>
      <c r="F307" s="2" t="s">
        <v>160</v>
      </c>
      <c r="G307" s="2">
        <v>56547</v>
      </c>
      <c r="H307" s="3">
        <v>43852</v>
      </c>
      <c r="I307" s="2">
        <v>11</v>
      </c>
      <c r="J307" s="2">
        <v>113.79</v>
      </c>
    </row>
    <row r="308" spans="1:12" x14ac:dyDescent="0.2">
      <c r="A308" s="2">
        <v>533930</v>
      </c>
      <c r="B308" s="2" t="s">
        <v>159</v>
      </c>
      <c r="C308" s="2">
        <v>21944</v>
      </c>
      <c r="D308" s="2" t="s">
        <v>11</v>
      </c>
      <c r="E308" s="2" t="s">
        <v>158</v>
      </c>
      <c r="F308" s="2" t="s">
        <v>157</v>
      </c>
      <c r="G308" s="2" t="s">
        <v>156</v>
      </c>
      <c r="H308" s="3">
        <v>43860</v>
      </c>
      <c r="I308" s="2">
        <v>112</v>
      </c>
      <c r="J308" s="2">
        <v>1122.8599999999999</v>
      </c>
    </row>
    <row r="309" spans="1:12" x14ac:dyDescent="0.2">
      <c r="A309" s="2"/>
      <c r="B309" s="2"/>
      <c r="C309" s="2"/>
      <c r="D309" s="2"/>
      <c r="E309" s="2"/>
      <c r="F309" s="2"/>
      <c r="G309" s="2"/>
      <c r="H309" s="3"/>
      <c r="I309" s="2"/>
      <c r="J309" s="2"/>
    </row>
    <row r="310" spans="1:12" s="49" customFormat="1" x14ac:dyDescent="0.2">
      <c r="A310" s="47">
        <v>534559</v>
      </c>
      <c r="B310" s="47" t="s">
        <v>130</v>
      </c>
      <c r="C310" s="47">
        <v>22276</v>
      </c>
      <c r="D310" s="47" t="s">
        <v>11</v>
      </c>
      <c r="E310" s="47" t="s">
        <v>149</v>
      </c>
      <c r="F310" s="47" t="s">
        <v>148</v>
      </c>
      <c r="G310" s="47" t="s">
        <v>155</v>
      </c>
      <c r="H310" s="48">
        <v>43853</v>
      </c>
      <c r="I310" s="47">
        <v>1268</v>
      </c>
      <c r="J310" s="47">
        <v>3176.73</v>
      </c>
    </row>
    <row r="311" spans="1:12" s="20" customFormat="1" x14ac:dyDescent="0.2">
      <c r="A311" s="18">
        <v>534559</v>
      </c>
      <c r="B311" s="18" t="s">
        <v>130</v>
      </c>
      <c r="C311" s="18">
        <v>22276</v>
      </c>
      <c r="D311" s="18" t="s">
        <v>11</v>
      </c>
      <c r="E311" s="18" t="s">
        <v>149</v>
      </c>
      <c r="F311" s="18" t="s">
        <v>148</v>
      </c>
      <c r="G311" s="18" t="s">
        <v>154</v>
      </c>
      <c r="H311" s="19">
        <v>43857</v>
      </c>
      <c r="I311" s="18">
        <v>920</v>
      </c>
      <c r="J311" s="18">
        <v>2309.0500000000002</v>
      </c>
    </row>
    <row r="312" spans="1:12" s="20" customFormat="1" x14ac:dyDescent="0.2">
      <c r="A312" s="18">
        <v>534559</v>
      </c>
      <c r="B312" s="18" t="s">
        <v>130</v>
      </c>
      <c r="C312" s="18">
        <v>22276</v>
      </c>
      <c r="D312" s="18" t="s">
        <v>11</v>
      </c>
      <c r="E312" s="18" t="s">
        <v>149</v>
      </c>
      <c r="F312" s="18" t="s">
        <v>148</v>
      </c>
      <c r="G312" s="18" t="s">
        <v>153</v>
      </c>
      <c r="H312" s="19">
        <v>43857</v>
      </c>
      <c r="I312" s="18">
        <v>800</v>
      </c>
      <c r="J312" s="18">
        <v>2001.72</v>
      </c>
    </row>
    <row r="313" spans="1:12" s="17" customFormat="1" x14ac:dyDescent="0.2">
      <c r="A313" s="9">
        <v>534559</v>
      </c>
      <c r="B313" s="9" t="s">
        <v>130</v>
      </c>
      <c r="C313" s="9">
        <v>22276</v>
      </c>
      <c r="D313" s="9" t="s">
        <v>11</v>
      </c>
      <c r="E313" s="9" t="s">
        <v>149</v>
      </c>
      <c r="F313" s="9" t="s">
        <v>148</v>
      </c>
      <c r="G313" s="9" t="s">
        <v>152</v>
      </c>
      <c r="H313" s="10">
        <v>43859</v>
      </c>
      <c r="I313" s="9">
        <v>380</v>
      </c>
      <c r="J313" s="9">
        <v>953.45</v>
      </c>
    </row>
    <row r="314" spans="1:12" s="17" customFormat="1" x14ac:dyDescent="0.2">
      <c r="A314" s="9">
        <v>534559</v>
      </c>
      <c r="B314" s="9" t="s">
        <v>130</v>
      </c>
      <c r="C314" s="9">
        <v>22276</v>
      </c>
      <c r="D314" s="9" t="s">
        <v>11</v>
      </c>
      <c r="E314" s="9" t="s">
        <v>149</v>
      </c>
      <c r="F314" s="9" t="s">
        <v>148</v>
      </c>
      <c r="G314" s="9" t="s">
        <v>151</v>
      </c>
      <c r="H314" s="10">
        <v>43860</v>
      </c>
      <c r="I314" s="9">
        <v>208</v>
      </c>
      <c r="J314" s="9">
        <v>528.44000000000005</v>
      </c>
    </row>
    <row r="315" spans="1:12" s="37" customFormat="1" x14ac:dyDescent="0.2">
      <c r="A315" s="33">
        <v>534559</v>
      </c>
      <c r="B315" s="33" t="s">
        <v>130</v>
      </c>
      <c r="C315" s="33">
        <v>22276</v>
      </c>
      <c r="D315" s="33" t="s">
        <v>11</v>
      </c>
      <c r="E315" s="33" t="s">
        <v>149</v>
      </c>
      <c r="F315" s="33" t="s">
        <v>148</v>
      </c>
      <c r="G315" s="33" t="s">
        <v>150</v>
      </c>
      <c r="H315" s="34">
        <v>43860</v>
      </c>
      <c r="I315" s="33">
        <v>2796</v>
      </c>
      <c r="J315" s="33">
        <v>6993.09</v>
      </c>
    </row>
    <row r="316" spans="1:12" s="17" customFormat="1" x14ac:dyDescent="0.2">
      <c r="A316" s="9">
        <v>534559</v>
      </c>
      <c r="B316" s="9" t="s">
        <v>130</v>
      </c>
      <c r="C316" s="9">
        <v>22276</v>
      </c>
      <c r="D316" s="9" t="s">
        <v>11</v>
      </c>
      <c r="E316" s="9" t="s">
        <v>149</v>
      </c>
      <c r="F316" s="9" t="s">
        <v>148</v>
      </c>
      <c r="G316" s="9" t="s">
        <v>147</v>
      </c>
      <c r="H316" s="10">
        <v>43860</v>
      </c>
      <c r="I316" s="9">
        <v>524</v>
      </c>
      <c r="J316" s="9">
        <v>1310.3399999999999</v>
      </c>
    </row>
    <row r="317" spans="1:12" x14ac:dyDescent="0.2">
      <c r="A317" s="2"/>
      <c r="B317" s="2"/>
      <c r="C317" s="2"/>
      <c r="D317" s="2"/>
      <c r="E317" s="2"/>
      <c r="F317" s="2"/>
      <c r="G317" s="2"/>
      <c r="H317" s="3"/>
      <c r="I317" s="2"/>
      <c r="J317" s="2"/>
    </row>
    <row r="318" spans="1:12" x14ac:dyDescent="0.2">
      <c r="A318" s="2">
        <v>533034</v>
      </c>
      <c r="B318" s="2" t="s">
        <v>141</v>
      </c>
      <c r="C318" s="2">
        <v>22673</v>
      </c>
      <c r="D318" s="2" t="s">
        <v>11</v>
      </c>
      <c r="E318" s="2" t="s">
        <v>146</v>
      </c>
      <c r="F318" s="2" t="s">
        <v>145</v>
      </c>
      <c r="G318" s="2">
        <v>11200</v>
      </c>
      <c r="H318" s="3">
        <v>43858</v>
      </c>
      <c r="I318" s="2">
        <v>50</v>
      </c>
      <c r="J318" s="2">
        <v>258.19</v>
      </c>
    </row>
    <row r="319" spans="1:12" x14ac:dyDescent="0.2">
      <c r="A319" s="2">
        <v>533034</v>
      </c>
      <c r="B319" s="2" t="s">
        <v>141</v>
      </c>
      <c r="C319" s="2">
        <v>22673</v>
      </c>
      <c r="D319" s="2" t="s">
        <v>11</v>
      </c>
      <c r="E319" s="2" t="s">
        <v>146</v>
      </c>
      <c r="F319" s="2" t="s">
        <v>145</v>
      </c>
      <c r="G319" s="2">
        <v>11209</v>
      </c>
      <c r="H319" s="3">
        <v>43858</v>
      </c>
      <c r="I319" s="4">
        <v>10</v>
      </c>
      <c r="J319" s="4">
        <v>50.43</v>
      </c>
    </row>
    <row r="320" spans="1:12" x14ac:dyDescent="0.2">
      <c r="I320" s="5" t="s">
        <v>144</v>
      </c>
      <c r="J320" s="5">
        <f>SUM(J144:J319)</f>
        <v>415074.62999999977</v>
      </c>
      <c r="K320" s="6">
        <v>0.02</v>
      </c>
      <c r="L320" s="5">
        <f>J320*K320</f>
        <v>8301.4925999999959</v>
      </c>
    </row>
    <row r="324" spans="1:6" x14ac:dyDescent="0.2">
      <c r="A324" s="57" t="s">
        <v>1592</v>
      </c>
      <c r="B324" s="58"/>
      <c r="C324" s="58"/>
      <c r="D324" s="58"/>
      <c r="E324" s="58"/>
      <c r="F324" s="59"/>
    </row>
    <row r="325" spans="1:6" x14ac:dyDescent="0.2">
      <c r="A325" s="38"/>
      <c r="B325" s="56" t="s">
        <v>1593</v>
      </c>
      <c r="C325" s="56"/>
      <c r="D325" s="56"/>
      <c r="E325" s="56"/>
      <c r="F325" s="56"/>
    </row>
    <row r="326" spans="1:6" x14ac:dyDescent="0.2">
      <c r="A326" s="50"/>
      <c r="B326" s="56" t="s">
        <v>1594</v>
      </c>
      <c r="C326" s="56"/>
      <c r="D326" s="56"/>
      <c r="E326" s="56"/>
      <c r="F326" s="56"/>
    </row>
    <row r="327" spans="1:6" x14ac:dyDescent="0.2">
      <c r="A327" s="51"/>
      <c r="B327" s="56" t="s">
        <v>1595</v>
      </c>
      <c r="C327" s="56"/>
      <c r="D327" s="56"/>
      <c r="E327" s="56"/>
      <c r="F327" s="56"/>
    </row>
  </sheetData>
  <mergeCells count="6">
    <mergeCell ref="B327:F327"/>
    <mergeCell ref="A324:F324"/>
    <mergeCell ref="K292:L292"/>
    <mergeCell ref="K118:L118"/>
    <mergeCell ref="B325:F325"/>
    <mergeCell ref="B326:F32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39"/>
  <sheetViews>
    <sheetView showGridLines="0" topLeftCell="A331" zoomScale="150" workbookViewId="0">
      <selection activeCell="H299" sqref="H299"/>
    </sheetView>
  </sheetViews>
  <sheetFormatPr baseColWidth="10" defaultRowHeight="16" x14ac:dyDescent="0.2"/>
  <cols>
    <col min="1" max="1" width="13.83203125" customWidth="1"/>
    <col min="2" max="2" width="17.1640625" customWidth="1"/>
    <col min="3" max="3" width="5.6640625" bestFit="1" customWidth="1"/>
    <col min="4" max="4" width="14" customWidth="1"/>
    <col min="5" max="5" width="11.1640625" customWidth="1"/>
    <col min="6" max="6" width="33.6640625" customWidth="1"/>
    <col min="7" max="7" width="10.33203125" bestFit="1" customWidth="1"/>
    <col min="8" max="8" width="15.5" customWidth="1"/>
    <col min="9" max="9" width="8" bestFit="1" customWidth="1"/>
    <col min="10" max="10" width="7.83203125" bestFit="1" customWidth="1"/>
    <col min="11" max="11" width="13" bestFit="1" customWidth="1"/>
    <col min="12" max="13" width="11.83203125" bestFit="1" customWidth="1"/>
  </cols>
  <sheetData>
    <row r="2" spans="1:10" x14ac:dyDescent="0.2">
      <c r="A2" s="21" t="s">
        <v>1079</v>
      </c>
    </row>
    <row r="3" spans="1:10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">
      <c r="A4" s="2">
        <v>530238</v>
      </c>
      <c r="B4" s="2" t="s">
        <v>10</v>
      </c>
      <c r="C4" s="2">
        <v>22660</v>
      </c>
      <c r="D4" s="2" t="s">
        <v>11</v>
      </c>
      <c r="E4" s="2" t="s">
        <v>361</v>
      </c>
      <c r="F4" s="2" t="s">
        <v>360</v>
      </c>
      <c r="G4" s="2" t="s">
        <v>363</v>
      </c>
      <c r="H4" s="3">
        <v>43865</v>
      </c>
      <c r="I4" s="2">
        <v>105</v>
      </c>
      <c r="J4" s="2">
        <v>1058.6199999999999</v>
      </c>
    </row>
    <row r="5" spans="1:10" x14ac:dyDescent="0.2">
      <c r="A5" s="2">
        <v>530238</v>
      </c>
      <c r="B5" s="2" t="s">
        <v>10</v>
      </c>
      <c r="C5" s="2">
        <v>22660</v>
      </c>
      <c r="D5" s="2" t="s">
        <v>11</v>
      </c>
      <c r="E5" s="2" t="s">
        <v>15</v>
      </c>
      <c r="F5" s="2" t="s">
        <v>16</v>
      </c>
      <c r="G5" s="2" t="s">
        <v>362</v>
      </c>
      <c r="H5" s="3">
        <v>43865</v>
      </c>
      <c r="I5" s="2">
        <v>108</v>
      </c>
      <c r="J5" s="2">
        <v>274.95999999999998</v>
      </c>
    </row>
    <row r="6" spans="1:10" x14ac:dyDescent="0.2">
      <c r="A6" s="2">
        <v>530238</v>
      </c>
      <c r="B6" s="2" t="s">
        <v>10</v>
      </c>
      <c r="C6" s="2">
        <v>22660</v>
      </c>
      <c r="D6" s="2" t="s">
        <v>11</v>
      </c>
      <c r="E6" s="2" t="s">
        <v>361</v>
      </c>
      <c r="F6" s="2" t="s">
        <v>360</v>
      </c>
      <c r="G6" s="2" t="s">
        <v>359</v>
      </c>
      <c r="H6" s="3">
        <v>43866</v>
      </c>
      <c r="I6" s="2">
        <v>52</v>
      </c>
      <c r="J6" s="2">
        <v>529.30999999999995</v>
      </c>
    </row>
    <row r="7" spans="1:10" x14ac:dyDescent="0.2">
      <c r="A7" s="2"/>
      <c r="B7" s="2"/>
      <c r="C7" s="2"/>
      <c r="D7" s="2"/>
      <c r="E7" s="2"/>
      <c r="F7" s="2"/>
      <c r="G7" s="2"/>
      <c r="H7" s="3"/>
      <c r="I7" s="2"/>
      <c r="J7" s="2"/>
    </row>
    <row r="8" spans="1:10" x14ac:dyDescent="0.2">
      <c r="A8" s="2">
        <v>531419</v>
      </c>
      <c r="B8" s="2" t="s">
        <v>23</v>
      </c>
      <c r="C8" s="2">
        <v>21513</v>
      </c>
      <c r="D8" s="2" t="s">
        <v>11</v>
      </c>
      <c r="E8" s="2" t="s">
        <v>28</v>
      </c>
      <c r="F8" s="2" t="s">
        <v>29</v>
      </c>
      <c r="G8" s="2">
        <v>45908</v>
      </c>
      <c r="H8" s="3">
        <v>43862</v>
      </c>
      <c r="I8" s="2">
        <v>1828</v>
      </c>
      <c r="J8" s="2">
        <v>4575</v>
      </c>
    </row>
    <row r="9" spans="1:10" x14ac:dyDescent="0.2">
      <c r="A9" s="2">
        <v>531419</v>
      </c>
      <c r="B9" s="2" t="s">
        <v>23</v>
      </c>
      <c r="C9" s="2">
        <v>21513</v>
      </c>
      <c r="D9" s="2" t="s">
        <v>11</v>
      </c>
      <c r="E9" s="2" t="s">
        <v>358</v>
      </c>
      <c r="F9" s="2" t="s">
        <v>357</v>
      </c>
      <c r="G9" s="2">
        <v>803</v>
      </c>
      <c r="H9" s="3">
        <v>43862</v>
      </c>
      <c r="I9" s="2">
        <v>22</v>
      </c>
      <c r="J9" s="2">
        <v>220.69</v>
      </c>
    </row>
    <row r="10" spans="1:10" x14ac:dyDescent="0.2">
      <c r="A10" s="2">
        <v>531419</v>
      </c>
      <c r="B10" s="2" t="s">
        <v>23</v>
      </c>
      <c r="C10" s="2">
        <v>21513</v>
      </c>
      <c r="D10" s="2" t="s">
        <v>11</v>
      </c>
      <c r="E10" s="2" t="s">
        <v>48</v>
      </c>
      <c r="F10" s="2" t="s">
        <v>49</v>
      </c>
      <c r="G10" s="2">
        <v>15650</v>
      </c>
      <c r="H10" s="3">
        <v>43862</v>
      </c>
      <c r="I10" s="2">
        <v>86</v>
      </c>
      <c r="J10" s="2">
        <v>439.65</v>
      </c>
    </row>
    <row r="11" spans="1:10" s="17" customFormat="1" x14ac:dyDescent="0.2">
      <c r="A11" s="9">
        <v>531419</v>
      </c>
      <c r="B11" s="9" t="s">
        <v>23</v>
      </c>
      <c r="C11" s="9">
        <v>21513</v>
      </c>
      <c r="D11" s="9" t="s">
        <v>11</v>
      </c>
      <c r="E11" s="9" t="s">
        <v>68</v>
      </c>
      <c r="F11" s="9" t="s">
        <v>69</v>
      </c>
      <c r="G11" s="9">
        <v>109791</v>
      </c>
      <c r="H11" s="10">
        <v>43862</v>
      </c>
      <c r="I11" s="9">
        <v>126</v>
      </c>
      <c r="J11" s="9">
        <v>631.03</v>
      </c>
    </row>
    <row r="12" spans="1:10" x14ac:dyDescent="0.2">
      <c r="A12" s="2">
        <v>531419</v>
      </c>
      <c r="B12" s="2" t="s">
        <v>23</v>
      </c>
      <c r="C12" s="2">
        <v>21513</v>
      </c>
      <c r="D12" s="2" t="s">
        <v>11</v>
      </c>
      <c r="E12" s="2" t="s">
        <v>32</v>
      </c>
      <c r="F12" s="2" t="s">
        <v>33</v>
      </c>
      <c r="G12" s="2" t="s">
        <v>356</v>
      </c>
      <c r="H12" s="3">
        <v>43862</v>
      </c>
      <c r="I12" s="2">
        <v>0</v>
      </c>
      <c r="J12" s="2">
        <v>0</v>
      </c>
    </row>
    <row r="13" spans="1:10" s="17" customFormat="1" x14ac:dyDescent="0.2">
      <c r="A13" s="9">
        <v>531419</v>
      </c>
      <c r="B13" s="9" t="s">
        <v>23</v>
      </c>
      <c r="C13" s="9">
        <v>21513</v>
      </c>
      <c r="D13" s="9" t="s">
        <v>11</v>
      </c>
      <c r="E13" s="9" t="s">
        <v>199</v>
      </c>
      <c r="F13" s="9" t="s">
        <v>198</v>
      </c>
      <c r="G13" s="9" t="s">
        <v>355</v>
      </c>
      <c r="H13" s="10">
        <v>43864</v>
      </c>
      <c r="I13" s="9">
        <v>622</v>
      </c>
      <c r="J13" s="9">
        <v>3116.37</v>
      </c>
    </row>
    <row r="14" spans="1:10" x14ac:dyDescent="0.2">
      <c r="A14" s="2">
        <v>531419</v>
      </c>
      <c r="B14" s="2" t="s">
        <v>23</v>
      </c>
      <c r="C14" s="2">
        <v>21513</v>
      </c>
      <c r="D14" s="2" t="s">
        <v>11</v>
      </c>
      <c r="E14" s="2" t="s">
        <v>48</v>
      </c>
      <c r="F14" s="2" t="s">
        <v>49</v>
      </c>
      <c r="G14" s="2">
        <v>15657</v>
      </c>
      <c r="H14" s="3">
        <v>43865</v>
      </c>
      <c r="I14" s="2">
        <v>38</v>
      </c>
      <c r="J14" s="2">
        <v>190.94</v>
      </c>
    </row>
    <row r="15" spans="1:10" x14ac:dyDescent="0.2">
      <c r="A15" s="2">
        <v>531419</v>
      </c>
      <c r="B15" s="2" t="s">
        <v>23</v>
      </c>
      <c r="C15" s="2">
        <v>21513</v>
      </c>
      <c r="D15" s="2" t="s">
        <v>11</v>
      </c>
      <c r="E15" s="2" t="s">
        <v>113</v>
      </c>
      <c r="F15" s="2" t="s">
        <v>114</v>
      </c>
      <c r="G15" s="2">
        <v>13590</v>
      </c>
      <c r="H15" s="3">
        <v>43865</v>
      </c>
      <c r="I15" s="2">
        <v>676</v>
      </c>
      <c r="J15" s="2">
        <v>3388.81</v>
      </c>
    </row>
    <row r="16" spans="1:10" x14ac:dyDescent="0.2">
      <c r="A16" s="2">
        <v>531419</v>
      </c>
      <c r="B16" s="2" t="s">
        <v>23</v>
      </c>
      <c r="C16" s="2">
        <v>21513</v>
      </c>
      <c r="D16" s="2" t="s">
        <v>11</v>
      </c>
      <c r="E16" s="2" t="s">
        <v>113</v>
      </c>
      <c r="F16" s="2" t="s">
        <v>114</v>
      </c>
      <c r="G16" s="2">
        <v>13607</v>
      </c>
      <c r="H16" s="3">
        <v>43865</v>
      </c>
      <c r="I16" s="2">
        <v>850</v>
      </c>
      <c r="J16" s="2">
        <v>4257.59</v>
      </c>
    </row>
    <row r="17" spans="1:10" x14ac:dyDescent="0.2">
      <c r="A17" s="2">
        <v>531419</v>
      </c>
      <c r="B17" s="2" t="s">
        <v>23</v>
      </c>
      <c r="C17" s="2">
        <v>21513</v>
      </c>
      <c r="D17" s="2" t="s">
        <v>11</v>
      </c>
      <c r="E17" s="2" t="s">
        <v>104</v>
      </c>
      <c r="F17" s="2" t="s">
        <v>105</v>
      </c>
      <c r="G17" s="2">
        <v>45933</v>
      </c>
      <c r="H17" s="3">
        <v>43865</v>
      </c>
      <c r="I17" s="2">
        <v>454</v>
      </c>
      <c r="J17" s="2">
        <v>2271.5500000000002</v>
      </c>
    </row>
    <row r="18" spans="1:10" x14ac:dyDescent="0.2">
      <c r="A18" s="2">
        <v>531419</v>
      </c>
      <c r="B18" s="2" t="s">
        <v>23</v>
      </c>
      <c r="C18" s="2">
        <v>21513</v>
      </c>
      <c r="D18" s="2" t="s">
        <v>11</v>
      </c>
      <c r="E18" s="2" t="s">
        <v>43</v>
      </c>
      <c r="F18" s="2" t="s">
        <v>44</v>
      </c>
      <c r="G18" s="2" t="s">
        <v>354</v>
      </c>
      <c r="H18" s="3">
        <v>43865</v>
      </c>
      <c r="I18" s="2">
        <v>840</v>
      </c>
      <c r="J18" s="2">
        <v>2100.0100000000002</v>
      </c>
    </row>
    <row r="19" spans="1:10" x14ac:dyDescent="0.2">
      <c r="A19" s="2">
        <v>531419</v>
      </c>
      <c r="B19" s="2" t="s">
        <v>23</v>
      </c>
      <c r="C19" s="2">
        <v>21513</v>
      </c>
      <c r="D19" s="2" t="s">
        <v>11</v>
      </c>
      <c r="E19" s="2" t="s">
        <v>28</v>
      </c>
      <c r="F19" s="2" t="s">
        <v>29</v>
      </c>
      <c r="G19" s="2">
        <v>45955</v>
      </c>
      <c r="H19" s="3">
        <v>43866</v>
      </c>
      <c r="I19" s="2">
        <v>1392</v>
      </c>
      <c r="J19" s="2">
        <v>3481.47</v>
      </c>
    </row>
    <row r="20" spans="1:10" x14ac:dyDescent="0.2">
      <c r="A20" s="2">
        <v>531419</v>
      </c>
      <c r="B20" s="2" t="s">
        <v>23</v>
      </c>
      <c r="C20" s="2">
        <v>21513</v>
      </c>
      <c r="D20" s="2" t="s">
        <v>11</v>
      </c>
      <c r="E20" s="2" t="s">
        <v>48</v>
      </c>
      <c r="F20" s="2" t="s">
        <v>49</v>
      </c>
      <c r="G20" s="2">
        <v>15670</v>
      </c>
      <c r="H20" s="3">
        <v>43866</v>
      </c>
      <c r="I20" s="2">
        <v>40</v>
      </c>
      <c r="J20" s="2">
        <v>201.72</v>
      </c>
    </row>
    <row r="21" spans="1:10" s="17" customFormat="1" x14ac:dyDescent="0.2">
      <c r="A21" s="9">
        <v>531419</v>
      </c>
      <c r="B21" s="9" t="s">
        <v>23</v>
      </c>
      <c r="C21" s="9">
        <v>21513</v>
      </c>
      <c r="D21" s="9" t="s">
        <v>11</v>
      </c>
      <c r="E21" s="9" t="s">
        <v>81</v>
      </c>
      <c r="F21" s="9" t="s">
        <v>82</v>
      </c>
      <c r="G21" s="9" t="s">
        <v>353</v>
      </c>
      <c r="H21" s="10">
        <v>43866</v>
      </c>
      <c r="I21" s="9">
        <v>22</v>
      </c>
      <c r="J21" s="9">
        <v>114.22</v>
      </c>
    </row>
    <row r="22" spans="1:10" s="17" customFormat="1" x14ac:dyDescent="0.2">
      <c r="A22" s="9">
        <v>531419</v>
      </c>
      <c r="B22" s="9" t="s">
        <v>23</v>
      </c>
      <c r="C22" s="9">
        <v>21513</v>
      </c>
      <c r="D22" s="9" t="s">
        <v>11</v>
      </c>
      <c r="E22" s="9" t="s">
        <v>352</v>
      </c>
      <c r="F22" s="9" t="s">
        <v>351</v>
      </c>
      <c r="G22" s="9">
        <v>109855</v>
      </c>
      <c r="H22" s="10">
        <v>43866</v>
      </c>
      <c r="I22" s="9">
        <v>12</v>
      </c>
      <c r="J22" s="9">
        <v>129.74</v>
      </c>
    </row>
    <row r="23" spans="1:10" x14ac:dyDescent="0.2">
      <c r="A23" s="2">
        <v>531419</v>
      </c>
      <c r="B23" s="2" t="s">
        <v>23</v>
      </c>
      <c r="C23" s="2">
        <v>21513</v>
      </c>
      <c r="D23" s="2" t="s">
        <v>11</v>
      </c>
      <c r="E23" s="2" t="s">
        <v>38</v>
      </c>
      <c r="F23" s="2" t="s">
        <v>39</v>
      </c>
      <c r="G23" s="2">
        <v>15673</v>
      </c>
      <c r="H23" s="3">
        <v>43866</v>
      </c>
      <c r="I23" s="2">
        <v>1032</v>
      </c>
      <c r="J23" s="2">
        <v>2587.4899999999998</v>
      </c>
    </row>
    <row r="24" spans="1:10" x14ac:dyDescent="0.2">
      <c r="A24" s="2">
        <v>531419</v>
      </c>
      <c r="B24" s="2" t="s">
        <v>23</v>
      </c>
      <c r="C24" s="2">
        <v>21513</v>
      </c>
      <c r="D24" s="2" t="s">
        <v>11</v>
      </c>
      <c r="E24" s="2" t="s">
        <v>43</v>
      </c>
      <c r="F24" s="2" t="s">
        <v>44</v>
      </c>
      <c r="G24" s="2" t="s">
        <v>350</v>
      </c>
      <c r="H24" s="3">
        <v>43866</v>
      </c>
      <c r="I24" s="2">
        <v>732</v>
      </c>
      <c r="J24" s="2">
        <v>1832.31</v>
      </c>
    </row>
    <row r="25" spans="1:10" x14ac:dyDescent="0.2">
      <c r="A25" s="2">
        <v>531419</v>
      </c>
      <c r="B25" s="2" t="s">
        <v>23</v>
      </c>
      <c r="C25" s="2">
        <v>21513</v>
      </c>
      <c r="D25" s="2" t="s">
        <v>11</v>
      </c>
      <c r="E25" s="2" t="s">
        <v>181</v>
      </c>
      <c r="F25" s="2" t="s">
        <v>180</v>
      </c>
      <c r="G25" s="2" t="s">
        <v>349</v>
      </c>
      <c r="H25" s="3">
        <v>43866</v>
      </c>
      <c r="I25" s="2">
        <v>5880</v>
      </c>
      <c r="J25" s="2">
        <v>14706.95</v>
      </c>
    </row>
    <row r="26" spans="1:10" x14ac:dyDescent="0.2">
      <c r="A26" s="2">
        <v>531419</v>
      </c>
      <c r="B26" s="2" t="s">
        <v>23</v>
      </c>
      <c r="C26" s="2">
        <v>21513</v>
      </c>
      <c r="D26" s="2" t="s">
        <v>11</v>
      </c>
      <c r="E26" s="2" t="s">
        <v>34</v>
      </c>
      <c r="F26" s="2" t="s">
        <v>35</v>
      </c>
      <c r="G26" s="2">
        <v>44928</v>
      </c>
      <c r="H26" s="3">
        <v>43866</v>
      </c>
      <c r="I26" s="2">
        <v>36</v>
      </c>
      <c r="J26" s="2">
        <v>92.16</v>
      </c>
    </row>
    <row r="27" spans="1:10" x14ac:dyDescent="0.2">
      <c r="A27" s="2">
        <v>531419</v>
      </c>
      <c r="B27" s="2" t="s">
        <v>23</v>
      </c>
      <c r="C27" s="2">
        <v>21513</v>
      </c>
      <c r="D27" s="2" t="s">
        <v>11</v>
      </c>
      <c r="E27" s="2" t="s">
        <v>28</v>
      </c>
      <c r="F27" s="2" t="s">
        <v>29</v>
      </c>
      <c r="G27" s="2">
        <v>45137</v>
      </c>
      <c r="H27" s="3">
        <v>43866</v>
      </c>
      <c r="I27" s="2">
        <v>36</v>
      </c>
      <c r="J27" s="2">
        <v>98.1</v>
      </c>
    </row>
    <row r="28" spans="1:10" x14ac:dyDescent="0.2">
      <c r="A28" s="2">
        <v>531419</v>
      </c>
      <c r="B28" s="2" t="s">
        <v>23</v>
      </c>
      <c r="C28" s="2">
        <v>21513</v>
      </c>
      <c r="D28" s="2" t="s">
        <v>11</v>
      </c>
      <c r="E28" s="2" t="s">
        <v>32</v>
      </c>
      <c r="F28" s="2" t="s">
        <v>33</v>
      </c>
      <c r="G28" s="2">
        <v>45236</v>
      </c>
      <c r="H28" s="3">
        <v>43866</v>
      </c>
      <c r="I28" s="2">
        <v>480</v>
      </c>
      <c r="J28" s="2">
        <v>1209.57</v>
      </c>
    </row>
    <row r="29" spans="1:10" x14ac:dyDescent="0.2">
      <c r="A29" s="2">
        <v>531419</v>
      </c>
      <c r="B29" s="2" t="s">
        <v>23</v>
      </c>
      <c r="C29" s="2">
        <v>21513</v>
      </c>
      <c r="D29" s="2" t="s">
        <v>11</v>
      </c>
      <c r="E29" s="2" t="s">
        <v>28</v>
      </c>
      <c r="F29" s="2" t="s">
        <v>29</v>
      </c>
      <c r="G29" s="2" t="s">
        <v>348</v>
      </c>
      <c r="H29" s="3">
        <v>43867</v>
      </c>
      <c r="I29" s="2">
        <v>1352</v>
      </c>
      <c r="J29" s="2">
        <v>3387.96</v>
      </c>
    </row>
    <row r="30" spans="1:10" x14ac:dyDescent="0.2">
      <c r="A30" s="2">
        <v>531419</v>
      </c>
      <c r="B30" s="2" t="s">
        <v>23</v>
      </c>
      <c r="C30" s="2">
        <v>21513</v>
      </c>
      <c r="D30" s="2" t="s">
        <v>11</v>
      </c>
      <c r="E30" s="2" t="s">
        <v>28</v>
      </c>
      <c r="F30" s="2" t="s">
        <v>29</v>
      </c>
      <c r="G30" s="2" t="s">
        <v>347</v>
      </c>
      <c r="H30" s="3">
        <v>43867</v>
      </c>
      <c r="I30" s="2">
        <v>256</v>
      </c>
      <c r="J30" s="2">
        <v>648.28</v>
      </c>
    </row>
    <row r="31" spans="1:10" x14ac:dyDescent="0.2">
      <c r="A31" s="2">
        <v>531419</v>
      </c>
      <c r="B31" s="2" t="s">
        <v>23</v>
      </c>
      <c r="C31" s="2">
        <v>21513</v>
      </c>
      <c r="D31" s="2" t="s">
        <v>11</v>
      </c>
      <c r="E31" s="2" t="s">
        <v>32</v>
      </c>
      <c r="F31" s="2" t="s">
        <v>33</v>
      </c>
      <c r="G31" s="2" t="s">
        <v>346</v>
      </c>
      <c r="H31" s="3">
        <v>43867</v>
      </c>
      <c r="I31" s="2">
        <v>0</v>
      </c>
      <c r="J31" s="2">
        <v>0</v>
      </c>
    </row>
    <row r="32" spans="1:10" x14ac:dyDescent="0.2">
      <c r="A32" s="2">
        <v>531419</v>
      </c>
      <c r="B32" s="2" t="s">
        <v>23</v>
      </c>
      <c r="C32" s="2">
        <v>21513</v>
      </c>
      <c r="D32" s="2" t="s">
        <v>11</v>
      </c>
      <c r="E32" s="2" t="s">
        <v>30</v>
      </c>
      <c r="F32" s="2" t="s">
        <v>31</v>
      </c>
      <c r="G32" s="2">
        <v>4455</v>
      </c>
      <c r="H32" s="3">
        <v>43867</v>
      </c>
      <c r="I32" s="2">
        <v>256</v>
      </c>
      <c r="J32" s="2">
        <v>640.6</v>
      </c>
    </row>
    <row r="33" spans="1:10" x14ac:dyDescent="0.2">
      <c r="A33" s="2">
        <v>531419</v>
      </c>
      <c r="B33" s="2" t="s">
        <v>23</v>
      </c>
      <c r="C33" s="2">
        <v>21513</v>
      </c>
      <c r="D33" s="2" t="s">
        <v>11</v>
      </c>
      <c r="E33" s="2" t="s">
        <v>30</v>
      </c>
      <c r="F33" s="2" t="s">
        <v>31</v>
      </c>
      <c r="G33" s="2">
        <v>4473</v>
      </c>
      <c r="H33" s="3">
        <v>43867</v>
      </c>
      <c r="I33" s="2">
        <v>2196</v>
      </c>
      <c r="J33" s="2">
        <v>5491.24</v>
      </c>
    </row>
    <row r="34" spans="1:10" x14ac:dyDescent="0.2">
      <c r="A34" s="2">
        <v>531419</v>
      </c>
      <c r="B34" s="2" t="s">
        <v>23</v>
      </c>
      <c r="C34" s="2">
        <v>21513</v>
      </c>
      <c r="D34" s="2" t="s">
        <v>11</v>
      </c>
      <c r="E34" s="2" t="s">
        <v>30</v>
      </c>
      <c r="F34" s="2" t="s">
        <v>31</v>
      </c>
      <c r="G34" s="2">
        <v>4522</v>
      </c>
      <c r="H34" s="3">
        <v>43867</v>
      </c>
      <c r="I34" s="2">
        <v>3288</v>
      </c>
      <c r="J34" s="2">
        <v>8229.75</v>
      </c>
    </row>
    <row r="35" spans="1:10" x14ac:dyDescent="0.2">
      <c r="A35" s="2">
        <v>531419</v>
      </c>
      <c r="B35" s="2" t="s">
        <v>23</v>
      </c>
      <c r="C35" s="2">
        <v>21513</v>
      </c>
      <c r="D35" s="2" t="s">
        <v>11</v>
      </c>
      <c r="E35" s="2" t="s">
        <v>30</v>
      </c>
      <c r="F35" s="2" t="s">
        <v>31</v>
      </c>
      <c r="G35" s="2">
        <v>4530</v>
      </c>
      <c r="H35" s="3">
        <v>43867</v>
      </c>
      <c r="I35" s="2">
        <v>520</v>
      </c>
      <c r="J35" s="2">
        <v>1307.96</v>
      </c>
    </row>
    <row r="36" spans="1:10" x14ac:dyDescent="0.2">
      <c r="A36" s="2">
        <v>531419</v>
      </c>
      <c r="B36" s="2" t="s">
        <v>23</v>
      </c>
      <c r="C36" s="2">
        <v>21513</v>
      </c>
      <c r="D36" s="2" t="s">
        <v>11</v>
      </c>
      <c r="E36" s="2" t="s">
        <v>30</v>
      </c>
      <c r="F36" s="2" t="s">
        <v>31</v>
      </c>
      <c r="G36" s="2">
        <v>4539</v>
      </c>
      <c r="H36" s="3">
        <v>43867</v>
      </c>
      <c r="I36" s="2">
        <v>488</v>
      </c>
      <c r="J36" s="2">
        <v>1224.74</v>
      </c>
    </row>
    <row r="37" spans="1:10" s="17" customFormat="1" x14ac:dyDescent="0.2">
      <c r="A37" s="9">
        <v>531419</v>
      </c>
      <c r="B37" s="9" t="s">
        <v>23</v>
      </c>
      <c r="C37" s="9">
        <v>21513</v>
      </c>
      <c r="D37" s="9" t="s">
        <v>11</v>
      </c>
      <c r="E37" s="9" t="s">
        <v>131</v>
      </c>
      <c r="F37" s="9" t="s">
        <v>132</v>
      </c>
      <c r="G37" s="9">
        <v>109857</v>
      </c>
      <c r="H37" s="10">
        <v>43867</v>
      </c>
      <c r="I37" s="9">
        <v>226</v>
      </c>
      <c r="J37" s="9">
        <v>1133.6199999999999</v>
      </c>
    </row>
    <row r="38" spans="1:10" s="17" customFormat="1" x14ac:dyDescent="0.2">
      <c r="A38" s="9">
        <v>531419</v>
      </c>
      <c r="B38" s="9" t="s">
        <v>23</v>
      </c>
      <c r="C38" s="9">
        <v>21513</v>
      </c>
      <c r="D38" s="9" t="s">
        <v>11</v>
      </c>
      <c r="E38" s="9" t="s">
        <v>345</v>
      </c>
      <c r="F38" s="9" t="s">
        <v>344</v>
      </c>
      <c r="G38" s="9">
        <v>109868</v>
      </c>
      <c r="H38" s="10">
        <v>43867</v>
      </c>
      <c r="I38" s="9">
        <v>260</v>
      </c>
      <c r="J38" s="9">
        <v>2607.75</v>
      </c>
    </row>
    <row r="39" spans="1:10" x14ac:dyDescent="0.2">
      <c r="A39" s="2">
        <v>531419</v>
      </c>
      <c r="B39" s="2" t="s">
        <v>23</v>
      </c>
      <c r="C39" s="2">
        <v>21513</v>
      </c>
      <c r="D39" s="2" t="s">
        <v>11</v>
      </c>
      <c r="E39" s="2" t="s">
        <v>48</v>
      </c>
      <c r="F39" s="2" t="s">
        <v>49</v>
      </c>
      <c r="G39" s="2">
        <v>15677</v>
      </c>
      <c r="H39" s="3">
        <v>43867</v>
      </c>
      <c r="I39" s="2">
        <v>44</v>
      </c>
      <c r="J39" s="2">
        <v>229.31</v>
      </c>
    </row>
    <row r="40" spans="1:10" x14ac:dyDescent="0.2">
      <c r="A40" s="2">
        <v>531419</v>
      </c>
      <c r="B40" s="2" t="s">
        <v>23</v>
      </c>
      <c r="C40" s="2">
        <v>21513</v>
      </c>
      <c r="D40" s="2" t="s">
        <v>11</v>
      </c>
      <c r="E40" s="2" t="s">
        <v>104</v>
      </c>
      <c r="F40" s="2" t="s">
        <v>105</v>
      </c>
      <c r="G40" s="2">
        <v>45993</v>
      </c>
      <c r="H40" s="3">
        <v>43868</v>
      </c>
      <c r="I40" s="2">
        <v>454</v>
      </c>
      <c r="J40" s="2">
        <v>2271.5500000000002</v>
      </c>
    </row>
    <row r="41" spans="1:10" x14ac:dyDescent="0.2">
      <c r="A41" s="2">
        <v>531419</v>
      </c>
      <c r="B41" s="2" t="s">
        <v>23</v>
      </c>
      <c r="C41" s="2">
        <v>21513</v>
      </c>
      <c r="D41" s="2" t="s">
        <v>11</v>
      </c>
      <c r="E41" s="2" t="s">
        <v>43</v>
      </c>
      <c r="F41" s="2" t="s">
        <v>44</v>
      </c>
      <c r="G41" s="2">
        <v>15682</v>
      </c>
      <c r="H41" s="3">
        <v>43868</v>
      </c>
      <c r="I41" s="2">
        <v>908</v>
      </c>
      <c r="J41" s="2">
        <v>2278.44</v>
      </c>
    </row>
    <row r="42" spans="1:10" s="17" customFormat="1" x14ac:dyDescent="0.2">
      <c r="A42" s="9">
        <v>531419</v>
      </c>
      <c r="B42" s="9" t="s">
        <v>23</v>
      </c>
      <c r="C42" s="9">
        <v>21513</v>
      </c>
      <c r="D42" s="9" t="s">
        <v>11</v>
      </c>
      <c r="E42" s="9" t="s">
        <v>81</v>
      </c>
      <c r="F42" s="9" t="s">
        <v>82</v>
      </c>
      <c r="G42" s="9" t="s">
        <v>343</v>
      </c>
      <c r="H42" s="10">
        <v>43868</v>
      </c>
      <c r="I42" s="9">
        <v>68</v>
      </c>
      <c r="J42" s="9">
        <v>342.66</v>
      </c>
    </row>
    <row r="43" spans="1:10" x14ac:dyDescent="0.2">
      <c r="A43" s="2">
        <v>531419</v>
      </c>
      <c r="B43" s="2" t="s">
        <v>23</v>
      </c>
      <c r="C43" s="2">
        <v>21513</v>
      </c>
      <c r="D43" s="2" t="s">
        <v>11</v>
      </c>
      <c r="E43" s="2" t="s">
        <v>48</v>
      </c>
      <c r="F43" s="2" t="s">
        <v>49</v>
      </c>
      <c r="G43" s="2">
        <v>15686</v>
      </c>
      <c r="H43" s="3">
        <v>43868</v>
      </c>
      <c r="I43" s="2">
        <v>38</v>
      </c>
      <c r="J43" s="2">
        <v>190.94</v>
      </c>
    </row>
    <row r="44" spans="1:10" x14ac:dyDescent="0.2">
      <c r="A44" s="2">
        <v>531419</v>
      </c>
      <c r="B44" s="2" t="s">
        <v>23</v>
      </c>
      <c r="C44" s="2">
        <v>21513</v>
      </c>
      <c r="D44" s="2" t="s">
        <v>11</v>
      </c>
      <c r="E44" s="2" t="s">
        <v>66</v>
      </c>
      <c r="F44" s="2" t="s">
        <v>67</v>
      </c>
      <c r="G44" s="2">
        <v>13648</v>
      </c>
      <c r="H44" s="3">
        <v>43869</v>
      </c>
      <c r="I44" s="2">
        <v>358</v>
      </c>
      <c r="J44" s="2">
        <v>1792.55</v>
      </c>
    </row>
    <row r="45" spans="1:10" x14ac:dyDescent="0.2">
      <c r="A45" s="2">
        <v>531419</v>
      </c>
      <c r="B45" s="2" t="s">
        <v>23</v>
      </c>
      <c r="C45" s="2">
        <v>21513</v>
      </c>
      <c r="D45" s="2" t="s">
        <v>11</v>
      </c>
      <c r="E45" s="2" t="s">
        <v>30</v>
      </c>
      <c r="F45" s="2" t="s">
        <v>31</v>
      </c>
      <c r="G45" s="2">
        <v>9773</v>
      </c>
      <c r="H45" s="3">
        <v>43869</v>
      </c>
      <c r="I45" s="2">
        <v>1008</v>
      </c>
      <c r="J45" s="2">
        <v>2521.54</v>
      </c>
    </row>
    <row r="46" spans="1:10" s="17" customFormat="1" x14ac:dyDescent="0.2">
      <c r="A46" s="9">
        <v>531419</v>
      </c>
      <c r="B46" s="9" t="s">
        <v>23</v>
      </c>
      <c r="C46" s="9">
        <v>21513</v>
      </c>
      <c r="D46" s="9" t="s">
        <v>11</v>
      </c>
      <c r="E46" s="9" t="s">
        <v>99</v>
      </c>
      <c r="F46" s="9" t="s">
        <v>100</v>
      </c>
      <c r="G46" s="9" t="s">
        <v>342</v>
      </c>
      <c r="H46" s="10">
        <v>43869</v>
      </c>
      <c r="I46" s="9">
        <v>912</v>
      </c>
      <c r="J46" s="9">
        <v>4565.4399999999996</v>
      </c>
    </row>
    <row r="47" spans="1:10" x14ac:dyDescent="0.2">
      <c r="A47" s="2">
        <v>531419</v>
      </c>
      <c r="B47" s="2" t="s">
        <v>23</v>
      </c>
      <c r="C47" s="2">
        <v>21513</v>
      </c>
      <c r="D47" s="2" t="s">
        <v>11</v>
      </c>
      <c r="E47" s="2" t="s">
        <v>38</v>
      </c>
      <c r="F47" s="2" t="s">
        <v>39</v>
      </c>
      <c r="G47" s="2">
        <v>15703</v>
      </c>
      <c r="H47" s="3">
        <v>43871</v>
      </c>
      <c r="I47" s="2">
        <v>208</v>
      </c>
      <c r="J47" s="2">
        <v>524.57000000000005</v>
      </c>
    </row>
    <row r="48" spans="1:10" x14ac:dyDescent="0.2">
      <c r="A48" s="2">
        <v>531419</v>
      </c>
      <c r="B48" s="2" t="s">
        <v>23</v>
      </c>
      <c r="C48" s="2">
        <v>21513</v>
      </c>
      <c r="D48" s="2" t="s">
        <v>11</v>
      </c>
      <c r="E48" s="2" t="s">
        <v>43</v>
      </c>
      <c r="F48" s="2" t="s">
        <v>44</v>
      </c>
      <c r="G48" s="2" t="s">
        <v>341</v>
      </c>
      <c r="H48" s="3">
        <v>43871</v>
      </c>
      <c r="I48" s="2">
        <v>708</v>
      </c>
      <c r="J48" s="2">
        <v>1773.27</v>
      </c>
    </row>
    <row r="49" spans="1:10" x14ac:dyDescent="0.2">
      <c r="A49" s="2">
        <v>531419</v>
      </c>
      <c r="B49" s="2" t="s">
        <v>23</v>
      </c>
      <c r="C49" s="2">
        <v>21513</v>
      </c>
      <c r="D49" s="2" t="s">
        <v>11</v>
      </c>
      <c r="E49" s="2" t="s">
        <v>28</v>
      </c>
      <c r="F49" s="2" t="s">
        <v>29</v>
      </c>
      <c r="G49" s="2" t="s">
        <v>340</v>
      </c>
      <c r="H49" s="3">
        <v>43871</v>
      </c>
      <c r="I49" s="2">
        <v>0</v>
      </c>
      <c r="J49" s="2">
        <v>0</v>
      </c>
    </row>
    <row r="50" spans="1:10" x14ac:dyDescent="0.2">
      <c r="A50" s="2">
        <v>531419</v>
      </c>
      <c r="B50" s="2" t="s">
        <v>23</v>
      </c>
      <c r="C50" s="2">
        <v>21513</v>
      </c>
      <c r="D50" s="2" t="s">
        <v>11</v>
      </c>
      <c r="E50" s="2" t="s">
        <v>32</v>
      </c>
      <c r="F50" s="2" t="s">
        <v>33</v>
      </c>
      <c r="G50" s="2">
        <v>45239</v>
      </c>
      <c r="H50" s="3">
        <v>43871</v>
      </c>
      <c r="I50" s="2">
        <v>708</v>
      </c>
      <c r="J50" s="2">
        <v>1776.91</v>
      </c>
    </row>
    <row r="51" spans="1:10" x14ac:dyDescent="0.2">
      <c r="A51" s="2">
        <v>531419</v>
      </c>
      <c r="B51" s="2" t="s">
        <v>23</v>
      </c>
      <c r="C51" s="2">
        <v>21513</v>
      </c>
      <c r="D51" s="2" t="s">
        <v>11</v>
      </c>
      <c r="E51" s="2" t="s">
        <v>28</v>
      </c>
      <c r="F51" s="2" t="s">
        <v>29</v>
      </c>
      <c r="G51" s="2">
        <v>45240</v>
      </c>
      <c r="H51" s="3">
        <v>43871</v>
      </c>
      <c r="I51" s="2">
        <v>1688</v>
      </c>
      <c r="J51" s="2">
        <v>4228.6000000000004</v>
      </c>
    </row>
    <row r="52" spans="1:10" x14ac:dyDescent="0.2">
      <c r="A52" s="2">
        <v>531419</v>
      </c>
      <c r="B52" s="2" t="s">
        <v>23</v>
      </c>
      <c r="C52" s="2">
        <v>21513</v>
      </c>
      <c r="D52" s="2" t="s">
        <v>11</v>
      </c>
      <c r="E52" s="2" t="s">
        <v>34</v>
      </c>
      <c r="F52" s="2" t="s">
        <v>35</v>
      </c>
      <c r="G52" s="2">
        <v>45248</v>
      </c>
      <c r="H52" s="3">
        <v>43871</v>
      </c>
      <c r="I52" s="2">
        <v>1688</v>
      </c>
      <c r="J52" s="2">
        <v>4228.6000000000004</v>
      </c>
    </row>
    <row r="53" spans="1:10" x14ac:dyDescent="0.2">
      <c r="A53" s="2">
        <v>531419</v>
      </c>
      <c r="B53" s="2" t="s">
        <v>23</v>
      </c>
      <c r="C53" s="2">
        <v>21513</v>
      </c>
      <c r="D53" s="2" t="s">
        <v>11</v>
      </c>
      <c r="E53" s="2" t="s">
        <v>48</v>
      </c>
      <c r="F53" s="2" t="s">
        <v>49</v>
      </c>
      <c r="G53" s="2">
        <v>15707</v>
      </c>
      <c r="H53" s="3">
        <v>43872</v>
      </c>
      <c r="I53" s="2">
        <v>20</v>
      </c>
      <c r="J53" s="2">
        <v>107.76</v>
      </c>
    </row>
    <row r="54" spans="1:10" x14ac:dyDescent="0.2">
      <c r="A54" s="2">
        <v>531419</v>
      </c>
      <c r="B54" s="2" t="s">
        <v>23</v>
      </c>
      <c r="C54" s="2">
        <v>21513</v>
      </c>
      <c r="D54" s="2" t="s">
        <v>11</v>
      </c>
      <c r="E54" s="2" t="s">
        <v>66</v>
      </c>
      <c r="F54" s="2" t="s">
        <v>67</v>
      </c>
      <c r="G54" s="2">
        <v>13554</v>
      </c>
      <c r="H54" s="3">
        <v>43872</v>
      </c>
      <c r="I54" s="2">
        <v>38</v>
      </c>
      <c r="J54" s="2">
        <v>196.19</v>
      </c>
    </row>
    <row r="55" spans="1:10" x14ac:dyDescent="0.2">
      <c r="A55" s="2">
        <v>531419</v>
      </c>
      <c r="B55" s="2" t="s">
        <v>23</v>
      </c>
      <c r="C55" s="2">
        <v>21513</v>
      </c>
      <c r="D55" s="2" t="s">
        <v>11</v>
      </c>
      <c r="E55" s="2" t="s">
        <v>66</v>
      </c>
      <c r="F55" s="2" t="s">
        <v>67</v>
      </c>
      <c r="G55" s="2">
        <v>13587</v>
      </c>
      <c r="H55" s="3">
        <v>43872</v>
      </c>
      <c r="I55" s="2">
        <v>326</v>
      </c>
      <c r="J55" s="2">
        <v>1634.96</v>
      </c>
    </row>
    <row r="56" spans="1:10" x14ac:dyDescent="0.2">
      <c r="A56" s="2">
        <v>531419</v>
      </c>
      <c r="B56" s="2" t="s">
        <v>23</v>
      </c>
      <c r="C56" s="2">
        <v>21513</v>
      </c>
      <c r="D56" s="2" t="s">
        <v>11</v>
      </c>
      <c r="E56" s="2" t="s">
        <v>107</v>
      </c>
      <c r="F56" s="2" t="s">
        <v>108</v>
      </c>
      <c r="G56" s="2">
        <v>13635</v>
      </c>
      <c r="H56" s="3">
        <v>43872</v>
      </c>
      <c r="I56" s="2">
        <v>324</v>
      </c>
      <c r="J56" s="2">
        <v>817.48</v>
      </c>
    </row>
    <row r="57" spans="1:10" x14ac:dyDescent="0.2">
      <c r="A57" s="2">
        <v>531419</v>
      </c>
      <c r="B57" s="2" t="s">
        <v>23</v>
      </c>
      <c r="C57" s="2">
        <v>21513</v>
      </c>
      <c r="D57" s="2" t="s">
        <v>11</v>
      </c>
      <c r="E57" s="2" t="s">
        <v>107</v>
      </c>
      <c r="F57" s="2" t="s">
        <v>108</v>
      </c>
      <c r="G57" s="2">
        <v>13667</v>
      </c>
      <c r="H57" s="3">
        <v>43872</v>
      </c>
      <c r="I57" s="2">
        <v>84</v>
      </c>
      <c r="J57" s="2">
        <v>219.23</v>
      </c>
    </row>
    <row r="58" spans="1:10" x14ac:dyDescent="0.2">
      <c r="A58" s="2">
        <v>531419</v>
      </c>
      <c r="B58" s="2" t="s">
        <v>23</v>
      </c>
      <c r="C58" s="2">
        <v>21513</v>
      </c>
      <c r="D58" s="2" t="s">
        <v>11</v>
      </c>
      <c r="E58" s="2" t="s">
        <v>107</v>
      </c>
      <c r="F58" s="2" t="s">
        <v>108</v>
      </c>
      <c r="G58" s="2">
        <v>13762</v>
      </c>
      <c r="H58" s="3">
        <v>43872</v>
      </c>
      <c r="I58" s="2">
        <v>84</v>
      </c>
      <c r="J58" s="2">
        <v>219.23</v>
      </c>
    </row>
    <row r="59" spans="1:10" x14ac:dyDescent="0.2">
      <c r="A59" s="2">
        <v>531419</v>
      </c>
      <c r="B59" s="2" t="s">
        <v>23</v>
      </c>
      <c r="C59" s="2">
        <v>21513</v>
      </c>
      <c r="D59" s="2" t="s">
        <v>11</v>
      </c>
      <c r="E59" s="2" t="s">
        <v>107</v>
      </c>
      <c r="F59" s="2" t="s">
        <v>108</v>
      </c>
      <c r="G59" s="2">
        <v>13871</v>
      </c>
      <c r="H59" s="3">
        <v>43872</v>
      </c>
      <c r="I59" s="2">
        <v>140</v>
      </c>
      <c r="J59" s="2">
        <v>353.74</v>
      </c>
    </row>
    <row r="60" spans="1:10" x14ac:dyDescent="0.2">
      <c r="A60" s="2">
        <v>531419</v>
      </c>
      <c r="B60" s="2" t="s">
        <v>23</v>
      </c>
      <c r="C60" s="2">
        <v>21513</v>
      </c>
      <c r="D60" s="2" t="s">
        <v>11</v>
      </c>
      <c r="E60" s="2" t="s">
        <v>28</v>
      </c>
      <c r="F60" s="2" t="s">
        <v>29</v>
      </c>
      <c r="G60" s="2" t="s">
        <v>339</v>
      </c>
      <c r="H60" s="3">
        <v>43872</v>
      </c>
      <c r="I60" s="2">
        <v>2256</v>
      </c>
      <c r="J60" s="2">
        <v>5641.38</v>
      </c>
    </row>
    <row r="61" spans="1:10" x14ac:dyDescent="0.2">
      <c r="A61" s="2">
        <v>531419</v>
      </c>
      <c r="B61" s="2" t="s">
        <v>23</v>
      </c>
      <c r="C61" s="2">
        <v>21513</v>
      </c>
      <c r="D61" s="2" t="s">
        <v>11</v>
      </c>
      <c r="E61" s="2" t="s">
        <v>28</v>
      </c>
      <c r="F61" s="2" t="s">
        <v>29</v>
      </c>
      <c r="G61" s="2" t="s">
        <v>338</v>
      </c>
      <c r="H61" s="3">
        <v>43872</v>
      </c>
      <c r="I61" s="2">
        <v>0</v>
      </c>
      <c r="J61" s="2">
        <v>0</v>
      </c>
    </row>
    <row r="62" spans="1:10" x14ac:dyDescent="0.2">
      <c r="A62" s="2">
        <v>531419</v>
      </c>
      <c r="B62" s="2" t="s">
        <v>23</v>
      </c>
      <c r="C62" s="2">
        <v>21513</v>
      </c>
      <c r="D62" s="2" t="s">
        <v>11</v>
      </c>
      <c r="E62" s="2" t="s">
        <v>337</v>
      </c>
      <c r="F62" s="2" t="s">
        <v>336</v>
      </c>
      <c r="G62" s="2">
        <v>13689</v>
      </c>
      <c r="H62" s="3">
        <v>43872</v>
      </c>
      <c r="I62" s="2">
        <v>2356</v>
      </c>
      <c r="J62" s="2">
        <v>11789.52</v>
      </c>
    </row>
    <row r="63" spans="1:10" x14ac:dyDescent="0.2">
      <c r="A63" s="2">
        <v>531419</v>
      </c>
      <c r="B63" s="2" t="s">
        <v>23</v>
      </c>
      <c r="C63" s="2">
        <v>21513</v>
      </c>
      <c r="D63" s="2" t="s">
        <v>11</v>
      </c>
      <c r="E63" s="2" t="s">
        <v>337</v>
      </c>
      <c r="F63" s="2" t="s">
        <v>336</v>
      </c>
      <c r="G63" s="2">
        <v>13756</v>
      </c>
      <c r="H63" s="3">
        <v>43872</v>
      </c>
      <c r="I63" s="2">
        <v>702</v>
      </c>
      <c r="J63" s="2">
        <v>3514.42</v>
      </c>
    </row>
    <row r="64" spans="1:10" x14ac:dyDescent="0.2">
      <c r="A64" s="2">
        <v>531419</v>
      </c>
      <c r="B64" s="2" t="s">
        <v>23</v>
      </c>
      <c r="C64" s="2">
        <v>21513</v>
      </c>
      <c r="D64" s="2" t="s">
        <v>11</v>
      </c>
      <c r="E64" s="2" t="s">
        <v>337</v>
      </c>
      <c r="F64" s="2" t="s">
        <v>336</v>
      </c>
      <c r="G64" s="2">
        <v>13795</v>
      </c>
      <c r="H64" s="3">
        <v>43872</v>
      </c>
      <c r="I64" s="2">
        <v>430</v>
      </c>
      <c r="J64" s="2">
        <v>2152.96</v>
      </c>
    </row>
    <row r="65" spans="1:10" x14ac:dyDescent="0.2">
      <c r="A65" s="2">
        <v>531419</v>
      </c>
      <c r="B65" s="2" t="s">
        <v>23</v>
      </c>
      <c r="C65" s="2">
        <v>21513</v>
      </c>
      <c r="D65" s="2" t="s">
        <v>11</v>
      </c>
      <c r="E65" s="2" t="s">
        <v>32</v>
      </c>
      <c r="F65" s="2" t="s">
        <v>33</v>
      </c>
      <c r="G65" s="2">
        <v>45295</v>
      </c>
      <c r="H65" s="3">
        <v>43872</v>
      </c>
      <c r="I65" s="2">
        <v>504</v>
      </c>
      <c r="J65" s="2">
        <v>1261.1500000000001</v>
      </c>
    </row>
    <row r="66" spans="1:10" x14ac:dyDescent="0.2">
      <c r="A66" s="2">
        <v>531419</v>
      </c>
      <c r="B66" s="2" t="s">
        <v>23</v>
      </c>
      <c r="C66" s="2">
        <v>21513</v>
      </c>
      <c r="D66" s="2" t="s">
        <v>11</v>
      </c>
      <c r="E66" s="2" t="s">
        <v>28</v>
      </c>
      <c r="F66" s="2" t="s">
        <v>29</v>
      </c>
      <c r="G66" s="2">
        <v>45296</v>
      </c>
      <c r="H66" s="3">
        <v>43872</v>
      </c>
      <c r="I66" s="2">
        <v>924</v>
      </c>
      <c r="J66" s="2">
        <v>2311.23</v>
      </c>
    </row>
    <row r="67" spans="1:10" x14ac:dyDescent="0.2">
      <c r="A67" s="2">
        <v>531419</v>
      </c>
      <c r="B67" s="2" t="s">
        <v>23</v>
      </c>
      <c r="C67" s="2">
        <v>21513</v>
      </c>
      <c r="D67" s="2" t="s">
        <v>11</v>
      </c>
      <c r="E67" s="2" t="s">
        <v>32</v>
      </c>
      <c r="F67" s="2" t="s">
        <v>33</v>
      </c>
      <c r="G67" s="2" t="s">
        <v>335</v>
      </c>
      <c r="H67" s="3">
        <v>43872</v>
      </c>
      <c r="I67" s="2">
        <v>3608</v>
      </c>
      <c r="J67" s="2">
        <v>9028.4500000000007</v>
      </c>
    </row>
    <row r="68" spans="1:10" x14ac:dyDescent="0.2">
      <c r="A68" s="2">
        <v>531419</v>
      </c>
      <c r="B68" s="2" t="s">
        <v>23</v>
      </c>
      <c r="C68" s="2">
        <v>21513</v>
      </c>
      <c r="D68" s="2" t="s">
        <v>11</v>
      </c>
      <c r="E68" s="2" t="s">
        <v>43</v>
      </c>
      <c r="F68" s="2" t="s">
        <v>44</v>
      </c>
      <c r="G68" s="2" t="s">
        <v>334</v>
      </c>
      <c r="H68" s="3">
        <v>43872</v>
      </c>
      <c r="I68" s="2">
        <v>740</v>
      </c>
      <c r="J68" s="2">
        <v>1853</v>
      </c>
    </row>
    <row r="69" spans="1:10" x14ac:dyDescent="0.2">
      <c r="A69" s="2">
        <v>531419</v>
      </c>
      <c r="B69" s="2" t="s">
        <v>23</v>
      </c>
      <c r="C69" s="2">
        <v>21513</v>
      </c>
      <c r="D69" s="2" t="s">
        <v>11</v>
      </c>
      <c r="E69" s="2" t="s">
        <v>32</v>
      </c>
      <c r="F69" s="2" t="s">
        <v>33</v>
      </c>
      <c r="G69" s="2" t="s">
        <v>333</v>
      </c>
      <c r="H69" s="3">
        <v>43873</v>
      </c>
      <c r="I69" s="2">
        <v>0</v>
      </c>
      <c r="J69" s="2">
        <v>0</v>
      </c>
    </row>
    <row r="70" spans="1:10" x14ac:dyDescent="0.2">
      <c r="A70" s="2">
        <v>531419</v>
      </c>
      <c r="B70" s="2" t="s">
        <v>23</v>
      </c>
      <c r="C70" s="2">
        <v>21513</v>
      </c>
      <c r="D70" s="2" t="s">
        <v>11</v>
      </c>
      <c r="E70" s="2" t="s">
        <v>28</v>
      </c>
      <c r="F70" s="2" t="s">
        <v>29</v>
      </c>
      <c r="G70" s="2" t="s">
        <v>332</v>
      </c>
      <c r="H70" s="3">
        <v>43873</v>
      </c>
      <c r="I70" s="2">
        <v>12104</v>
      </c>
      <c r="J70" s="2">
        <v>30268.06</v>
      </c>
    </row>
    <row r="71" spans="1:10" x14ac:dyDescent="0.2">
      <c r="A71" s="2">
        <v>531419</v>
      </c>
      <c r="B71" s="2" t="s">
        <v>23</v>
      </c>
      <c r="C71" s="2">
        <v>21513</v>
      </c>
      <c r="D71" s="2" t="s">
        <v>11</v>
      </c>
      <c r="E71" s="2" t="s">
        <v>48</v>
      </c>
      <c r="F71" s="2" t="s">
        <v>49</v>
      </c>
      <c r="G71" s="2">
        <v>15717</v>
      </c>
      <c r="H71" s="3">
        <v>43873</v>
      </c>
      <c r="I71" s="2">
        <v>90</v>
      </c>
      <c r="J71" s="2">
        <v>458.62</v>
      </c>
    </row>
    <row r="72" spans="1:10" x14ac:dyDescent="0.2">
      <c r="A72" s="2">
        <v>531419</v>
      </c>
      <c r="B72" s="2" t="s">
        <v>23</v>
      </c>
      <c r="C72" s="2">
        <v>21513</v>
      </c>
      <c r="D72" s="2" t="s">
        <v>11</v>
      </c>
      <c r="E72" s="2" t="s">
        <v>104</v>
      </c>
      <c r="F72" s="2" t="s">
        <v>105</v>
      </c>
      <c r="G72" s="2">
        <v>46078</v>
      </c>
      <c r="H72" s="3">
        <v>43873</v>
      </c>
      <c r="I72" s="2">
        <v>1816</v>
      </c>
      <c r="J72" s="2">
        <v>4543.1000000000004</v>
      </c>
    </row>
    <row r="73" spans="1:10" s="17" customFormat="1" x14ac:dyDescent="0.2">
      <c r="A73" s="9">
        <v>531419</v>
      </c>
      <c r="B73" s="9" t="s">
        <v>23</v>
      </c>
      <c r="C73" s="9">
        <v>21513</v>
      </c>
      <c r="D73" s="9" t="s">
        <v>11</v>
      </c>
      <c r="E73" s="9" t="s">
        <v>278</v>
      </c>
      <c r="F73" s="9" t="s">
        <v>277</v>
      </c>
      <c r="G73" s="9" t="s">
        <v>331</v>
      </c>
      <c r="H73" s="10">
        <v>43873</v>
      </c>
      <c r="I73" s="9">
        <v>208</v>
      </c>
      <c r="J73" s="9">
        <v>1042.25</v>
      </c>
    </row>
    <row r="74" spans="1:10" x14ac:dyDescent="0.2">
      <c r="A74" s="2">
        <v>531419</v>
      </c>
      <c r="B74" s="2" t="s">
        <v>23</v>
      </c>
      <c r="C74" s="2">
        <v>21513</v>
      </c>
      <c r="D74" s="2" t="s">
        <v>11</v>
      </c>
      <c r="E74" s="2" t="s">
        <v>38</v>
      </c>
      <c r="F74" s="2" t="s">
        <v>39</v>
      </c>
      <c r="G74" s="2">
        <v>15721</v>
      </c>
      <c r="H74" s="3">
        <v>43873</v>
      </c>
      <c r="I74" s="2">
        <v>700</v>
      </c>
      <c r="J74" s="2">
        <v>1754.32</v>
      </c>
    </row>
    <row r="75" spans="1:10" s="17" customFormat="1" x14ac:dyDescent="0.2">
      <c r="A75" s="9">
        <v>531419</v>
      </c>
      <c r="B75" s="9" t="s">
        <v>23</v>
      </c>
      <c r="C75" s="9">
        <v>21513</v>
      </c>
      <c r="D75" s="9" t="s">
        <v>11</v>
      </c>
      <c r="E75" s="9" t="s">
        <v>81</v>
      </c>
      <c r="F75" s="9" t="s">
        <v>82</v>
      </c>
      <c r="G75" s="9" t="s">
        <v>330</v>
      </c>
      <c r="H75" s="10">
        <v>43873</v>
      </c>
      <c r="I75" s="9">
        <v>64</v>
      </c>
      <c r="J75" s="9">
        <v>329.3</v>
      </c>
    </row>
    <row r="76" spans="1:10" x14ac:dyDescent="0.2">
      <c r="A76" s="2">
        <v>531419</v>
      </c>
      <c r="B76" s="2" t="s">
        <v>23</v>
      </c>
      <c r="C76" s="2">
        <v>21513</v>
      </c>
      <c r="D76" s="2" t="s">
        <v>11</v>
      </c>
      <c r="E76" s="2" t="s">
        <v>28</v>
      </c>
      <c r="F76" s="2" t="s">
        <v>29</v>
      </c>
      <c r="G76" s="2" t="s">
        <v>329</v>
      </c>
      <c r="H76" s="3">
        <v>43874</v>
      </c>
      <c r="I76" s="2">
        <v>4184</v>
      </c>
      <c r="J76" s="2">
        <v>10464.65</v>
      </c>
    </row>
    <row r="77" spans="1:10" x14ac:dyDescent="0.2">
      <c r="A77" s="2">
        <v>531419</v>
      </c>
      <c r="B77" s="2" t="s">
        <v>23</v>
      </c>
      <c r="C77" s="2">
        <v>21513</v>
      </c>
      <c r="D77" s="2" t="s">
        <v>11</v>
      </c>
      <c r="E77" s="2" t="s">
        <v>32</v>
      </c>
      <c r="F77" s="2" t="s">
        <v>33</v>
      </c>
      <c r="G77" s="2" t="s">
        <v>328</v>
      </c>
      <c r="H77" s="3">
        <v>43874</v>
      </c>
      <c r="I77" s="2">
        <v>2288</v>
      </c>
      <c r="J77" s="2">
        <v>5728.45</v>
      </c>
    </row>
    <row r="78" spans="1:10" x14ac:dyDescent="0.2">
      <c r="A78" s="2">
        <v>531419</v>
      </c>
      <c r="B78" s="2" t="s">
        <v>23</v>
      </c>
      <c r="C78" s="2">
        <v>21513</v>
      </c>
      <c r="D78" s="2" t="s">
        <v>11</v>
      </c>
      <c r="E78" s="2" t="s">
        <v>32</v>
      </c>
      <c r="F78" s="2" t="s">
        <v>33</v>
      </c>
      <c r="G78" s="2">
        <v>46091</v>
      </c>
      <c r="H78" s="3">
        <v>43874</v>
      </c>
      <c r="I78" s="2">
        <v>1108</v>
      </c>
      <c r="J78" s="2">
        <v>2778.45</v>
      </c>
    </row>
    <row r="79" spans="1:10" x14ac:dyDescent="0.2">
      <c r="A79" s="2">
        <v>531419</v>
      </c>
      <c r="B79" s="2" t="s">
        <v>23</v>
      </c>
      <c r="C79" s="2">
        <v>21513</v>
      </c>
      <c r="D79" s="2" t="s">
        <v>11</v>
      </c>
      <c r="E79" s="2" t="s">
        <v>227</v>
      </c>
      <c r="F79" s="2" t="s">
        <v>226</v>
      </c>
      <c r="G79" s="2">
        <v>31254</v>
      </c>
      <c r="H79" s="3">
        <v>43874</v>
      </c>
      <c r="I79" s="2">
        <v>1056</v>
      </c>
      <c r="J79" s="2">
        <v>2648.27</v>
      </c>
    </row>
    <row r="80" spans="1:10" s="17" customFormat="1" x14ac:dyDescent="0.2">
      <c r="A80" s="9">
        <v>531419</v>
      </c>
      <c r="B80" s="9" t="s">
        <v>23</v>
      </c>
      <c r="C80" s="9">
        <v>21513</v>
      </c>
      <c r="D80" s="9" t="s">
        <v>11</v>
      </c>
      <c r="E80" s="9" t="s">
        <v>327</v>
      </c>
      <c r="F80" s="9" t="s">
        <v>326</v>
      </c>
      <c r="G80" s="9" t="s">
        <v>325</v>
      </c>
      <c r="H80" s="10">
        <v>43874</v>
      </c>
      <c r="I80" s="9">
        <v>28</v>
      </c>
      <c r="J80" s="9">
        <v>146.97999999999999</v>
      </c>
    </row>
    <row r="81" spans="1:10" s="17" customFormat="1" x14ac:dyDescent="0.2">
      <c r="A81" s="9">
        <v>531419</v>
      </c>
      <c r="B81" s="9" t="s">
        <v>23</v>
      </c>
      <c r="C81" s="9">
        <v>21513</v>
      </c>
      <c r="D81" s="9" t="s">
        <v>11</v>
      </c>
      <c r="E81" s="9" t="s">
        <v>81</v>
      </c>
      <c r="F81" s="9" t="s">
        <v>82</v>
      </c>
      <c r="G81" s="9" t="s">
        <v>324</v>
      </c>
      <c r="H81" s="10">
        <v>43874</v>
      </c>
      <c r="I81" s="9">
        <v>134</v>
      </c>
      <c r="J81" s="9">
        <v>670.69</v>
      </c>
    </row>
    <row r="82" spans="1:10" x14ac:dyDescent="0.2">
      <c r="A82" s="2">
        <v>531419</v>
      </c>
      <c r="B82" s="2" t="s">
        <v>23</v>
      </c>
      <c r="C82" s="2">
        <v>21513</v>
      </c>
      <c r="D82" s="2" t="s">
        <v>11</v>
      </c>
      <c r="E82" s="2" t="s">
        <v>32</v>
      </c>
      <c r="F82" s="2" t="s">
        <v>33</v>
      </c>
      <c r="G82" s="2">
        <v>45514</v>
      </c>
      <c r="H82" s="3">
        <v>43874</v>
      </c>
      <c r="I82" s="2">
        <v>1484</v>
      </c>
      <c r="J82" s="2">
        <v>3712.84</v>
      </c>
    </row>
    <row r="83" spans="1:10" x14ac:dyDescent="0.2">
      <c r="A83" s="2">
        <v>531419</v>
      </c>
      <c r="B83" s="2" t="s">
        <v>23</v>
      </c>
      <c r="C83" s="2">
        <v>21513</v>
      </c>
      <c r="D83" s="2" t="s">
        <v>11</v>
      </c>
      <c r="E83" s="2" t="s">
        <v>28</v>
      </c>
      <c r="F83" s="2" t="s">
        <v>29</v>
      </c>
      <c r="G83" s="2">
        <v>45299</v>
      </c>
      <c r="H83" s="3">
        <v>43874</v>
      </c>
      <c r="I83" s="2">
        <v>3560</v>
      </c>
      <c r="J83" s="2">
        <v>8901.6200000000008</v>
      </c>
    </row>
    <row r="84" spans="1:10" x14ac:dyDescent="0.2">
      <c r="A84" s="2">
        <v>531419</v>
      </c>
      <c r="B84" s="2" t="s">
        <v>23</v>
      </c>
      <c r="C84" s="2">
        <v>21513</v>
      </c>
      <c r="D84" s="2" t="s">
        <v>11</v>
      </c>
      <c r="E84" s="2" t="s">
        <v>34</v>
      </c>
      <c r="F84" s="2" t="s">
        <v>35</v>
      </c>
      <c r="G84" s="2">
        <v>45294</v>
      </c>
      <c r="H84" s="3">
        <v>43874</v>
      </c>
      <c r="I84" s="2">
        <v>2772</v>
      </c>
      <c r="J84" s="2">
        <v>6933.7</v>
      </c>
    </row>
    <row r="85" spans="1:10" x14ac:dyDescent="0.2">
      <c r="A85" s="2">
        <v>531419</v>
      </c>
      <c r="B85" s="2" t="s">
        <v>23</v>
      </c>
      <c r="C85" s="2">
        <v>21513</v>
      </c>
      <c r="D85" s="2" t="s">
        <v>11</v>
      </c>
      <c r="E85" s="2" t="s">
        <v>32</v>
      </c>
      <c r="F85" s="2" t="s">
        <v>33</v>
      </c>
      <c r="G85" s="2">
        <v>45870</v>
      </c>
      <c r="H85" s="3">
        <v>43874</v>
      </c>
      <c r="I85" s="2">
        <v>5012</v>
      </c>
      <c r="J85" s="2">
        <v>12534.17</v>
      </c>
    </row>
    <row r="86" spans="1:10" x14ac:dyDescent="0.2">
      <c r="A86" s="2">
        <v>531419</v>
      </c>
      <c r="B86" s="2" t="s">
        <v>23</v>
      </c>
      <c r="C86" s="2">
        <v>21513</v>
      </c>
      <c r="D86" s="2" t="s">
        <v>11</v>
      </c>
      <c r="E86" s="2" t="s">
        <v>43</v>
      </c>
      <c r="F86" s="2" t="s">
        <v>44</v>
      </c>
      <c r="G86" s="2">
        <v>15726</v>
      </c>
      <c r="H86" s="3">
        <v>43874</v>
      </c>
      <c r="I86" s="2">
        <v>1740</v>
      </c>
      <c r="J86" s="2">
        <v>4350.8500000000004</v>
      </c>
    </row>
    <row r="87" spans="1:10" s="17" customFormat="1" x14ac:dyDescent="0.2">
      <c r="A87" s="9">
        <v>531419</v>
      </c>
      <c r="B87" s="9" t="s">
        <v>23</v>
      </c>
      <c r="C87" s="9">
        <v>21513</v>
      </c>
      <c r="D87" s="9" t="s">
        <v>11</v>
      </c>
      <c r="E87" s="9" t="s">
        <v>68</v>
      </c>
      <c r="F87" s="9" t="s">
        <v>69</v>
      </c>
      <c r="G87" s="9">
        <v>110020</v>
      </c>
      <c r="H87" s="10">
        <v>43874</v>
      </c>
      <c r="I87" s="9">
        <v>18</v>
      </c>
      <c r="J87" s="9">
        <v>96.12</v>
      </c>
    </row>
    <row r="88" spans="1:10" x14ac:dyDescent="0.2">
      <c r="A88" s="2">
        <v>531419</v>
      </c>
      <c r="B88" s="2" t="s">
        <v>23</v>
      </c>
      <c r="C88" s="2">
        <v>21513</v>
      </c>
      <c r="D88" s="2" t="s">
        <v>11</v>
      </c>
      <c r="E88" s="2" t="s">
        <v>97</v>
      </c>
      <c r="F88" s="2" t="s">
        <v>98</v>
      </c>
      <c r="G88" s="2">
        <v>31269</v>
      </c>
      <c r="H88" s="3">
        <v>43875</v>
      </c>
      <c r="I88" s="2">
        <v>732</v>
      </c>
      <c r="J88" s="2">
        <v>1831.89</v>
      </c>
    </row>
    <row r="89" spans="1:10" x14ac:dyDescent="0.2">
      <c r="A89" s="2">
        <v>531419</v>
      </c>
      <c r="B89" s="2" t="s">
        <v>23</v>
      </c>
      <c r="C89" s="2">
        <v>21513</v>
      </c>
      <c r="D89" s="2" t="s">
        <v>11</v>
      </c>
      <c r="E89" s="2" t="s">
        <v>181</v>
      </c>
      <c r="F89" s="2" t="s">
        <v>180</v>
      </c>
      <c r="G89" s="2">
        <v>13544</v>
      </c>
      <c r="H89" s="3">
        <v>43875</v>
      </c>
      <c r="I89" s="2">
        <v>980</v>
      </c>
      <c r="J89" s="2">
        <v>2452.4499999999998</v>
      </c>
    </row>
    <row r="90" spans="1:10" x14ac:dyDescent="0.2">
      <c r="A90" s="2">
        <v>531419</v>
      </c>
      <c r="B90" s="2" t="s">
        <v>23</v>
      </c>
      <c r="C90" s="2">
        <v>21513</v>
      </c>
      <c r="D90" s="2" t="s">
        <v>11</v>
      </c>
      <c r="E90" s="2" t="s">
        <v>181</v>
      </c>
      <c r="F90" s="2" t="s">
        <v>180</v>
      </c>
      <c r="G90" s="2">
        <v>13545</v>
      </c>
      <c r="H90" s="3">
        <v>43875</v>
      </c>
      <c r="I90" s="2">
        <v>232</v>
      </c>
      <c r="J90" s="2">
        <v>589.34</v>
      </c>
    </row>
    <row r="91" spans="1:10" x14ac:dyDescent="0.2">
      <c r="A91" s="2">
        <v>531419</v>
      </c>
      <c r="B91" s="2" t="s">
        <v>23</v>
      </c>
      <c r="C91" s="2">
        <v>21513</v>
      </c>
      <c r="D91" s="2" t="s">
        <v>11</v>
      </c>
      <c r="E91" s="2" t="s">
        <v>181</v>
      </c>
      <c r="F91" s="2" t="s">
        <v>180</v>
      </c>
      <c r="G91" s="2">
        <v>13588</v>
      </c>
      <c r="H91" s="3">
        <v>43875</v>
      </c>
      <c r="I91" s="2">
        <v>980</v>
      </c>
      <c r="J91" s="2">
        <v>2452.4499999999998</v>
      </c>
    </row>
    <row r="92" spans="1:10" x14ac:dyDescent="0.2">
      <c r="A92" s="2">
        <v>531419</v>
      </c>
      <c r="B92" s="2" t="s">
        <v>23</v>
      </c>
      <c r="C92" s="2">
        <v>21513</v>
      </c>
      <c r="D92" s="2" t="s">
        <v>11</v>
      </c>
      <c r="E92" s="2" t="s">
        <v>212</v>
      </c>
      <c r="F92" s="2" t="s">
        <v>211</v>
      </c>
      <c r="G92" s="2">
        <v>13604</v>
      </c>
      <c r="H92" s="3">
        <v>43875</v>
      </c>
      <c r="I92" s="2">
        <v>326</v>
      </c>
      <c r="J92" s="2">
        <v>1634.97</v>
      </c>
    </row>
    <row r="93" spans="1:10" x14ac:dyDescent="0.2">
      <c r="A93" s="2">
        <v>531419</v>
      </c>
      <c r="B93" s="2" t="s">
        <v>23</v>
      </c>
      <c r="C93" s="2">
        <v>21513</v>
      </c>
      <c r="D93" s="2" t="s">
        <v>11</v>
      </c>
      <c r="E93" s="2" t="s">
        <v>212</v>
      </c>
      <c r="F93" s="2" t="s">
        <v>211</v>
      </c>
      <c r="G93" s="2">
        <v>13638</v>
      </c>
      <c r="H93" s="3">
        <v>43875</v>
      </c>
      <c r="I93" s="2">
        <v>130</v>
      </c>
      <c r="J93" s="2">
        <v>657.7</v>
      </c>
    </row>
    <row r="94" spans="1:10" x14ac:dyDescent="0.2">
      <c r="A94" s="2">
        <v>531419</v>
      </c>
      <c r="B94" s="2" t="s">
        <v>23</v>
      </c>
      <c r="C94" s="2">
        <v>21513</v>
      </c>
      <c r="D94" s="2" t="s">
        <v>11</v>
      </c>
      <c r="E94" s="2" t="s">
        <v>212</v>
      </c>
      <c r="F94" s="2" t="s">
        <v>211</v>
      </c>
      <c r="G94" s="2">
        <v>13652</v>
      </c>
      <c r="H94" s="3">
        <v>43875</v>
      </c>
      <c r="I94" s="2">
        <v>490</v>
      </c>
      <c r="J94" s="2">
        <v>2452.4499999999998</v>
      </c>
    </row>
    <row r="95" spans="1:10" x14ac:dyDescent="0.2">
      <c r="A95" s="2">
        <v>531419</v>
      </c>
      <c r="B95" s="2" t="s">
        <v>23</v>
      </c>
      <c r="C95" s="2">
        <v>21513</v>
      </c>
      <c r="D95" s="2" t="s">
        <v>11</v>
      </c>
      <c r="E95" s="2" t="s">
        <v>34</v>
      </c>
      <c r="F95" s="2" t="s">
        <v>35</v>
      </c>
      <c r="G95" s="2">
        <v>45345</v>
      </c>
      <c r="H95" s="3">
        <v>43876</v>
      </c>
      <c r="I95" s="2">
        <v>744</v>
      </c>
      <c r="J95" s="2">
        <v>1861.63</v>
      </c>
    </row>
    <row r="96" spans="1:10" x14ac:dyDescent="0.2">
      <c r="A96" s="2">
        <v>531419</v>
      </c>
      <c r="B96" s="2" t="s">
        <v>23</v>
      </c>
      <c r="C96" s="2">
        <v>21513</v>
      </c>
      <c r="D96" s="2" t="s">
        <v>11</v>
      </c>
      <c r="E96" s="2" t="s">
        <v>32</v>
      </c>
      <c r="F96" s="2" t="s">
        <v>33</v>
      </c>
      <c r="G96" s="2">
        <v>45346</v>
      </c>
      <c r="H96" s="3">
        <v>43876</v>
      </c>
      <c r="I96" s="2">
        <v>2792</v>
      </c>
      <c r="J96" s="2">
        <v>6984.25</v>
      </c>
    </row>
    <row r="97" spans="1:13" s="17" customFormat="1" x14ac:dyDescent="0.2">
      <c r="A97" s="9">
        <v>531419</v>
      </c>
      <c r="B97" s="9" t="s">
        <v>23</v>
      </c>
      <c r="C97" s="9">
        <v>21513</v>
      </c>
      <c r="D97" s="9" t="s">
        <v>11</v>
      </c>
      <c r="E97" s="9" t="s">
        <v>323</v>
      </c>
      <c r="F97" s="9" t="s">
        <v>322</v>
      </c>
      <c r="G97" s="9">
        <v>110054</v>
      </c>
      <c r="H97" s="10">
        <v>43876</v>
      </c>
      <c r="I97" s="9">
        <v>10</v>
      </c>
      <c r="J97" s="9">
        <v>102.59</v>
      </c>
    </row>
    <row r="98" spans="1:13" s="17" customFormat="1" x14ac:dyDescent="0.2">
      <c r="A98" s="9">
        <v>531419</v>
      </c>
      <c r="B98" s="9" t="s">
        <v>23</v>
      </c>
      <c r="C98" s="9">
        <v>21513</v>
      </c>
      <c r="D98" s="9" t="s">
        <v>11</v>
      </c>
      <c r="E98" s="9" t="s">
        <v>68</v>
      </c>
      <c r="F98" s="9" t="s">
        <v>69</v>
      </c>
      <c r="G98" s="9">
        <v>110057</v>
      </c>
      <c r="H98" s="10">
        <v>43876</v>
      </c>
      <c r="I98" s="9">
        <v>94</v>
      </c>
      <c r="J98" s="9">
        <v>478.01</v>
      </c>
    </row>
    <row r="99" spans="1:13" x14ac:dyDescent="0.2">
      <c r="A99" s="2">
        <v>531419</v>
      </c>
      <c r="B99" s="2" t="s">
        <v>23</v>
      </c>
      <c r="C99" s="2">
        <v>21513</v>
      </c>
      <c r="D99" s="2" t="s">
        <v>11</v>
      </c>
      <c r="E99" s="2" t="s">
        <v>63</v>
      </c>
      <c r="F99" s="2" t="s">
        <v>64</v>
      </c>
      <c r="G99" s="2">
        <v>31299</v>
      </c>
      <c r="H99" s="3">
        <v>43876</v>
      </c>
      <c r="I99" s="2">
        <v>528</v>
      </c>
      <c r="J99" s="2">
        <v>1325.87</v>
      </c>
    </row>
    <row r="100" spans="1:13" s="17" customFormat="1" x14ac:dyDescent="0.2">
      <c r="A100" s="9">
        <v>531419</v>
      </c>
      <c r="B100" s="9" t="s">
        <v>23</v>
      </c>
      <c r="C100" s="9">
        <v>21513</v>
      </c>
      <c r="D100" s="9" t="s">
        <v>11</v>
      </c>
      <c r="E100" s="9" t="s">
        <v>99</v>
      </c>
      <c r="F100" s="9" t="s">
        <v>100</v>
      </c>
      <c r="G100" s="9" t="s">
        <v>321</v>
      </c>
      <c r="H100" s="10">
        <v>43876</v>
      </c>
      <c r="I100" s="9">
        <v>68</v>
      </c>
      <c r="J100" s="9">
        <v>341.78</v>
      </c>
    </row>
    <row r="101" spans="1:13" x14ac:dyDescent="0.2">
      <c r="A101" s="2">
        <v>531419</v>
      </c>
      <c r="B101" s="2" t="s">
        <v>23</v>
      </c>
      <c r="C101" s="2">
        <v>21513</v>
      </c>
      <c r="D101" s="2" t="s">
        <v>11</v>
      </c>
      <c r="E101" s="2" t="s">
        <v>30</v>
      </c>
      <c r="F101" s="2" t="s">
        <v>31</v>
      </c>
      <c r="G101" s="2">
        <v>4452</v>
      </c>
      <c r="H101" s="3">
        <v>43876</v>
      </c>
      <c r="I101" s="2">
        <v>2620</v>
      </c>
      <c r="J101" s="2">
        <v>6555.47</v>
      </c>
    </row>
    <row r="102" spans="1:13" x14ac:dyDescent="0.2">
      <c r="A102" s="2">
        <v>531419</v>
      </c>
      <c r="B102" s="2" t="s">
        <v>23</v>
      </c>
      <c r="C102" s="2">
        <v>21513</v>
      </c>
      <c r="D102" s="2" t="s">
        <v>11</v>
      </c>
      <c r="E102" s="2" t="s">
        <v>30</v>
      </c>
      <c r="F102" s="2" t="s">
        <v>31</v>
      </c>
      <c r="G102" s="2">
        <v>4511</v>
      </c>
      <c r="H102" s="3">
        <v>43876</v>
      </c>
      <c r="I102" s="2">
        <v>1840</v>
      </c>
      <c r="J102" s="2">
        <v>4603.1899999999996</v>
      </c>
      <c r="K102" s="60" t="s">
        <v>1391</v>
      </c>
      <c r="L102" s="61"/>
    </row>
    <row r="103" spans="1:13" x14ac:dyDescent="0.2">
      <c r="A103" s="2">
        <v>531419</v>
      </c>
      <c r="B103" s="2" t="s">
        <v>23</v>
      </c>
      <c r="C103" s="2">
        <v>21513</v>
      </c>
      <c r="D103" s="2" t="s">
        <v>11</v>
      </c>
      <c r="E103" s="2" t="s">
        <v>30</v>
      </c>
      <c r="F103" s="2" t="s">
        <v>31</v>
      </c>
      <c r="G103" s="2">
        <v>4536</v>
      </c>
      <c r="H103" s="3">
        <v>43876</v>
      </c>
      <c r="I103" s="2">
        <v>972</v>
      </c>
      <c r="J103" s="2">
        <v>2438.3000000000002</v>
      </c>
      <c r="K103" s="5" t="s">
        <v>1390</v>
      </c>
      <c r="L103" s="24" t="s">
        <v>1389</v>
      </c>
    </row>
    <row r="104" spans="1:13" x14ac:dyDescent="0.2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8">
        <f>SUM(J8:J103)</f>
        <v>272267.13000000012</v>
      </c>
      <c r="L104" s="28">
        <f>J100+J98+J97+J87+J81+J80+J75+J73+J46+J42+J38+J37+J22+J21+J13+J11</f>
        <v>15848.549999999997</v>
      </c>
    </row>
    <row r="105" spans="1:13" s="17" customFormat="1" x14ac:dyDescent="0.2">
      <c r="A105" s="9">
        <v>531703</v>
      </c>
      <c r="B105" s="9" t="s">
        <v>120</v>
      </c>
      <c r="C105" s="9">
        <v>21680</v>
      </c>
      <c r="D105" s="9" t="s">
        <v>11</v>
      </c>
      <c r="E105" s="9" t="s">
        <v>319</v>
      </c>
      <c r="F105" s="9" t="s">
        <v>318</v>
      </c>
      <c r="G105" s="9" t="s">
        <v>320</v>
      </c>
      <c r="H105" s="10">
        <v>43871</v>
      </c>
      <c r="I105" s="9">
        <v>77</v>
      </c>
      <c r="J105" s="11">
        <v>779.3</v>
      </c>
      <c r="K105" s="32">
        <f>K104*0.02</f>
        <v>5445.3426000000027</v>
      </c>
      <c r="L105" s="32">
        <f>L104*0.02</f>
        <v>316.97099999999995</v>
      </c>
      <c r="M105" s="32">
        <f>K105-L105</f>
        <v>5128.3716000000031</v>
      </c>
    </row>
    <row r="106" spans="1:13" s="17" customFormat="1" x14ac:dyDescent="0.2">
      <c r="A106" s="9">
        <v>531703</v>
      </c>
      <c r="B106" s="9" t="s">
        <v>120</v>
      </c>
      <c r="C106" s="9">
        <v>21680</v>
      </c>
      <c r="D106" s="9" t="s">
        <v>11</v>
      </c>
      <c r="E106" s="9" t="s">
        <v>319</v>
      </c>
      <c r="F106" s="9" t="s">
        <v>318</v>
      </c>
      <c r="G106" s="9" t="s">
        <v>317</v>
      </c>
      <c r="H106" s="10">
        <v>43871</v>
      </c>
      <c r="I106" s="9">
        <v>63</v>
      </c>
      <c r="J106" s="9">
        <v>636.21</v>
      </c>
    </row>
    <row r="107" spans="1:13" s="17" customFormat="1" x14ac:dyDescent="0.2">
      <c r="A107" s="9">
        <v>531703</v>
      </c>
      <c r="B107" s="9" t="s">
        <v>120</v>
      </c>
      <c r="C107" s="9">
        <v>21680</v>
      </c>
      <c r="D107" s="9" t="s">
        <v>11</v>
      </c>
      <c r="E107" s="9" t="s">
        <v>316</v>
      </c>
      <c r="F107" s="9" t="s">
        <v>315</v>
      </c>
      <c r="G107" s="9" t="s">
        <v>314</v>
      </c>
      <c r="H107" s="10">
        <v>43873</v>
      </c>
      <c r="I107" s="9">
        <v>116</v>
      </c>
      <c r="J107" s="9">
        <v>584.04999999999995</v>
      </c>
    </row>
    <row r="108" spans="1:13" s="17" customFormat="1" x14ac:dyDescent="0.2">
      <c r="A108" s="9">
        <v>531703</v>
      </c>
      <c r="B108" s="9" t="s">
        <v>120</v>
      </c>
      <c r="C108" s="9">
        <v>21680</v>
      </c>
      <c r="D108" s="9" t="s">
        <v>11</v>
      </c>
      <c r="E108" s="9" t="s">
        <v>125</v>
      </c>
      <c r="F108" s="9" t="s">
        <v>126</v>
      </c>
      <c r="G108" s="9">
        <v>121517</v>
      </c>
      <c r="H108" s="10">
        <v>43875</v>
      </c>
      <c r="I108" s="9">
        <v>32</v>
      </c>
      <c r="J108" s="9">
        <v>163.80000000000001</v>
      </c>
    </row>
    <row r="109" spans="1:13" x14ac:dyDescent="0.2">
      <c r="A109" s="2"/>
      <c r="B109" s="2"/>
      <c r="C109" s="2"/>
      <c r="D109" s="2"/>
      <c r="E109" s="2"/>
      <c r="F109" s="2"/>
      <c r="G109" s="2"/>
      <c r="H109" s="3"/>
      <c r="I109" s="2"/>
      <c r="J109" s="2"/>
    </row>
    <row r="110" spans="1:13" x14ac:dyDescent="0.2">
      <c r="A110" s="2">
        <v>533930</v>
      </c>
      <c r="B110" s="2" t="s">
        <v>159</v>
      </c>
      <c r="C110" s="2">
        <v>21944</v>
      </c>
      <c r="D110" s="2" t="s">
        <v>11</v>
      </c>
      <c r="E110" s="2" t="s">
        <v>313</v>
      </c>
      <c r="F110" s="2" t="s">
        <v>312</v>
      </c>
      <c r="G110" s="2">
        <v>56689</v>
      </c>
      <c r="H110" s="3">
        <v>43865</v>
      </c>
      <c r="I110" s="2">
        <v>116</v>
      </c>
      <c r="J110" s="2">
        <v>1167.24</v>
      </c>
    </row>
    <row r="111" spans="1:13" x14ac:dyDescent="0.2">
      <c r="A111" s="2">
        <v>533930</v>
      </c>
      <c r="B111" s="2" t="s">
        <v>159</v>
      </c>
      <c r="C111" s="2">
        <v>21944</v>
      </c>
      <c r="D111" s="2" t="s">
        <v>11</v>
      </c>
      <c r="E111" s="2" t="s">
        <v>158</v>
      </c>
      <c r="F111" s="2" t="s">
        <v>157</v>
      </c>
      <c r="G111" s="2" t="s">
        <v>311</v>
      </c>
      <c r="H111" s="3">
        <v>43869</v>
      </c>
      <c r="I111" s="2">
        <v>1552</v>
      </c>
      <c r="J111" s="2">
        <v>7760.34</v>
      </c>
    </row>
    <row r="112" spans="1:13" x14ac:dyDescent="0.2">
      <c r="A112" s="2">
        <v>533930</v>
      </c>
      <c r="B112" s="2" t="s">
        <v>159</v>
      </c>
      <c r="C112" s="2">
        <v>21944</v>
      </c>
      <c r="D112" s="2" t="s">
        <v>11</v>
      </c>
      <c r="E112" s="2" t="s">
        <v>158</v>
      </c>
      <c r="F112" s="2" t="s">
        <v>157</v>
      </c>
      <c r="G112" s="2">
        <v>56741</v>
      </c>
      <c r="H112" s="3">
        <v>43872</v>
      </c>
      <c r="I112" s="2">
        <v>932</v>
      </c>
      <c r="J112" s="2">
        <v>4668.97</v>
      </c>
    </row>
    <row r="113" spans="1:10" x14ac:dyDescent="0.2">
      <c r="A113" s="2">
        <v>533930</v>
      </c>
      <c r="B113" s="2" t="s">
        <v>159</v>
      </c>
      <c r="C113" s="2">
        <v>21944</v>
      </c>
      <c r="D113" s="2" t="s">
        <v>11</v>
      </c>
      <c r="E113" s="2" t="s">
        <v>310</v>
      </c>
      <c r="F113" s="2" t="s">
        <v>309</v>
      </c>
      <c r="G113" s="2" t="s">
        <v>308</v>
      </c>
      <c r="H113" s="3">
        <v>43873</v>
      </c>
      <c r="I113" s="2">
        <v>338</v>
      </c>
      <c r="J113" s="2">
        <v>1698.29</v>
      </c>
    </row>
    <row r="114" spans="1:10" x14ac:dyDescent="0.2">
      <c r="A114" s="2">
        <v>533930</v>
      </c>
      <c r="B114" s="2" t="s">
        <v>159</v>
      </c>
      <c r="C114" s="2">
        <v>21944</v>
      </c>
      <c r="D114" s="2" t="s">
        <v>11</v>
      </c>
      <c r="E114" s="2" t="s">
        <v>307</v>
      </c>
      <c r="F114" s="2" t="s">
        <v>306</v>
      </c>
      <c r="G114" s="2">
        <v>56787</v>
      </c>
      <c r="H114" s="3">
        <v>43875</v>
      </c>
      <c r="I114" s="2">
        <v>58</v>
      </c>
      <c r="J114" s="2">
        <v>583.62</v>
      </c>
    </row>
    <row r="115" spans="1:10" x14ac:dyDescent="0.2">
      <c r="A115" s="2">
        <v>533930</v>
      </c>
      <c r="B115" s="2" t="s">
        <v>159</v>
      </c>
      <c r="C115" s="2">
        <v>21944</v>
      </c>
      <c r="D115" s="2" t="s">
        <v>11</v>
      </c>
      <c r="E115" s="2" t="s">
        <v>305</v>
      </c>
      <c r="F115" s="2" t="s">
        <v>304</v>
      </c>
      <c r="G115" s="2">
        <v>56807</v>
      </c>
      <c r="H115" s="3">
        <v>43876</v>
      </c>
      <c r="I115" s="2">
        <v>57</v>
      </c>
      <c r="J115" s="2">
        <v>575</v>
      </c>
    </row>
    <row r="116" spans="1:10" x14ac:dyDescent="0.2">
      <c r="A116" s="2"/>
      <c r="B116" s="2"/>
      <c r="C116" s="2"/>
      <c r="D116" s="2"/>
      <c r="E116" s="2"/>
      <c r="F116" s="2"/>
      <c r="G116" s="2"/>
      <c r="H116" s="3"/>
      <c r="I116" s="2"/>
      <c r="J116" s="2"/>
    </row>
    <row r="117" spans="1:10" s="17" customFormat="1" x14ac:dyDescent="0.2">
      <c r="A117" s="9">
        <v>534559</v>
      </c>
      <c r="B117" s="9" t="s">
        <v>130</v>
      </c>
      <c r="C117" s="9">
        <v>22276</v>
      </c>
      <c r="D117" s="9" t="s">
        <v>11</v>
      </c>
      <c r="E117" s="9" t="s">
        <v>293</v>
      </c>
      <c r="F117" s="9" t="s">
        <v>292</v>
      </c>
      <c r="G117" s="9" t="s">
        <v>303</v>
      </c>
      <c r="H117" s="10">
        <v>43862</v>
      </c>
      <c r="I117" s="9">
        <v>97</v>
      </c>
      <c r="J117" s="9">
        <v>971.98</v>
      </c>
    </row>
    <row r="118" spans="1:10" s="17" customFormat="1" x14ac:dyDescent="0.2">
      <c r="A118" s="9">
        <v>534559</v>
      </c>
      <c r="B118" s="9" t="s">
        <v>130</v>
      </c>
      <c r="C118" s="9">
        <v>22276</v>
      </c>
      <c r="D118" s="9" t="s">
        <v>11</v>
      </c>
      <c r="E118" s="9" t="s">
        <v>149</v>
      </c>
      <c r="F118" s="9" t="s">
        <v>148</v>
      </c>
      <c r="G118" s="9">
        <v>23245</v>
      </c>
      <c r="H118" s="10">
        <v>43862</v>
      </c>
      <c r="I118" s="9">
        <v>1304</v>
      </c>
      <c r="J118" s="9">
        <v>3260.77</v>
      </c>
    </row>
    <row r="119" spans="1:10" s="20" customFormat="1" x14ac:dyDescent="0.2">
      <c r="A119" s="18">
        <v>534559</v>
      </c>
      <c r="B119" s="18" t="s">
        <v>130</v>
      </c>
      <c r="C119" s="18">
        <v>22276</v>
      </c>
      <c r="D119" s="18" t="s">
        <v>11</v>
      </c>
      <c r="E119" s="18" t="s">
        <v>149</v>
      </c>
      <c r="F119" s="18" t="s">
        <v>148</v>
      </c>
      <c r="G119" s="18" t="s">
        <v>302</v>
      </c>
      <c r="H119" s="19">
        <v>43862</v>
      </c>
      <c r="I119" s="18">
        <v>440</v>
      </c>
      <c r="J119" s="18">
        <v>1108.6099999999999</v>
      </c>
    </row>
    <row r="120" spans="1:10" s="20" customFormat="1" x14ac:dyDescent="0.2">
      <c r="A120" s="18">
        <v>534559</v>
      </c>
      <c r="B120" s="18" t="s">
        <v>130</v>
      </c>
      <c r="C120" s="18">
        <v>22276</v>
      </c>
      <c r="D120" s="18" t="s">
        <v>11</v>
      </c>
      <c r="E120" s="18" t="s">
        <v>149</v>
      </c>
      <c r="F120" s="18" t="s">
        <v>148</v>
      </c>
      <c r="G120" s="18" t="s">
        <v>301</v>
      </c>
      <c r="H120" s="19">
        <v>43863</v>
      </c>
      <c r="I120" s="18">
        <v>832</v>
      </c>
      <c r="J120" s="18">
        <v>2084.0500000000002</v>
      </c>
    </row>
    <row r="121" spans="1:10" s="17" customFormat="1" x14ac:dyDescent="0.2">
      <c r="A121" s="9">
        <v>534559</v>
      </c>
      <c r="B121" s="9" t="s">
        <v>130</v>
      </c>
      <c r="C121" s="9">
        <v>22276</v>
      </c>
      <c r="D121" s="9" t="s">
        <v>11</v>
      </c>
      <c r="E121" s="9" t="s">
        <v>293</v>
      </c>
      <c r="F121" s="9" t="s">
        <v>292</v>
      </c>
      <c r="G121" s="9" t="s">
        <v>300</v>
      </c>
      <c r="H121" s="10">
        <v>43863</v>
      </c>
      <c r="I121" s="9">
        <v>82</v>
      </c>
      <c r="J121" s="9">
        <v>826.29</v>
      </c>
    </row>
    <row r="122" spans="1:10" s="17" customFormat="1" x14ac:dyDescent="0.2">
      <c r="A122" s="9">
        <v>534559</v>
      </c>
      <c r="B122" s="9" t="s">
        <v>130</v>
      </c>
      <c r="C122" s="9">
        <v>22276</v>
      </c>
      <c r="D122" s="9" t="s">
        <v>11</v>
      </c>
      <c r="E122" s="9" t="s">
        <v>299</v>
      </c>
      <c r="F122" s="9" t="s">
        <v>298</v>
      </c>
      <c r="G122" s="9">
        <v>23266</v>
      </c>
      <c r="H122" s="10">
        <v>43864</v>
      </c>
      <c r="I122" s="9">
        <v>14</v>
      </c>
      <c r="J122" s="9">
        <v>146.97999999999999</v>
      </c>
    </row>
    <row r="123" spans="1:10" s="17" customFormat="1" x14ac:dyDescent="0.2">
      <c r="A123" s="9">
        <v>534559</v>
      </c>
      <c r="B123" s="9" t="s">
        <v>130</v>
      </c>
      <c r="C123" s="9">
        <v>22276</v>
      </c>
      <c r="D123" s="9" t="s">
        <v>11</v>
      </c>
      <c r="E123" s="9" t="s">
        <v>293</v>
      </c>
      <c r="F123" s="9" t="s">
        <v>292</v>
      </c>
      <c r="G123" s="9" t="s">
        <v>297</v>
      </c>
      <c r="H123" s="10">
        <v>43864</v>
      </c>
      <c r="I123" s="9">
        <v>16</v>
      </c>
      <c r="J123" s="9">
        <v>165.51</v>
      </c>
    </row>
    <row r="124" spans="1:10" s="20" customFormat="1" x14ac:dyDescent="0.2">
      <c r="A124" s="18">
        <v>534559</v>
      </c>
      <c r="B124" s="18" t="s">
        <v>130</v>
      </c>
      <c r="C124" s="18">
        <v>22276</v>
      </c>
      <c r="D124" s="18" t="s">
        <v>11</v>
      </c>
      <c r="E124" s="18" t="s">
        <v>149</v>
      </c>
      <c r="F124" s="18" t="s">
        <v>148</v>
      </c>
      <c r="G124" s="18" t="s">
        <v>296</v>
      </c>
      <c r="H124" s="19">
        <v>43864</v>
      </c>
      <c r="I124" s="18">
        <v>1820</v>
      </c>
      <c r="J124" s="18">
        <v>4559.05</v>
      </c>
    </row>
    <row r="125" spans="1:10" s="17" customFormat="1" x14ac:dyDescent="0.2">
      <c r="A125" s="9">
        <v>534559</v>
      </c>
      <c r="B125" s="9" t="s">
        <v>130</v>
      </c>
      <c r="C125" s="9">
        <v>22276</v>
      </c>
      <c r="D125" s="9" t="s">
        <v>11</v>
      </c>
      <c r="E125" s="9" t="s">
        <v>131</v>
      </c>
      <c r="F125" s="9" t="s">
        <v>132</v>
      </c>
      <c r="G125" s="9">
        <v>23268</v>
      </c>
      <c r="H125" s="10">
        <v>43865</v>
      </c>
      <c r="I125" s="9">
        <v>212</v>
      </c>
      <c r="J125" s="9">
        <v>1061.2</v>
      </c>
    </row>
    <row r="126" spans="1:10" s="17" customFormat="1" x14ac:dyDescent="0.2">
      <c r="A126" s="9">
        <v>534559</v>
      </c>
      <c r="B126" s="9" t="s">
        <v>130</v>
      </c>
      <c r="C126" s="9">
        <v>22276</v>
      </c>
      <c r="D126" s="9" t="s">
        <v>11</v>
      </c>
      <c r="E126" s="9" t="s">
        <v>149</v>
      </c>
      <c r="F126" s="9" t="s">
        <v>148</v>
      </c>
      <c r="G126" s="9" t="s">
        <v>295</v>
      </c>
      <c r="H126" s="10">
        <v>43865</v>
      </c>
      <c r="I126" s="9">
        <v>664</v>
      </c>
      <c r="J126" s="9">
        <v>1662.06</v>
      </c>
    </row>
    <row r="127" spans="1:10" s="17" customFormat="1" x14ac:dyDescent="0.2">
      <c r="A127" s="9">
        <v>534559</v>
      </c>
      <c r="B127" s="9" t="s">
        <v>130</v>
      </c>
      <c r="C127" s="9">
        <v>22276</v>
      </c>
      <c r="D127" s="9" t="s">
        <v>11</v>
      </c>
      <c r="E127" s="9" t="s">
        <v>293</v>
      </c>
      <c r="F127" s="9" t="s">
        <v>292</v>
      </c>
      <c r="G127" s="9" t="s">
        <v>294</v>
      </c>
      <c r="H127" s="10">
        <v>43866</v>
      </c>
      <c r="I127" s="9">
        <v>492</v>
      </c>
      <c r="J127" s="9">
        <v>2468.9499999999998</v>
      </c>
    </row>
    <row r="128" spans="1:10" s="17" customFormat="1" x14ac:dyDescent="0.2">
      <c r="A128" s="9">
        <v>534559</v>
      </c>
      <c r="B128" s="9" t="s">
        <v>130</v>
      </c>
      <c r="C128" s="9">
        <v>22276</v>
      </c>
      <c r="D128" s="9" t="s">
        <v>11</v>
      </c>
      <c r="E128" s="9" t="s">
        <v>293</v>
      </c>
      <c r="F128" s="9" t="s">
        <v>292</v>
      </c>
      <c r="G128" s="9" t="s">
        <v>291</v>
      </c>
      <c r="H128" s="10">
        <v>43866</v>
      </c>
      <c r="I128" s="9">
        <v>618</v>
      </c>
      <c r="J128" s="9">
        <v>3099.14</v>
      </c>
    </row>
    <row r="129" spans="1:10" s="17" customFormat="1" x14ac:dyDescent="0.2">
      <c r="A129" s="9">
        <v>534559</v>
      </c>
      <c r="B129" s="9" t="s">
        <v>130</v>
      </c>
      <c r="C129" s="9">
        <v>22276</v>
      </c>
      <c r="D129" s="9" t="s">
        <v>11</v>
      </c>
      <c r="E129" s="9" t="s">
        <v>149</v>
      </c>
      <c r="F129" s="9" t="s">
        <v>148</v>
      </c>
      <c r="G129" s="9" t="s">
        <v>290</v>
      </c>
      <c r="H129" s="10">
        <v>43867</v>
      </c>
      <c r="I129" s="9">
        <v>380</v>
      </c>
      <c r="J129" s="9">
        <v>953.45</v>
      </c>
    </row>
    <row r="130" spans="1:10" s="20" customFormat="1" x14ac:dyDescent="0.2">
      <c r="A130" s="18">
        <v>534559</v>
      </c>
      <c r="B130" s="18" t="s">
        <v>130</v>
      </c>
      <c r="C130" s="18">
        <v>22276</v>
      </c>
      <c r="D130" s="18" t="s">
        <v>11</v>
      </c>
      <c r="E130" s="18" t="s">
        <v>149</v>
      </c>
      <c r="F130" s="18" t="s">
        <v>148</v>
      </c>
      <c r="G130" s="18" t="s">
        <v>289</v>
      </c>
      <c r="H130" s="19">
        <v>43867</v>
      </c>
      <c r="I130" s="18">
        <v>364</v>
      </c>
      <c r="J130" s="18">
        <v>910.34</v>
      </c>
    </row>
    <row r="131" spans="1:10" s="17" customFormat="1" x14ac:dyDescent="0.2">
      <c r="A131" s="9">
        <v>534559</v>
      </c>
      <c r="B131" s="9" t="s">
        <v>130</v>
      </c>
      <c r="C131" s="9">
        <v>22276</v>
      </c>
      <c r="D131" s="9" t="s">
        <v>11</v>
      </c>
      <c r="E131" s="9" t="s">
        <v>149</v>
      </c>
      <c r="F131" s="9" t="s">
        <v>148</v>
      </c>
      <c r="G131" s="9">
        <v>23300</v>
      </c>
      <c r="H131" s="10">
        <v>43869</v>
      </c>
      <c r="I131" s="9">
        <v>172</v>
      </c>
      <c r="J131" s="9">
        <v>438.79</v>
      </c>
    </row>
    <row r="132" spans="1:10" s="17" customFormat="1" x14ac:dyDescent="0.2">
      <c r="A132" s="9">
        <v>534559</v>
      </c>
      <c r="B132" s="9" t="s">
        <v>130</v>
      </c>
      <c r="C132" s="9">
        <v>22276</v>
      </c>
      <c r="D132" s="9" t="s">
        <v>11</v>
      </c>
      <c r="E132" s="9" t="s">
        <v>149</v>
      </c>
      <c r="F132" s="9" t="s">
        <v>148</v>
      </c>
      <c r="G132" s="9">
        <v>23301</v>
      </c>
      <c r="H132" s="10">
        <v>43869</v>
      </c>
      <c r="I132" s="9">
        <v>228</v>
      </c>
      <c r="J132" s="9">
        <v>575.42999999999995</v>
      </c>
    </row>
    <row r="133" spans="1:10" s="37" customFormat="1" x14ac:dyDescent="0.2">
      <c r="A133" s="33">
        <v>534559</v>
      </c>
      <c r="B133" s="33" t="s">
        <v>130</v>
      </c>
      <c r="C133" s="33">
        <v>22276</v>
      </c>
      <c r="D133" s="33" t="s">
        <v>11</v>
      </c>
      <c r="E133" s="33" t="s">
        <v>149</v>
      </c>
      <c r="F133" s="33" t="s">
        <v>148</v>
      </c>
      <c r="G133" s="33" t="s">
        <v>288</v>
      </c>
      <c r="H133" s="34">
        <v>43871</v>
      </c>
      <c r="I133" s="33">
        <v>208</v>
      </c>
      <c r="J133" s="33">
        <v>529.30999999999995</v>
      </c>
    </row>
    <row r="134" spans="1:10" s="17" customFormat="1" x14ac:dyDescent="0.2">
      <c r="A134" s="9">
        <v>534559</v>
      </c>
      <c r="B134" s="9" t="s">
        <v>130</v>
      </c>
      <c r="C134" s="9">
        <v>22276</v>
      </c>
      <c r="D134" s="9" t="s">
        <v>11</v>
      </c>
      <c r="E134" s="9" t="s">
        <v>149</v>
      </c>
      <c r="F134" s="9" t="s">
        <v>148</v>
      </c>
      <c r="G134" s="9" t="s">
        <v>287</v>
      </c>
      <c r="H134" s="10">
        <v>43871</v>
      </c>
      <c r="I134" s="9">
        <v>184</v>
      </c>
      <c r="J134" s="9">
        <v>465.95</v>
      </c>
    </row>
    <row r="135" spans="1:10" s="17" customFormat="1" x14ac:dyDescent="0.2">
      <c r="A135" s="9">
        <v>534559</v>
      </c>
      <c r="B135" s="9" t="s">
        <v>130</v>
      </c>
      <c r="C135" s="9">
        <v>22276</v>
      </c>
      <c r="D135" s="9" t="s">
        <v>11</v>
      </c>
      <c r="E135" s="9" t="s">
        <v>149</v>
      </c>
      <c r="F135" s="9" t="s">
        <v>148</v>
      </c>
      <c r="G135" s="9">
        <v>23327</v>
      </c>
      <c r="H135" s="10">
        <v>43871</v>
      </c>
      <c r="I135" s="9">
        <v>320</v>
      </c>
      <c r="J135" s="9">
        <v>804.3</v>
      </c>
    </row>
    <row r="136" spans="1:10" s="17" customFormat="1" x14ac:dyDescent="0.2">
      <c r="A136" s="9">
        <v>534559</v>
      </c>
      <c r="B136" s="9" t="s">
        <v>130</v>
      </c>
      <c r="C136" s="9">
        <v>22276</v>
      </c>
      <c r="D136" s="9" t="s">
        <v>11</v>
      </c>
      <c r="E136" s="9" t="s">
        <v>149</v>
      </c>
      <c r="F136" s="9" t="s">
        <v>148</v>
      </c>
      <c r="G136" s="9">
        <v>23341</v>
      </c>
      <c r="H136" s="10">
        <v>43873</v>
      </c>
      <c r="I136" s="9">
        <v>264</v>
      </c>
      <c r="J136" s="9">
        <v>669.83</v>
      </c>
    </row>
    <row r="137" spans="1:10" s="17" customFormat="1" x14ac:dyDescent="0.2">
      <c r="A137" s="9">
        <v>534559</v>
      </c>
      <c r="B137" s="9" t="s">
        <v>130</v>
      </c>
      <c r="C137" s="9">
        <v>22276</v>
      </c>
      <c r="D137" s="9" t="s">
        <v>11</v>
      </c>
      <c r="E137" s="9" t="s">
        <v>149</v>
      </c>
      <c r="F137" s="9" t="s">
        <v>148</v>
      </c>
      <c r="G137" s="9" t="s">
        <v>286</v>
      </c>
      <c r="H137" s="10">
        <v>43873</v>
      </c>
      <c r="I137" s="9">
        <v>732</v>
      </c>
      <c r="J137" s="9">
        <v>1835.35</v>
      </c>
    </row>
    <row r="138" spans="1:10" s="37" customFormat="1" x14ac:dyDescent="0.2">
      <c r="A138" s="33">
        <v>534559</v>
      </c>
      <c r="B138" s="33" t="s">
        <v>130</v>
      </c>
      <c r="C138" s="33">
        <v>22276</v>
      </c>
      <c r="D138" s="33" t="s">
        <v>11</v>
      </c>
      <c r="E138" s="33" t="s">
        <v>285</v>
      </c>
      <c r="F138" s="33" t="s">
        <v>284</v>
      </c>
      <c r="G138" s="33" t="s">
        <v>283</v>
      </c>
      <c r="H138" s="34">
        <v>43876</v>
      </c>
      <c r="I138" s="33">
        <v>54</v>
      </c>
      <c r="J138" s="33">
        <v>276.29000000000002</v>
      </c>
    </row>
    <row r="139" spans="1:10" x14ac:dyDescent="0.2">
      <c r="A139" s="2"/>
      <c r="B139" s="2"/>
      <c r="C139" s="2"/>
      <c r="D139" s="2"/>
      <c r="E139" s="2"/>
      <c r="F139" s="2"/>
      <c r="G139" s="2"/>
      <c r="H139" s="3"/>
      <c r="I139" s="2"/>
      <c r="J139" s="2"/>
    </row>
    <row r="140" spans="1:10" s="17" customFormat="1" x14ac:dyDescent="0.2">
      <c r="A140" s="9">
        <v>535617</v>
      </c>
      <c r="B140" s="9" t="s">
        <v>135</v>
      </c>
      <c r="C140" s="9">
        <v>22642</v>
      </c>
      <c r="D140" s="9" t="s">
        <v>11</v>
      </c>
      <c r="E140" s="9" t="s">
        <v>282</v>
      </c>
      <c r="F140" s="9" t="s">
        <v>281</v>
      </c>
      <c r="G140" s="9">
        <v>12271</v>
      </c>
      <c r="H140" s="10">
        <v>43862</v>
      </c>
      <c r="I140" s="9">
        <v>400</v>
      </c>
      <c r="J140" s="9">
        <v>2001.72</v>
      </c>
    </row>
    <row r="141" spans="1:10" s="17" customFormat="1" x14ac:dyDescent="0.2">
      <c r="A141" s="9">
        <v>535617</v>
      </c>
      <c r="B141" s="9" t="s">
        <v>135</v>
      </c>
      <c r="C141" s="9">
        <v>22642</v>
      </c>
      <c r="D141" s="9" t="s">
        <v>11</v>
      </c>
      <c r="E141" s="9" t="s">
        <v>280</v>
      </c>
      <c r="F141" s="9" t="s">
        <v>279</v>
      </c>
      <c r="G141" s="9">
        <v>12367</v>
      </c>
      <c r="H141" s="10">
        <v>43873</v>
      </c>
      <c r="I141" s="9">
        <v>3</v>
      </c>
      <c r="J141" s="9">
        <v>33.619999999999997</v>
      </c>
    </row>
    <row r="142" spans="1:10" s="17" customFormat="1" x14ac:dyDescent="0.2">
      <c r="A142" s="9">
        <v>535617</v>
      </c>
      <c r="B142" s="9" t="s">
        <v>135</v>
      </c>
      <c r="C142" s="9">
        <v>22642</v>
      </c>
      <c r="D142" s="9" t="s">
        <v>11</v>
      </c>
      <c r="E142" s="9" t="s">
        <v>278</v>
      </c>
      <c r="F142" s="9" t="s">
        <v>277</v>
      </c>
      <c r="G142" s="9" t="s">
        <v>276</v>
      </c>
      <c r="H142" s="10">
        <v>43874</v>
      </c>
      <c r="I142" s="9">
        <v>50</v>
      </c>
      <c r="J142" s="9">
        <v>258.19</v>
      </c>
    </row>
    <row r="143" spans="1:10" s="17" customFormat="1" x14ac:dyDescent="0.2">
      <c r="A143" s="9">
        <v>535617</v>
      </c>
      <c r="B143" s="9" t="s">
        <v>135</v>
      </c>
      <c r="C143" s="9">
        <v>22642</v>
      </c>
      <c r="D143" s="9" t="s">
        <v>11</v>
      </c>
      <c r="E143" s="9" t="s">
        <v>275</v>
      </c>
      <c r="F143" s="9" t="s">
        <v>274</v>
      </c>
      <c r="G143" s="9">
        <v>12405</v>
      </c>
      <c r="H143" s="10">
        <v>43876</v>
      </c>
      <c r="I143" s="9">
        <v>24</v>
      </c>
      <c r="J143" s="9">
        <v>120.69</v>
      </c>
    </row>
    <row r="144" spans="1:10" x14ac:dyDescent="0.2">
      <c r="A144" s="2"/>
      <c r="B144" s="2"/>
      <c r="C144" s="2"/>
      <c r="D144" s="2"/>
      <c r="E144" s="2"/>
      <c r="F144" s="2"/>
      <c r="G144" s="2"/>
      <c r="H144" s="3"/>
      <c r="I144" s="2"/>
      <c r="J144" s="2"/>
    </row>
    <row r="145" spans="1:12" x14ac:dyDescent="0.2">
      <c r="A145" s="2">
        <v>537062</v>
      </c>
      <c r="B145" s="2" t="s">
        <v>271</v>
      </c>
      <c r="C145" s="2">
        <v>22809</v>
      </c>
      <c r="D145" s="2" t="s">
        <v>11</v>
      </c>
      <c r="E145" s="2" t="s">
        <v>273</v>
      </c>
      <c r="F145" s="2" t="s">
        <v>272</v>
      </c>
      <c r="G145" s="2">
        <v>5370620105000010</v>
      </c>
      <c r="H145" s="3">
        <v>43872</v>
      </c>
      <c r="I145" s="2">
        <v>636</v>
      </c>
      <c r="J145" s="2">
        <v>3180</v>
      </c>
    </row>
    <row r="146" spans="1:12" x14ac:dyDescent="0.2">
      <c r="A146" s="2">
        <v>537062</v>
      </c>
      <c r="B146" s="2" t="s">
        <v>271</v>
      </c>
      <c r="C146" s="2">
        <v>22809</v>
      </c>
      <c r="D146" s="2" t="s">
        <v>11</v>
      </c>
      <c r="E146" s="2" t="s">
        <v>270</v>
      </c>
      <c r="F146" s="2" t="s">
        <v>269</v>
      </c>
      <c r="G146" s="2">
        <v>5370620105000020</v>
      </c>
      <c r="H146" s="3">
        <v>43873</v>
      </c>
      <c r="I146" s="2">
        <v>257</v>
      </c>
      <c r="J146" s="2">
        <v>2575</v>
      </c>
    </row>
    <row r="147" spans="1:12" x14ac:dyDescent="0.2">
      <c r="A147" s="2">
        <v>537062</v>
      </c>
      <c r="B147" s="2" t="s">
        <v>271</v>
      </c>
      <c r="C147" s="2">
        <v>22809</v>
      </c>
      <c r="D147" s="2" t="s">
        <v>11</v>
      </c>
      <c r="E147" s="2" t="s">
        <v>270</v>
      </c>
      <c r="F147" s="2" t="s">
        <v>269</v>
      </c>
      <c r="G147" s="2">
        <v>5370620105000020</v>
      </c>
      <c r="H147" s="3">
        <v>43873</v>
      </c>
      <c r="I147" s="2">
        <v>37</v>
      </c>
      <c r="J147" s="2">
        <v>378</v>
      </c>
    </row>
    <row r="148" spans="1:12" x14ac:dyDescent="0.2">
      <c r="A148" s="2">
        <v>537062</v>
      </c>
      <c r="B148" s="2" t="s">
        <v>271</v>
      </c>
      <c r="C148" s="2">
        <v>22809</v>
      </c>
      <c r="D148" s="2" t="s">
        <v>11</v>
      </c>
      <c r="E148" s="2" t="s">
        <v>270</v>
      </c>
      <c r="F148" s="2" t="s">
        <v>269</v>
      </c>
      <c r="G148" s="2">
        <v>5370620105000030</v>
      </c>
      <c r="H148" s="3">
        <v>43874</v>
      </c>
      <c r="I148" s="2">
        <v>32</v>
      </c>
      <c r="J148" s="2">
        <v>165</v>
      </c>
    </row>
    <row r="149" spans="1:12" x14ac:dyDescent="0.2">
      <c r="A149" s="2">
        <v>537062</v>
      </c>
      <c r="B149" s="2" t="s">
        <v>271</v>
      </c>
      <c r="C149" s="2">
        <v>22809</v>
      </c>
      <c r="D149" s="2" t="s">
        <v>11</v>
      </c>
      <c r="E149" s="2" t="s">
        <v>270</v>
      </c>
      <c r="F149" s="2" t="s">
        <v>269</v>
      </c>
      <c r="G149" s="2">
        <v>5370620105000040</v>
      </c>
      <c r="H149" s="3">
        <v>43875</v>
      </c>
      <c r="I149" s="4">
        <v>608</v>
      </c>
      <c r="J149" s="4">
        <v>3040</v>
      </c>
    </row>
    <row r="150" spans="1:12" x14ac:dyDescent="0.2">
      <c r="I150" s="5" t="s">
        <v>144</v>
      </c>
      <c r="J150" s="5">
        <f>SUM(J4:J149)</f>
        <v>333372.69</v>
      </c>
      <c r="K150" s="6">
        <v>0.02</v>
      </c>
      <c r="L150" s="5">
        <f>J150*K150</f>
        <v>6667.4538000000002</v>
      </c>
    </row>
    <row r="153" spans="1:12" x14ac:dyDescent="0.2">
      <c r="A153" s="21" t="s">
        <v>1078</v>
      </c>
    </row>
    <row r="154" spans="1:12" ht="22" customHeight="1" x14ac:dyDescent="0.2">
      <c r="A154" s="1" t="s">
        <v>0</v>
      </c>
      <c r="B154" s="1" t="s">
        <v>1</v>
      </c>
      <c r="C154" s="1" t="s">
        <v>2</v>
      </c>
      <c r="D154" s="1" t="s">
        <v>3</v>
      </c>
      <c r="E154" s="1" t="s">
        <v>4</v>
      </c>
      <c r="F154" s="1" t="s">
        <v>5</v>
      </c>
      <c r="G154" s="1" t="s">
        <v>6</v>
      </c>
      <c r="H154" s="1" t="s">
        <v>7</v>
      </c>
      <c r="I154" s="1" t="s">
        <v>8</v>
      </c>
      <c r="J154" s="1" t="s">
        <v>9</v>
      </c>
    </row>
    <row r="155" spans="1:12" x14ac:dyDescent="0.2">
      <c r="A155" s="2">
        <v>530238</v>
      </c>
      <c r="B155" s="2" t="s">
        <v>10</v>
      </c>
      <c r="C155" s="2">
        <v>22660</v>
      </c>
      <c r="D155" s="2" t="s">
        <v>11</v>
      </c>
      <c r="E155" s="2" t="s">
        <v>15</v>
      </c>
      <c r="F155" s="2" t="s">
        <v>16</v>
      </c>
      <c r="G155" s="2" t="s">
        <v>484</v>
      </c>
      <c r="H155" s="3">
        <v>43879</v>
      </c>
      <c r="I155" s="2">
        <v>112</v>
      </c>
      <c r="J155" s="2">
        <v>287.93</v>
      </c>
    </row>
    <row r="156" spans="1:12" x14ac:dyDescent="0.2">
      <c r="A156" s="2">
        <v>530238</v>
      </c>
      <c r="B156" s="2" t="s">
        <v>10</v>
      </c>
      <c r="C156" s="2">
        <v>22660</v>
      </c>
      <c r="D156" s="2" t="s">
        <v>11</v>
      </c>
      <c r="E156" s="2" t="s">
        <v>15</v>
      </c>
      <c r="F156" s="2" t="s">
        <v>16</v>
      </c>
      <c r="G156" s="2" t="s">
        <v>483</v>
      </c>
      <c r="H156" s="3">
        <v>43879</v>
      </c>
      <c r="I156" s="2">
        <v>100</v>
      </c>
      <c r="J156" s="2">
        <v>253.44</v>
      </c>
    </row>
    <row r="157" spans="1:12" x14ac:dyDescent="0.2">
      <c r="A157" s="2">
        <v>530238</v>
      </c>
      <c r="B157" s="2" t="s">
        <v>10</v>
      </c>
      <c r="C157" s="2">
        <v>22660</v>
      </c>
      <c r="D157" s="2" t="s">
        <v>11</v>
      </c>
      <c r="E157" s="2" t="s">
        <v>15</v>
      </c>
      <c r="F157" s="2" t="s">
        <v>16</v>
      </c>
      <c r="G157" s="2" t="s">
        <v>482</v>
      </c>
      <c r="H157" s="3">
        <v>43880</v>
      </c>
      <c r="I157" s="2">
        <v>48</v>
      </c>
      <c r="J157" s="2">
        <v>129.31</v>
      </c>
    </row>
    <row r="158" spans="1:12" x14ac:dyDescent="0.2">
      <c r="A158" s="2">
        <v>530238</v>
      </c>
      <c r="B158" s="2" t="s">
        <v>10</v>
      </c>
      <c r="C158" s="2">
        <v>22660</v>
      </c>
      <c r="D158" s="2" t="s">
        <v>11</v>
      </c>
      <c r="E158" s="2" t="s">
        <v>15</v>
      </c>
      <c r="F158" s="2" t="s">
        <v>16</v>
      </c>
      <c r="G158" s="2" t="s">
        <v>481</v>
      </c>
      <c r="H158" s="3">
        <v>43881</v>
      </c>
      <c r="I158" s="2">
        <v>248</v>
      </c>
      <c r="J158" s="2">
        <v>625.86</v>
      </c>
    </row>
    <row r="159" spans="1:12" x14ac:dyDescent="0.2">
      <c r="A159" s="2">
        <v>530238</v>
      </c>
      <c r="B159" s="2" t="s">
        <v>10</v>
      </c>
      <c r="C159" s="2">
        <v>22660</v>
      </c>
      <c r="D159" s="2" t="s">
        <v>11</v>
      </c>
      <c r="E159" s="2" t="s">
        <v>15</v>
      </c>
      <c r="F159" s="2" t="s">
        <v>16</v>
      </c>
      <c r="G159" s="2" t="s">
        <v>480</v>
      </c>
      <c r="H159" s="3">
        <v>43882</v>
      </c>
      <c r="I159" s="2">
        <v>80</v>
      </c>
      <c r="J159" s="2">
        <v>205.18</v>
      </c>
    </row>
    <row r="160" spans="1:12" x14ac:dyDescent="0.2">
      <c r="A160" s="2">
        <v>530238</v>
      </c>
      <c r="B160" s="2" t="s">
        <v>10</v>
      </c>
      <c r="C160" s="2">
        <v>22660</v>
      </c>
      <c r="D160" s="2" t="s">
        <v>11</v>
      </c>
      <c r="E160" s="2" t="s">
        <v>15</v>
      </c>
      <c r="F160" s="2" t="s">
        <v>16</v>
      </c>
      <c r="G160" s="2" t="s">
        <v>479</v>
      </c>
      <c r="H160" s="3">
        <v>43883</v>
      </c>
      <c r="I160" s="2">
        <v>276</v>
      </c>
      <c r="J160" s="2">
        <v>694.39</v>
      </c>
    </row>
    <row r="161" spans="1:10" x14ac:dyDescent="0.2">
      <c r="A161" s="2">
        <v>530238</v>
      </c>
      <c r="B161" s="2" t="s">
        <v>10</v>
      </c>
      <c r="C161" s="2">
        <v>22660</v>
      </c>
      <c r="D161" s="2" t="s">
        <v>11</v>
      </c>
      <c r="E161" s="2" t="s">
        <v>15</v>
      </c>
      <c r="F161" s="2" t="s">
        <v>16</v>
      </c>
      <c r="G161" s="2" t="s">
        <v>478</v>
      </c>
      <c r="H161" s="3">
        <v>43887</v>
      </c>
      <c r="I161" s="2">
        <v>476</v>
      </c>
      <c r="J161" s="2">
        <v>1199.06</v>
      </c>
    </row>
    <row r="162" spans="1:10" x14ac:dyDescent="0.2">
      <c r="A162" s="2"/>
      <c r="B162" s="2"/>
      <c r="C162" s="2"/>
      <c r="D162" s="2"/>
      <c r="E162" s="2"/>
      <c r="F162" s="2"/>
      <c r="G162" s="2"/>
      <c r="H162" s="3"/>
      <c r="I162" s="2"/>
      <c r="J162" s="2"/>
    </row>
    <row r="163" spans="1:10" x14ac:dyDescent="0.2">
      <c r="A163" s="2">
        <v>531419</v>
      </c>
      <c r="B163" s="2" t="s">
        <v>23</v>
      </c>
      <c r="C163" s="2">
        <v>21513</v>
      </c>
      <c r="D163" s="2" t="s">
        <v>11</v>
      </c>
      <c r="E163" s="2" t="s">
        <v>63</v>
      </c>
      <c r="F163" s="2" t="s">
        <v>64</v>
      </c>
      <c r="G163" s="2">
        <v>31301</v>
      </c>
      <c r="H163" s="3">
        <v>43878</v>
      </c>
      <c r="I163" s="2">
        <v>168</v>
      </c>
      <c r="J163" s="2">
        <v>425.86</v>
      </c>
    </row>
    <row r="164" spans="1:10" x14ac:dyDescent="0.2">
      <c r="A164" s="2">
        <v>531419</v>
      </c>
      <c r="B164" s="2" t="s">
        <v>23</v>
      </c>
      <c r="C164" s="2">
        <v>21513</v>
      </c>
      <c r="D164" s="2" t="s">
        <v>11</v>
      </c>
      <c r="E164" s="2" t="s">
        <v>38</v>
      </c>
      <c r="F164" s="2" t="s">
        <v>39</v>
      </c>
      <c r="G164" s="2" t="s">
        <v>477</v>
      </c>
      <c r="H164" s="3">
        <v>43878</v>
      </c>
      <c r="I164" s="2">
        <v>684</v>
      </c>
      <c r="J164" s="2">
        <v>1712</v>
      </c>
    </row>
    <row r="165" spans="1:10" x14ac:dyDescent="0.2">
      <c r="A165" s="2">
        <v>531419</v>
      </c>
      <c r="B165" s="2" t="s">
        <v>23</v>
      </c>
      <c r="C165" s="2">
        <v>21513</v>
      </c>
      <c r="D165" s="2" t="s">
        <v>11</v>
      </c>
      <c r="E165" s="2" t="s">
        <v>48</v>
      </c>
      <c r="F165" s="2" t="s">
        <v>49</v>
      </c>
      <c r="G165" s="2">
        <v>15732</v>
      </c>
      <c r="H165" s="3">
        <v>43878</v>
      </c>
      <c r="I165" s="2">
        <v>292</v>
      </c>
      <c r="J165" s="2">
        <v>1467.24</v>
      </c>
    </row>
    <row r="166" spans="1:10" s="17" customFormat="1" x14ac:dyDescent="0.2">
      <c r="A166" s="9">
        <v>531419</v>
      </c>
      <c r="B166" s="9" t="s">
        <v>23</v>
      </c>
      <c r="C166" s="9">
        <v>21513</v>
      </c>
      <c r="D166" s="9" t="s">
        <v>11</v>
      </c>
      <c r="E166" s="9" t="s">
        <v>99</v>
      </c>
      <c r="F166" s="9" t="s">
        <v>100</v>
      </c>
      <c r="G166" s="9" t="s">
        <v>476</v>
      </c>
      <c r="H166" s="10">
        <v>43878</v>
      </c>
      <c r="I166" s="9">
        <v>892</v>
      </c>
      <c r="J166" s="9">
        <v>4462.0600000000004</v>
      </c>
    </row>
    <row r="167" spans="1:10" s="17" customFormat="1" x14ac:dyDescent="0.2">
      <c r="A167" s="9">
        <v>531419</v>
      </c>
      <c r="B167" s="9" t="s">
        <v>23</v>
      </c>
      <c r="C167" s="9">
        <v>21513</v>
      </c>
      <c r="D167" s="9" t="s">
        <v>11</v>
      </c>
      <c r="E167" s="9" t="s">
        <v>293</v>
      </c>
      <c r="F167" s="9" t="s">
        <v>292</v>
      </c>
      <c r="G167" s="9" t="s">
        <v>475</v>
      </c>
      <c r="H167" s="10">
        <v>43878</v>
      </c>
      <c r="I167" s="9">
        <v>278</v>
      </c>
      <c r="J167" s="9">
        <v>1399.13</v>
      </c>
    </row>
    <row r="168" spans="1:10" s="17" customFormat="1" x14ac:dyDescent="0.2">
      <c r="A168" s="9">
        <v>531419</v>
      </c>
      <c r="B168" s="9" t="s">
        <v>23</v>
      </c>
      <c r="C168" s="9">
        <v>21513</v>
      </c>
      <c r="D168" s="9" t="s">
        <v>11</v>
      </c>
      <c r="E168" s="9" t="s">
        <v>81</v>
      </c>
      <c r="F168" s="9" t="s">
        <v>82</v>
      </c>
      <c r="G168" s="9" t="s">
        <v>474</v>
      </c>
      <c r="H168" s="10">
        <v>43878</v>
      </c>
      <c r="I168" s="9">
        <v>76</v>
      </c>
      <c r="J168" s="9">
        <v>387.5</v>
      </c>
    </row>
    <row r="169" spans="1:10" x14ac:dyDescent="0.2">
      <c r="A169" s="2">
        <v>531419</v>
      </c>
      <c r="B169" s="2" t="s">
        <v>23</v>
      </c>
      <c r="C169" s="2">
        <v>21513</v>
      </c>
      <c r="D169" s="2" t="s">
        <v>11</v>
      </c>
      <c r="E169" s="2" t="s">
        <v>473</v>
      </c>
      <c r="F169" s="2" t="s">
        <v>472</v>
      </c>
      <c r="G169" s="2">
        <v>9812</v>
      </c>
      <c r="H169" s="3">
        <v>43878</v>
      </c>
      <c r="I169" s="2">
        <v>49</v>
      </c>
      <c r="J169" s="2">
        <v>493.97</v>
      </c>
    </row>
    <row r="170" spans="1:10" x14ac:dyDescent="0.2">
      <c r="A170" s="2">
        <v>531419</v>
      </c>
      <c r="B170" s="2" t="s">
        <v>23</v>
      </c>
      <c r="C170" s="2">
        <v>21513</v>
      </c>
      <c r="D170" s="2" t="s">
        <v>11</v>
      </c>
      <c r="E170" s="2" t="s">
        <v>48</v>
      </c>
      <c r="F170" s="2" t="s">
        <v>49</v>
      </c>
      <c r="G170" s="2">
        <v>15746</v>
      </c>
      <c r="H170" s="3">
        <v>43879</v>
      </c>
      <c r="I170" s="2">
        <v>170</v>
      </c>
      <c r="J170" s="2">
        <v>853.44</v>
      </c>
    </row>
    <row r="171" spans="1:10" x14ac:dyDescent="0.2">
      <c r="A171" s="2">
        <v>531419</v>
      </c>
      <c r="B171" s="2" t="s">
        <v>23</v>
      </c>
      <c r="C171" s="2">
        <v>21513</v>
      </c>
      <c r="D171" s="2" t="s">
        <v>11</v>
      </c>
      <c r="E171" s="2" t="s">
        <v>227</v>
      </c>
      <c r="F171" s="2" t="s">
        <v>226</v>
      </c>
      <c r="G171" s="2">
        <v>31326</v>
      </c>
      <c r="H171" s="3">
        <v>43879</v>
      </c>
      <c r="I171" s="2">
        <v>548</v>
      </c>
      <c r="J171" s="2">
        <v>1375.86</v>
      </c>
    </row>
    <row r="172" spans="1:10" x14ac:dyDescent="0.2">
      <c r="A172" s="2">
        <v>531419</v>
      </c>
      <c r="B172" s="2" t="s">
        <v>23</v>
      </c>
      <c r="C172" s="2">
        <v>21513</v>
      </c>
      <c r="D172" s="2" t="s">
        <v>11</v>
      </c>
      <c r="E172" s="2" t="s">
        <v>227</v>
      </c>
      <c r="F172" s="2" t="s">
        <v>226</v>
      </c>
      <c r="G172" s="2">
        <v>13439</v>
      </c>
      <c r="H172" s="3">
        <v>43879</v>
      </c>
      <c r="I172" s="2">
        <v>700</v>
      </c>
      <c r="J172" s="2">
        <v>1757.58</v>
      </c>
    </row>
    <row r="173" spans="1:10" x14ac:dyDescent="0.2">
      <c r="A173" s="2">
        <v>531419</v>
      </c>
      <c r="B173" s="2" t="s">
        <v>23</v>
      </c>
      <c r="C173" s="2">
        <v>21513</v>
      </c>
      <c r="D173" s="2" t="s">
        <v>11</v>
      </c>
      <c r="E173" s="2" t="s">
        <v>34</v>
      </c>
      <c r="F173" s="2" t="s">
        <v>35</v>
      </c>
      <c r="G173" s="2" t="s">
        <v>471</v>
      </c>
      <c r="H173" s="3">
        <v>43879</v>
      </c>
      <c r="I173" s="2">
        <v>884</v>
      </c>
      <c r="J173" s="2">
        <v>2211.21</v>
      </c>
    </row>
    <row r="174" spans="1:10" s="17" customFormat="1" x14ac:dyDescent="0.2">
      <c r="A174" s="9">
        <v>531419</v>
      </c>
      <c r="B174" s="9" t="s">
        <v>23</v>
      </c>
      <c r="C174" s="9">
        <v>21513</v>
      </c>
      <c r="D174" s="9" t="s">
        <v>11</v>
      </c>
      <c r="E174" s="9" t="s">
        <v>222</v>
      </c>
      <c r="F174" s="9" t="s">
        <v>221</v>
      </c>
      <c r="G174" s="9">
        <v>110106</v>
      </c>
      <c r="H174" s="10">
        <v>43879</v>
      </c>
      <c r="I174" s="9">
        <v>37</v>
      </c>
      <c r="J174" s="9">
        <v>378.45</v>
      </c>
    </row>
    <row r="175" spans="1:10" x14ac:dyDescent="0.2">
      <c r="A175" s="2">
        <v>531419</v>
      </c>
      <c r="B175" s="2" t="s">
        <v>23</v>
      </c>
      <c r="C175" s="2">
        <v>21513</v>
      </c>
      <c r="D175" s="2" t="s">
        <v>11</v>
      </c>
      <c r="E175" s="2" t="s">
        <v>30</v>
      </c>
      <c r="F175" s="2" t="s">
        <v>31</v>
      </c>
      <c r="G175" s="2">
        <v>9816</v>
      </c>
      <c r="H175" s="3">
        <v>43879</v>
      </c>
      <c r="I175" s="2">
        <v>720</v>
      </c>
      <c r="J175" s="2">
        <v>1802.58</v>
      </c>
    </row>
    <row r="176" spans="1:10" x14ac:dyDescent="0.2">
      <c r="A176" s="2">
        <v>531419</v>
      </c>
      <c r="B176" s="2" t="s">
        <v>23</v>
      </c>
      <c r="C176" s="2">
        <v>21513</v>
      </c>
      <c r="D176" s="2" t="s">
        <v>11</v>
      </c>
      <c r="E176" s="2" t="s">
        <v>32</v>
      </c>
      <c r="F176" s="2" t="s">
        <v>33</v>
      </c>
      <c r="G176" s="2">
        <v>45430</v>
      </c>
      <c r="H176" s="3">
        <v>43879</v>
      </c>
      <c r="I176" s="2">
        <v>2836</v>
      </c>
      <c r="J176" s="2">
        <v>7097.26</v>
      </c>
    </row>
    <row r="177" spans="1:10" x14ac:dyDescent="0.2">
      <c r="A177" s="2">
        <v>531419</v>
      </c>
      <c r="B177" s="2" t="s">
        <v>23</v>
      </c>
      <c r="C177" s="2">
        <v>21513</v>
      </c>
      <c r="D177" s="2" t="s">
        <v>11</v>
      </c>
      <c r="E177" s="2" t="s">
        <v>34</v>
      </c>
      <c r="F177" s="2" t="s">
        <v>35</v>
      </c>
      <c r="G177" s="2">
        <v>45852</v>
      </c>
      <c r="H177" s="3">
        <v>43879</v>
      </c>
      <c r="I177" s="2">
        <v>20016</v>
      </c>
      <c r="J177" s="2">
        <v>50045.33</v>
      </c>
    </row>
    <row r="178" spans="1:10" x14ac:dyDescent="0.2">
      <c r="A178" s="2">
        <v>531419</v>
      </c>
      <c r="B178" s="2" t="s">
        <v>23</v>
      </c>
      <c r="C178" s="2">
        <v>21513</v>
      </c>
      <c r="D178" s="2" t="s">
        <v>11</v>
      </c>
      <c r="E178" s="2" t="s">
        <v>28</v>
      </c>
      <c r="F178" s="2" t="s">
        <v>29</v>
      </c>
      <c r="G178" s="2">
        <v>45850</v>
      </c>
      <c r="H178" s="3">
        <v>43879</v>
      </c>
      <c r="I178" s="2">
        <v>26964</v>
      </c>
      <c r="J178" s="2">
        <v>67414.289999999994</v>
      </c>
    </row>
    <row r="179" spans="1:10" x14ac:dyDescent="0.2">
      <c r="A179" s="2">
        <v>531419</v>
      </c>
      <c r="B179" s="2" t="s">
        <v>23</v>
      </c>
      <c r="C179" s="2">
        <v>21513</v>
      </c>
      <c r="D179" s="2" t="s">
        <v>11</v>
      </c>
      <c r="E179" s="2" t="s">
        <v>34</v>
      </c>
      <c r="F179" s="2" t="s">
        <v>35</v>
      </c>
      <c r="G179" s="2" t="s">
        <v>470</v>
      </c>
      <c r="H179" s="3">
        <v>43879</v>
      </c>
      <c r="I179" s="2">
        <v>23220</v>
      </c>
      <c r="J179" s="2">
        <v>58052.58</v>
      </c>
    </row>
    <row r="180" spans="1:10" x14ac:dyDescent="0.2">
      <c r="A180" s="2">
        <v>531419</v>
      </c>
      <c r="B180" s="2" t="s">
        <v>23</v>
      </c>
      <c r="C180" s="2">
        <v>21513</v>
      </c>
      <c r="D180" s="2" t="s">
        <v>11</v>
      </c>
      <c r="E180" s="2" t="s">
        <v>227</v>
      </c>
      <c r="F180" s="2" t="s">
        <v>226</v>
      </c>
      <c r="G180" s="2" t="s">
        <v>469</v>
      </c>
      <c r="H180" s="3">
        <v>43880</v>
      </c>
      <c r="I180" s="2">
        <v>1268</v>
      </c>
      <c r="J180" s="2">
        <v>3176.72</v>
      </c>
    </row>
    <row r="181" spans="1:10" x14ac:dyDescent="0.2">
      <c r="A181" s="2">
        <v>531419</v>
      </c>
      <c r="B181" s="2" t="s">
        <v>23</v>
      </c>
      <c r="C181" s="2">
        <v>21513</v>
      </c>
      <c r="D181" s="2" t="s">
        <v>11</v>
      </c>
      <c r="E181" s="2" t="s">
        <v>30</v>
      </c>
      <c r="F181" s="2" t="s">
        <v>31</v>
      </c>
      <c r="G181" s="2">
        <v>4349</v>
      </c>
      <c r="H181" s="3">
        <v>43880</v>
      </c>
      <c r="I181" s="2">
        <v>324</v>
      </c>
      <c r="J181" s="2">
        <v>817.48</v>
      </c>
    </row>
    <row r="182" spans="1:10" x14ac:dyDescent="0.2">
      <c r="A182" s="2">
        <v>531419</v>
      </c>
      <c r="B182" s="2" t="s">
        <v>23</v>
      </c>
      <c r="C182" s="2">
        <v>21513</v>
      </c>
      <c r="D182" s="2" t="s">
        <v>11</v>
      </c>
      <c r="E182" s="2" t="s">
        <v>30</v>
      </c>
      <c r="F182" s="2" t="s">
        <v>31</v>
      </c>
      <c r="G182" s="2">
        <v>4364</v>
      </c>
      <c r="H182" s="3">
        <v>43880</v>
      </c>
      <c r="I182" s="2">
        <v>1496</v>
      </c>
      <c r="J182" s="2">
        <v>3747.78</v>
      </c>
    </row>
    <row r="183" spans="1:10" x14ac:dyDescent="0.2">
      <c r="A183" s="2">
        <v>531419</v>
      </c>
      <c r="B183" s="2" t="s">
        <v>23</v>
      </c>
      <c r="C183" s="2">
        <v>21513</v>
      </c>
      <c r="D183" s="2" t="s">
        <v>11</v>
      </c>
      <c r="E183" s="2" t="s">
        <v>30</v>
      </c>
      <c r="F183" s="2" t="s">
        <v>31</v>
      </c>
      <c r="G183" s="2">
        <v>4369</v>
      </c>
      <c r="H183" s="3">
        <v>43880</v>
      </c>
      <c r="I183" s="2">
        <v>1436</v>
      </c>
      <c r="J183" s="2">
        <v>3595.44</v>
      </c>
    </row>
    <row r="184" spans="1:10" s="17" customFormat="1" x14ac:dyDescent="0.2">
      <c r="A184" s="9">
        <v>531419</v>
      </c>
      <c r="B184" s="9" t="s">
        <v>23</v>
      </c>
      <c r="C184" s="9">
        <v>21513</v>
      </c>
      <c r="D184" s="9" t="s">
        <v>11</v>
      </c>
      <c r="E184" s="9" t="s">
        <v>81</v>
      </c>
      <c r="F184" s="9" t="s">
        <v>82</v>
      </c>
      <c r="G184" s="9" t="s">
        <v>468</v>
      </c>
      <c r="H184" s="10">
        <v>43880</v>
      </c>
      <c r="I184" s="9">
        <v>50</v>
      </c>
      <c r="J184" s="9">
        <v>259.47000000000003</v>
      </c>
    </row>
    <row r="185" spans="1:10" x14ac:dyDescent="0.2">
      <c r="A185" s="2">
        <v>531419</v>
      </c>
      <c r="B185" s="2" t="s">
        <v>23</v>
      </c>
      <c r="C185" s="2">
        <v>21513</v>
      </c>
      <c r="D185" s="2" t="s">
        <v>11</v>
      </c>
      <c r="E185" s="2" t="s">
        <v>43</v>
      </c>
      <c r="F185" s="2" t="s">
        <v>44</v>
      </c>
      <c r="G185" s="2" t="s">
        <v>467</v>
      </c>
      <c r="H185" s="3">
        <v>43880</v>
      </c>
      <c r="I185" s="2">
        <v>484</v>
      </c>
      <c r="J185" s="2">
        <v>1212.94</v>
      </c>
    </row>
    <row r="186" spans="1:10" x14ac:dyDescent="0.2">
      <c r="A186" s="2">
        <v>531419</v>
      </c>
      <c r="B186" s="2" t="s">
        <v>23</v>
      </c>
      <c r="C186" s="2">
        <v>21513</v>
      </c>
      <c r="D186" s="2" t="s">
        <v>11</v>
      </c>
      <c r="E186" s="2" t="s">
        <v>28</v>
      </c>
      <c r="F186" s="2" t="s">
        <v>29</v>
      </c>
      <c r="G186" s="2" t="s">
        <v>466</v>
      </c>
      <c r="H186" s="3">
        <v>43880</v>
      </c>
      <c r="I186" s="2">
        <v>1228</v>
      </c>
      <c r="J186" s="2">
        <v>3079.31</v>
      </c>
    </row>
    <row r="187" spans="1:10" x14ac:dyDescent="0.2">
      <c r="A187" s="2">
        <v>531419</v>
      </c>
      <c r="B187" s="2" t="s">
        <v>23</v>
      </c>
      <c r="C187" s="2">
        <v>21513</v>
      </c>
      <c r="D187" s="2" t="s">
        <v>11</v>
      </c>
      <c r="E187" s="2" t="s">
        <v>227</v>
      </c>
      <c r="F187" s="2" t="s">
        <v>226</v>
      </c>
      <c r="G187" s="2">
        <v>31358</v>
      </c>
      <c r="H187" s="3">
        <v>43880</v>
      </c>
      <c r="I187" s="2">
        <v>100</v>
      </c>
      <c r="J187" s="2">
        <v>250.43</v>
      </c>
    </row>
    <row r="188" spans="1:10" x14ac:dyDescent="0.2">
      <c r="A188" s="2">
        <v>531419</v>
      </c>
      <c r="B188" s="2" t="s">
        <v>23</v>
      </c>
      <c r="C188" s="2">
        <v>21513</v>
      </c>
      <c r="D188" s="2" t="s">
        <v>11</v>
      </c>
      <c r="E188" s="2" t="s">
        <v>77</v>
      </c>
      <c r="F188" s="2" t="s">
        <v>78</v>
      </c>
      <c r="G188" s="2" t="s">
        <v>465</v>
      </c>
      <c r="H188" s="3">
        <v>43880</v>
      </c>
      <c r="I188" s="2">
        <v>200</v>
      </c>
      <c r="J188" s="2">
        <v>1000.86</v>
      </c>
    </row>
    <row r="189" spans="1:10" x14ac:dyDescent="0.2">
      <c r="A189" s="2">
        <v>531419</v>
      </c>
      <c r="B189" s="2" t="s">
        <v>23</v>
      </c>
      <c r="C189" s="2">
        <v>21513</v>
      </c>
      <c r="D189" s="2" t="s">
        <v>11</v>
      </c>
      <c r="E189" s="2" t="s">
        <v>66</v>
      </c>
      <c r="F189" s="2" t="s">
        <v>67</v>
      </c>
      <c r="G189" s="2">
        <v>13724</v>
      </c>
      <c r="H189" s="3">
        <v>43881</v>
      </c>
      <c r="I189" s="2">
        <v>178</v>
      </c>
      <c r="J189" s="2">
        <v>896.28</v>
      </c>
    </row>
    <row r="190" spans="1:10" x14ac:dyDescent="0.2">
      <c r="A190" s="2">
        <v>531419</v>
      </c>
      <c r="B190" s="2" t="s">
        <v>23</v>
      </c>
      <c r="C190" s="2">
        <v>21513</v>
      </c>
      <c r="D190" s="2" t="s">
        <v>11</v>
      </c>
      <c r="E190" s="2" t="s">
        <v>66</v>
      </c>
      <c r="F190" s="2" t="s">
        <v>67</v>
      </c>
      <c r="G190" s="2">
        <v>13625</v>
      </c>
      <c r="H190" s="3">
        <v>43881</v>
      </c>
      <c r="I190" s="2">
        <v>72</v>
      </c>
      <c r="J190" s="2">
        <v>366.39</v>
      </c>
    </row>
    <row r="191" spans="1:10" x14ac:dyDescent="0.2">
      <c r="A191" s="2">
        <v>531419</v>
      </c>
      <c r="B191" s="2" t="s">
        <v>23</v>
      </c>
      <c r="C191" s="2">
        <v>21513</v>
      </c>
      <c r="D191" s="2" t="s">
        <v>11</v>
      </c>
      <c r="E191" s="2" t="s">
        <v>60</v>
      </c>
      <c r="F191" s="2" t="s">
        <v>61</v>
      </c>
      <c r="G191" s="2" t="s">
        <v>464</v>
      </c>
      <c r="H191" s="3">
        <v>43881</v>
      </c>
      <c r="I191" s="2">
        <v>1028</v>
      </c>
      <c r="J191" s="2">
        <v>5140.5200000000004</v>
      </c>
    </row>
    <row r="192" spans="1:10" x14ac:dyDescent="0.2">
      <c r="A192" s="2">
        <v>531419</v>
      </c>
      <c r="B192" s="2" t="s">
        <v>23</v>
      </c>
      <c r="C192" s="2">
        <v>21513</v>
      </c>
      <c r="D192" s="2" t="s">
        <v>11</v>
      </c>
      <c r="E192" s="2" t="s">
        <v>32</v>
      </c>
      <c r="F192" s="2" t="s">
        <v>33</v>
      </c>
      <c r="G192" s="2" t="s">
        <v>463</v>
      </c>
      <c r="H192" s="3">
        <v>43881</v>
      </c>
      <c r="I192" s="2">
        <v>1440</v>
      </c>
      <c r="J192" s="2">
        <v>3600.87</v>
      </c>
    </row>
    <row r="193" spans="1:10" x14ac:dyDescent="0.2">
      <c r="A193" s="2">
        <v>531419</v>
      </c>
      <c r="B193" s="2" t="s">
        <v>23</v>
      </c>
      <c r="C193" s="2">
        <v>21513</v>
      </c>
      <c r="D193" s="2" t="s">
        <v>11</v>
      </c>
      <c r="E193" s="2" t="s">
        <v>440</v>
      </c>
      <c r="F193" s="2" t="s">
        <v>439</v>
      </c>
      <c r="G193" s="2">
        <v>31379</v>
      </c>
      <c r="H193" s="3">
        <v>43881</v>
      </c>
      <c r="I193" s="2">
        <v>290</v>
      </c>
      <c r="J193" s="2">
        <v>1454.31</v>
      </c>
    </row>
    <row r="194" spans="1:10" x14ac:dyDescent="0.2">
      <c r="A194" s="2">
        <v>531419</v>
      </c>
      <c r="B194" s="2" t="s">
        <v>23</v>
      </c>
      <c r="C194" s="2">
        <v>21513</v>
      </c>
      <c r="D194" s="2" t="s">
        <v>11</v>
      </c>
      <c r="E194" s="2" t="s">
        <v>46</v>
      </c>
      <c r="F194" s="2" t="s">
        <v>47</v>
      </c>
      <c r="G194" s="2" t="s">
        <v>462</v>
      </c>
      <c r="H194" s="3">
        <v>43881</v>
      </c>
      <c r="I194" s="2">
        <v>9708</v>
      </c>
      <c r="J194" s="2">
        <v>24276.78</v>
      </c>
    </row>
    <row r="195" spans="1:10" x14ac:dyDescent="0.2">
      <c r="A195" s="2">
        <v>531419</v>
      </c>
      <c r="B195" s="2" t="s">
        <v>23</v>
      </c>
      <c r="C195" s="2">
        <v>21513</v>
      </c>
      <c r="D195" s="2" t="s">
        <v>11</v>
      </c>
      <c r="E195" s="2" t="s">
        <v>46</v>
      </c>
      <c r="F195" s="2" t="s">
        <v>47</v>
      </c>
      <c r="G195" s="2" t="s">
        <v>461</v>
      </c>
      <c r="H195" s="3">
        <v>43881</v>
      </c>
      <c r="I195" s="2">
        <v>9708</v>
      </c>
      <c r="J195" s="2">
        <v>24276.78</v>
      </c>
    </row>
    <row r="196" spans="1:10" x14ac:dyDescent="0.2">
      <c r="A196" s="2">
        <v>531419</v>
      </c>
      <c r="B196" s="2" t="s">
        <v>23</v>
      </c>
      <c r="C196" s="2">
        <v>21513</v>
      </c>
      <c r="D196" s="2" t="s">
        <v>11</v>
      </c>
      <c r="E196" s="2" t="s">
        <v>46</v>
      </c>
      <c r="F196" s="2" t="s">
        <v>47</v>
      </c>
      <c r="G196" s="2" t="s">
        <v>460</v>
      </c>
      <c r="H196" s="3">
        <v>43881</v>
      </c>
      <c r="I196" s="2">
        <v>9708</v>
      </c>
      <c r="J196" s="2">
        <v>24276.78</v>
      </c>
    </row>
    <row r="197" spans="1:10" x14ac:dyDescent="0.2">
      <c r="A197" s="2">
        <v>531419</v>
      </c>
      <c r="B197" s="2" t="s">
        <v>23</v>
      </c>
      <c r="C197" s="2">
        <v>21513</v>
      </c>
      <c r="D197" s="2" t="s">
        <v>11</v>
      </c>
      <c r="E197" s="2" t="s">
        <v>46</v>
      </c>
      <c r="F197" s="2" t="s">
        <v>47</v>
      </c>
      <c r="G197" s="2" t="s">
        <v>459</v>
      </c>
      <c r="H197" s="3">
        <v>43881</v>
      </c>
      <c r="I197" s="2">
        <v>9708</v>
      </c>
      <c r="J197" s="2">
        <v>24276.78</v>
      </c>
    </row>
    <row r="198" spans="1:10" x14ac:dyDescent="0.2">
      <c r="A198" s="2">
        <v>531419</v>
      </c>
      <c r="B198" s="2" t="s">
        <v>23</v>
      </c>
      <c r="C198" s="2">
        <v>21513</v>
      </c>
      <c r="D198" s="2" t="s">
        <v>11</v>
      </c>
      <c r="E198" s="2" t="s">
        <v>435</v>
      </c>
      <c r="F198" s="2" t="s">
        <v>434</v>
      </c>
      <c r="G198" s="2" t="s">
        <v>458</v>
      </c>
      <c r="H198" s="3">
        <v>43881</v>
      </c>
      <c r="I198" s="2">
        <v>4854</v>
      </c>
      <c r="J198" s="2">
        <v>24276.78</v>
      </c>
    </row>
    <row r="199" spans="1:10" x14ac:dyDescent="0.2">
      <c r="A199" s="2">
        <v>531419</v>
      </c>
      <c r="B199" s="2" t="s">
        <v>23</v>
      </c>
      <c r="C199" s="2">
        <v>21513</v>
      </c>
      <c r="D199" s="2" t="s">
        <v>11</v>
      </c>
      <c r="E199" s="2" t="s">
        <v>46</v>
      </c>
      <c r="F199" s="2" t="s">
        <v>47</v>
      </c>
      <c r="G199" s="2" t="s">
        <v>457</v>
      </c>
      <c r="H199" s="3">
        <v>43881</v>
      </c>
      <c r="I199" s="2">
        <v>6312</v>
      </c>
      <c r="J199" s="2">
        <v>15784.49</v>
      </c>
    </row>
    <row r="200" spans="1:10" x14ac:dyDescent="0.2">
      <c r="A200" s="2">
        <v>531419</v>
      </c>
      <c r="B200" s="2" t="s">
        <v>23</v>
      </c>
      <c r="C200" s="2">
        <v>21513</v>
      </c>
      <c r="D200" s="2" t="s">
        <v>11</v>
      </c>
      <c r="E200" s="2" t="s">
        <v>227</v>
      </c>
      <c r="F200" s="2" t="s">
        <v>226</v>
      </c>
      <c r="G200" s="2">
        <v>31400</v>
      </c>
      <c r="H200" s="3">
        <v>43882</v>
      </c>
      <c r="I200" s="2">
        <v>2816</v>
      </c>
      <c r="J200" s="2">
        <v>7040.51</v>
      </c>
    </row>
    <row r="201" spans="1:10" x14ac:dyDescent="0.2">
      <c r="A201" s="2">
        <v>531419</v>
      </c>
      <c r="B201" s="2" t="s">
        <v>23</v>
      </c>
      <c r="C201" s="2">
        <v>21513</v>
      </c>
      <c r="D201" s="2" t="s">
        <v>11</v>
      </c>
      <c r="E201" s="2" t="s">
        <v>440</v>
      </c>
      <c r="F201" s="2" t="s">
        <v>439</v>
      </c>
      <c r="G201" s="2">
        <v>31402</v>
      </c>
      <c r="H201" s="3">
        <v>43882</v>
      </c>
      <c r="I201" s="2">
        <v>338</v>
      </c>
      <c r="J201" s="2">
        <v>1691.38</v>
      </c>
    </row>
    <row r="202" spans="1:10" x14ac:dyDescent="0.2">
      <c r="A202" s="2">
        <v>531419</v>
      </c>
      <c r="B202" s="2" t="s">
        <v>23</v>
      </c>
      <c r="C202" s="2">
        <v>21513</v>
      </c>
      <c r="D202" s="2" t="s">
        <v>11</v>
      </c>
      <c r="E202" s="2" t="s">
        <v>43</v>
      </c>
      <c r="F202" s="2" t="s">
        <v>44</v>
      </c>
      <c r="G202" s="2">
        <v>15778</v>
      </c>
      <c r="H202" s="3">
        <v>43882</v>
      </c>
      <c r="I202" s="2">
        <v>3004</v>
      </c>
      <c r="J202" s="2">
        <v>7512.07</v>
      </c>
    </row>
    <row r="203" spans="1:10" x14ac:dyDescent="0.2">
      <c r="A203" s="2">
        <v>531419</v>
      </c>
      <c r="B203" s="2" t="s">
        <v>23</v>
      </c>
      <c r="C203" s="2">
        <v>21513</v>
      </c>
      <c r="D203" s="2" t="s">
        <v>11</v>
      </c>
      <c r="E203" s="2" t="s">
        <v>34</v>
      </c>
      <c r="F203" s="2" t="s">
        <v>35</v>
      </c>
      <c r="G203" s="2">
        <v>45824</v>
      </c>
      <c r="H203" s="3">
        <v>43882</v>
      </c>
      <c r="I203" s="2">
        <v>1252</v>
      </c>
      <c r="J203" s="2">
        <v>3131.32</v>
      </c>
    </row>
    <row r="204" spans="1:10" x14ac:dyDescent="0.2">
      <c r="A204" s="2">
        <v>531419</v>
      </c>
      <c r="B204" s="2" t="s">
        <v>23</v>
      </c>
      <c r="C204" s="2">
        <v>21513</v>
      </c>
      <c r="D204" s="2" t="s">
        <v>11</v>
      </c>
      <c r="E204" s="2" t="s">
        <v>32</v>
      </c>
      <c r="F204" s="2" t="s">
        <v>33</v>
      </c>
      <c r="G204" s="2">
        <v>44486</v>
      </c>
      <c r="H204" s="3">
        <v>43882</v>
      </c>
      <c r="I204" s="2">
        <v>2624</v>
      </c>
      <c r="J204" s="2">
        <v>6565.11</v>
      </c>
    </row>
    <row r="205" spans="1:10" x14ac:dyDescent="0.2">
      <c r="A205" s="2">
        <v>531419</v>
      </c>
      <c r="B205" s="2" t="s">
        <v>23</v>
      </c>
      <c r="C205" s="2">
        <v>21513</v>
      </c>
      <c r="D205" s="2" t="s">
        <v>11</v>
      </c>
      <c r="E205" s="2" t="s">
        <v>28</v>
      </c>
      <c r="F205" s="2" t="s">
        <v>29</v>
      </c>
      <c r="G205" s="2">
        <v>45570</v>
      </c>
      <c r="H205" s="3">
        <v>43882</v>
      </c>
      <c r="I205" s="2">
        <v>3220</v>
      </c>
      <c r="J205" s="2">
        <v>8052.94</v>
      </c>
    </row>
    <row r="206" spans="1:10" x14ac:dyDescent="0.2">
      <c r="A206" s="2">
        <v>531419</v>
      </c>
      <c r="B206" s="2" t="s">
        <v>23</v>
      </c>
      <c r="C206" s="2">
        <v>21513</v>
      </c>
      <c r="D206" s="2" t="s">
        <v>11</v>
      </c>
      <c r="E206" s="2" t="s">
        <v>32</v>
      </c>
      <c r="F206" s="2" t="s">
        <v>33</v>
      </c>
      <c r="G206" s="2">
        <v>46243</v>
      </c>
      <c r="H206" s="3">
        <v>43885</v>
      </c>
      <c r="I206" s="2">
        <v>1160</v>
      </c>
      <c r="J206" s="2">
        <v>2908.62</v>
      </c>
    </row>
    <row r="207" spans="1:10" x14ac:dyDescent="0.2">
      <c r="A207" s="2">
        <v>531419</v>
      </c>
      <c r="B207" s="2" t="s">
        <v>23</v>
      </c>
      <c r="C207" s="2">
        <v>21513</v>
      </c>
      <c r="D207" s="2" t="s">
        <v>11</v>
      </c>
      <c r="E207" s="2" t="s">
        <v>48</v>
      </c>
      <c r="F207" s="2" t="s">
        <v>49</v>
      </c>
      <c r="G207" s="2">
        <v>15798</v>
      </c>
      <c r="H207" s="3">
        <v>43885</v>
      </c>
      <c r="I207" s="2">
        <v>82</v>
      </c>
      <c r="J207" s="2">
        <v>413.79</v>
      </c>
    </row>
    <row r="208" spans="1:10" x14ac:dyDescent="0.2">
      <c r="A208" s="2">
        <v>531419</v>
      </c>
      <c r="B208" s="2" t="s">
        <v>23</v>
      </c>
      <c r="C208" s="2">
        <v>21513</v>
      </c>
      <c r="D208" s="2" t="s">
        <v>11</v>
      </c>
      <c r="E208" s="2" t="s">
        <v>456</v>
      </c>
      <c r="F208" s="2" t="s">
        <v>455</v>
      </c>
      <c r="G208" s="2">
        <v>15802</v>
      </c>
      <c r="H208" s="3">
        <v>43885</v>
      </c>
      <c r="I208" s="2">
        <v>36</v>
      </c>
      <c r="J208" s="2">
        <v>368.53</v>
      </c>
    </row>
    <row r="209" spans="1:10" x14ac:dyDescent="0.2">
      <c r="A209" s="2">
        <v>531419</v>
      </c>
      <c r="B209" s="2" t="s">
        <v>23</v>
      </c>
      <c r="C209" s="2">
        <v>21513</v>
      </c>
      <c r="D209" s="2" t="s">
        <v>11</v>
      </c>
      <c r="E209" s="2" t="s">
        <v>38</v>
      </c>
      <c r="F209" s="2" t="s">
        <v>39</v>
      </c>
      <c r="G209" s="2">
        <v>15805</v>
      </c>
      <c r="H209" s="3">
        <v>43885</v>
      </c>
      <c r="I209" s="2">
        <v>1764</v>
      </c>
      <c r="J209" s="2">
        <v>4416.38</v>
      </c>
    </row>
    <row r="210" spans="1:10" x14ac:dyDescent="0.2">
      <c r="A210" s="2">
        <v>531419</v>
      </c>
      <c r="B210" s="2" t="s">
        <v>23</v>
      </c>
      <c r="C210" s="2">
        <v>21513</v>
      </c>
      <c r="D210" s="2" t="s">
        <v>11</v>
      </c>
      <c r="E210" s="2" t="s">
        <v>66</v>
      </c>
      <c r="F210" s="2" t="s">
        <v>67</v>
      </c>
      <c r="G210" s="2">
        <v>13788</v>
      </c>
      <c r="H210" s="3">
        <v>43885</v>
      </c>
      <c r="I210" s="2">
        <v>298</v>
      </c>
      <c r="J210" s="2">
        <v>1493.79</v>
      </c>
    </row>
    <row r="211" spans="1:10" x14ac:dyDescent="0.2">
      <c r="A211" s="2">
        <v>531419</v>
      </c>
      <c r="B211" s="2" t="s">
        <v>23</v>
      </c>
      <c r="C211" s="2">
        <v>21513</v>
      </c>
      <c r="D211" s="2" t="s">
        <v>11</v>
      </c>
      <c r="E211" s="2" t="s">
        <v>43</v>
      </c>
      <c r="F211" s="2" t="s">
        <v>44</v>
      </c>
      <c r="G211" s="2" t="s">
        <v>454</v>
      </c>
      <c r="H211" s="3">
        <v>43885</v>
      </c>
      <c r="I211" s="2">
        <v>752</v>
      </c>
      <c r="J211" s="2">
        <v>1889.66</v>
      </c>
    </row>
    <row r="212" spans="1:10" x14ac:dyDescent="0.2">
      <c r="A212" s="2">
        <v>531419</v>
      </c>
      <c r="B212" s="2" t="s">
        <v>23</v>
      </c>
      <c r="C212" s="2">
        <v>21513</v>
      </c>
      <c r="D212" s="2" t="s">
        <v>11</v>
      </c>
      <c r="E212" s="2" t="s">
        <v>32</v>
      </c>
      <c r="F212" s="2" t="s">
        <v>33</v>
      </c>
      <c r="G212" s="2">
        <v>46135</v>
      </c>
      <c r="H212" s="3">
        <v>43885</v>
      </c>
      <c r="I212" s="2">
        <v>8728</v>
      </c>
      <c r="J212" s="2">
        <v>21825.279999999999</v>
      </c>
    </row>
    <row r="213" spans="1:10" x14ac:dyDescent="0.2">
      <c r="A213" s="2">
        <v>531419</v>
      </c>
      <c r="B213" s="2" t="s">
        <v>23</v>
      </c>
      <c r="C213" s="2">
        <v>21513</v>
      </c>
      <c r="D213" s="2" t="s">
        <v>11</v>
      </c>
      <c r="E213" s="2" t="s">
        <v>34</v>
      </c>
      <c r="F213" s="2" t="s">
        <v>35</v>
      </c>
      <c r="G213" s="2">
        <v>46137</v>
      </c>
      <c r="H213" s="3">
        <v>43885</v>
      </c>
      <c r="I213" s="2">
        <v>18956</v>
      </c>
      <c r="J213" s="2">
        <v>47395.58</v>
      </c>
    </row>
    <row r="214" spans="1:10" x14ac:dyDescent="0.2">
      <c r="A214" s="2">
        <v>531419</v>
      </c>
      <c r="B214" s="2" t="s">
        <v>23</v>
      </c>
      <c r="C214" s="2">
        <v>21513</v>
      </c>
      <c r="D214" s="2" t="s">
        <v>11</v>
      </c>
      <c r="E214" s="2" t="s">
        <v>28</v>
      </c>
      <c r="F214" s="2" t="s">
        <v>29</v>
      </c>
      <c r="G214" s="2">
        <v>46142</v>
      </c>
      <c r="H214" s="3">
        <v>43885</v>
      </c>
      <c r="I214" s="2">
        <v>26140</v>
      </c>
      <c r="J214" s="2">
        <v>65350.61</v>
      </c>
    </row>
    <row r="215" spans="1:10" x14ac:dyDescent="0.2">
      <c r="A215" s="2">
        <v>531419</v>
      </c>
      <c r="B215" s="2" t="s">
        <v>23</v>
      </c>
      <c r="C215" s="2">
        <v>21513</v>
      </c>
      <c r="D215" s="2" t="s">
        <v>11</v>
      </c>
      <c r="E215" s="2" t="s">
        <v>36</v>
      </c>
      <c r="F215" s="2" t="s">
        <v>37</v>
      </c>
      <c r="G215" s="2">
        <v>46143</v>
      </c>
      <c r="H215" s="3">
        <v>43885</v>
      </c>
      <c r="I215" s="2">
        <v>7756</v>
      </c>
      <c r="J215" s="2">
        <v>19398.73</v>
      </c>
    </row>
    <row r="216" spans="1:10" x14ac:dyDescent="0.2">
      <c r="A216" s="2">
        <v>531419</v>
      </c>
      <c r="B216" s="2" t="s">
        <v>23</v>
      </c>
      <c r="C216" s="2">
        <v>21513</v>
      </c>
      <c r="D216" s="2" t="s">
        <v>11</v>
      </c>
      <c r="E216" s="2" t="s">
        <v>34</v>
      </c>
      <c r="F216" s="2" t="s">
        <v>35</v>
      </c>
      <c r="G216" s="2" t="s">
        <v>453</v>
      </c>
      <c r="H216" s="3">
        <v>43885</v>
      </c>
      <c r="I216" s="2">
        <v>21988</v>
      </c>
      <c r="J216" s="2">
        <v>54978.87</v>
      </c>
    </row>
    <row r="217" spans="1:10" x14ac:dyDescent="0.2">
      <c r="A217" s="2">
        <v>531419</v>
      </c>
      <c r="B217" s="2" t="s">
        <v>23</v>
      </c>
      <c r="C217" s="2">
        <v>21513</v>
      </c>
      <c r="D217" s="2" t="s">
        <v>11</v>
      </c>
      <c r="E217" s="2" t="s">
        <v>30</v>
      </c>
      <c r="F217" s="2" t="s">
        <v>31</v>
      </c>
      <c r="G217" s="2">
        <v>4484</v>
      </c>
      <c r="H217" s="3">
        <v>43885</v>
      </c>
      <c r="I217" s="2">
        <v>3032</v>
      </c>
      <c r="J217" s="2">
        <v>7580.28</v>
      </c>
    </row>
    <row r="218" spans="1:10" x14ac:dyDescent="0.2">
      <c r="A218" s="2">
        <v>531419</v>
      </c>
      <c r="B218" s="2" t="s">
        <v>23</v>
      </c>
      <c r="C218" s="2">
        <v>21513</v>
      </c>
      <c r="D218" s="2" t="s">
        <v>11</v>
      </c>
      <c r="E218" s="2" t="s">
        <v>30</v>
      </c>
      <c r="F218" s="2" t="s">
        <v>31</v>
      </c>
      <c r="G218" s="2">
        <v>4568</v>
      </c>
      <c r="H218" s="3">
        <v>43885</v>
      </c>
      <c r="I218" s="2">
        <v>1068</v>
      </c>
      <c r="J218" s="2">
        <v>2676.09</v>
      </c>
    </row>
    <row r="219" spans="1:10" s="17" customFormat="1" x14ac:dyDescent="0.2">
      <c r="A219" s="9">
        <v>531419</v>
      </c>
      <c r="B219" s="9" t="s">
        <v>23</v>
      </c>
      <c r="C219" s="9">
        <v>21513</v>
      </c>
      <c r="D219" s="9" t="s">
        <v>11</v>
      </c>
      <c r="E219" s="9" t="s">
        <v>452</v>
      </c>
      <c r="F219" s="9" t="s">
        <v>451</v>
      </c>
      <c r="G219" s="9">
        <v>110243</v>
      </c>
      <c r="H219" s="10">
        <v>43886</v>
      </c>
      <c r="I219" s="9">
        <v>22</v>
      </c>
      <c r="J219" s="9">
        <v>118.53</v>
      </c>
    </row>
    <row r="220" spans="1:10" x14ac:dyDescent="0.2">
      <c r="A220" s="2">
        <v>531419</v>
      </c>
      <c r="B220" s="2" t="s">
        <v>23</v>
      </c>
      <c r="C220" s="2">
        <v>21513</v>
      </c>
      <c r="D220" s="2" t="s">
        <v>11</v>
      </c>
      <c r="E220" s="2" t="s">
        <v>30</v>
      </c>
      <c r="F220" s="2" t="s">
        <v>31</v>
      </c>
      <c r="G220" s="2" t="s">
        <v>450</v>
      </c>
      <c r="H220" s="3">
        <v>43886</v>
      </c>
      <c r="I220" s="2">
        <v>2312</v>
      </c>
      <c r="J220" s="2">
        <v>5783.63</v>
      </c>
    </row>
    <row r="221" spans="1:10" x14ac:dyDescent="0.2">
      <c r="A221" s="2">
        <v>531419</v>
      </c>
      <c r="B221" s="2" t="s">
        <v>23</v>
      </c>
      <c r="C221" s="2">
        <v>21513</v>
      </c>
      <c r="D221" s="2" t="s">
        <v>11</v>
      </c>
      <c r="E221" s="2" t="s">
        <v>113</v>
      </c>
      <c r="F221" s="2" t="s">
        <v>114</v>
      </c>
      <c r="G221" s="2">
        <v>13673</v>
      </c>
      <c r="H221" s="3">
        <v>43886</v>
      </c>
      <c r="I221" s="2">
        <v>850</v>
      </c>
      <c r="J221" s="2">
        <v>4257.59</v>
      </c>
    </row>
    <row r="222" spans="1:10" x14ac:dyDescent="0.2">
      <c r="A222" s="2">
        <v>531419</v>
      </c>
      <c r="B222" s="2" t="s">
        <v>23</v>
      </c>
      <c r="C222" s="2">
        <v>21513</v>
      </c>
      <c r="D222" s="2" t="s">
        <v>11</v>
      </c>
      <c r="E222" s="2" t="s">
        <v>113</v>
      </c>
      <c r="F222" s="2" t="s">
        <v>114</v>
      </c>
      <c r="G222" s="2">
        <v>13682</v>
      </c>
      <c r="H222" s="3">
        <v>43886</v>
      </c>
      <c r="I222" s="2">
        <v>656</v>
      </c>
      <c r="J222" s="2">
        <v>3284.78</v>
      </c>
    </row>
    <row r="223" spans="1:10" x14ac:dyDescent="0.2">
      <c r="A223" s="2">
        <v>531419</v>
      </c>
      <c r="B223" s="2" t="s">
        <v>23</v>
      </c>
      <c r="C223" s="2">
        <v>21513</v>
      </c>
      <c r="D223" s="2" t="s">
        <v>11</v>
      </c>
      <c r="E223" s="2" t="s">
        <v>43</v>
      </c>
      <c r="F223" s="2" t="s">
        <v>44</v>
      </c>
      <c r="G223" s="2">
        <v>15814</v>
      </c>
      <c r="H223" s="3">
        <v>43886</v>
      </c>
      <c r="I223" s="2">
        <v>1032</v>
      </c>
      <c r="J223" s="2">
        <v>2589.67</v>
      </c>
    </row>
    <row r="224" spans="1:10" x14ac:dyDescent="0.2">
      <c r="A224" s="2">
        <v>531419</v>
      </c>
      <c r="B224" s="2" t="s">
        <v>23</v>
      </c>
      <c r="C224" s="2">
        <v>21513</v>
      </c>
      <c r="D224" s="2" t="s">
        <v>11</v>
      </c>
      <c r="E224" s="2" t="s">
        <v>449</v>
      </c>
      <c r="F224" s="2" t="s">
        <v>448</v>
      </c>
      <c r="G224" s="2" t="s">
        <v>447</v>
      </c>
      <c r="H224" s="3">
        <v>43887</v>
      </c>
      <c r="I224" s="2">
        <v>234</v>
      </c>
      <c r="J224" s="2">
        <v>1177.1600000000001</v>
      </c>
    </row>
    <row r="225" spans="1:10" s="17" customFormat="1" x14ac:dyDescent="0.2">
      <c r="A225" s="9">
        <v>531419</v>
      </c>
      <c r="B225" s="9" t="s">
        <v>23</v>
      </c>
      <c r="C225" s="9">
        <v>21513</v>
      </c>
      <c r="D225" s="9" t="s">
        <v>11</v>
      </c>
      <c r="E225" s="9" t="s">
        <v>273</v>
      </c>
      <c r="F225" s="9" t="s">
        <v>272</v>
      </c>
      <c r="G225" s="9">
        <v>110280</v>
      </c>
      <c r="H225" s="10">
        <v>43887</v>
      </c>
      <c r="I225" s="9">
        <v>36</v>
      </c>
      <c r="J225" s="9">
        <v>188.79</v>
      </c>
    </row>
    <row r="226" spans="1:10" x14ac:dyDescent="0.2">
      <c r="A226" s="2">
        <v>531419</v>
      </c>
      <c r="B226" s="2" t="s">
        <v>23</v>
      </c>
      <c r="C226" s="2">
        <v>21513</v>
      </c>
      <c r="D226" s="2" t="s">
        <v>11</v>
      </c>
      <c r="E226" s="2" t="s">
        <v>28</v>
      </c>
      <c r="F226" s="2" t="s">
        <v>29</v>
      </c>
      <c r="G226" s="2">
        <v>46295</v>
      </c>
      <c r="H226" s="3">
        <v>43887</v>
      </c>
      <c r="I226" s="2">
        <v>1768</v>
      </c>
      <c r="J226" s="2">
        <v>4429.3100000000004</v>
      </c>
    </row>
    <row r="227" spans="1:10" x14ac:dyDescent="0.2">
      <c r="A227" s="2">
        <v>531419</v>
      </c>
      <c r="B227" s="2" t="s">
        <v>23</v>
      </c>
      <c r="C227" s="2">
        <v>21513</v>
      </c>
      <c r="D227" s="2" t="s">
        <v>11</v>
      </c>
      <c r="E227" s="2" t="s">
        <v>36</v>
      </c>
      <c r="F227" s="2" t="s">
        <v>37</v>
      </c>
      <c r="G227" s="2">
        <v>46296</v>
      </c>
      <c r="H227" s="3">
        <v>43887</v>
      </c>
      <c r="I227" s="2">
        <v>520</v>
      </c>
      <c r="J227" s="2">
        <v>1306.03</v>
      </c>
    </row>
    <row r="228" spans="1:10" x14ac:dyDescent="0.2">
      <c r="A228" s="2">
        <v>531419</v>
      </c>
      <c r="B228" s="2" t="s">
        <v>23</v>
      </c>
      <c r="C228" s="2">
        <v>21513</v>
      </c>
      <c r="D228" s="2" t="s">
        <v>11</v>
      </c>
      <c r="E228" s="2" t="s">
        <v>32</v>
      </c>
      <c r="F228" s="2" t="s">
        <v>33</v>
      </c>
      <c r="G228" s="2">
        <v>45597</v>
      </c>
      <c r="H228" s="3">
        <v>43887</v>
      </c>
      <c r="I228" s="2">
        <v>208</v>
      </c>
      <c r="J228" s="2">
        <v>521.33000000000004</v>
      </c>
    </row>
    <row r="229" spans="1:10" x14ac:dyDescent="0.2">
      <c r="A229" s="2">
        <v>531419</v>
      </c>
      <c r="B229" s="2" t="s">
        <v>23</v>
      </c>
      <c r="C229" s="2">
        <v>21513</v>
      </c>
      <c r="D229" s="2" t="s">
        <v>11</v>
      </c>
      <c r="E229" s="2" t="s">
        <v>43</v>
      </c>
      <c r="F229" s="2" t="s">
        <v>44</v>
      </c>
      <c r="G229" s="2" t="s">
        <v>446</v>
      </c>
      <c r="H229" s="3">
        <v>43887</v>
      </c>
      <c r="I229" s="2">
        <v>656</v>
      </c>
      <c r="J229" s="2">
        <v>1643.09</v>
      </c>
    </row>
    <row r="230" spans="1:10" x14ac:dyDescent="0.2">
      <c r="A230" s="2">
        <v>531419</v>
      </c>
      <c r="B230" s="2" t="s">
        <v>23</v>
      </c>
      <c r="C230" s="2">
        <v>21513</v>
      </c>
      <c r="D230" s="2" t="s">
        <v>11</v>
      </c>
      <c r="E230" s="2" t="s">
        <v>28</v>
      </c>
      <c r="F230" s="2" t="s">
        <v>29</v>
      </c>
      <c r="G230" s="2" t="s">
        <v>445</v>
      </c>
      <c r="H230" s="3">
        <v>43887</v>
      </c>
      <c r="I230" s="2">
        <v>4448</v>
      </c>
      <c r="J230" s="2">
        <v>11124.14</v>
      </c>
    </row>
    <row r="231" spans="1:10" x14ac:dyDescent="0.2">
      <c r="A231" s="2">
        <v>531419</v>
      </c>
      <c r="B231" s="2" t="s">
        <v>23</v>
      </c>
      <c r="C231" s="2">
        <v>21513</v>
      </c>
      <c r="D231" s="2" t="s">
        <v>11</v>
      </c>
      <c r="E231" s="2" t="s">
        <v>30</v>
      </c>
      <c r="F231" s="2" t="s">
        <v>31</v>
      </c>
      <c r="G231" s="2" t="s">
        <v>444</v>
      </c>
      <c r="H231" s="3">
        <v>43887</v>
      </c>
      <c r="I231" s="2">
        <v>1032</v>
      </c>
      <c r="J231" s="2">
        <v>2586.21</v>
      </c>
    </row>
    <row r="232" spans="1:10" x14ac:dyDescent="0.2">
      <c r="A232" s="2">
        <v>531419</v>
      </c>
      <c r="B232" s="2" t="s">
        <v>23</v>
      </c>
      <c r="C232" s="2">
        <v>21513</v>
      </c>
      <c r="D232" s="2" t="s">
        <v>11</v>
      </c>
      <c r="E232" s="2" t="s">
        <v>212</v>
      </c>
      <c r="F232" s="2" t="s">
        <v>211</v>
      </c>
      <c r="G232" s="2">
        <v>13898</v>
      </c>
      <c r="H232" s="3">
        <v>43888</v>
      </c>
      <c r="I232" s="2">
        <v>344</v>
      </c>
      <c r="J232" s="2">
        <v>1725.62</v>
      </c>
    </row>
    <row r="233" spans="1:10" x14ac:dyDescent="0.2">
      <c r="A233" s="2">
        <v>531419</v>
      </c>
      <c r="B233" s="2" t="s">
        <v>23</v>
      </c>
      <c r="C233" s="2">
        <v>21513</v>
      </c>
      <c r="D233" s="2" t="s">
        <v>11</v>
      </c>
      <c r="E233" s="2" t="s">
        <v>212</v>
      </c>
      <c r="F233" s="2" t="s">
        <v>211</v>
      </c>
      <c r="G233" s="2">
        <v>13914</v>
      </c>
      <c r="H233" s="3">
        <v>43888</v>
      </c>
      <c r="I233" s="2">
        <v>172</v>
      </c>
      <c r="J233" s="2">
        <v>862.81</v>
      </c>
    </row>
    <row r="234" spans="1:10" x14ac:dyDescent="0.2">
      <c r="A234" s="2">
        <v>531419</v>
      </c>
      <c r="B234" s="2" t="s">
        <v>23</v>
      </c>
      <c r="C234" s="2">
        <v>21513</v>
      </c>
      <c r="D234" s="2" t="s">
        <v>11</v>
      </c>
      <c r="E234" s="2" t="s">
        <v>212</v>
      </c>
      <c r="F234" s="2" t="s">
        <v>211</v>
      </c>
      <c r="G234" s="2">
        <v>13936</v>
      </c>
      <c r="H234" s="3">
        <v>43888</v>
      </c>
      <c r="I234" s="2">
        <v>56</v>
      </c>
      <c r="J234" s="2">
        <v>280.91000000000003</v>
      </c>
    </row>
    <row r="235" spans="1:10" x14ac:dyDescent="0.2">
      <c r="A235" s="2">
        <v>531419</v>
      </c>
      <c r="B235" s="2" t="s">
        <v>23</v>
      </c>
      <c r="C235" s="2">
        <v>21513</v>
      </c>
      <c r="D235" s="2" t="s">
        <v>11</v>
      </c>
      <c r="E235" s="2" t="s">
        <v>212</v>
      </c>
      <c r="F235" s="2" t="s">
        <v>211</v>
      </c>
      <c r="G235" s="2">
        <v>13977</v>
      </c>
      <c r="H235" s="3">
        <v>43888</v>
      </c>
      <c r="I235" s="2">
        <v>172</v>
      </c>
      <c r="J235" s="2">
        <v>862.81</v>
      </c>
    </row>
    <row r="236" spans="1:10" s="17" customFormat="1" x14ac:dyDescent="0.2">
      <c r="A236" s="9">
        <v>531419</v>
      </c>
      <c r="B236" s="9" t="s">
        <v>23</v>
      </c>
      <c r="C236" s="9">
        <v>21513</v>
      </c>
      <c r="D236" s="9" t="s">
        <v>11</v>
      </c>
      <c r="E236" s="9" t="s">
        <v>81</v>
      </c>
      <c r="F236" s="9" t="s">
        <v>82</v>
      </c>
      <c r="G236" s="9" t="s">
        <v>443</v>
      </c>
      <c r="H236" s="10">
        <v>43888</v>
      </c>
      <c r="I236" s="9">
        <v>40</v>
      </c>
      <c r="J236" s="9">
        <v>202.15</v>
      </c>
    </row>
    <row r="237" spans="1:10" s="17" customFormat="1" x14ac:dyDescent="0.2">
      <c r="A237" s="9">
        <v>531419</v>
      </c>
      <c r="B237" s="9" t="s">
        <v>23</v>
      </c>
      <c r="C237" s="9">
        <v>21513</v>
      </c>
      <c r="D237" s="9" t="s">
        <v>11</v>
      </c>
      <c r="E237" s="9" t="s">
        <v>424</v>
      </c>
      <c r="F237" s="9" t="s">
        <v>423</v>
      </c>
      <c r="G237" s="9" t="s">
        <v>442</v>
      </c>
      <c r="H237" s="10">
        <v>43888</v>
      </c>
      <c r="I237" s="9">
        <v>114</v>
      </c>
      <c r="J237" s="9">
        <v>575.42999999999995</v>
      </c>
    </row>
    <row r="238" spans="1:10" x14ac:dyDescent="0.2">
      <c r="A238" s="2">
        <v>531419</v>
      </c>
      <c r="B238" s="2" t="s">
        <v>23</v>
      </c>
      <c r="C238" s="2">
        <v>21513</v>
      </c>
      <c r="D238" s="2" t="s">
        <v>11</v>
      </c>
      <c r="E238" s="2" t="s">
        <v>32</v>
      </c>
      <c r="F238" s="2" t="s">
        <v>33</v>
      </c>
      <c r="G238" s="2" t="s">
        <v>441</v>
      </c>
      <c r="H238" s="3">
        <v>43888</v>
      </c>
      <c r="I238" s="2">
        <v>8700</v>
      </c>
      <c r="J238" s="2">
        <v>21750</v>
      </c>
    </row>
    <row r="239" spans="1:10" x14ac:dyDescent="0.2">
      <c r="A239" s="2">
        <v>531419</v>
      </c>
      <c r="B239" s="2" t="s">
        <v>23</v>
      </c>
      <c r="C239" s="2">
        <v>21513</v>
      </c>
      <c r="D239" s="2" t="s">
        <v>11</v>
      </c>
      <c r="E239" s="2" t="s">
        <v>440</v>
      </c>
      <c r="F239" s="2" t="s">
        <v>439</v>
      </c>
      <c r="G239" s="2">
        <v>31505</v>
      </c>
      <c r="H239" s="3">
        <v>43888</v>
      </c>
      <c r="I239" s="2">
        <v>394</v>
      </c>
      <c r="J239" s="2">
        <v>1971.55</v>
      </c>
    </row>
    <row r="240" spans="1:10" x14ac:dyDescent="0.2">
      <c r="A240" s="2">
        <v>531419</v>
      </c>
      <c r="B240" s="2" t="s">
        <v>23</v>
      </c>
      <c r="C240" s="2">
        <v>21513</v>
      </c>
      <c r="D240" s="2" t="s">
        <v>11</v>
      </c>
      <c r="E240" s="2" t="s">
        <v>36</v>
      </c>
      <c r="F240" s="2" t="s">
        <v>37</v>
      </c>
      <c r="G240" s="2">
        <v>45715</v>
      </c>
      <c r="H240" s="3">
        <v>43888</v>
      </c>
      <c r="I240" s="2">
        <v>1812</v>
      </c>
      <c r="J240" s="2">
        <v>4530.32</v>
      </c>
    </row>
    <row r="241" spans="1:10" x14ac:dyDescent="0.2">
      <c r="A241" s="2">
        <v>531419</v>
      </c>
      <c r="B241" s="2" t="s">
        <v>23</v>
      </c>
      <c r="C241" s="2">
        <v>21513</v>
      </c>
      <c r="D241" s="2" t="s">
        <v>11</v>
      </c>
      <c r="E241" s="2" t="s">
        <v>28</v>
      </c>
      <c r="F241" s="2" t="s">
        <v>29</v>
      </c>
      <c r="G241" s="2">
        <v>45716</v>
      </c>
      <c r="H241" s="3">
        <v>43888</v>
      </c>
      <c r="I241" s="2">
        <v>2156</v>
      </c>
      <c r="J241" s="2">
        <v>5393.87</v>
      </c>
    </row>
    <row r="242" spans="1:10" x14ac:dyDescent="0.2">
      <c r="A242" s="2">
        <v>531419</v>
      </c>
      <c r="B242" s="2" t="s">
        <v>23</v>
      </c>
      <c r="C242" s="2">
        <v>21513</v>
      </c>
      <c r="D242" s="2" t="s">
        <v>11</v>
      </c>
      <c r="E242" s="2" t="s">
        <v>32</v>
      </c>
      <c r="F242" s="2" t="s">
        <v>33</v>
      </c>
      <c r="G242" s="2">
        <v>45717</v>
      </c>
      <c r="H242" s="3">
        <v>43888</v>
      </c>
      <c r="I242" s="2">
        <v>5360</v>
      </c>
      <c r="J242" s="2">
        <v>13400.7</v>
      </c>
    </row>
    <row r="243" spans="1:10" x14ac:dyDescent="0.2">
      <c r="A243" s="2">
        <v>531419</v>
      </c>
      <c r="B243" s="2" t="s">
        <v>23</v>
      </c>
      <c r="C243" s="2">
        <v>21513</v>
      </c>
      <c r="D243" s="2" t="s">
        <v>11</v>
      </c>
      <c r="E243" s="2" t="s">
        <v>34</v>
      </c>
      <c r="F243" s="2" t="s">
        <v>35</v>
      </c>
      <c r="G243" s="2">
        <v>45718</v>
      </c>
      <c r="H243" s="3">
        <v>43888</v>
      </c>
      <c r="I243" s="2">
        <v>2928</v>
      </c>
      <c r="J243" s="2">
        <v>7321.63</v>
      </c>
    </row>
    <row r="244" spans="1:10" x14ac:dyDescent="0.2">
      <c r="A244" s="2">
        <v>531419</v>
      </c>
      <c r="B244" s="2" t="s">
        <v>23</v>
      </c>
      <c r="C244" s="2">
        <v>21513</v>
      </c>
      <c r="D244" s="2" t="s">
        <v>11</v>
      </c>
      <c r="E244" s="2" t="s">
        <v>60</v>
      </c>
      <c r="F244" s="2" t="s">
        <v>61</v>
      </c>
      <c r="G244" s="2">
        <v>45719</v>
      </c>
      <c r="H244" s="3">
        <v>43888</v>
      </c>
      <c r="I244" s="2">
        <v>1214</v>
      </c>
      <c r="J244" s="2">
        <v>6079.07</v>
      </c>
    </row>
    <row r="245" spans="1:10" x14ac:dyDescent="0.2">
      <c r="A245" s="2">
        <v>531419</v>
      </c>
      <c r="B245" s="2" t="s">
        <v>23</v>
      </c>
      <c r="C245" s="2">
        <v>21513</v>
      </c>
      <c r="D245" s="2" t="s">
        <v>11</v>
      </c>
      <c r="E245" s="2" t="s">
        <v>66</v>
      </c>
      <c r="F245" s="2" t="s">
        <v>67</v>
      </c>
      <c r="G245" s="2">
        <v>12449</v>
      </c>
      <c r="H245" s="3">
        <v>43888</v>
      </c>
      <c r="I245" s="2">
        <v>128</v>
      </c>
      <c r="J245" s="2">
        <v>645.79999999999995</v>
      </c>
    </row>
    <row r="246" spans="1:10" x14ac:dyDescent="0.2">
      <c r="A246" s="2">
        <v>531419</v>
      </c>
      <c r="B246" s="2" t="s">
        <v>23</v>
      </c>
      <c r="C246" s="2">
        <v>21513</v>
      </c>
      <c r="D246" s="2" t="s">
        <v>11</v>
      </c>
      <c r="E246" s="2" t="s">
        <v>66</v>
      </c>
      <c r="F246" s="2" t="s">
        <v>67</v>
      </c>
      <c r="G246" s="2">
        <v>12777</v>
      </c>
      <c r="H246" s="3">
        <v>43888</v>
      </c>
      <c r="I246" s="2">
        <v>708</v>
      </c>
      <c r="J246" s="2">
        <v>3541.16</v>
      </c>
    </row>
    <row r="247" spans="1:10" x14ac:dyDescent="0.2">
      <c r="A247" s="2">
        <v>531419</v>
      </c>
      <c r="B247" s="2" t="s">
        <v>23</v>
      </c>
      <c r="C247" s="2">
        <v>21513</v>
      </c>
      <c r="D247" s="2" t="s">
        <v>11</v>
      </c>
      <c r="E247" s="2" t="s">
        <v>66</v>
      </c>
      <c r="F247" s="2" t="s">
        <v>67</v>
      </c>
      <c r="G247" s="2">
        <v>13028</v>
      </c>
      <c r="H247" s="3">
        <v>43888</v>
      </c>
      <c r="I247" s="2">
        <v>358</v>
      </c>
      <c r="J247" s="2">
        <v>1792.55</v>
      </c>
    </row>
    <row r="248" spans="1:10" x14ac:dyDescent="0.2">
      <c r="A248" s="2">
        <v>531419</v>
      </c>
      <c r="B248" s="2" t="s">
        <v>23</v>
      </c>
      <c r="C248" s="2">
        <v>21513</v>
      </c>
      <c r="D248" s="2" t="s">
        <v>11</v>
      </c>
      <c r="E248" s="2" t="s">
        <v>438</v>
      </c>
      <c r="F248" s="2" t="s">
        <v>437</v>
      </c>
      <c r="G248" s="2">
        <v>15840</v>
      </c>
      <c r="H248" s="3">
        <v>43889</v>
      </c>
      <c r="I248" s="2">
        <v>66</v>
      </c>
      <c r="J248" s="2">
        <v>664.66</v>
      </c>
    </row>
    <row r="249" spans="1:10" x14ac:dyDescent="0.2">
      <c r="A249" s="2">
        <v>531419</v>
      </c>
      <c r="B249" s="2" t="s">
        <v>23</v>
      </c>
      <c r="C249" s="2">
        <v>21513</v>
      </c>
      <c r="D249" s="2" t="s">
        <v>11</v>
      </c>
      <c r="E249" s="2" t="s">
        <v>38</v>
      </c>
      <c r="F249" s="2" t="s">
        <v>39</v>
      </c>
      <c r="G249" s="2" t="s">
        <v>436</v>
      </c>
      <c r="H249" s="3">
        <v>43889</v>
      </c>
      <c r="I249" s="2">
        <v>696</v>
      </c>
      <c r="J249" s="2">
        <v>1745.69</v>
      </c>
    </row>
    <row r="250" spans="1:10" s="17" customFormat="1" x14ac:dyDescent="0.2">
      <c r="A250" s="9">
        <v>531419</v>
      </c>
      <c r="B250" s="9" t="s">
        <v>23</v>
      </c>
      <c r="C250" s="9">
        <v>21513</v>
      </c>
      <c r="D250" s="9" t="s">
        <v>11</v>
      </c>
      <c r="E250" s="9" t="s">
        <v>352</v>
      </c>
      <c r="F250" s="9" t="s">
        <v>351</v>
      </c>
      <c r="G250" s="9">
        <v>110332</v>
      </c>
      <c r="H250" s="10">
        <v>43889</v>
      </c>
      <c r="I250" s="9">
        <v>72</v>
      </c>
      <c r="J250" s="9">
        <v>724.57</v>
      </c>
    </row>
    <row r="251" spans="1:10" x14ac:dyDescent="0.2">
      <c r="A251" s="2">
        <v>531419</v>
      </c>
      <c r="B251" s="2" t="s">
        <v>23</v>
      </c>
      <c r="C251" s="2">
        <v>21513</v>
      </c>
      <c r="D251" s="2" t="s">
        <v>11</v>
      </c>
      <c r="E251" s="2" t="s">
        <v>181</v>
      </c>
      <c r="F251" s="2" t="s">
        <v>180</v>
      </c>
      <c r="G251" s="2">
        <v>13676</v>
      </c>
      <c r="H251" s="3">
        <v>43889</v>
      </c>
      <c r="I251" s="2">
        <v>384</v>
      </c>
      <c r="J251" s="2">
        <v>960.91</v>
      </c>
    </row>
    <row r="252" spans="1:10" x14ac:dyDescent="0.2">
      <c r="A252" s="2">
        <v>531419</v>
      </c>
      <c r="B252" s="2" t="s">
        <v>23</v>
      </c>
      <c r="C252" s="2">
        <v>21513</v>
      </c>
      <c r="D252" s="2" t="s">
        <v>11</v>
      </c>
      <c r="E252" s="2" t="s">
        <v>181</v>
      </c>
      <c r="F252" s="2" t="s">
        <v>180</v>
      </c>
      <c r="G252" s="2">
        <v>13687</v>
      </c>
      <c r="H252" s="3">
        <v>43889</v>
      </c>
      <c r="I252" s="2">
        <v>260</v>
      </c>
      <c r="J252" s="2">
        <v>657.7</v>
      </c>
    </row>
    <row r="253" spans="1:10" x14ac:dyDescent="0.2">
      <c r="A253" s="2">
        <v>531419</v>
      </c>
      <c r="B253" s="2" t="s">
        <v>23</v>
      </c>
      <c r="C253" s="2">
        <v>21513</v>
      </c>
      <c r="D253" s="2" t="s">
        <v>11</v>
      </c>
      <c r="E253" s="2" t="s">
        <v>435</v>
      </c>
      <c r="F253" s="2" t="s">
        <v>434</v>
      </c>
      <c r="G253" s="2">
        <v>13727</v>
      </c>
      <c r="H253" s="3">
        <v>43889</v>
      </c>
      <c r="I253" s="2">
        <v>490</v>
      </c>
      <c r="J253" s="2">
        <v>2452.4499999999998</v>
      </c>
    </row>
    <row r="254" spans="1:10" x14ac:dyDescent="0.2">
      <c r="A254" s="2">
        <v>531419</v>
      </c>
      <c r="B254" s="2" t="s">
        <v>23</v>
      </c>
      <c r="C254" s="2">
        <v>21513</v>
      </c>
      <c r="D254" s="2" t="s">
        <v>11</v>
      </c>
      <c r="E254" s="2" t="s">
        <v>435</v>
      </c>
      <c r="F254" s="2" t="s">
        <v>434</v>
      </c>
      <c r="G254" s="2">
        <v>13757</v>
      </c>
      <c r="H254" s="3">
        <v>43889</v>
      </c>
      <c r="I254" s="2">
        <v>490</v>
      </c>
      <c r="J254" s="2">
        <v>2452.4499999999998</v>
      </c>
    </row>
    <row r="255" spans="1:10" x14ac:dyDescent="0.2">
      <c r="A255" s="2">
        <v>531419</v>
      </c>
      <c r="B255" s="2" t="s">
        <v>23</v>
      </c>
      <c r="C255" s="2">
        <v>21513</v>
      </c>
      <c r="D255" s="2" t="s">
        <v>11</v>
      </c>
      <c r="E255" s="2" t="s">
        <v>435</v>
      </c>
      <c r="F255" s="2" t="s">
        <v>434</v>
      </c>
      <c r="G255" s="2">
        <v>13787</v>
      </c>
      <c r="H255" s="3">
        <v>43889</v>
      </c>
      <c r="I255" s="2">
        <v>980</v>
      </c>
      <c r="J255" s="2">
        <v>2452.4499999999998</v>
      </c>
    </row>
    <row r="256" spans="1:10" x14ac:dyDescent="0.2">
      <c r="A256" s="2">
        <v>531419</v>
      </c>
      <c r="B256" s="2" t="s">
        <v>23</v>
      </c>
      <c r="C256" s="2">
        <v>21513</v>
      </c>
      <c r="D256" s="2" t="s">
        <v>11</v>
      </c>
      <c r="E256" s="2" t="s">
        <v>28</v>
      </c>
      <c r="F256" s="2" t="s">
        <v>29</v>
      </c>
      <c r="G256" s="2">
        <v>45689</v>
      </c>
      <c r="H256" s="3">
        <v>43889</v>
      </c>
      <c r="I256" s="2">
        <v>460</v>
      </c>
      <c r="J256" s="2">
        <v>1151.1600000000001</v>
      </c>
    </row>
    <row r="257" spans="1:13" x14ac:dyDescent="0.2">
      <c r="A257" s="2">
        <v>531419</v>
      </c>
      <c r="B257" s="2" t="s">
        <v>23</v>
      </c>
      <c r="C257" s="2">
        <v>21513</v>
      </c>
      <c r="D257" s="2" t="s">
        <v>11</v>
      </c>
      <c r="E257" s="2" t="s">
        <v>60</v>
      </c>
      <c r="F257" s="2" t="s">
        <v>61</v>
      </c>
      <c r="G257" s="2">
        <v>45666</v>
      </c>
      <c r="H257" s="3">
        <v>43889</v>
      </c>
      <c r="I257" s="2">
        <v>446</v>
      </c>
      <c r="J257" s="2">
        <v>2230.23</v>
      </c>
    </row>
    <row r="258" spans="1:13" x14ac:dyDescent="0.2">
      <c r="A258" s="2">
        <v>531419</v>
      </c>
      <c r="B258" s="2" t="s">
        <v>23</v>
      </c>
      <c r="C258" s="2">
        <v>21513</v>
      </c>
      <c r="D258" s="2" t="s">
        <v>11</v>
      </c>
      <c r="E258" s="2" t="s">
        <v>36</v>
      </c>
      <c r="F258" s="2" t="s">
        <v>37</v>
      </c>
      <c r="G258" s="2">
        <v>46111</v>
      </c>
      <c r="H258" s="3">
        <v>43889</v>
      </c>
      <c r="I258" s="2">
        <v>664</v>
      </c>
      <c r="J258" s="2">
        <v>1662.47</v>
      </c>
    </row>
    <row r="259" spans="1:13" x14ac:dyDescent="0.2">
      <c r="A259" s="2">
        <v>531419</v>
      </c>
      <c r="B259" s="2" t="s">
        <v>23</v>
      </c>
      <c r="C259" s="2">
        <v>21513</v>
      </c>
      <c r="D259" s="2" t="s">
        <v>11</v>
      </c>
      <c r="E259" s="2" t="s">
        <v>32</v>
      </c>
      <c r="F259" s="2" t="s">
        <v>33</v>
      </c>
      <c r="G259" s="2">
        <v>46274</v>
      </c>
      <c r="H259" s="3">
        <v>43889</v>
      </c>
      <c r="I259" s="2">
        <v>1328</v>
      </c>
      <c r="J259" s="2">
        <v>3324.93</v>
      </c>
    </row>
    <row r="260" spans="1:13" x14ac:dyDescent="0.2">
      <c r="A260" s="2">
        <v>531419</v>
      </c>
      <c r="B260" s="2" t="s">
        <v>23</v>
      </c>
      <c r="C260" s="2">
        <v>21513</v>
      </c>
      <c r="D260" s="2" t="s">
        <v>11</v>
      </c>
      <c r="E260" s="2" t="s">
        <v>34</v>
      </c>
      <c r="F260" s="2" t="s">
        <v>35</v>
      </c>
      <c r="G260" s="2">
        <v>45692</v>
      </c>
      <c r="H260" s="3">
        <v>43889</v>
      </c>
      <c r="I260" s="2">
        <v>844</v>
      </c>
      <c r="J260" s="2">
        <v>2114.3000000000002</v>
      </c>
    </row>
    <row r="261" spans="1:13" x14ac:dyDescent="0.2">
      <c r="A261" s="2">
        <v>531419</v>
      </c>
      <c r="B261" s="2" t="s">
        <v>23</v>
      </c>
      <c r="C261" s="2">
        <v>21513</v>
      </c>
      <c r="D261" s="2" t="s">
        <v>11</v>
      </c>
      <c r="E261" s="2" t="s">
        <v>28</v>
      </c>
      <c r="F261" s="2" t="s">
        <v>29</v>
      </c>
      <c r="G261" s="2">
        <v>45989</v>
      </c>
      <c r="H261" s="3">
        <v>43889</v>
      </c>
      <c r="I261" s="2">
        <v>976</v>
      </c>
      <c r="J261" s="2">
        <v>2440.54</v>
      </c>
    </row>
    <row r="262" spans="1:13" x14ac:dyDescent="0.2">
      <c r="A262" s="2">
        <v>531419</v>
      </c>
      <c r="B262" s="2" t="s">
        <v>23</v>
      </c>
      <c r="C262" s="2">
        <v>21513</v>
      </c>
      <c r="D262" s="2" t="s">
        <v>11</v>
      </c>
      <c r="E262" s="2" t="s">
        <v>43</v>
      </c>
      <c r="F262" s="2" t="s">
        <v>44</v>
      </c>
      <c r="G262" s="2">
        <v>15846</v>
      </c>
      <c r="H262" s="3">
        <v>43890</v>
      </c>
      <c r="I262" s="2">
        <v>668</v>
      </c>
      <c r="J262" s="2">
        <v>1673.71</v>
      </c>
    </row>
    <row r="263" spans="1:13" x14ac:dyDescent="0.2">
      <c r="A263" s="2">
        <v>531419</v>
      </c>
      <c r="B263" s="2" t="s">
        <v>23</v>
      </c>
      <c r="C263" s="2">
        <v>21513</v>
      </c>
      <c r="D263" s="2" t="s">
        <v>11</v>
      </c>
      <c r="E263" s="2" t="s">
        <v>28</v>
      </c>
      <c r="F263" s="2" t="s">
        <v>29</v>
      </c>
      <c r="G263" s="2" t="s">
        <v>433</v>
      </c>
      <c r="H263" s="3">
        <v>43890</v>
      </c>
      <c r="I263" s="2">
        <v>7604</v>
      </c>
      <c r="J263" s="2">
        <v>19018.98</v>
      </c>
    </row>
    <row r="264" spans="1:13" x14ac:dyDescent="0.2">
      <c r="A264" s="2">
        <v>531419</v>
      </c>
      <c r="B264" s="2" t="s">
        <v>23</v>
      </c>
      <c r="C264" s="2">
        <v>21513</v>
      </c>
      <c r="D264" s="2" t="s">
        <v>11</v>
      </c>
      <c r="E264" s="2" t="s">
        <v>30</v>
      </c>
      <c r="F264" s="2" t="s">
        <v>31</v>
      </c>
      <c r="G264" s="2">
        <v>9856</v>
      </c>
      <c r="H264" s="3">
        <v>43890</v>
      </c>
      <c r="I264" s="2">
        <v>904</v>
      </c>
      <c r="J264" s="2">
        <v>2268.96</v>
      </c>
    </row>
    <row r="265" spans="1:13" x14ac:dyDescent="0.2">
      <c r="A265" s="2">
        <v>531419</v>
      </c>
      <c r="B265" s="2" t="s">
        <v>23</v>
      </c>
      <c r="C265" s="2">
        <v>21513</v>
      </c>
      <c r="D265" s="2" t="s">
        <v>11</v>
      </c>
      <c r="E265" s="2" t="s">
        <v>32</v>
      </c>
      <c r="F265" s="2" t="s">
        <v>33</v>
      </c>
      <c r="G265" s="2">
        <v>45846</v>
      </c>
      <c r="H265" s="3">
        <v>43890</v>
      </c>
      <c r="I265" s="2">
        <v>7096</v>
      </c>
      <c r="J265" s="2">
        <v>17745.95</v>
      </c>
      <c r="K265" s="60" t="s">
        <v>1391</v>
      </c>
      <c r="L265" s="61"/>
    </row>
    <row r="266" spans="1:13" x14ac:dyDescent="0.2">
      <c r="A266" s="2">
        <v>531419</v>
      </c>
      <c r="B266" s="2" t="s">
        <v>23</v>
      </c>
      <c r="C266" s="2">
        <v>21513</v>
      </c>
      <c r="D266" s="2" t="s">
        <v>11</v>
      </c>
      <c r="E266" s="2" t="s">
        <v>48</v>
      </c>
      <c r="F266" s="2" t="s">
        <v>49</v>
      </c>
      <c r="G266" s="2">
        <v>15849</v>
      </c>
      <c r="H266" s="3">
        <v>43890</v>
      </c>
      <c r="I266" s="2">
        <v>50</v>
      </c>
      <c r="J266" s="2">
        <v>258.19</v>
      </c>
      <c r="K266" s="5" t="s">
        <v>1390</v>
      </c>
      <c r="L266" s="24" t="s">
        <v>1389</v>
      </c>
    </row>
    <row r="267" spans="1:13" x14ac:dyDescent="0.2">
      <c r="A267" s="2"/>
      <c r="B267" s="2"/>
      <c r="C267" s="2"/>
      <c r="D267" s="2"/>
      <c r="E267" s="2"/>
      <c r="F267" s="2"/>
      <c r="G267" s="2"/>
      <c r="H267" s="3"/>
      <c r="I267" s="2"/>
      <c r="J267" s="2"/>
      <c r="K267" s="28">
        <f>SUM(J163:J266)</f>
        <v>807740.01000000013</v>
      </c>
      <c r="L267" s="28">
        <f>J250+J237+J236+J225+J219+J184+J174+J168+J167+J166</f>
        <v>8696.0800000000017</v>
      </c>
    </row>
    <row r="268" spans="1:13" s="37" customFormat="1" x14ac:dyDescent="0.2">
      <c r="A268" s="33">
        <v>531703</v>
      </c>
      <c r="B268" s="33" t="s">
        <v>120</v>
      </c>
      <c r="C268" s="33">
        <v>21680</v>
      </c>
      <c r="D268" s="33" t="s">
        <v>11</v>
      </c>
      <c r="E268" s="33" t="s">
        <v>432</v>
      </c>
      <c r="F268" s="33" t="s">
        <v>431</v>
      </c>
      <c r="G268" s="33" t="s">
        <v>430</v>
      </c>
      <c r="H268" s="34">
        <v>43878</v>
      </c>
      <c r="I268" s="33">
        <v>42</v>
      </c>
      <c r="J268" s="35">
        <v>217.24</v>
      </c>
      <c r="K268" s="36">
        <f>K267*0.02</f>
        <v>16154.800200000003</v>
      </c>
      <c r="L268" s="36">
        <f>L267*0.02</f>
        <v>173.92160000000004</v>
      </c>
      <c r="M268" s="36">
        <f>K268-L268</f>
        <v>15980.878600000004</v>
      </c>
    </row>
    <row r="269" spans="1:13" s="17" customFormat="1" x14ac:dyDescent="0.2">
      <c r="A269" s="9">
        <v>531703</v>
      </c>
      <c r="B269" s="9" t="s">
        <v>120</v>
      </c>
      <c r="C269" s="9">
        <v>21680</v>
      </c>
      <c r="D269" s="9" t="s">
        <v>11</v>
      </c>
      <c r="E269" s="9" t="s">
        <v>429</v>
      </c>
      <c r="F269" s="9" t="s">
        <v>428</v>
      </c>
      <c r="G269" s="9">
        <v>121555</v>
      </c>
      <c r="H269" s="10">
        <v>43878</v>
      </c>
      <c r="I269" s="9">
        <v>42</v>
      </c>
      <c r="J269" s="9">
        <v>426.72</v>
      </c>
    </row>
    <row r="270" spans="1:13" s="17" customFormat="1" x14ac:dyDescent="0.2">
      <c r="A270" s="9">
        <v>531703</v>
      </c>
      <c r="B270" s="9" t="s">
        <v>120</v>
      </c>
      <c r="C270" s="9">
        <v>21680</v>
      </c>
      <c r="D270" s="9" t="s">
        <v>11</v>
      </c>
      <c r="E270" s="9" t="s">
        <v>429</v>
      </c>
      <c r="F270" s="9" t="s">
        <v>428</v>
      </c>
      <c r="G270" s="9">
        <v>121656</v>
      </c>
      <c r="H270" s="10">
        <v>43882</v>
      </c>
      <c r="I270" s="9">
        <v>11</v>
      </c>
      <c r="J270" s="9">
        <v>118.53</v>
      </c>
    </row>
    <row r="271" spans="1:13" s="17" customFormat="1" x14ac:dyDescent="0.2">
      <c r="A271" s="9">
        <v>531703</v>
      </c>
      <c r="B271" s="9" t="s">
        <v>120</v>
      </c>
      <c r="C271" s="9">
        <v>21680</v>
      </c>
      <c r="D271" s="9" t="s">
        <v>11</v>
      </c>
      <c r="E271" s="9" t="s">
        <v>427</v>
      </c>
      <c r="F271" s="9" t="s">
        <v>426</v>
      </c>
      <c r="G271" s="9">
        <v>121670</v>
      </c>
      <c r="H271" s="10">
        <v>43883</v>
      </c>
      <c r="I271" s="9">
        <v>12</v>
      </c>
      <c r="J271" s="9">
        <v>129.74</v>
      </c>
    </row>
    <row r="272" spans="1:13" s="17" customFormat="1" x14ac:dyDescent="0.2">
      <c r="A272" s="9">
        <v>531703</v>
      </c>
      <c r="B272" s="9" t="s">
        <v>120</v>
      </c>
      <c r="C272" s="9">
        <v>21680</v>
      </c>
      <c r="D272" s="9" t="s">
        <v>11</v>
      </c>
      <c r="E272" s="9" t="s">
        <v>316</v>
      </c>
      <c r="F272" s="9" t="s">
        <v>315</v>
      </c>
      <c r="G272" s="9" t="s">
        <v>425</v>
      </c>
      <c r="H272" s="10">
        <v>43886</v>
      </c>
      <c r="I272" s="9">
        <v>72</v>
      </c>
      <c r="J272" s="9">
        <v>368.54</v>
      </c>
    </row>
    <row r="273" spans="1:10" s="17" customFormat="1" x14ac:dyDescent="0.2">
      <c r="A273" s="9">
        <v>531703</v>
      </c>
      <c r="B273" s="9" t="s">
        <v>120</v>
      </c>
      <c r="C273" s="9">
        <v>21680</v>
      </c>
      <c r="D273" s="9" t="s">
        <v>11</v>
      </c>
      <c r="E273" s="9" t="s">
        <v>424</v>
      </c>
      <c r="F273" s="9" t="s">
        <v>423</v>
      </c>
      <c r="G273" s="9" t="s">
        <v>422</v>
      </c>
      <c r="H273" s="10">
        <v>43888</v>
      </c>
      <c r="I273" s="9">
        <v>362</v>
      </c>
      <c r="J273" s="9">
        <v>1814.22</v>
      </c>
    </row>
    <row r="274" spans="1:10" s="17" customFormat="1" x14ac:dyDescent="0.2">
      <c r="A274" s="9">
        <v>531703</v>
      </c>
      <c r="B274" s="9" t="s">
        <v>120</v>
      </c>
      <c r="C274" s="9">
        <v>21680</v>
      </c>
      <c r="D274" s="9" t="s">
        <v>11</v>
      </c>
      <c r="E274" s="9" t="s">
        <v>125</v>
      </c>
      <c r="F274" s="9" t="s">
        <v>126</v>
      </c>
      <c r="G274" s="9">
        <v>121742</v>
      </c>
      <c r="H274" s="10">
        <v>43888</v>
      </c>
      <c r="I274" s="9">
        <v>228</v>
      </c>
      <c r="J274" s="9">
        <v>1143.53</v>
      </c>
    </row>
    <row r="275" spans="1:10" s="17" customFormat="1" x14ac:dyDescent="0.2">
      <c r="A275" s="9">
        <v>531703</v>
      </c>
      <c r="B275" s="9" t="s">
        <v>120</v>
      </c>
      <c r="C275" s="9">
        <v>21680</v>
      </c>
      <c r="D275" s="9" t="s">
        <v>11</v>
      </c>
      <c r="E275" s="9" t="s">
        <v>128</v>
      </c>
      <c r="F275" s="9" t="s">
        <v>129</v>
      </c>
      <c r="G275" s="9" t="s">
        <v>421</v>
      </c>
      <c r="H275" s="10">
        <v>43888</v>
      </c>
      <c r="I275" s="9">
        <v>558</v>
      </c>
      <c r="J275" s="9">
        <v>2798.28</v>
      </c>
    </row>
    <row r="276" spans="1:10" s="17" customFormat="1" x14ac:dyDescent="0.2">
      <c r="A276" s="9">
        <v>531703</v>
      </c>
      <c r="B276" s="9" t="s">
        <v>120</v>
      </c>
      <c r="C276" s="9">
        <v>21680</v>
      </c>
      <c r="D276" s="9" t="s">
        <v>11</v>
      </c>
      <c r="E276" s="9" t="s">
        <v>420</v>
      </c>
      <c r="F276" s="9" t="s">
        <v>419</v>
      </c>
      <c r="G276" s="9">
        <v>121758</v>
      </c>
      <c r="H276" s="10">
        <v>43889</v>
      </c>
      <c r="I276" s="9">
        <v>21</v>
      </c>
      <c r="J276" s="9">
        <v>215.51</v>
      </c>
    </row>
    <row r="277" spans="1:10" s="17" customFormat="1" x14ac:dyDescent="0.2">
      <c r="A277" s="9">
        <v>531703</v>
      </c>
      <c r="B277" s="9" t="s">
        <v>120</v>
      </c>
      <c r="C277" s="9">
        <v>21680</v>
      </c>
      <c r="D277" s="9" t="s">
        <v>11</v>
      </c>
      <c r="E277" s="9" t="s">
        <v>125</v>
      </c>
      <c r="F277" s="9" t="s">
        <v>126</v>
      </c>
      <c r="G277" s="9">
        <v>121780</v>
      </c>
      <c r="H277" s="10">
        <v>43890</v>
      </c>
      <c r="I277" s="9">
        <v>16</v>
      </c>
      <c r="J277" s="9">
        <v>84.48</v>
      </c>
    </row>
    <row r="278" spans="1:10" s="17" customFormat="1" x14ac:dyDescent="0.2">
      <c r="A278" s="9">
        <v>531703</v>
      </c>
      <c r="B278" s="9" t="s">
        <v>120</v>
      </c>
      <c r="C278" s="9">
        <v>21680</v>
      </c>
      <c r="D278" s="9" t="s">
        <v>11</v>
      </c>
      <c r="E278" s="9" t="s">
        <v>125</v>
      </c>
      <c r="F278" s="9" t="s">
        <v>126</v>
      </c>
      <c r="G278" s="9">
        <v>121786</v>
      </c>
      <c r="H278" s="10">
        <v>43890</v>
      </c>
      <c r="I278" s="9">
        <v>32</v>
      </c>
      <c r="J278" s="9">
        <v>168.97</v>
      </c>
    </row>
    <row r="279" spans="1:10" x14ac:dyDescent="0.2">
      <c r="A279" s="2"/>
      <c r="B279" s="2"/>
      <c r="C279" s="2"/>
      <c r="D279" s="2"/>
      <c r="E279" s="2"/>
      <c r="F279" s="2"/>
      <c r="G279" s="2"/>
      <c r="H279" s="3"/>
      <c r="I279" s="2"/>
      <c r="J279" s="2"/>
    </row>
    <row r="280" spans="1:10" x14ac:dyDescent="0.2">
      <c r="A280" s="2">
        <v>533930</v>
      </c>
      <c r="B280" s="2" t="s">
        <v>159</v>
      </c>
      <c r="C280" s="2">
        <v>21944</v>
      </c>
      <c r="D280" s="2" t="s">
        <v>11</v>
      </c>
      <c r="E280" s="2" t="s">
        <v>158</v>
      </c>
      <c r="F280" s="2" t="s">
        <v>157</v>
      </c>
      <c r="G280" s="2" t="s">
        <v>418</v>
      </c>
      <c r="H280" s="3">
        <v>43878</v>
      </c>
      <c r="I280" s="2">
        <v>330</v>
      </c>
      <c r="J280" s="2">
        <v>1654.29</v>
      </c>
    </row>
    <row r="281" spans="1:10" x14ac:dyDescent="0.2">
      <c r="A281" s="2">
        <v>533930</v>
      </c>
      <c r="B281" s="2" t="s">
        <v>159</v>
      </c>
      <c r="C281" s="2">
        <v>21944</v>
      </c>
      <c r="D281" s="2" t="s">
        <v>11</v>
      </c>
      <c r="E281" s="2" t="s">
        <v>417</v>
      </c>
      <c r="F281" s="2" t="s">
        <v>416</v>
      </c>
      <c r="G281" s="2">
        <v>56840</v>
      </c>
      <c r="H281" s="3">
        <v>43881</v>
      </c>
      <c r="I281" s="2">
        <v>76</v>
      </c>
      <c r="J281" s="2">
        <v>387.93</v>
      </c>
    </row>
    <row r="282" spans="1:10" x14ac:dyDescent="0.2">
      <c r="A282" s="2">
        <v>533930</v>
      </c>
      <c r="B282" s="2" t="s">
        <v>159</v>
      </c>
      <c r="C282" s="2">
        <v>21944</v>
      </c>
      <c r="D282" s="2" t="s">
        <v>11</v>
      </c>
      <c r="E282" s="2" t="s">
        <v>407</v>
      </c>
      <c r="F282" s="2" t="s">
        <v>406</v>
      </c>
      <c r="G282" s="2" t="s">
        <v>415</v>
      </c>
      <c r="H282" s="3">
        <v>43883</v>
      </c>
      <c r="I282" s="2">
        <v>116</v>
      </c>
      <c r="J282" s="2">
        <v>588.79</v>
      </c>
    </row>
    <row r="283" spans="1:10" x14ac:dyDescent="0.2">
      <c r="A283" s="2">
        <v>533930</v>
      </c>
      <c r="B283" s="2" t="s">
        <v>159</v>
      </c>
      <c r="C283" s="2">
        <v>21944</v>
      </c>
      <c r="D283" s="2" t="s">
        <v>11</v>
      </c>
      <c r="E283" s="2" t="s">
        <v>305</v>
      </c>
      <c r="F283" s="2" t="s">
        <v>304</v>
      </c>
      <c r="G283" s="2" t="s">
        <v>414</v>
      </c>
      <c r="H283" s="3">
        <v>43886</v>
      </c>
      <c r="I283" s="2">
        <v>32</v>
      </c>
      <c r="J283" s="2">
        <v>327.58</v>
      </c>
    </row>
    <row r="284" spans="1:10" x14ac:dyDescent="0.2">
      <c r="A284" s="2">
        <v>533930</v>
      </c>
      <c r="B284" s="2" t="s">
        <v>159</v>
      </c>
      <c r="C284" s="2">
        <v>21944</v>
      </c>
      <c r="D284" s="2" t="s">
        <v>11</v>
      </c>
      <c r="E284" s="2" t="s">
        <v>404</v>
      </c>
      <c r="F284" s="2" t="s">
        <v>403</v>
      </c>
      <c r="G284" s="2" t="s">
        <v>413</v>
      </c>
      <c r="H284" s="3">
        <v>43888</v>
      </c>
      <c r="I284" s="2">
        <v>25</v>
      </c>
      <c r="J284" s="2">
        <v>258.18</v>
      </c>
    </row>
    <row r="285" spans="1:10" x14ac:dyDescent="0.2">
      <c r="A285" s="2">
        <v>533930</v>
      </c>
      <c r="B285" s="2" t="s">
        <v>159</v>
      </c>
      <c r="C285" s="2">
        <v>21944</v>
      </c>
      <c r="D285" s="2" t="s">
        <v>11</v>
      </c>
      <c r="E285" s="2" t="s">
        <v>412</v>
      </c>
      <c r="F285" s="2" t="s">
        <v>411</v>
      </c>
      <c r="G285" s="2" t="s">
        <v>410</v>
      </c>
      <c r="H285" s="3">
        <v>43888</v>
      </c>
      <c r="I285" s="2">
        <v>54</v>
      </c>
      <c r="J285" s="2">
        <v>543.54</v>
      </c>
    </row>
    <row r="286" spans="1:10" x14ac:dyDescent="0.2">
      <c r="A286" s="2">
        <v>533930</v>
      </c>
      <c r="B286" s="2" t="s">
        <v>159</v>
      </c>
      <c r="C286" s="2">
        <v>21944</v>
      </c>
      <c r="D286" s="2" t="s">
        <v>11</v>
      </c>
      <c r="E286" s="2" t="s">
        <v>409</v>
      </c>
      <c r="F286" s="2" t="s">
        <v>408</v>
      </c>
      <c r="G286" s="2">
        <v>56951</v>
      </c>
      <c r="H286" s="3">
        <v>43889</v>
      </c>
      <c r="I286" s="2">
        <v>20</v>
      </c>
      <c r="J286" s="2">
        <v>208.62</v>
      </c>
    </row>
    <row r="287" spans="1:10" x14ac:dyDescent="0.2">
      <c r="A287" s="2">
        <v>533930</v>
      </c>
      <c r="B287" s="2" t="s">
        <v>159</v>
      </c>
      <c r="C287" s="2">
        <v>21944</v>
      </c>
      <c r="D287" s="2" t="s">
        <v>11</v>
      </c>
      <c r="E287" s="2" t="s">
        <v>407</v>
      </c>
      <c r="F287" s="2" t="s">
        <v>406</v>
      </c>
      <c r="G287" s="2" t="s">
        <v>405</v>
      </c>
      <c r="H287" s="3">
        <v>43889</v>
      </c>
      <c r="I287" s="2">
        <v>34</v>
      </c>
      <c r="J287" s="2">
        <v>170.69</v>
      </c>
    </row>
    <row r="288" spans="1:10" x14ac:dyDescent="0.2">
      <c r="A288" s="2">
        <v>533930</v>
      </c>
      <c r="B288" s="2" t="s">
        <v>159</v>
      </c>
      <c r="C288" s="2">
        <v>21944</v>
      </c>
      <c r="D288" s="2" t="s">
        <v>11</v>
      </c>
      <c r="E288" s="2" t="s">
        <v>404</v>
      </c>
      <c r="F288" s="2" t="s">
        <v>403</v>
      </c>
      <c r="G288" s="2" t="s">
        <v>402</v>
      </c>
      <c r="H288" s="3">
        <v>43889</v>
      </c>
      <c r="I288" s="2">
        <v>147</v>
      </c>
      <c r="J288" s="2">
        <v>1475.86</v>
      </c>
    </row>
    <row r="289" spans="1:10" x14ac:dyDescent="0.2">
      <c r="A289" s="2"/>
      <c r="B289" s="2"/>
      <c r="C289" s="2"/>
      <c r="D289" s="2"/>
      <c r="E289" s="2"/>
      <c r="F289" s="2"/>
      <c r="G289" s="2"/>
      <c r="H289" s="3"/>
      <c r="I289" s="2"/>
      <c r="J289" s="2"/>
    </row>
    <row r="290" spans="1:10" s="17" customFormat="1" x14ac:dyDescent="0.2">
      <c r="A290" s="9">
        <v>534559</v>
      </c>
      <c r="B290" s="9" t="s">
        <v>130</v>
      </c>
      <c r="C290" s="9">
        <v>22276</v>
      </c>
      <c r="D290" s="9" t="s">
        <v>11</v>
      </c>
      <c r="E290" s="9" t="s">
        <v>149</v>
      </c>
      <c r="F290" s="9" t="s">
        <v>148</v>
      </c>
      <c r="G290" s="9" t="s">
        <v>401</v>
      </c>
      <c r="H290" s="10">
        <v>43878</v>
      </c>
      <c r="I290" s="9">
        <v>332</v>
      </c>
      <c r="J290" s="9">
        <v>837.52</v>
      </c>
    </row>
    <row r="291" spans="1:10" s="37" customFormat="1" x14ac:dyDescent="0.2">
      <c r="A291" s="33">
        <v>534559</v>
      </c>
      <c r="B291" s="33" t="s">
        <v>130</v>
      </c>
      <c r="C291" s="33">
        <v>22276</v>
      </c>
      <c r="D291" s="33" t="s">
        <v>11</v>
      </c>
      <c r="E291" s="33" t="s">
        <v>149</v>
      </c>
      <c r="F291" s="33" t="s">
        <v>148</v>
      </c>
      <c r="G291" s="33" t="s">
        <v>400</v>
      </c>
      <c r="H291" s="34">
        <v>43878</v>
      </c>
      <c r="I291" s="33">
        <v>448</v>
      </c>
      <c r="J291" s="33">
        <v>1122.4100000000001</v>
      </c>
    </row>
    <row r="292" spans="1:10" s="37" customFormat="1" x14ac:dyDescent="0.2">
      <c r="A292" s="33">
        <v>534559</v>
      </c>
      <c r="B292" s="33" t="s">
        <v>130</v>
      </c>
      <c r="C292" s="33">
        <v>22276</v>
      </c>
      <c r="D292" s="33" t="s">
        <v>11</v>
      </c>
      <c r="E292" s="33" t="s">
        <v>149</v>
      </c>
      <c r="F292" s="33" t="s">
        <v>148</v>
      </c>
      <c r="G292" s="33" t="s">
        <v>399</v>
      </c>
      <c r="H292" s="34">
        <v>43878</v>
      </c>
      <c r="I292" s="33">
        <v>404</v>
      </c>
      <c r="J292" s="33">
        <v>1016.79</v>
      </c>
    </row>
    <row r="293" spans="1:10" s="37" customFormat="1" x14ac:dyDescent="0.2">
      <c r="A293" s="33">
        <v>534559</v>
      </c>
      <c r="B293" s="33" t="s">
        <v>130</v>
      </c>
      <c r="C293" s="33">
        <v>22276</v>
      </c>
      <c r="D293" s="33" t="s">
        <v>11</v>
      </c>
      <c r="E293" s="33" t="s">
        <v>149</v>
      </c>
      <c r="F293" s="33" t="s">
        <v>148</v>
      </c>
      <c r="G293" s="33" t="s">
        <v>398</v>
      </c>
      <c r="H293" s="34">
        <v>43878</v>
      </c>
      <c r="I293" s="33">
        <v>208</v>
      </c>
      <c r="J293" s="33">
        <v>529.30999999999995</v>
      </c>
    </row>
    <row r="294" spans="1:10" s="37" customFormat="1" x14ac:dyDescent="0.2">
      <c r="A294" s="33">
        <v>534559</v>
      </c>
      <c r="B294" s="33" t="s">
        <v>130</v>
      </c>
      <c r="C294" s="33">
        <v>22276</v>
      </c>
      <c r="D294" s="33" t="s">
        <v>11</v>
      </c>
      <c r="E294" s="33" t="s">
        <v>149</v>
      </c>
      <c r="F294" s="33" t="s">
        <v>148</v>
      </c>
      <c r="G294" s="33" t="s">
        <v>397</v>
      </c>
      <c r="H294" s="34">
        <v>43878</v>
      </c>
      <c r="I294" s="33">
        <v>892</v>
      </c>
      <c r="J294" s="33">
        <v>2233.62</v>
      </c>
    </row>
    <row r="295" spans="1:10" s="17" customFormat="1" x14ac:dyDescent="0.2">
      <c r="A295" s="9">
        <v>534559</v>
      </c>
      <c r="B295" s="9" t="s">
        <v>130</v>
      </c>
      <c r="C295" s="9">
        <v>22276</v>
      </c>
      <c r="D295" s="9" t="s">
        <v>11</v>
      </c>
      <c r="E295" s="9" t="s">
        <v>149</v>
      </c>
      <c r="F295" s="9" t="s">
        <v>148</v>
      </c>
      <c r="G295" s="9">
        <v>23395</v>
      </c>
      <c r="H295" s="10">
        <v>43879</v>
      </c>
      <c r="I295" s="9">
        <v>932</v>
      </c>
      <c r="J295" s="9">
        <v>2331.0300000000002</v>
      </c>
    </row>
    <row r="296" spans="1:10" s="37" customFormat="1" x14ac:dyDescent="0.2">
      <c r="A296" s="33">
        <v>534559</v>
      </c>
      <c r="B296" s="33" t="s">
        <v>130</v>
      </c>
      <c r="C296" s="33">
        <v>22276</v>
      </c>
      <c r="D296" s="33" t="s">
        <v>11</v>
      </c>
      <c r="E296" s="33" t="s">
        <v>396</v>
      </c>
      <c r="F296" s="33" t="s">
        <v>395</v>
      </c>
      <c r="G296" s="33" t="s">
        <v>394</v>
      </c>
      <c r="H296" s="34">
        <v>43879</v>
      </c>
      <c r="I296" s="33">
        <v>224</v>
      </c>
      <c r="J296" s="33">
        <v>1123.27</v>
      </c>
    </row>
    <row r="297" spans="1:10" s="17" customFormat="1" x14ac:dyDescent="0.2">
      <c r="A297" s="9">
        <v>534559</v>
      </c>
      <c r="B297" s="9" t="s">
        <v>130</v>
      </c>
      <c r="C297" s="9">
        <v>22276</v>
      </c>
      <c r="D297" s="9" t="s">
        <v>11</v>
      </c>
      <c r="E297" s="9" t="s">
        <v>149</v>
      </c>
      <c r="F297" s="9" t="s">
        <v>148</v>
      </c>
      <c r="G297" s="9">
        <v>23401</v>
      </c>
      <c r="H297" s="10">
        <v>43879</v>
      </c>
      <c r="I297" s="9">
        <v>872</v>
      </c>
      <c r="J297" s="9">
        <v>2186.63</v>
      </c>
    </row>
    <row r="298" spans="1:10" s="17" customFormat="1" x14ac:dyDescent="0.2">
      <c r="A298" s="9">
        <v>534559</v>
      </c>
      <c r="B298" s="9" t="s">
        <v>130</v>
      </c>
      <c r="C298" s="9">
        <v>22276</v>
      </c>
      <c r="D298" s="9" t="s">
        <v>11</v>
      </c>
      <c r="E298" s="9" t="s">
        <v>149</v>
      </c>
      <c r="F298" s="9" t="s">
        <v>148</v>
      </c>
      <c r="G298" s="9">
        <v>23404</v>
      </c>
      <c r="H298" s="10">
        <v>43880</v>
      </c>
      <c r="I298" s="9">
        <v>132</v>
      </c>
      <c r="J298" s="9">
        <v>331.47</v>
      </c>
    </row>
    <row r="299" spans="1:10" s="20" customFormat="1" x14ac:dyDescent="0.2">
      <c r="A299" s="18">
        <v>534559</v>
      </c>
      <c r="B299" s="18" t="s">
        <v>130</v>
      </c>
      <c r="C299" s="18">
        <v>22276</v>
      </c>
      <c r="D299" s="18" t="s">
        <v>11</v>
      </c>
      <c r="E299" s="18" t="s">
        <v>149</v>
      </c>
      <c r="F299" s="18" t="s">
        <v>148</v>
      </c>
      <c r="G299" s="18" t="s">
        <v>393</v>
      </c>
      <c r="H299" s="19">
        <v>43880</v>
      </c>
      <c r="I299" s="18">
        <v>200</v>
      </c>
      <c r="J299" s="18">
        <v>506.9</v>
      </c>
    </row>
    <row r="300" spans="1:10" s="20" customFormat="1" x14ac:dyDescent="0.2">
      <c r="A300" s="18">
        <v>534559</v>
      </c>
      <c r="B300" s="18" t="s">
        <v>130</v>
      </c>
      <c r="C300" s="18">
        <v>22276</v>
      </c>
      <c r="D300" s="18" t="s">
        <v>11</v>
      </c>
      <c r="E300" s="18" t="s">
        <v>149</v>
      </c>
      <c r="F300" s="18" t="s">
        <v>148</v>
      </c>
      <c r="G300" s="18" t="s">
        <v>392</v>
      </c>
      <c r="H300" s="19">
        <v>43880</v>
      </c>
      <c r="I300" s="18">
        <v>400</v>
      </c>
      <c r="J300" s="18">
        <v>1000.86</v>
      </c>
    </row>
    <row r="301" spans="1:10" s="17" customFormat="1" x14ac:dyDescent="0.2">
      <c r="A301" s="9">
        <v>534559</v>
      </c>
      <c r="B301" s="9" t="s">
        <v>130</v>
      </c>
      <c r="C301" s="9">
        <v>22276</v>
      </c>
      <c r="D301" s="9" t="s">
        <v>11</v>
      </c>
      <c r="E301" s="9" t="s">
        <v>149</v>
      </c>
      <c r="F301" s="9" t="s">
        <v>148</v>
      </c>
      <c r="G301" s="9" t="s">
        <v>391</v>
      </c>
      <c r="H301" s="10">
        <v>43880</v>
      </c>
      <c r="I301" s="9">
        <v>416</v>
      </c>
      <c r="J301" s="9">
        <v>1040.96</v>
      </c>
    </row>
    <row r="302" spans="1:10" s="17" customFormat="1" x14ac:dyDescent="0.2">
      <c r="A302" s="9">
        <v>534559</v>
      </c>
      <c r="B302" s="9" t="s">
        <v>130</v>
      </c>
      <c r="C302" s="9">
        <v>22276</v>
      </c>
      <c r="D302" s="9" t="s">
        <v>11</v>
      </c>
      <c r="E302" s="9" t="s">
        <v>390</v>
      </c>
      <c r="F302" s="9" t="s">
        <v>389</v>
      </c>
      <c r="G302" s="9" t="s">
        <v>388</v>
      </c>
      <c r="H302" s="10">
        <v>43880</v>
      </c>
      <c r="I302" s="9">
        <v>200</v>
      </c>
      <c r="J302" s="9">
        <v>1000.86</v>
      </c>
    </row>
    <row r="303" spans="1:10" s="17" customFormat="1" x14ac:dyDescent="0.2">
      <c r="A303" s="9">
        <v>534559</v>
      </c>
      <c r="B303" s="9" t="s">
        <v>130</v>
      </c>
      <c r="C303" s="9">
        <v>22276</v>
      </c>
      <c r="D303" s="9" t="s">
        <v>11</v>
      </c>
      <c r="E303" s="9" t="s">
        <v>149</v>
      </c>
      <c r="F303" s="9" t="s">
        <v>148</v>
      </c>
      <c r="G303" s="9" t="s">
        <v>387</v>
      </c>
      <c r="H303" s="10">
        <v>43882</v>
      </c>
      <c r="I303" s="9">
        <v>384</v>
      </c>
      <c r="J303" s="9">
        <v>965.09</v>
      </c>
    </row>
    <row r="304" spans="1:10" s="20" customFormat="1" x14ac:dyDescent="0.2">
      <c r="A304" s="18">
        <v>534559</v>
      </c>
      <c r="B304" s="18" t="s">
        <v>130</v>
      </c>
      <c r="C304" s="18">
        <v>22276</v>
      </c>
      <c r="D304" s="18" t="s">
        <v>11</v>
      </c>
      <c r="E304" s="18" t="s">
        <v>149</v>
      </c>
      <c r="F304" s="18" t="s">
        <v>148</v>
      </c>
      <c r="G304" s="18" t="s">
        <v>386</v>
      </c>
      <c r="H304" s="19">
        <v>43882</v>
      </c>
      <c r="I304" s="18">
        <v>680</v>
      </c>
      <c r="J304" s="18">
        <v>1706.88</v>
      </c>
    </row>
    <row r="305" spans="1:10" s="20" customFormat="1" x14ac:dyDescent="0.2">
      <c r="A305" s="18">
        <v>534559</v>
      </c>
      <c r="B305" s="18" t="s">
        <v>130</v>
      </c>
      <c r="C305" s="18">
        <v>22276</v>
      </c>
      <c r="D305" s="18" t="s">
        <v>11</v>
      </c>
      <c r="E305" s="18" t="s">
        <v>149</v>
      </c>
      <c r="F305" s="18" t="s">
        <v>148</v>
      </c>
      <c r="G305" s="18" t="s">
        <v>385</v>
      </c>
      <c r="H305" s="19">
        <v>43882</v>
      </c>
      <c r="I305" s="18">
        <v>328</v>
      </c>
      <c r="J305" s="18">
        <v>829.3</v>
      </c>
    </row>
    <row r="306" spans="1:10" s="17" customFormat="1" x14ac:dyDescent="0.2">
      <c r="A306" s="9">
        <v>534559</v>
      </c>
      <c r="B306" s="9" t="s">
        <v>130</v>
      </c>
      <c r="C306" s="9">
        <v>22276</v>
      </c>
      <c r="D306" s="9" t="s">
        <v>11</v>
      </c>
      <c r="E306" s="9" t="s">
        <v>149</v>
      </c>
      <c r="F306" s="9" t="s">
        <v>148</v>
      </c>
      <c r="G306" s="9" t="s">
        <v>384</v>
      </c>
      <c r="H306" s="10">
        <v>43882</v>
      </c>
      <c r="I306" s="9">
        <v>2652</v>
      </c>
      <c r="J306" s="9">
        <v>6637.93</v>
      </c>
    </row>
    <row r="307" spans="1:10" s="20" customFormat="1" x14ac:dyDescent="0.2">
      <c r="A307" s="18">
        <v>534559</v>
      </c>
      <c r="B307" s="18" t="s">
        <v>130</v>
      </c>
      <c r="C307" s="18">
        <v>22276</v>
      </c>
      <c r="D307" s="18" t="s">
        <v>11</v>
      </c>
      <c r="E307" s="18" t="s">
        <v>149</v>
      </c>
      <c r="F307" s="18" t="s">
        <v>148</v>
      </c>
      <c r="G307" s="18" t="s">
        <v>383</v>
      </c>
      <c r="H307" s="19">
        <v>43883</v>
      </c>
      <c r="I307" s="18">
        <v>576</v>
      </c>
      <c r="J307" s="18">
        <v>1444.39</v>
      </c>
    </row>
    <row r="308" spans="1:10" s="17" customFormat="1" x14ac:dyDescent="0.2">
      <c r="A308" s="9">
        <v>534559</v>
      </c>
      <c r="B308" s="9" t="s">
        <v>130</v>
      </c>
      <c r="C308" s="9">
        <v>22276</v>
      </c>
      <c r="D308" s="9" t="s">
        <v>11</v>
      </c>
      <c r="E308" s="9" t="s">
        <v>382</v>
      </c>
      <c r="F308" s="9" t="s">
        <v>381</v>
      </c>
      <c r="G308" s="9">
        <v>23430</v>
      </c>
      <c r="H308" s="10">
        <v>43883</v>
      </c>
      <c r="I308" s="9">
        <v>176</v>
      </c>
      <c r="J308" s="9">
        <v>1765.95</v>
      </c>
    </row>
    <row r="309" spans="1:10" s="17" customFormat="1" x14ac:dyDescent="0.2">
      <c r="A309" s="9">
        <v>534559</v>
      </c>
      <c r="B309" s="9" t="s">
        <v>130</v>
      </c>
      <c r="C309" s="9">
        <v>22276</v>
      </c>
      <c r="D309" s="9" t="s">
        <v>11</v>
      </c>
      <c r="E309" s="9" t="s">
        <v>149</v>
      </c>
      <c r="F309" s="9" t="s">
        <v>148</v>
      </c>
      <c r="G309" s="9">
        <v>23446</v>
      </c>
      <c r="H309" s="10">
        <v>43885</v>
      </c>
      <c r="I309" s="9">
        <v>192</v>
      </c>
      <c r="J309" s="9">
        <v>480.18</v>
      </c>
    </row>
    <row r="310" spans="1:10" s="17" customFormat="1" x14ac:dyDescent="0.2">
      <c r="A310" s="9">
        <v>534559</v>
      </c>
      <c r="B310" s="9" t="s">
        <v>130</v>
      </c>
      <c r="C310" s="9">
        <v>22276</v>
      </c>
      <c r="D310" s="9" t="s">
        <v>11</v>
      </c>
      <c r="E310" s="9" t="s">
        <v>380</v>
      </c>
      <c r="F310" s="9" t="s">
        <v>379</v>
      </c>
      <c r="G310" s="9" t="s">
        <v>378</v>
      </c>
      <c r="H310" s="10">
        <v>43885</v>
      </c>
      <c r="I310" s="9">
        <v>9</v>
      </c>
      <c r="J310" s="9">
        <v>94.4</v>
      </c>
    </row>
    <row r="311" spans="1:10" s="17" customFormat="1" x14ac:dyDescent="0.2">
      <c r="A311" s="9">
        <v>534559</v>
      </c>
      <c r="B311" s="9" t="s">
        <v>130</v>
      </c>
      <c r="C311" s="9">
        <v>22276</v>
      </c>
      <c r="D311" s="9" t="s">
        <v>11</v>
      </c>
      <c r="E311" s="9" t="s">
        <v>149</v>
      </c>
      <c r="F311" s="9" t="s">
        <v>148</v>
      </c>
      <c r="G311" s="9" t="s">
        <v>377</v>
      </c>
      <c r="H311" s="10">
        <v>43886</v>
      </c>
      <c r="I311" s="9">
        <v>1636</v>
      </c>
      <c r="J311" s="9">
        <v>4093.19</v>
      </c>
    </row>
    <row r="312" spans="1:10" s="17" customFormat="1" x14ac:dyDescent="0.2">
      <c r="A312" s="9">
        <v>534559</v>
      </c>
      <c r="B312" s="9" t="s">
        <v>130</v>
      </c>
      <c r="C312" s="9">
        <v>22276</v>
      </c>
      <c r="D312" s="9" t="s">
        <v>11</v>
      </c>
      <c r="E312" s="9" t="s">
        <v>149</v>
      </c>
      <c r="F312" s="9" t="s">
        <v>148</v>
      </c>
      <c r="G312" s="9">
        <v>23465</v>
      </c>
      <c r="H312" s="10">
        <v>43887</v>
      </c>
      <c r="I312" s="9">
        <v>60</v>
      </c>
      <c r="J312" s="9">
        <v>150</v>
      </c>
    </row>
    <row r="313" spans="1:10" s="17" customFormat="1" x14ac:dyDescent="0.2">
      <c r="A313" s="9">
        <v>534559</v>
      </c>
      <c r="B313" s="9" t="s">
        <v>130</v>
      </c>
      <c r="C313" s="9">
        <v>22276</v>
      </c>
      <c r="D313" s="9" t="s">
        <v>11</v>
      </c>
      <c r="E313" s="9" t="s">
        <v>149</v>
      </c>
      <c r="F313" s="9" t="s">
        <v>148</v>
      </c>
      <c r="G313" s="9">
        <v>23468</v>
      </c>
      <c r="H313" s="10">
        <v>43887</v>
      </c>
      <c r="I313" s="9">
        <v>376</v>
      </c>
      <c r="J313" s="9">
        <v>946.56</v>
      </c>
    </row>
    <row r="314" spans="1:10" s="17" customFormat="1" x14ac:dyDescent="0.2">
      <c r="A314" s="9">
        <v>534559</v>
      </c>
      <c r="B314" s="9" t="s">
        <v>130</v>
      </c>
      <c r="C314" s="9">
        <v>22276</v>
      </c>
      <c r="D314" s="9" t="s">
        <v>11</v>
      </c>
      <c r="E314" s="9" t="s">
        <v>149</v>
      </c>
      <c r="F314" s="9" t="s">
        <v>148</v>
      </c>
      <c r="G314" s="9">
        <v>23472</v>
      </c>
      <c r="H314" s="10">
        <v>43888</v>
      </c>
      <c r="I314" s="9">
        <v>532</v>
      </c>
      <c r="J314" s="9">
        <v>1331.9</v>
      </c>
    </row>
    <row r="315" spans="1:10" x14ac:dyDescent="0.2">
      <c r="A315" s="2">
        <v>534559</v>
      </c>
      <c r="B315" s="2" t="s">
        <v>130</v>
      </c>
      <c r="C315" s="2">
        <v>22276</v>
      </c>
      <c r="D315" s="2" t="s">
        <v>11</v>
      </c>
      <c r="E315" s="2" t="s">
        <v>149</v>
      </c>
      <c r="F315" s="2" t="s">
        <v>148</v>
      </c>
      <c r="G315" s="2" t="s">
        <v>376</v>
      </c>
      <c r="H315" s="3">
        <v>43888</v>
      </c>
      <c r="I315" s="2">
        <v>0</v>
      </c>
      <c r="J315" s="2">
        <v>0</v>
      </c>
    </row>
    <row r="316" spans="1:10" s="17" customFormat="1" x14ac:dyDescent="0.2">
      <c r="A316" s="9">
        <v>534559</v>
      </c>
      <c r="B316" s="9" t="s">
        <v>130</v>
      </c>
      <c r="C316" s="9">
        <v>22276</v>
      </c>
      <c r="D316" s="9" t="s">
        <v>11</v>
      </c>
      <c r="E316" s="9" t="s">
        <v>149</v>
      </c>
      <c r="F316" s="9" t="s">
        <v>148</v>
      </c>
      <c r="G316" s="9">
        <v>23482</v>
      </c>
      <c r="H316" s="10">
        <v>43889</v>
      </c>
      <c r="I316" s="9">
        <v>1188</v>
      </c>
      <c r="J316" s="9">
        <v>2978.45</v>
      </c>
    </row>
    <row r="317" spans="1:10" s="17" customFormat="1" x14ac:dyDescent="0.2">
      <c r="A317" s="9">
        <v>534559</v>
      </c>
      <c r="B317" s="9" t="s">
        <v>130</v>
      </c>
      <c r="C317" s="9">
        <v>22276</v>
      </c>
      <c r="D317" s="9" t="s">
        <v>11</v>
      </c>
      <c r="E317" s="9" t="s">
        <v>149</v>
      </c>
      <c r="F317" s="9" t="s">
        <v>148</v>
      </c>
      <c r="G317" s="9" t="s">
        <v>375</v>
      </c>
      <c r="H317" s="10">
        <v>43889</v>
      </c>
      <c r="I317" s="9">
        <v>92</v>
      </c>
      <c r="J317" s="9">
        <v>237.06</v>
      </c>
    </row>
    <row r="318" spans="1:10" s="20" customFormat="1" x14ac:dyDescent="0.2">
      <c r="A318" s="18">
        <v>534559</v>
      </c>
      <c r="B318" s="18" t="s">
        <v>130</v>
      </c>
      <c r="C318" s="18">
        <v>22276</v>
      </c>
      <c r="D318" s="18" t="s">
        <v>11</v>
      </c>
      <c r="E318" s="18" t="s">
        <v>149</v>
      </c>
      <c r="F318" s="18" t="s">
        <v>148</v>
      </c>
      <c r="G318" s="18" t="s">
        <v>374</v>
      </c>
      <c r="H318" s="19">
        <v>43890</v>
      </c>
      <c r="I318" s="18">
        <v>444</v>
      </c>
      <c r="J318" s="18">
        <v>1116.81</v>
      </c>
    </row>
    <row r="319" spans="1:10" x14ac:dyDescent="0.2">
      <c r="A319" s="2"/>
      <c r="B319" s="2"/>
      <c r="C319" s="2"/>
      <c r="D319" s="2"/>
      <c r="E319" s="2"/>
      <c r="F319" s="2"/>
      <c r="G319" s="2"/>
      <c r="H319" s="3"/>
      <c r="I319" s="2"/>
      <c r="J319" s="2"/>
    </row>
    <row r="320" spans="1:10" x14ac:dyDescent="0.2">
      <c r="A320" s="2">
        <v>535617</v>
      </c>
      <c r="B320" s="2" t="s">
        <v>135</v>
      </c>
      <c r="C320" s="2">
        <v>22642</v>
      </c>
      <c r="D320" s="2" t="s">
        <v>11</v>
      </c>
      <c r="E320" s="2" t="s">
        <v>372</v>
      </c>
      <c r="F320" s="2" t="s">
        <v>371</v>
      </c>
      <c r="G320" s="2" t="s">
        <v>373</v>
      </c>
      <c r="H320" s="3">
        <v>43878</v>
      </c>
      <c r="I320" s="2">
        <v>126</v>
      </c>
      <c r="J320" s="2">
        <v>1269.83</v>
      </c>
    </row>
    <row r="321" spans="1:10" x14ac:dyDescent="0.2">
      <c r="A321" s="2">
        <v>535617</v>
      </c>
      <c r="B321" s="2" t="s">
        <v>135</v>
      </c>
      <c r="C321" s="2">
        <v>22642</v>
      </c>
      <c r="D321" s="2" t="s">
        <v>11</v>
      </c>
      <c r="E321" s="2" t="s">
        <v>372</v>
      </c>
      <c r="F321" s="2" t="s">
        <v>371</v>
      </c>
      <c r="G321" s="2" t="s">
        <v>370</v>
      </c>
      <c r="H321" s="3">
        <v>43887</v>
      </c>
      <c r="I321" s="2">
        <v>99</v>
      </c>
      <c r="J321" s="2">
        <v>995.69</v>
      </c>
    </row>
    <row r="322" spans="1:10" x14ac:dyDescent="0.2">
      <c r="A322" s="2">
        <v>535617</v>
      </c>
      <c r="B322" s="2" t="s">
        <v>135</v>
      </c>
      <c r="C322" s="2">
        <v>22642</v>
      </c>
      <c r="D322" s="2" t="s">
        <v>11</v>
      </c>
      <c r="E322" s="2" t="s">
        <v>138</v>
      </c>
      <c r="F322" s="2" t="s">
        <v>139</v>
      </c>
      <c r="G322" s="2" t="s">
        <v>369</v>
      </c>
      <c r="H322" s="3">
        <v>43889</v>
      </c>
      <c r="I322" s="2">
        <v>52</v>
      </c>
      <c r="J322" s="2">
        <v>265.52</v>
      </c>
    </row>
    <row r="323" spans="1:10" x14ac:dyDescent="0.2">
      <c r="A323" s="2"/>
      <c r="B323" s="2"/>
      <c r="C323" s="2"/>
      <c r="D323" s="2"/>
      <c r="E323" s="2"/>
      <c r="F323" s="2"/>
      <c r="G323" s="2"/>
      <c r="H323" s="3"/>
      <c r="I323" s="2"/>
      <c r="J323" s="2"/>
    </row>
    <row r="324" spans="1:10" ht="18" customHeight="1" x14ac:dyDescent="0.2">
      <c r="A324" s="2">
        <v>533034</v>
      </c>
      <c r="B324" s="2" t="s">
        <v>141</v>
      </c>
      <c r="C324" s="2">
        <v>22673</v>
      </c>
      <c r="D324" s="2" t="s">
        <v>11</v>
      </c>
      <c r="E324" s="2" t="s">
        <v>368</v>
      </c>
      <c r="F324" s="2" t="s">
        <v>367</v>
      </c>
      <c r="G324" s="2" t="s">
        <v>366</v>
      </c>
      <c r="H324" s="3">
        <v>43886</v>
      </c>
      <c r="I324" s="2">
        <v>36</v>
      </c>
      <c r="J324" s="2">
        <v>366.38</v>
      </c>
    </row>
    <row r="325" spans="1:10" ht="18" customHeight="1" x14ac:dyDescent="0.2">
      <c r="A325" s="2"/>
      <c r="B325" s="2"/>
      <c r="C325" s="2"/>
      <c r="D325" s="2"/>
      <c r="E325" s="2"/>
      <c r="F325" s="2"/>
      <c r="G325" s="2"/>
      <c r="H325" s="3"/>
      <c r="I325" s="2"/>
      <c r="J325" s="2"/>
    </row>
    <row r="326" spans="1:10" x14ac:dyDescent="0.2">
      <c r="A326" s="2">
        <v>537062</v>
      </c>
      <c r="B326" s="2" t="s">
        <v>271</v>
      </c>
      <c r="C326" s="2">
        <v>22809</v>
      </c>
      <c r="D326" s="2" t="s">
        <v>11</v>
      </c>
      <c r="E326" s="2" t="s">
        <v>270</v>
      </c>
      <c r="F326" s="2" t="s">
        <v>269</v>
      </c>
      <c r="G326" s="2">
        <v>5370620105000060</v>
      </c>
      <c r="H326" s="3">
        <v>43878</v>
      </c>
      <c r="I326" s="2">
        <v>36</v>
      </c>
      <c r="J326" s="2">
        <v>182.5</v>
      </c>
    </row>
    <row r="327" spans="1:10" x14ac:dyDescent="0.2">
      <c r="A327" s="2">
        <v>537062</v>
      </c>
      <c r="B327" s="2" t="s">
        <v>271</v>
      </c>
      <c r="C327" s="2">
        <v>22809</v>
      </c>
      <c r="D327" s="2" t="s">
        <v>11</v>
      </c>
      <c r="E327" s="2" t="s">
        <v>273</v>
      </c>
      <c r="F327" s="2" t="s">
        <v>272</v>
      </c>
      <c r="G327" s="2">
        <v>5370620105000060</v>
      </c>
      <c r="H327" s="3">
        <v>43878</v>
      </c>
      <c r="I327" s="2">
        <v>138</v>
      </c>
      <c r="J327" s="2">
        <v>699</v>
      </c>
    </row>
    <row r="328" spans="1:10" x14ac:dyDescent="0.2">
      <c r="A328" s="2">
        <v>537062</v>
      </c>
      <c r="B328" s="2" t="s">
        <v>271</v>
      </c>
      <c r="C328" s="2">
        <v>22809</v>
      </c>
      <c r="D328" s="2" t="s">
        <v>11</v>
      </c>
      <c r="E328" s="2" t="s">
        <v>270</v>
      </c>
      <c r="F328" s="2" t="s">
        <v>269</v>
      </c>
      <c r="G328" s="2">
        <v>5370620105000060</v>
      </c>
      <c r="H328" s="3">
        <v>43879</v>
      </c>
      <c r="I328" s="2">
        <v>636</v>
      </c>
      <c r="J328" s="2">
        <v>3182</v>
      </c>
    </row>
    <row r="329" spans="1:10" x14ac:dyDescent="0.2">
      <c r="A329" s="2">
        <v>537062</v>
      </c>
      <c r="B329" s="2" t="s">
        <v>271</v>
      </c>
      <c r="C329" s="2">
        <v>22809</v>
      </c>
      <c r="D329" s="2" t="s">
        <v>11</v>
      </c>
      <c r="E329" s="2" t="s">
        <v>273</v>
      </c>
      <c r="F329" s="2" t="s">
        <v>272</v>
      </c>
      <c r="G329" s="2">
        <v>5370620105000070</v>
      </c>
      <c r="H329" s="3">
        <v>43880</v>
      </c>
      <c r="I329" s="2">
        <v>46</v>
      </c>
      <c r="J329" s="2">
        <v>238</v>
      </c>
    </row>
    <row r="330" spans="1:10" x14ac:dyDescent="0.2">
      <c r="A330" s="2">
        <v>537062</v>
      </c>
      <c r="B330" s="2" t="s">
        <v>271</v>
      </c>
      <c r="C330" s="2">
        <v>22809</v>
      </c>
      <c r="D330" s="2" t="s">
        <v>11</v>
      </c>
      <c r="E330" s="2" t="s">
        <v>273</v>
      </c>
      <c r="F330" s="2" t="s">
        <v>272</v>
      </c>
      <c r="G330" s="2">
        <v>5370620105000080</v>
      </c>
      <c r="H330" s="3">
        <v>43882</v>
      </c>
      <c r="I330" s="2">
        <v>68</v>
      </c>
      <c r="J330" s="2">
        <v>349.5</v>
      </c>
    </row>
    <row r="331" spans="1:10" x14ac:dyDescent="0.2">
      <c r="A331" s="2">
        <v>537062</v>
      </c>
      <c r="B331" s="2" t="s">
        <v>271</v>
      </c>
      <c r="C331" s="2">
        <v>22809</v>
      </c>
      <c r="D331" s="2" t="s">
        <v>11</v>
      </c>
      <c r="E331" s="2" t="s">
        <v>273</v>
      </c>
      <c r="F331" s="2" t="s">
        <v>272</v>
      </c>
      <c r="G331" s="2">
        <v>5370620105000090</v>
      </c>
      <c r="H331" s="3">
        <v>43886</v>
      </c>
      <c r="I331" s="2">
        <v>48</v>
      </c>
      <c r="J331" s="2">
        <v>246.5</v>
      </c>
    </row>
    <row r="332" spans="1:10" x14ac:dyDescent="0.2">
      <c r="A332" s="2">
        <v>537062</v>
      </c>
      <c r="B332" s="2" t="s">
        <v>271</v>
      </c>
      <c r="C332" s="2">
        <v>22809</v>
      </c>
      <c r="D332" s="2" t="s">
        <v>11</v>
      </c>
      <c r="E332" s="2" t="s">
        <v>270</v>
      </c>
      <c r="F332" s="2" t="s">
        <v>269</v>
      </c>
      <c r="G332" s="2">
        <v>5370620105000100</v>
      </c>
      <c r="H332" s="3">
        <v>43886</v>
      </c>
      <c r="I332" s="2">
        <v>258</v>
      </c>
      <c r="J332" s="2">
        <v>1298.5</v>
      </c>
    </row>
    <row r="333" spans="1:10" x14ac:dyDescent="0.2">
      <c r="A333" s="2">
        <v>537062</v>
      </c>
      <c r="B333" s="2" t="s">
        <v>271</v>
      </c>
      <c r="C333" s="2">
        <v>22809</v>
      </c>
      <c r="D333" s="2" t="s">
        <v>11</v>
      </c>
      <c r="E333" s="2" t="s">
        <v>270</v>
      </c>
      <c r="F333" s="2" t="s">
        <v>269</v>
      </c>
      <c r="G333" s="2">
        <v>5370620105000100</v>
      </c>
      <c r="H333" s="3">
        <v>43886</v>
      </c>
      <c r="I333" s="2">
        <v>322</v>
      </c>
      <c r="J333" s="2">
        <v>1617</v>
      </c>
    </row>
    <row r="334" spans="1:10" x14ac:dyDescent="0.2">
      <c r="A334" s="2">
        <v>537062</v>
      </c>
      <c r="B334" s="2" t="s">
        <v>271</v>
      </c>
      <c r="C334" s="2">
        <v>22809</v>
      </c>
      <c r="D334" s="2" t="s">
        <v>11</v>
      </c>
      <c r="E334" s="2" t="s">
        <v>273</v>
      </c>
      <c r="F334" s="2" t="s">
        <v>272</v>
      </c>
      <c r="G334" s="2">
        <v>5370620105000100</v>
      </c>
      <c r="H334" s="3">
        <v>43886</v>
      </c>
      <c r="I334" s="2">
        <v>114</v>
      </c>
      <c r="J334" s="2">
        <v>571</v>
      </c>
    </row>
    <row r="335" spans="1:10" ht="16" customHeight="1" x14ac:dyDescent="0.2">
      <c r="A335" s="2">
        <v>537062</v>
      </c>
      <c r="B335" s="2" t="s">
        <v>271</v>
      </c>
      <c r="C335" s="2">
        <v>22809</v>
      </c>
      <c r="D335" s="2" t="s">
        <v>11</v>
      </c>
      <c r="E335" s="2" t="s">
        <v>365</v>
      </c>
      <c r="F335" s="2" t="s">
        <v>364</v>
      </c>
      <c r="G335" s="2">
        <v>5370620105000110</v>
      </c>
      <c r="H335" s="3">
        <v>43887</v>
      </c>
      <c r="I335" s="2">
        <v>2074</v>
      </c>
      <c r="J335" s="2">
        <v>10376.5</v>
      </c>
    </row>
    <row r="336" spans="1:10" ht="16" customHeight="1" x14ac:dyDescent="0.2">
      <c r="A336" s="2">
        <v>537062</v>
      </c>
      <c r="B336" s="2" t="s">
        <v>271</v>
      </c>
      <c r="C336" s="2">
        <v>22809</v>
      </c>
      <c r="D336" s="2" t="s">
        <v>11</v>
      </c>
      <c r="E336" s="2" t="s">
        <v>365</v>
      </c>
      <c r="F336" s="2" t="s">
        <v>364</v>
      </c>
      <c r="G336" s="2">
        <v>5370620105000120</v>
      </c>
      <c r="H336" s="3">
        <v>43888</v>
      </c>
      <c r="I336" s="2">
        <v>2554</v>
      </c>
      <c r="J336" s="2">
        <v>12771</v>
      </c>
    </row>
    <row r="337" spans="1:12" ht="16" customHeight="1" x14ac:dyDescent="0.2">
      <c r="A337" s="2">
        <v>537062</v>
      </c>
      <c r="B337" s="2" t="s">
        <v>271</v>
      </c>
      <c r="C337" s="2">
        <v>22809</v>
      </c>
      <c r="D337" s="2" t="s">
        <v>11</v>
      </c>
      <c r="E337" s="2" t="s">
        <v>365</v>
      </c>
      <c r="F337" s="2" t="s">
        <v>364</v>
      </c>
      <c r="G337" s="2">
        <v>5370620105000120</v>
      </c>
      <c r="H337" s="3">
        <v>43889</v>
      </c>
      <c r="I337" s="2">
        <v>234</v>
      </c>
      <c r="J337" s="2">
        <v>1174.5</v>
      </c>
    </row>
    <row r="338" spans="1:12" ht="16" customHeight="1" x14ac:dyDescent="0.2">
      <c r="A338" s="2">
        <v>537062</v>
      </c>
      <c r="B338" s="2" t="s">
        <v>271</v>
      </c>
      <c r="C338" s="2">
        <v>22809</v>
      </c>
      <c r="D338" s="2" t="s">
        <v>11</v>
      </c>
      <c r="E338" s="2" t="s">
        <v>365</v>
      </c>
      <c r="F338" s="2" t="s">
        <v>364</v>
      </c>
      <c r="G338" s="2">
        <v>5370620105000130</v>
      </c>
      <c r="H338" s="3">
        <v>43890</v>
      </c>
      <c r="I338" s="4">
        <v>76</v>
      </c>
      <c r="J338" s="4">
        <v>384.5</v>
      </c>
    </row>
    <row r="339" spans="1:12" x14ac:dyDescent="0.2">
      <c r="I339" s="5" t="s">
        <v>144</v>
      </c>
      <c r="J339" s="5">
        <f>SUM(J155:J338)</f>
        <v>900264.06000000052</v>
      </c>
      <c r="K339" s="6">
        <v>0.02</v>
      </c>
      <c r="L339" s="5">
        <f>J339*K339</f>
        <v>18005.281200000012</v>
      </c>
    </row>
  </sheetData>
  <mergeCells count="2">
    <mergeCell ref="K102:L102"/>
    <mergeCell ref="K265:L26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8705-825A-A847-A5EE-4B56E4E5C918}">
  <dimension ref="A2:M381"/>
  <sheetViews>
    <sheetView showGridLines="0" zoomScale="163" workbookViewId="0">
      <selection activeCell="F318" sqref="F318"/>
    </sheetView>
  </sheetViews>
  <sheetFormatPr baseColWidth="10" defaultRowHeight="16" x14ac:dyDescent="0.2"/>
  <cols>
    <col min="1" max="1" width="14.33203125" customWidth="1"/>
    <col min="2" max="2" width="14.83203125" customWidth="1"/>
    <col min="3" max="3" width="5.6640625" bestFit="1" customWidth="1"/>
    <col min="4" max="4" width="12.1640625" bestFit="1" customWidth="1"/>
    <col min="5" max="5" width="12" customWidth="1"/>
    <col min="6" max="6" width="32.83203125" bestFit="1" customWidth="1"/>
    <col min="7" max="7" width="10.33203125" bestFit="1" customWidth="1"/>
    <col min="8" max="8" width="15.33203125" customWidth="1"/>
    <col min="9" max="9" width="8" bestFit="1" customWidth="1"/>
    <col min="10" max="10" width="7.83203125" bestFit="1" customWidth="1"/>
    <col min="11" max="11" width="13.33203125" bestFit="1" customWidth="1"/>
    <col min="13" max="13" width="12.5" bestFit="1" customWidth="1"/>
  </cols>
  <sheetData>
    <row r="2" spans="1:10" x14ac:dyDescent="0.2">
      <c r="A2" s="21" t="s">
        <v>1079</v>
      </c>
    </row>
    <row r="3" spans="1:10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">
      <c r="A4" s="2">
        <v>530238</v>
      </c>
      <c r="B4" s="2" t="s">
        <v>10</v>
      </c>
      <c r="C4" s="2">
        <v>22660</v>
      </c>
      <c r="D4" s="2" t="s">
        <v>11</v>
      </c>
      <c r="E4" s="2" t="s">
        <v>15</v>
      </c>
      <c r="F4" s="2" t="s">
        <v>16</v>
      </c>
      <c r="G4" s="2" t="s">
        <v>567</v>
      </c>
      <c r="H4" s="3">
        <v>43892</v>
      </c>
      <c r="I4" s="2">
        <v>236</v>
      </c>
      <c r="J4" s="2">
        <v>590.46</v>
      </c>
    </row>
    <row r="5" spans="1:10" x14ac:dyDescent="0.2">
      <c r="A5" s="2">
        <v>530238</v>
      </c>
      <c r="B5" s="2" t="s">
        <v>10</v>
      </c>
      <c r="C5" s="2">
        <v>22660</v>
      </c>
      <c r="D5" s="2" t="s">
        <v>11</v>
      </c>
      <c r="E5" s="2" t="s">
        <v>566</v>
      </c>
      <c r="F5" s="2" t="s">
        <v>565</v>
      </c>
      <c r="G5" s="2">
        <v>9257</v>
      </c>
      <c r="H5" s="3">
        <v>43892</v>
      </c>
      <c r="I5" s="2">
        <v>254</v>
      </c>
      <c r="J5" s="2">
        <v>1273.28</v>
      </c>
    </row>
    <row r="6" spans="1:10" x14ac:dyDescent="0.2">
      <c r="A6" s="2">
        <v>530238</v>
      </c>
      <c r="B6" s="2" t="s">
        <v>10</v>
      </c>
      <c r="C6" s="2">
        <v>22660</v>
      </c>
      <c r="D6" s="2" t="s">
        <v>11</v>
      </c>
      <c r="E6" s="2" t="s">
        <v>15</v>
      </c>
      <c r="F6" s="2" t="s">
        <v>16</v>
      </c>
      <c r="G6" s="2" t="s">
        <v>564</v>
      </c>
      <c r="H6" s="3">
        <v>43896</v>
      </c>
      <c r="I6" s="2">
        <v>108</v>
      </c>
      <c r="J6" s="2">
        <v>274.14</v>
      </c>
    </row>
    <row r="7" spans="1:10" x14ac:dyDescent="0.2">
      <c r="A7" s="2">
        <v>530238</v>
      </c>
      <c r="B7" s="2" t="s">
        <v>10</v>
      </c>
      <c r="C7" s="2">
        <v>22660</v>
      </c>
      <c r="D7" s="2" t="s">
        <v>11</v>
      </c>
      <c r="E7" s="2" t="s">
        <v>15</v>
      </c>
      <c r="F7" s="2" t="s">
        <v>16</v>
      </c>
      <c r="G7" s="2" t="s">
        <v>563</v>
      </c>
      <c r="H7" s="3">
        <v>43899</v>
      </c>
      <c r="I7" s="2">
        <v>224</v>
      </c>
      <c r="J7" s="2">
        <v>564.66</v>
      </c>
    </row>
    <row r="8" spans="1:10" x14ac:dyDescent="0.2">
      <c r="A8" s="2">
        <v>530238</v>
      </c>
      <c r="B8" s="2" t="s">
        <v>10</v>
      </c>
      <c r="C8" s="2">
        <v>22660</v>
      </c>
      <c r="D8" s="2" t="s">
        <v>11</v>
      </c>
      <c r="E8" s="2" t="s">
        <v>15</v>
      </c>
      <c r="F8" s="2" t="s">
        <v>16</v>
      </c>
      <c r="G8" s="2" t="s">
        <v>562</v>
      </c>
      <c r="H8" s="3">
        <v>43900</v>
      </c>
      <c r="I8" s="2">
        <v>72</v>
      </c>
      <c r="J8" s="2">
        <v>185.3</v>
      </c>
    </row>
    <row r="9" spans="1:10" x14ac:dyDescent="0.2">
      <c r="A9" s="2"/>
      <c r="B9" s="2"/>
      <c r="C9" s="2"/>
      <c r="D9" s="2"/>
      <c r="E9" s="2"/>
      <c r="F9" s="2"/>
      <c r="G9" s="2"/>
      <c r="H9" s="3"/>
      <c r="I9" s="2"/>
      <c r="J9" s="2"/>
    </row>
    <row r="10" spans="1:10" x14ac:dyDescent="0.2">
      <c r="A10" s="2">
        <v>531419</v>
      </c>
      <c r="B10" s="2" t="s">
        <v>23</v>
      </c>
      <c r="C10" s="2">
        <v>21513</v>
      </c>
      <c r="D10" s="2" t="s">
        <v>11</v>
      </c>
      <c r="E10" s="2" t="s">
        <v>63</v>
      </c>
      <c r="F10" s="2" t="s">
        <v>64</v>
      </c>
      <c r="G10" s="2" t="s">
        <v>561</v>
      </c>
      <c r="H10" s="3">
        <v>43892</v>
      </c>
      <c r="I10" s="2">
        <v>552</v>
      </c>
      <c r="J10" s="2">
        <v>1383.63</v>
      </c>
    </row>
    <row r="11" spans="1:10" x14ac:dyDescent="0.2">
      <c r="A11" s="2">
        <v>531419</v>
      </c>
      <c r="B11" s="2" t="s">
        <v>23</v>
      </c>
      <c r="C11" s="2">
        <v>21513</v>
      </c>
      <c r="D11" s="2" t="s">
        <v>11</v>
      </c>
      <c r="E11" s="2" t="s">
        <v>66</v>
      </c>
      <c r="F11" s="2" t="s">
        <v>67</v>
      </c>
      <c r="G11" s="2">
        <v>13820</v>
      </c>
      <c r="H11" s="3">
        <v>43892</v>
      </c>
      <c r="I11" s="2">
        <v>354</v>
      </c>
      <c r="J11" s="2">
        <v>1773.08</v>
      </c>
    </row>
    <row r="12" spans="1:10" x14ac:dyDescent="0.2">
      <c r="A12" s="2">
        <v>531419</v>
      </c>
      <c r="B12" s="2" t="s">
        <v>23</v>
      </c>
      <c r="C12" s="2">
        <v>21513</v>
      </c>
      <c r="D12" s="2" t="s">
        <v>11</v>
      </c>
      <c r="E12" s="2" t="s">
        <v>438</v>
      </c>
      <c r="F12" s="2" t="s">
        <v>437</v>
      </c>
      <c r="G12" s="2">
        <v>15855</v>
      </c>
      <c r="H12" s="3">
        <v>43892</v>
      </c>
      <c r="I12" s="2">
        <v>66</v>
      </c>
      <c r="J12" s="2">
        <v>664.66</v>
      </c>
    </row>
    <row r="13" spans="1:10" x14ac:dyDescent="0.2">
      <c r="A13" s="2">
        <v>531419</v>
      </c>
      <c r="B13" s="2" t="s">
        <v>23</v>
      </c>
      <c r="C13" s="2">
        <v>21513</v>
      </c>
      <c r="D13" s="2" t="s">
        <v>11</v>
      </c>
      <c r="E13" s="2" t="s">
        <v>38</v>
      </c>
      <c r="F13" s="2" t="s">
        <v>39</v>
      </c>
      <c r="G13" s="2" t="s">
        <v>560</v>
      </c>
      <c r="H13" s="3">
        <v>43892</v>
      </c>
      <c r="I13" s="2">
        <v>684</v>
      </c>
      <c r="J13" s="2">
        <v>1712.08</v>
      </c>
    </row>
    <row r="14" spans="1:10" x14ac:dyDescent="0.2">
      <c r="A14" s="2">
        <v>531419</v>
      </c>
      <c r="B14" s="2" t="s">
        <v>23</v>
      </c>
      <c r="C14" s="2">
        <v>21513</v>
      </c>
      <c r="D14" s="2" t="s">
        <v>11</v>
      </c>
      <c r="E14" s="2" t="s">
        <v>38</v>
      </c>
      <c r="F14" s="2" t="s">
        <v>39</v>
      </c>
      <c r="G14" s="2" t="s">
        <v>559</v>
      </c>
      <c r="H14" s="3">
        <v>43893</v>
      </c>
      <c r="I14" s="2">
        <v>3052</v>
      </c>
      <c r="J14" s="2">
        <v>7637.94</v>
      </c>
    </row>
    <row r="15" spans="1:10" x14ac:dyDescent="0.2">
      <c r="A15" s="2">
        <v>531419</v>
      </c>
      <c r="B15" s="2" t="s">
        <v>23</v>
      </c>
      <c r="C15" s="2">
        <v>21513</v>
      </c>
      <c r="D15" s="2" t="s">
        <v>11</v>
      </c>
      <c r="E15" s="2" t="s">
        <v>107</v>
      </c>
      <c r="F15" s="2" t="s">
        <v>108</v>
      </c>
      <c r="G15" s="2">
        <v>13839</v>
      </c>
      <c r="H15" s="3">
        <v>43893</v>
      </c>
      <c r="I15" s="2">
        <v>4712</v>
      </c>
      <c r="J15" s="2">
        <v>11789.52</v>
      </c>
    </row>
    <row r="16" spans="1:10" x14ac:dyDescent="0.2">
      <c r="A16" s="2">
        <v>531419</v>
      </c>
      <c r="B16" s="2" t="s">
        <v>23</v>
      </c>
      <c r="C16" s="2">
        <v>21513</v>
      </c>
      <c r="D16" s="2" t="s">
        <v>11</v>
      </c>
      <c r="E16" s="2" t="s">
        <v>97</v>
      </c>
      <c r="F16" s="2" t="s">
        <v>98</v>
      </c>
      <c r="G16" s="2">
        <v>13864</v>
      </c>
      <c r="H16" s="3">
        <v>43893</v>
      </c>
      <c r="I16" s="2">
        <v>936</v>
      </c>
      <c r="J16" s="2">
        <v>2346.77</v>
      </c>
    </row>
    <row r="17" spans="1:10" x14ac:dyDescent="0.2">
      <c r="A17" s="2">
        <v>531419</v>
      </c>
      <c r="B17" s="2" t="s">
        <v>23</v>
      </c>
      <c r="C17" s="2">
        <v>21513</v>
      </c>
      <c r="D17" s="2" t="s">
        <v>11</v>
      </c>
      <c r="E17" s="2" t="s">
        <v>97</v>
      </c>
      <c r="F17" s="2" t="s">
        <v>98</v>
      </c>
      <c r="G17" s="2">
        <v>13872</v>
      </c>
      <c r="H17" s="3">
        <v>43893</v>
      </c>
      <c r="I17" s="2">
        <v>112</v>
      </c>
      <c r="J17" s="2">
        <v>280.91000000000003</v>
      </c>
    </row>
    <row r="18" spans="1:10" x14ac:dyDescent="0.2">
      <c r="A18" s="2">
        <v>531419</v>
      </c>
      <c r="B18" s="2" t="s">
        <v>23</v>
      </c>
      <c r="C18" s="2">
        <v>21513</v>
      </c>
      <c r="D18" s="2" t="s">
        <v>11</v>
      </c>
      <c r="E18" s="2" t="s">
        <v>97</v>
      </c>
      <c r="F18" s="2" t="s">
        <v>98</v>
      </c>
      <c r="G18" s="2">
        <v>13930</v>
      </c>
      <c r="H18" s="3">
        <v>43893</v>
      </c>
      <c r="I18" s="2">
        <v>1220</v>
      </c>
      <c r="J18" s="2">
        <v>3051.03</v>
      </c>
    </row>
    <row r="19" spans="1:10" x14ac:dyDescent="0.2">
      <c r="A19" s="2">
        <v>531419</v>
      </c>
      <c r="B19" s="2" t="s">
        <v>23</v>
      </c>
      <c r="C19" s="2">
        <v>21513</v>
      </c>
      <c r="D19" s="2" t="s">
        <v>11</v>
      </c>
      <c r="E19" s="2" t="s">
        <v>97</v>
      </c>
      <c r="F19" s="2" t="s">
        <v>98</v>
      </c>
      <c r="G19" s="2">
        <v>13937</v>
      </c>
      <c r="H19" s="3">
        <v>43893</v>
      </c>
      <c r="I19" s="2">
        <v>408</v>
      </c>
      <c r="J19" s="2">
        <v>1029.28</v>
      </c>
    </row>
    <row r="20" spans="1:10" x14ac:dyDescent="0.2">
      <c r="A20" s="2">
        <v>531419</v>
      </c>
      <c r="B20" s="2" t="s">
        <v>23</v>
      </c>
      <c r="C20" s="2">
        <v>21513</v>
      </c>
      <c r="D20" s="2" t="s">
        <v>11</v>
      </c>
      <c r="E20" s="2" t="s">
        <v>30</v>
      </c>
      <c r="F20" s="2" t="s">
        <v>31</v>
      </c>
      <c r="G20" s="2">
        <v>9863</v>
      </c>
      <c r="H20" s="3">
        <v>43893</v>
      </c>
      <c r="I20" s="2">
        <v>484</v>
      </c>
      <c r="J20" s="2">
        <v>1215.51</v>
      </c>
    </row>
    <row r="21" spans="1:10" x14ac:dyDescent="0.2">
      <c r="A21" s="2">
        <v>531419</v>
      </c>
      <c r="B21" s="2" t="s">
        <v>23</v>
      </c>
      <c r="C21" s="2">
        <v>21513</v>
      </c>
      <c r="D21" s="2" t="s">
        <v>11</v>
      </c>
      <c r="E21" s="2" t="s">
        <v>438</v>
      </c>
      <c r="F21" s="2" t="s">
        <v>437</v>
      </c>
      <c r="G21" s="2">
        <v>15863</v>
      </c>
      <c r="H21" s="3">
        <v>43893</v>
      </c>
      <c r="I21" s="2">
        <v>25</v>
      </c>
      <c r="J21" s="2">
        <v>258.19</v>
      </c>
    </row>
    <row r="22" spans="1:10" x14ac:dyDescent="0.2">
      <c r="A22" s="2">
        <v>531419</v>
      </c>
      <c r="B22" s="2" t="s">
        <v>23</v>
      </c>
      <c r="C22" s="2">
        <v>21513</v>
      </c>
      <c r="D22" s="2" t="s">
        <v>11</v>
      </c>
      <c r="E22" s="2" t="s">
        <v>77</v>
      </c>
      <c r="F22" s="2" t="s">
        <v>78</v>
      </c>
      <c r="G22" s="2" t="s">
        <v>558</v>
      </c>
      <c r="H22" s="3">
        <v>43893</v>
      </c>
      <c r="I22" s="2">
        <v>200</v>
      </c>
      <c r="J22" s="2">
        <v>1000.86</v>
      </c>
    </row>
    <row r="23" spans="1:10" x14ac:dyDescent="0.2">
      <c r="A23" s="2">
        <v>531419</v>
      </c>
      <c r="B23" s="2" t="s">
        <v>23</v>
      </c>
      <c r="C23" s="2">
        <v>21513</v>
      </c>
      <c r="D23" s="2" t="s">
        <v>11</v>
      </c>
      <c r="E23" s="2" t="s">
        <v>28</v>
      </c>
      <c r="F23" s="2" t="s">
        <v>29</v>
      </c>
      <c r="G23" s="2">
        <v>45438</v>
      </c>
      <c r="H23" s="3">
        <v>43893</v>
      </c>
      <c r="I23" s="2">
        <v>1616</v>
      </c>
      <c r="J23" s="2">
        <v>4047.26</v>
      </c>
    </row>
    <row r="24" spans="1:10" x14ac:dyDescent="0.2">
      <c r="A24" s="2">
        <v>531419</v>
      </c>
      <c r="B24" s="2" t="s">
        <v>23</v>
      </c>
      <c r="C24" s="2">
        <v>21513</v>
      </c>
      <c r="D24" s="2" t="s">
        <v>11</v>
      </c>
      <c r="E24" s="2" t="s">
        <v>60</v>
      </c>
      <c r="F24" s="2" t="s">
        <v>61</v>
      </c>
      <c r="G24" s="2" t="s">
        <v>557</v>
      </c>
      <c r="H24" s="3">
        <v>43894</v>
      </c>
      <c r="I24" s="2">
        <v>1654</v>
      </c>
      <c r="J24" s="2">
        <v>8279.32</v>
      </c>
    </row>
    <row r="25" spans="1:10" s="17" customFormat="1" x14ac:dyDescent="0.2">
      <c r="A25" s="9">
        <v>531419</v>
      </c>
      <c r="B25" s="9" t="s">
        <v>23</v>
      </c>
      <c r="C25" s="9">
        <v>21513</v>
      </c>
      <c r="D25" s="9" t="s">
        <v>11</v>
      </c>
      <c r="E25" s="9" t="s">
        <v>81</v>
      </c>
      <c r="F25" s="9" t="s">
        <v>82</v>
      </c>
      <c r="G25" s="9" t="s">
        <v>556</v>
      </c>
      <c r="H25" s="10">
        <v>43894</v>
      </c>
      <c r="I25" s="9">
        <v>60</v>
      </c>
      <c r="J25" s="9">
        <v>309.91000000000003</v>
      </c>
    </row>
    <row r="26" spans="1:10" x14ac:dyDescent="0.2">
      <c r="A26" s="2">
        <v>531419</v>
      </c>
      <c r="B26" s="2" t="s">
        <v>23</v>
      </c>
      <c r="C26" s="2">
        <v>21513</v>
      </c>
      <c r="D26" s="2" t="s">
        <v>11</v>
      </c>
      <c r="E26" s="2" t="s">
        <v>28</v>
      </c>
      <c r="F26" s="2" t="s">
        <v>29</v>
      </c>
      <c r="G26" s="2" t="s">
        <v>555</v>
      </c>
      <c r="H26" s="3">
        <v>43894</v>
      </c>
      <c r="I26" s="2">
        <v>1412</v>
      </c>
      <c r="J26" s="2">
        <v>3537.94</v>
      </c>
    </row>
    <row r="27" spans="1:10" x14ac:dyDescent="0.2">
      <c r="A27" s="2">
        <v>531419</v>
      </c>
      <c r="B27" s="2" t="s">
        <v>23</v>
      </c>
      <c r="C27" s="2">
        <v>21513</v>
      </c>
      <c r="D27" s="2" t="s">
        <v>11</v>
      </c>
      <c r="E27" s="2" t="s">
        <v>38</v>
      </c>
      <c r="F27" s="2" t="s">
        <v>39</v>
      </c>
      <c r="G27" s="2" t="s">
        <v>554</v>
      </c>
      <c r="H27" s="3">
        <v>43894</v>
      </c>
      <c r="I27" s="2">
        <v>472</v>
      </c>
      <c r="J27" s="2">
        <v>1189.6500000000001</v>
      </c>
    </row>
    <row r="28" spans="1:10" x14ac:dyDescent="0.2">
      <c r="A28" s="2">
        <v>531419</v>
      </c>
      <c r="B28" s="2" t="s">
        <v>23</v>
      </c>
      <c r="C28" s="2">
        <v>21513</v>
      </c>
      <c r="D28" s="2" t="s">
        <v>11</v>
      </c>
      <c r="E28" s="2" t="s">
        <v>43</v>
      </c>
      <c r="F28" s="2" t="s">
        <v>44</v>
      </c>
      <c r="G28" s="2">
        <v>15883</v>
      </c>
      <c r="H28" s="3">
        <v>43894</v>
      </c>
      <c r="I28" s="2">
        <v>4272</v>
      </c>
      <c r="J28" s="2">
        <v>10681.13</v>
      </c>
    </row>
    <row r="29" spans="1:10" s="17" customFormat="1" x14ac:dyDescent="0.2">
      <c r="A29" s="9">
        <v>531419</v>
      </c>
      <c r="B29" s="9" t="s">
        <v>23</v>
      </c>
      <c r="C29" s="9">
        <v>21513</v>
      </c>
      <c r="D29" s="9" t="s">
        <v>11</v>
      </c>
      <c r="E29" s="9" t="s">
        <v>99</v>
      </c>
      <c r="F29" s="9" t="s">
        <v>100</v>
      </c>
      <c r="G29" s="9" t="s">
        <v>553</v>
      </c>
      <c r="H29" s="10">
        <v>43894</v>
      </c>
      <c r="I29" s="9">
        <v>456</v>
      </c>
      <c r="J29" s="9">
        <v>2286.62</v>
      </c>
    </row>
    <row r="30" spans="1:10" x14ac:dyDescent="0.2">
      <c r="A30" s="2">
        <v>531419</v>
      </c>
      <c r="B30" s="2" t="s">
        <v>23</v>
      </c>
      <c r="C30" s="2">
        <v>21513</v>
      </c>
      <c r="D30" s="2" t="s">
        <v>11</v>
      </c>
      <c r="E30" s="2" t="s">
        <v>36</v>
      </c>
      <c r="F30" s="2" t="s">
        <v>37</v>
      </c>
      <c r="G30" s="2">
        <v>45735</v>
      </c>
      <c r="H30" s="3">
        <v>43894</v>
      </c>
      <c r="I30" s="2">
        <v>688</v>
      </c>
      <c r="J30" s="2">
        <v>1725.62</v>
      </c>
    </row>
    <row r="31" spans="1:10" x14ac:dyDescent="0.2">
      <c r="A31" s="2">
        <v>531419</v>
      </c>
      <c r="B31" s="2" t="s">
        <v>23</v>
      </c>
      <c r="C31" s="2">
        <v>21513</v>
      </c>
      <c r="D31" s="2" t="s">
        <v>11</v>
      </c>
      <c r="E31" s="2" t="s">
        <v>32</v>
      </c>
      <c r="F31" s="2" t="s">
        <v>33</v>
      </c>
      <c r="G31" s="2">
        <v>43747</v>
      </c>
      <c r="H31" s="3">
        <v>43894</v>
      </c>
      <c r="I31" s="2">
        <v>3596</v>
      </c>
      <c r="J31" s="2">
        <v>8996.75</v>
      </c>
    </row>
    <row r="32" spans="1:10" x14ac:dyDescent="0.2">
      <c r="A32" s="2">
        <v>531419</v>
      </c>
      <c r="B32" s="2" t="s">
        <v>23</v>
      </c>
      <c r="C32" s="2">
        <v>21513</v>
      </c>
      <c r="D32" s="2" t="s">
        <v>11</v>
      </c>
      <c r="E32" s="2" t="s">
        <v>34</v>
      </c>
      <c r="F32" s="2" t="s">
        <v>35</v>
      </c>
      <c r="G32" s="2">
        <v>44354</v>
      </c>
      <c r="H32" s="3">
        <v>43894</v>
      </c>
      <c r="I32" s="2">
        <v>2100</v>
      </c>
      <c r="J32" s="2">
        <v>5251.96</v>
      </c>
    </row>
    <row r="33" spans="1:10" x14ac:dyDescent="0.2">
      <c r="A33" s="2">
        <v>531419</v>
      </c>
      <c r="B33" s="2" t="s">
        <v>23</v>
      </c>
      <c r="C33" s="2">
        <v>21513</v>
      </c>
      <c r="D33" s="2" t="s">
        <v>11</v>
      </c>
      <c r="E33" s="2" t="s">
        <v>552</v>
      </c>
      <c r="F33" s="2" t="s">
        <v>551</v>
      </c>
      <c r="G33" s="2">
        <v>15888</v>
      </c>
      <c r="H33" s="3">
        <v>43895</v>
      </c>
      <c r="I33" s="2">
        <v>8</v>
      </c>
      <c r="J33" s="2">
        <v>83.62</v>
      </c>
    </row>
    <row r="34" spans="1:10" s="17" customFormat="1" x14ac:dyDescent="0.2">
      <c r="A34" s="9">
        <v>531419</v>
      </c>
      <c r="B34" s="9" t="s">
        <v>23</v>
      </c>
      <c r="C34" s="9">
        <v>21513</v>
      </c>
      <c r="D34" s="9" t="s">
        <v>11</v>
      </c>
      <c r="E34" s="9" t="s">
        <v>81</v>
      </c>
      <c r="F34" s="9" t="s">
        <v>82</v>
      </c>
      <c r="G34" s="9" t="s">
        <v>550</v>
      </c>
      <c r="H34" s="10">
        <v>43895</v>
      </c>
      <c r="I34" s="9">
        <v>18</v>
      </c>
      <c r="J34" s="9">
        <v>94.4</v>
      </c>
    </row>
    <row r="35" spans="1:10" s="17" customFormat="1" x14ac:dyDescent="0.2">
      <c r="A35" s="9">
        <v>531419</v>
      </c>
      <c r="B35" s="9" t="s">
        <v>23</v>
      </c>
      <c r="C35" s="9">
        <v>21513</v>
      </c>
      <c r="D35" s="9" t="s">
        <v>11</v>
      </c>
      <c r="E35" s="9" t="s">
        <v>549</v>
      </c>
      <c r="F35" s="9" t="s">
        <v>548</v>
      </c>
      <c r="G35" s="9" t="s">
        <v>547</v>
      </c>
      <c r="H35" s="10">
        <v>43895</v>
      </c>
      <c r="I35" s="9">
        <v>46</v>
      </c>
      <c r="J35" s="9">
        <v>461.22</v>
      </c>
    </row>
    <row r="36" spans="1:10" x14ac:dyDescent="0.2">
      <c r="A36" s="2">
        <v>531419</v>
      </c>
      <c r="B36" s="2" t="s">
        <v>23</v>
      </c>
      <c r="C36" s="2">
        <v>21513</v>
      </c>
      <c r="D36" s="2" t="s">
        <v>11</v>
      </c>
      <c r="E36" s="2" t="s">
        <v>473</v>
      </c>
      <c r="F36" s="2" t="s">
        <v>472</v>
      </c>
      <c r="G36" s="2" t="s">
        <v>546</v>
      </c>
      <c r="H36" s="3">
        <v>43895</v>
      </c>
      <c r="I36" s="2">
        <v>148</v>
      </c>
      <c r="J36" s="2">
        <v>743.1</v>
      </c>
    </row>
    <row r="37" spans="1:10" x14ac:dyDescent="0.2">
      <c r="A37" s="2">
        <v>531419</v>
      </c>
      <c r="B37" s="2" t="s">
        <v>23</v>
      </c>
      <c r="C37" s="2">
        <v>21513</v>
      </c>
      <c r="D37" s="2" t="s">
        <v>11</v>
      </c>
      <c r="E37" s="2" t="s">
        <v>28</v>
      </c>
      <c r="F37" s="2" t="s">
        <v>29</v>
      </c>
      <c r="G37" s="2" t="s">
        <v>545</v>
      </c>
      <c r="H37" s="3">
        <v>43896</v>
      </c>
      <c r="I37" s="2">
        <v>2656</v>
      </c>
      <c r="J37" s="2">
        <v>6646.55</v>
      </c>
    </row>
    <row r="38" spans="1:10" s="17" customFormat="1" x14ac:dyDescent="0.2">
      <c r="A38" s="9">
        <v>531419</v>
      </c>
      <c r="B38" s="9" t="s">
        <v>23</v>
      </c>
      <c r="C38" s="9">
        <v>21513</v>
      </c>
      <c r="D38" s="9" t="s">
        <v>11</v>
      </c>
      <c r="E38" s="9" t="s">
        <v>24</v>
      </c>
      <c r="F38" s="9" t="s">
        <v>25</v>
      </c>
      <c r="G38" s="9">
        <v>110459</v>
      </c>
      <c r="H38" s="10">
        <v>43896</v>
      </c>
      <c r="I38" s="9">
        <v>10</v>
      </c>
      <c r="J38" s="9">
        <v>103.88</v>
      </c>
    </row>
    <row r="39" spans="1:10" x14ac:dyDescent="0.2">
      <c r="A39" s="2">
        <v>531419</v>
      </c>
      <c r="B39" s="2" t="s">
        <v>23</v>
      </c>
      <c r="C39" s="2">
        <v>21513</v>
      </c>
      <c r="D39" s="2" t="s">
        <v>11</v>
      </c>
      <c r="E39" s="2" t="s">
        <v>30</v>
      </c>
      <c r="F39" s="2" t="s">
        <v>31</v>
      </c>
      <c r="G39" s="2" t="s">
        <v>544</v>
      </c>
      <c r="H39" s="3">
        <v>43896</v>
      </c>
      <c r="I39" s="2">
        <v>924</v>
      </c>
      <c r="J39" s="2">
        <v>2311.1999999999998</v>
      </c>
    </row>
    <row r="40" spans="1:10" x14ac:dyDescent="0.2">
      <c r="A40" s="2">
        <v>531419</v>
      </c>
      <c r="B40" s="2" t="s">
        <v>23</v>
      </c>
      <c r="C40" s="2">
        <v>21513</v>
      </c>
      <c r="D40" s="2" t="s">
        <v>11</v>
      </c>
      <c r="E40" s="2" t="s">
        <v>32</v>
      </c>
      <c r="F40" s="2" t="s">
        <v>33</v>
      </c>
      <c r="G40" s="2">
        <v>46442</v>
      </c>
      <c r="H40" s="3">
        <v>43896</v>
      </c>
      <c r="I40" s="2">
        <v>1160</v>
      </c>
      <c r="J40" s="2">
        <v>2908.62</v>
      </c>
    </row>
    <row r="41" spans="1:10" s="17" customFormat="1" x14ac:dyDescent="0.2">
      <c r="A41" s="9">
        <v>531419</v>
      </c>
      <c r="B41" s="9" t="s">
        <v>23</v>
      </c>
      <c r="C41" s="9">
        <v>21513</v>
      </c>
      <c r="D41" s="9" t="s">
        <v>11</v>
      </c>
      <c r="E41" s="9" t="s">
        <v>81</v>
      </c>
      <c r="F41" s="9" t="s">
        <v>82</v>
      </c>
      <c r="G41" s="9" t="s">
        <v>543</v>
      </c>
      <c r="H41" s="10">
        <v>43896</v>
      </c>
      <c r="I41" s="9">
        <v>44</v>
      </c>
      <c r="J41" s="9">
        <v>220.68</v>
      </c>
    </row>
    <row r="42" spans="1:10" x14ac:dyDescent="0.2">
      <c r="A42" s="2">
        <v>531419</v>
      </c>
      <c r="B42" s="2" t="s">
        <v>23</v>
      </c>
      <c r="C42" s="2">
        <v>21513</v>
      </c>
      <c r="D42" s="2" t="s">
        <v>11</v>
      </c>
      <c r="E42" s="2" t="s">
        <v>32</v>
      </c>
      <c r="F42" s="2" t="s">
        <v>33</v>
      </c>
      <c r="G42" s="2">
        <v>45887</v>
      </c>
      <c r="H42" s="3">
        <v>43896</v>
      </c>
      <c r="I42" s="2">
        <v>200</v>
      </c>
      <c r="J42" s="2">
        <v>506.47</v>
      </c>
    </row>
    <row r="43" spans="1:10" x14ac:dyDescent="0.2">
      <c r="A43" s="2">
        <v>531419</v>
      </c>
      <c r="B43" s="2" t="s">
        <v>23</v>
      </c>
      <c r="C43" s="2">
        <v>21513</v>
      </c>
      <c r="D43" s="2" t="s">
        <v>11</v>
      </c>
      <c r="E43" s="2" t="s">
        <v>34</v>
      </c>
      <c r="F43" s="2" t="s">
        <v>35</v>
      </c>
      <c r="G43" s="2">
        <v>46270</v>
      </c>
      <c r="H43" s="3">
        <v>43896</v>
      </c>
      <c r="I43" s="2">
        <v>1028</v>
      </c>
      <c r="J43" s="2">
        <v>2578.04</v>
      </c>
    </row>
    <row r="44" spans="1:10" x14ac:dyDescent="0.2">
      <c r="A44" s="2">
        <v>531419</v>
      </c>
      <c r="B44" s="2" t="s">
        <v>23</v>
      </c>
      <c r="C44" s="2">
        <v>21513</v>
      </c>
      <c r="D44" s="2" t="s">
        <v>11</v>
      </c>
      <c r="E44" s="2" t="s">
        <v>28</v>
      </c>
      <c r="F44" s="2" t="s">
        <v>29</v>
      </c>
      <c r="G44" s="2">
        <v>45858</v>
      </c>
      <c r="H44" s="3">
        <v>43896</v>
      </c>
      <c r="I44" s="2">
        <v>216</v>
      </c>
      <c r="J44" s="2">
        <v>541.4</v>
      </c>
    </row>
    <row r="45" spans="1:10" x14ac:dyDescent="0.2">
      <c r="A45" s="2">
        <v>531419</v>
      </c>
      <c r="B45" s="2" t="s">
        <v>23</v>
      </c>
      <c r="C45" s="2">
        <v>21513</v>
      </c>
      <c r="D45" s="2" t="s">
        <v>11</v>
      </c>
      <c r="E45" s="2" t="s">
        <v>28</v>
      </c>
      <c r="F45" s="2" t="s">
        <v>29</v>
      </c>
      <c r="G45" s="2" t="s">
        <v>542</v>
      </c>
      <c r="H45" s="3">
        <v>43897</v>
      </c>
      <c r="I45" s="2">
        <v>8700</v>
      </c>
      <c r="J45" s="2">
        <v>21750</v>
      </c>
    </row>
    <row r="46" spans="1:10" x14ac:dyDescent="0.2">
      <c r="A46" s="2">
        <v>531419</v>
      </c>
      <c r="B46" s="2" t="s">
        <v>23</v>
      </c>
      <c r="C46" s="2">
        <v>21513</v>
      </c>
      <c r="D46" s="2" t="s">
        <v>11</v>
      </c>
      <c r="E46" s="2" t="s">
        <v>43</v>
      </c>
      <c r="F46" s="2" t="s">
        <v>44</v>
      </c>
      <c r="G46" s="2" t="s">
        <v>541</v>
      </c>
      <c r="H46" s="3">
        <v>43897</v>
      </c>
      <c r="I46" s="2">
        <v>396</v>
      </c>
      <c r="J46" s="2">
        <v>990.08</v>
      </c>
    </row>
    <row r="47" spans="1:10" x14ac:dyDescent="0.2">
      <c r="A47" s="2">
        <v>531419</v>
      </c>
      <c r="B47" s="2" t="s">
        <v>23</v>
      </c>
      <c r="C47" s="2">
        <v>21513</v>
      </c>
      <c r="D47" s="2" t="s">
        <v>11</v>
      </c>
      <c r="E47" s="2" t="s">
        <v>30</v>
      </c>
      <c r="F47" s="2" t="s">
        <v>31</v>
      </c>
      <c r="G47" s="2" t="s">
        <v>540</v>
      </c>
      <c r="H47" s="3">
        <v>43897</v>
      </c>
      <c r="I47" s="2">
        <v>1600</v>
      </c>
      <c r="J47" s="2">
        <v>4003.44</v>
      </c>
    </row>
    <row r="48" spans="1:10" x14ac:dyDescent="0.2">
      <c r="A48" s="2">
        <v>531419</v>
      </c>
      <c r="B48" s="2" t="s">
        <v>23</v>
      </c>
      <c r="C48" s="2">
        <v>21513</v>
      </c>
      <c r="D48" s="2" t="s">
        <v>11</v>
      </c>
      <c r="E48" s="2" t="s">
        <v>63</v>
      </c>
      <c r="F48" s="2" t="s">
        <v>64</v>
      </c>
      <c r="G48" s="2">
        <v>13980</v>
      </c>
      <c r="H48" s="3">
        <v>43899</v>
      </c>
      <c r="I48" s="2">
        <v>712</v>
      </c>
      <c r="J48" s="2">
        <v>1784.34</v>
      </c>
    </row>
    <row r="49" spans="1:10" x14ac:dyDescent="0.2">
      <c r="A49" s="2">
        <v>531419</v>
      </c>
      <c r="B49" s="2" t="s">
        <v>23</v>
      </c>
      <c r="C49" s="2">
        <v>21513</v>
      </c>
      <c r="D49" s="2" t="s">
        <v>11</v>
      </c>
      <c r="E49" s="2" t="s">
        <v>227</v>
      </c>
      <c r="F49" s="2" t="s">
        <v>226</v>
      </c>
      <c r="G49" s="2">
        <v>13777</v>
      </c>
      <c r="H49" s="3">
        <v>43899</v>
      </c>
      <c r="I49" s="2">
        <v>184</v>
      </c>
      <c r="J49" s="2">
        <v>463.74</v>
      </c>
    </row>
    <row r="50" spans="1:10" x14ac:dyDescent="0.2">
      <c r="A50" s="2">
        <v>531419</v>
      </c>
      <c r="B50" s="2" t="s">
        <v>23</v>
      </c>
      <c r="C50" s="2">
        <v>21513</v>
      </c>
      <c r="D50" s="2" t="s">
        <v>11</v>
      </c>
      <c r="E50" s="2" t="s">
        <v>227</v>
      </c>
      <c r="F50" s="2" t="s">
        <v>226</v>
      </c>
      <c r="G50" s="2">
        <v>13779</v>
      </c>
      <c r="H50" s="3">
        <v>43899</v>
      </c>
      <c r="I50" s="2">
        <v>480</v>
      </c>
      <c r="J50" s="2">
        <v>1204.67</v>
      </c>
    </row>
    <row r="51" spans="1:10" x14ac:dyDescent="0.2">
      <c r="A51" s="2">
        <v>531419</v>
      </c>
      <c r="B51" s="2" t="s">
        <v>23</v>
      </c>
      <c r="C51" s="2">
        <v>21513</v>
      </c>
      <c r="D51" s="2" t="s">
        <v>11</v>
      </c>
      <c r="E51" s="2" t="s">
        <v>227</v>
      </c>
      <c r="F51" s="2" t="s">
        <v>226</v>
      </c>
      <c r="G51" s="2">
        <v>13792</v>
      </c>
      <c r="H51" s="3">
        <v>43899</v>
      </c>
      <c r="I51" s="2">
        <v>240</v>
      </c>
      <c r="J51" s="2">
        <v>609.4</v>
      </c>
    </row>
    <row r="52" spans="1:10" x14ac:dyDescent="0.2">
      <c r="A52" s="2">
        <v>531419</v>
      </c>
      <c r="B52" s="2" t="s">
        <v>23</v>
      </c>
      <c r="C52" s="2">
        <v>21513</v>
      </c>
      <c r="D52" s="2" t="s">
        <v>11</v>
      </c>
      <c r="E52" s="2" t="s">
        <v>97</v>
      </c>
      <c r="F52" s="2" t="s">
        <v>98</v>
      </c>
      <c r="G52" s="2">
        <v>13800</v>
      </c>
      <c r="H52" s="3">
        <v>43899</v>
      </c>
      <c r="I52" s="2">
        <v>480</v>
      </c>
      <c r="J52" s="2">
        <v>1204.67</v>
      </c>
    </row>
    <row r="53" spans="1:10" x14ac:dyDescent="0.2">
      <c r="A53" s="2">
        <v>531419</v>
      </c>
      <c r="B53" s="2" t="s">
        <v>23</v>
      </c>
      <c r="C53" s="2">
        <v>21513</v>
      </c>
      <c r="D53" s="2" t="s">
        <v>11</v>
      </c>
      <c r="E53" s="2" t="s">
        <v>97</v>
      </c>
      <c r="F53" s="2" t="s">
        <v>98</v>
      </c>
      <c r="G53" s="2">
        <v>13803</v>
      </c>
      <c r="H53" s="3">
        <v>43899</v>
      </c>
      <c r="I53" s="2">
        <v>80</v>
      </c>
      <c r="J53" s="2">
        <v>200.66</v>
      </c>
    </row>
    <row r="54" spans="1:10" x14ac:dyDescent="0.2">
      <c r="A54" s="2">
        <v>531419</v>
      </c>
      <c r="B54" s="2" t="s">
        <v>23</v>
      </c>
      <c r="C54" s="2">
        <v>21513</v>
      </c>
      <c r="D54" s="2" t="s">
        <v>11</v>
      </c>
      <c r="E54" s="2" t="s">
        <v>97</v>
      </c>
      <c r="F54" s="2" t="s">
        <v>98</v>
      </c>
      <c r="G54" s="2">
        <v>13957</v>
      </c>
      <c r="H54" s="3">
        <v>43899</v>
      </c>
      <c r="I54" s="2">
        <v>56</v>
      </c>
      <c r="J54" s="2">
        <v>140.46</v>
      </c>
    </row>
    <row r="55" spans="1:10" x14ac:dyDescent="0.2">
      <c r="A55" s="2">
        <v>531419</v>
      </c>
      <c r="B55" s="2" t="s">
        <v>23</v>
      </c>
      <c r="C55" s="2">
        <v>21513</v>
      </c>
      <c r="D55" s="2" t="s">
        <v>11</v>
      </c>
      <c r="E55" s="2" t="s">
        <v>97</v>
      </c>
      <c r="F55" s="2" t="s">
        <v>98</v>
      </c>
      <c r="G55" s="2">
        <v>14065</v>
      </c>
      <c r="H55" s="3">
        <v>43899</v>
      </c>
      <c r="I55" s="2">
        <v>200</v>
      </c>
      <c r="J55" s="2">
        <v>506.84</v>
      </c>
    </row>
    <row r="56" spans="1:10" x14ac:dyDescent="0.2">
      <c r="A56" s="2">
        <v>531419</v>
      </c>
      <c r="B56" s="2" t="s">
        <v>23</v>
      </c>
      <c r="C56" s="2">
        <v>21513</v>
      </c>
      <c r="D56" s="2" t="s">
        <v>11</v>
      </c>
      <c r="E56" s="2" t="s">
        <v>28</v>
      </c>
      <c r="F56" s="2" t="s">
        <v>29</v>
      </c>
      <c r="G56" s="2">
        <v>45844</v>
      </c>
      <c r="H56" s="3">
        <v>43899</v>
      </c>
      <c r="I56" s="2">
        <v>852</v>
      </c>
      <c r="J56" s="2">
        <v>2135.1</v>
      </c>
    </row>
    <row r="57" spans="1:10" x14ac:dyDescent="0.2">
      <c r="A57" s="2">
        <v>531419</v>
      </c>
      <c r="B57" s="2" t="s">
        <v>23</v>
      </c>
      <c r="C57" s="2">
        <v>21513</v>
      </c>
      <c r="D57" s="2" t="s">
        <v>11</v>
      </c>
      <c r="E57" s="2" t="s">
        <v>32</v>
      </c>
      <c r="F57" s="2" t="s">
        <v>33</v>
      </c>
      <c r="G57" s="2">
        <v>45845</v>
      </c>
      <c r="H57" s="3">
        <v>43899</v>
      </c>
      <c r="I57" s="2">
        <v>4004</v>
      </c>
      <c r="J57" s="2">
        <v>10010.4</v>
      </c>
    </row>
    <row r="58" spans="1:10" x14ac:dyDescent="0.2">
      <c r="A58" s="2">
        <v>531419</v>
      </c>
      <c r="B58" s="2" t="s">
        <v>23</v>
      </c>
      <c r="C58" s="2">
        <v>21513</v>
      </c>
      <c r="D58" s="2" t="s">
        <v>11</v>
      </c>
      <c r="E58" s="2" t="s">
        <v>36</v>
      </c>
      <c r="F58" s="2" t="s">
        <v>37</v>
      </c>
      <c r="G58" s="2">
        <v>45857</v>
      </c>
      <c r="H58" s="3">
        <v>43899</v>
      </c>
      <c r="I58" s="2">
        <v>4240</v>
      </c>
      <c r="J58" s="2">
        <v>10609.39</v>
      </c>
    </row>
    <row r="59" spans="1:10" x14ac:dyDescent="0.2">
      <c r="A59" s="2">
        <v>531419</v>
      </c>
      <c r="B59" s="2" t="s">
        <v>23</v>
      </c>
      <c r="C59" s="2">
        <v>21513</v>
      </c>
      <c r="D59" s="2" t="s">
        <v>11</v>
      </c>
      <c r="E59" s="2" t="s">
        <v>34</v>
      </c>
      <c r="F59" s="2" t="s">
        <v>35</v>
      </c>
      <c r="G59" s="2">
        <v>45872</v>
      </c>
      <c r="H59" s="3">
        <v>43899</v>
      </c>
      <c r="I59" s="2">
        <v>1512</v>
      </c>
      <c r="J59" s="2">
        <v>3788.64</v>
      </c>
    </row>
    <row r="60" spans="1:10" x14ac:dyDescent="0.2">
      <c r="A60" s="2">
        <v>531419</v>
      </c>
      <c r="B60" s="2" t="s">
        <v>23</v>
      </c>
      <c r="C60" s="2">
        <v>21513</v>
      </c>
      <c r="D60" s="2" t="s">
        <v>11</v>
      </c>
      <c r="E60" s="2" t="s">
        <v>38</v>
      </c>
      <c r="F60" s="2" t="s">
        <v>39</v>
      </c>
      <c r="G60" s="2" t="s">
        <v>539</v>
      </c>
      <c r="H60" s="3">
        <v>43900</v>
      </c>
      <c r="I60" s="2">
        <v>760</v>
      </c>
      <c r="J60" s="2">
        <v>1902.58</v>
      </c>
    </row>
    <row r="61" spans="1:10" x14ac:dyDescent="0.2">
      <c r="A61" s="2">
        <v>531419</v>
      </c>
      <c r="B61" s="2" t="s">
        <v>23</v>
      </c>
      <c r="C61" s="2">
        <v>21513</v>
      </c>
      <c r="D61" s="2" t="s">
        <v>11</v>
      </c>
      <c r="E61" s="2" t="s">
        <v>28</v>
      </c>
      <c r="F61" s="2" t="s">
        <v>29</v>
      </c>
      <c r="G61" s="2">
        <v>46489</v>
      </c>
      <c r="H61" s="3">
        <v>43900</v>
      </c>
      <c r="I61" s="2">
        <v>1744</v>
      </c>
      <c r="J61" s="2">
        <v>4362.93</v>
      </c>
    </row>
    <row r="62" spans="1:10" x14ac:dyDescent="0.2">
      <c r="A62" s="2">
        <v>531419</v>
      </c>
      <c r="B62" s="2" t="s">
        <v>23</v>
      </c>
      <c r="C62" s="2">
        <v>21513</v>
      </c>
      <c r="D62" s="2" t="s">
        <v>11</v>
      </c>
      <c r="E62" s="2" t="s">
        <v>34</v>
      </c>
      <c r="F62" s="2" t="s">
        <v>35</v>
      </c>
      <c r="G62" s="2">
        <v>46490</v>
      </c>
      <c r="H62" s="3">
        <v>43900</v>
      </c>
      <c r="I62" s="2">
        <v>1312</v>
      </c>
      <c r="J62" s="2">
        <v>3283.62</v>
      </c>
    </row>
    <row r="63" spans="1:10" s="17" customFormat="1" x14ac:dyDescent="0.2">
      <c r="A63" s="9">
        <v>531419</v>
      </c>
      <c r="B63" s="9" t="s">
        <v>23</v>
      </c>
      <c r="C63" s="9">
        <v>21513</v>
      </c>
      <c r="D63" s="9" t="s">
        <v>11</v>
      </c>
      <c r="E63" s="9" t="s">
        <v>68</v>
      </c>
      <c r="F63" s="9" t="s">
        <v>69</v>
      </c>
      <c r="G63" s="9">
        <v>110545</v>
      </c>
      <c r="H63" s="10">
        <v>43900</v>
      </c>
      <c r="I63" s="9">
        <v>42</v>
      </c>
      <c r="J63" s="9">
        <v>218.96</v>
      </c>
    </row>
    <row r="64" spans="1:10" x14ac:dyDescent="0.2">
      <c r="A64" s="2">
        <v>531419</v>
      </c>
      <c r="B64" s="2" t="s">
        <v>23</v>
      </c>
      <c r="C64" s="2">
        <v>21513</v>
      </c>
      <c r="D64" s="2" t="s">
        <v>11</v>
      </c>
      <c r="E64" s="2" t="s">
        <v>63</v>
      </c>
      <c r="F64" s="2" t="s">
        <v>64</v>
      </c>
      <c r="G64" s="2">
        <v>13461</v>
      </c>
      <c r="H64" s="3">
        <v>43900</v>
      </c>
      <c r="I64" s="2">
        <v>2032</v>
      </c>
      <c r="J64" s="2">
        <v>5080.99</v>
      </c>
    </row>
    <row r="65" spans="1:10" x14ac:dyDescent="0.2">
      <c r="A65" s="2">
        <v>531419</v>
      </c>
      <c r="B65" s="2" t="s">
        <v>23</v>
      </c>
      <c r="C65" s="2">
        <v>21513</v>
      </c>
      <c r="D65" s="2" t="s">
        <v>11</v>
      </c>
      <c r="E65" s="2" t="s">
        <v>63</v>
      </c>
      <c r="F65" s="2" t="s">
        <v>64</v>
      </c>
      <c r="G65" s="2">
        <v>13831</v>
      </c>
      <c r="H65" s="3">
        <v>43900</v>
      </c>
      <c r="I65" s="2">
        <v>2200</v>
      </c>
      <c r="J65" s="2">
        <v>5509.81</v>
      </c>
    </row>
    <row r="66" spans="1:10" x14ac:dyDescent="0.2">
      <c r="A66" s="2">
        <v>531419</v>
      </c>
      <c r="B66" s="2" t="s">
        <v>23</v>
      </c>
      <c r="C66" s="2">
        <v>21513</v>
      </c>
      <c r="D66" s="2" t="s">
        <v>11</v>
      </c>
      <c r="E66" s="2" t="s">
        <v>63</v>
      </c>
      <c r="F66" s="2" t="s">
        <v>64</v>
      </c>
      <c r="G66" s="2">
        <v>13860</v>
      </c>
      <c r="H66" s="3">
        <v>43900</v>
      </c>
      <c r="I66" s="2">
        <v>676</v>
      </c>
      <c r="J66" s="2">
        <v>1691.44</v>
      </c>
    </row>
    <row r="67" spans="1:10" s="17" customFormat="1" x14ac:dyDescent="0.2">
      <c r="A67" s="9">
        <v>531419</v>
      </c>
      <c r="B67" s="9" t="s">
        <v>23</v>
      </c>
      <c r="C67" s="9">
        <v>21513</v>
      </c>
      <c r="D67" s="9" t="s">
        <v>11</v>
      </c>
      <c r="E67" s="9" t="s">
        <v>81</v>
      </c>
      <c r="F67" s="9" t="s">
        <v>82</v>
      </c>
      <c r="G67" s="9" t="s">
        <v>538</v>
      </c>
      <c r="H67" s="10">
        <v>43900</v>
      </c>
      <c r="I67" s="9">
        <v>54</v>
      </c>
      <c r="J67" s="9">
        <v>271.12</v>
      </c>
    </row>
    <row r="68" spans="1:10" x14ac:dyDescent="0.2">
      <c r="A68" s="2">
        <v>531419</v>
      </c>
      <c r="B68" s="2" t="s">
        <v>23</v>
      </c>
      <c r="C68" s="2">
        <v>21513</v>
      </c>
      <c r="D68" s="2" t="s">
        <v>11</v>
      </c>
      <c r="E68" s="2" t="s">
        <v>97</v>
      </c>
      <c r="F68" s="2" t="s">
        <v>98</v>
      </c>
      <c r="G68" s="2">
        <v>13874</v>
      </c>
      <c r="H68" s="3">
        <v>43901</v>
      </c>
      <c r="I68" s="2">
        <v>728</v>
      </c>
      <c r="J68" s="2">
        <v>1821.49</v>
      </c>
    </row>
    <row r="69" spans="1:10" s="17" customFormat="1" x14ac:dyDescent="0.2">
      <c r="A69" s="9">
        <v>531419</v>
      </c>
      <c r="B69" s="9" t="s">
        <v>23</v>
      </c>
      <c r="C69" s="9">
        <v>21513</v>
      </c>
      <c r="D69" s="9" t="s">
        <v>11</v>
      </c>
      <c r="E69" s="9" t="s">
        <v>68</v>
      </c>
      <c r="F69" s="9" t="s">
        <v>69</v>
      </c>
      <c r="G69" s="9" t="s">
        <v>537</v>
      </c>
      <c r="H69" s="10">
        <v>43902</v>
      </c>
      <c r="I69" s="9">
        <v>184</v>
      </c>
      <c r="J69" s="9">
        <v>923.28</v>
      </c>
    </row>
    <row r="70" spans="1:10" x14ac:dyDescent="0.2">
      <c r="A70" s="2">
        <v>531419</v>
      </c>
      <c r="B70" s="2" t="s">
        <v>23</v>
      </c>
      <c r="C70" s="2">
        <v>21513</v>
      </c>
      <c r="D70" s="2" t="s">
        <v>11</v>
      </c>
      <c r="E70" s="2" t="s">
        <v>28</v>
      </c>
      <c r="F70" s="2" t="s">
        <v>29</v>
      </c>
      <c r="G70" s="2" t="s">
        <v>536</v>
      </c>
      <c r="H70" s="3">
        <v>43902</v>
      </c>
      <c r="I70" s="2">
        <v>8700</v>
      </c>
      <c r="J70" s="2">
        <v>21750</v>
      </c>
    </row>
    <row r="71" spans="1:10" s="17" customFormat="1" x14ac:dyDescent="0.2">
      <c r="A71" s="9">
        <v>531419</v>
      </c>
      <c r="B71" s="9" t="s">
        <v>23</v>
      </c>
      <c r="C71" s="9">
        <v>21513</v>
      </c>
      <c r="D71" s="9" t="s">
        <v>11</v>
      </c>
      <c r="E71" s="9" t="s">
        <v>81</v>
      </c>
      <c r="F71" s="9" t="s">
        <v>82</v>
      </c>
      <c r="G71" s="9" t="s">
        <v>535</v>
      </c>
      <c r="H71" s="10">
        <v>43902</v>
      </c>
      <c r="I71" s="9">
        <v>32</v>
      </c>
      <c r="J71" s="9">
        <v>162.06</v>
      </c>
    </row>
    <row r="72" spans="1:10" x14ac:dyDescent="0.2">
      <c r="A72" s="2">
        <v>531419</v>
      </c>
      <c r="B72" s="2" t="s">
        <v>23</v>
      </c>
      <c r="C72" s="2">
        <v>21513</v>
      </c>
      <c r="D72" s="2" t="s">
        <v>11</v>
      </c>
      <c r="E72" s="2" t="s">
        <v>36</v>
      </c>
      <c r="F72" s="2" t="s">
        <v>37</v>
      </c>
      <c r="G72" s="2">
        <v>45938</v>
      </c>
      <c r="H72" s="3">
        <v>43902</v>
      </c>
      <c r="I72" s="2">
        <v>1328</v>
      </c>
      <c r="J72" s="2">
        <v>3320.45</v>
      </c>
    </row>
    <row r="73" spans="1:10" x14ac:dyDescent="0.2">
      <c r="A73" s="2">
        <v>531419</v>
      </c>
      <c r="B73" s="2" t="s">
        <v>23</v>
      </c>
      <c r="C73" s="2">
        <v>21513</v>
      </c>
      <c r="D73" s="2" t="s">
        <v>11</v>
      </c>
      <c r="E73" s="2" t="s">
        <v>36</v>
      </c>
      <c r="F73" s="2" t="s">
        <v>37</v>
      </c>
      <c r="G73" s="2">
        <v>45156</v>
      </c>
      <c r="H73" s="3">
        <v>43902</v>
      </c>
      <c r="I73" s="2">
        <v>352</v>
      </c>
      <c r="J73" s="2">
        <v>882.93</v>
      </c>
    </row>
    <row r="74" spans="1:10" x14ac:dyDescent="0.2">
      <c r="A74" s="2">
        <v>531419</v>
      </c>
      <c r="B74" s="2" t="s">
        <v>23</v>
      </c>
      <c r="C74" s="2">
        <v>21513</v>
      </c>
      <c r="D74" s="2" t="s">
        <v>11</v>
      </c>
      <c r="E74" s="2" t="s">
        <v>34</v>
      </c>
      <c r="F74" s="2" t="s">
        <v>35</v>
      </c>
      <c r="G74" s="2">
        <v>45306</v>
      </c>
      <c r="H74" s="3">
        <v>43902</v>
      </c>
      <c r="I74" s="2">
        <v>3684</v>
      </c>
      <c r="J74" s="2">
        <v>9216.69</v>
      </c>
    </row>
    <row r="75" spans="1:10" x14ac:dyDescent="0.2">
      <c r="A75" s="2">
        <v>531419</v>
      </c>
      <c r="B75" s="2" t="s">
        <v>23</v>
      </c>
      <c r="C75" s="2">
        <v>21513</v>
      </c>
      <c r="D75" s="2" t="s">
        <v>11</v>
      </c>
      <c r="E75" s="2" t="s">
        <v>28</v>
      </c>
      <c r="F75" s="2" t="s">
        <v>29</v>
      </c>
      <c r="G75" s="2">
        <v>45672</v>
      </c>
      <c r="H75" s="3">
        <v>43902</v>
      </c>
      <c r="I75" s="2">
        <v>5776</v>
      </c>
      <c r="J75" s="2">
        <v>14447.82</v>
      </c>
    </row>
    <row r="76" spans="1:10" x14ac:dyDescent="0.2">
      <c r="A76" s="2">
        <v>531419</v>
      </c>
      <c r="B76" s="2" t="s">
        <v>23</v>
      </c>
      <c r="C76" s="2">
        <v>21513</v>
      </c>
      <c r="D76" s="2" t="s">
        <v>11</v>
      </c>
      <c r="E76" s="2" t="s">
        <v>32</v>
      </c>
      <c r="F76" s="2" t="s">
        <v>33</v>
      </c>
      <c r="G76" s="2">
        <v>45936</v>
      </c>
      <c r="H76" s="3">
        <v>43902</v>
      </c>
      <c r="I76" s="2">
        <v>25028</v>
      </c>
      <c r="J76" s="2">
        <v>62577.39</v>
      </c>
    </row>
    <row r="77" spans="1:10" x14ac:dyDescent="0.2">
      <c r="A77" s="2">
        <v>531419</v>
      </c>
      <c r="B77" s="2" t="s">
        <v>23</v>
      </c>
      <c r="C77" s="2">
        <v>21513</v>
      </c>
      <c r="D77" s="2" t="s">
        <v>11</v>
      </c>
      <c r="E77" s="2" t="s">
        <v>32</v>
      </c>
      <c r="F77" s="2" t="s">
        <v>33</v>
      </c>
      <c r="G77" s="2" t="s">
        <v>534</v>
      </c>
      <c r="H77" s="3">
        <v>43902</v>
      </c>
      <c r="I77" s="2">
        <v>14252</v>
      </c>
      <c r="J77" s="2">
        <v>35632.370000000003</v>
      </c>
    </row>
    <row r="78" spans="1:10" x14ac:dyDescent="0.2">
      <c r="A78" s="2">
        <v>531419</v>
      </c>
      <c r="B78" s="2" t="s">
        <v>23</v>
      </c>
      <c r="C78" s="2">
        <v>21513</v>
      </c>
      <c r="D78" s="2" t="s">
        <v>11</v>
      </c>
      <c r="E78" s="2" t="s">
        <v>533</v>
      </c>
      <c r="F78" s="2" t="s">
        <v>532</v>
      </c>
      <c r="G78" s="2">
        <v>15954</v>
      </c>
      <c r="H78" s="3">
        <v>43903</v>
      </c>
      <c r="I78" s="2">
        <v>100</v>
      </c>
      <c r="J78" s="2">
        <v>1000.86</v>
      </c>
    </row>
    <row r="79" spans="1:10" x14ac:dyDescent="0.2">
      <c r="A79" s="2">
        <v>531419</v>
      </c>
      <c r="B79" s="2" t="s">
        <v>23</v>
      </c>
      <c r="C79" s="2">
        <v>21513</v>
      </c>
      <c r="D79" s="2" t="s">
        <v>11</v>
      </c>
      <c r="E79" s="2" t="s">
        <v>30</v>
      </c>
      <c r="F79" s="2" t="s">
        <v>31</v>
      </c>
      <c r="G79" s="2">
        <v>9904</v>
      </c>
      <c r="H79" s="3">
        <v>43903</v>
      </c>
      <c r="I79" s="2">
        <v>1212</v>
      </c>
      <c r="J79" s="2">
        <v>3034.48</v>
      </c>
    </row>
    <row r="80" spans="1:10" x14ac:dyDescent="0.2">
      <c r="A80" s="2">
        <v>531419</v>
      </c>
      <c r="B80" s="2" t="s">
        <v>23</v>
      </c>
      <c r="C80" s="2">
        <v>21513</v>
      </c>
      <c r="D80" s="2" t="s">
        <v>11</v>
      </c>
      <c r="E80" s="2" t="s">
        <v>43</v>
      </c>
      <c r="F80" s="2" t="s">
        <v>44</v>
      </c>
      <c r="G80" s="2" t="s">
        <v>531</v>
      </c>
      <c r="H80" s="3">
        <v>43903</v>
      </c>
      <c r="I80" s="2">
        <v>808</v>
      </c>
      <c r="J80" s="2">
        <v>2024.58</v>
      </c>
    </row>
    <row r="81" spans="1:13" s="17" customFormat="1" x14ac:dyDescent="0.2">
      <c r="A81" s="9">
        <v>531419</v>
      </c>
      <c r="B81" s="9" t="s">
        <v>23</v>
      </c>
      <c r="C81" s="9">
        <v>21513</v>
      </c>
      <c r="D81" s="9" t="s">
        <v>11</v>
      </c>
      <c r="E81" s="9" t="s">
        <v>81</v>
      </c>
      <c r="F81" s="9" t="s">
        <v>82</v>
      </c>
      <c r="G81" s="9" t="s">
        <v>530</v>
      </c>
      <c r="H81" s="10">
        <v>43904</v>
      </c>
      <c r="I81" s="9">
        <v>178</v>
      </c>
      <c r="J81" s="9">
        <v>899.99</v>
      </c>
    </row>
    <row r="82" spans="1:13" x14ac:dyDescent="0.2">
      <c r="A82" s="2">
        <v>531419</v>
      </c>
      <c r="B82" s="2" t="s">
        <v>23</v>
      </c>
      <c r="C82" s="2">
        <v>21513</v>
      </c>
      <c r="D82" s="2" t="s">
        <v>11</v>
      </c>
      <c r="E82" s="2" t="s">
        <v>48</v>
      </c>
      <c r="F82" s="2" t="s">
        <v>49</v>
      </c>
      <c r="G82" s="2">
        <v>15964</v>
      </c>
      <c r="H82" s="3">
        <v>43904</v>
      </c>
      <c r="I82" s="2">
        <v>28</v>
      </c>
      <c r="J82" s="2">
        <v>144.38999999999999</v>
      </c>
    </row>
    <row r="83" spans="1:13" x14ac:dyDescent="0.2">
      <c r="A83" s="2">
        <v>531419</v>
      </c>
      <c r="B83" s="2" t="s">
        <v>23</v>
      </c>
      <c r="C83" s="2">
        <v>21513</v>
      </c>
      <c r="D83" s="2" t="s">
        <v>11</v>
      </c>
      <c r="E83" s="2" t="s">
        <v>28</v>
      </c>
      <c r="F83" s="2" t="s">
        <v>29</v>
      </c>
      <c r="G83" s="2">
        <v>46570</v>
      </c>
      <c r="H83" s="3">
        <v>43904</v>
      </c>
      <c r="I83" s="2">
        <v>1744</v>
      </c>
      <c r="J83" s="2">
        <v>4362.93</v>
      </c>
      <c r="K83" s="60" t="s">
        <v>1391</v>
      </c>
      <c r="L83" s="61"/>
    </row>
    <row r="84" spans="1:13" s="17" customFormat="1" x14ac:dyDescent="0.2">
      <c r="A84" s="9">
        <v>531419</v>
      </c>
      <c r="B84" s="9" t="s">
        <v>23</v>
      </c>
      <c r="C84" s="9">
        <v>21513</v>
      </c>
      <c r="D84" s="9" t="s">
        <v>11</v>
      </c>
      <c r="E84" s="9" t="s">
        <v>81</v>
      </c>
      <c r="F84" s="9" t="s">
        <v>82</v>
      </c>
      <c r="G84" s="9" t="s">
        <v>529</v>
      </c>
      <c r="H84" s="10">
        <v>43904</v>
      </c>
      <c r="I84" s="9">
        <v>22</v>
      </c>
      <c r="J84" s="9">
        <v>112.07</v>
      </c>
      <c r="K84" s="5" t="s">
        <v>1390</v>
      </c>
      <c r="L84" s="24" t="s">
        <v>1389</v>
      </c>
    </row>
    <row r="85" spans="1:13" x14ac:dyDescent="0.2">
      <c r="A85" s="2"/>
      <c r="B85" s="2"/>
      <c r="C85" s="2"/>
      <c r="D85" s="2"/>
      <c r="E85" s="2"/>
      <c r="F85" s="2"/>
      <c r="G85" s="2"/>
      <c r="H85" s="3"/>
      <c r="I85" s="2"/>
      <c r="J85" s="2"/>
      <c r="K85" s="28">
        <f>SUM(J10:J84)</f>
        <v>341685.85999999993</v>
      </c>
      <c r="L85" s="28">
        <f>J84+J81+J71+J69+J67+J63+J41+J38+J35+J34+J29+J25</f>
        <v>6064.1899999999987</v>
      </c>
    </row>
    <row r="86" spans="1:13" s="17" customFormat="1" x14ac:dyDescent="0.2">
      <c r="A86" s="9">
        <v>531703</v>
      </c>
      <c r="B86" s="9" t="s">
        <v>120</v>
      </c>
      <c r="C86" s="9">
        <v>21680</v>
      </c>
      <c r="D86" s="9" t="s">
        <v>11</v>
      </c>
      <c r="E86" s="9" t="s">
        <v>420</v>
      </c>
      <c r="F86" s="9" t="s">
        <v>419</v>
      </c>
      <c r="G86" s="9">
        <v>121830</v>
      </c>
      <c r="H86" s="10">
        <v>43893</v>
      </c>
      <c r="I86" s="9">
        <v>4</v>
      </c>
      <c r="J86" s="11">
        <v>46.12</v>
      </c>
      <c r="K86" s="32">
        <f>K85*0.02</f>
        <v>6833.7171999999991</v>
      </c>
      <c r="L86" s="32">
        <f>L85*0.02</f>
        <v>121.28379999999997</v>
      </c>
      <c r="M86" s="32">
        <f>K86-L86</f>
        <v>6712.433399999999</v>
      </c>
    </row>
    <row r="87" spans="1:13" s="17" customFormat="1" x14ac:dyDescent="0.2">
      <c r="A87" s="9">
        <v>531703</v>
      </c>
      <c r="B87" s="9" t="s">
        <v>120</v>
      </c>
      <c r="C87" s="9">
        <v>21680</v>
      </c>
      <c r="D87" s="9" t="s">
        <v>11</v>
      </c>
      <c r="E87" s="9" t="s">
        <v>420</v>
      </c>
      <c r="F87" s="9" t="s">
        <v>419</v>
      </c>
      <c r="G87" s="9">
        <v>121850</v>
      </c>
      <c r="H87" s="10">
        <v>43894</v>
      </c>
      <c r="I87" s="9">
        <v>2</v>
      </c>
      <c r="J87" s="9">
        <v>22.41</v>
      </c>
    </row>
    <row r="88" spans="1:13" s="17" customFormat="1" x14ac:dyDescent="0.2">
      <c r="A88" s="9">
        <v>531703</v>
      </c>
      <c r="B88" s="9" t="s">
        <v>120</v>
      </c>
      <c r="C88" s="9">
        <v>21680</v>
      </c>
      <c r="D88" s="9" t="s">
        <v>11</v>
      </c>
      <c r="E88" s="9" t="s">
        <v>420</v>
      </c>
      <c r="F88" s="9" t="s">
        <v>419</v>
      </c>
      <c r="G88" s="9">
        <v>121869</v>
      </c>
      <c r="H88" s="10">
        <v>43895</v>
      </c>
      <c r="I88" s="9">
        <v>1</v>
      </c>
      <c r="J88" s="9">
        <v>13.79</v>
      </c>
    </row>
    <row r="89" spans="1:13" s="17" customFormat="1" x14ac:dyDescent="0.2">
      <c r="A89" s="9">
        <v>531703</v>
      </c>
      <c r="B89" s="9" t="s">
        <v>120</v>
      </c>
      <c r="C89" s="9">
        <v>21680</v>
      </c>
      <c r="D89" s="9" t="s">
        <v>11</v>
      </c>
      <c r="E89" s="9" t="s">
        <v>420</v>
      </c>
      <c r="F89" s="9" t="s">
        <v>419</v>
      </c>
      <c r="G89" s="9">
        <v>121876</v>
      </c>
      <c r="H89" s="10">
        <v>43895</v>
      </c>
      <c r="I89" s="9">
        <v>2</v>
      </c>
      <c r="J89" s="9">
        <v>22.41</v>
      </c>
    </row>
    <row r="90" spans="1:13" x14ac:dyDescent="0.2">
      <c r="A90" s="2">
        <v>531703</v>
      </c>
      <c r="B90" s="2" t="s">
        <v>120</v>
      </c>
      <c r="C90" s="2">
        <v>21680</v>
      </c>
      <c r="D90" s="2" t="s">
        <v>11</v>
      </c>
      <c r="E90" s="2" t="s">
        <v>528</v>
      </c>
      <c r="F90" s="2" t="s">
        <v>527</v>
      </c>
      <c r="G90" s="2">
        <v>121891</v>
      </c>
      <c r="H90" s="3">
        <v>43896</v>
      </c>
      <c r="I90" s="2">
        <v>210</v>
      </c>
      <c r="J90" s="2">
        <v>1053</v>
      </c>
    </row>
    <row r="91" spans="1:13" s="17" customFormat="1" x14ac:dyDescent="0.2">
      <c r="A91" s="9">
        <v>531703</v>
      </c>
      <c r="B91" s="9" t="s">
        <v>120</v>
      </c>
      <c r="C91" s="9">
        <v>21680</v>
      </c>
      <c r="D91" s="9" t="s">
        <v>11</v>
      </c>
      <c r="E91" s="9" t="s">
        <v>420</v>
      </c>
      <c r="F91" s="9" t="s">
        <v>419</v>
      </c>
      <c r="G91" s="9">
        <v>121898</v>
      </c>
      <c r="H91" s="10">
        <v>43896</v>
      </c>
      <c r="I91" s="9">
        <v>10</v>
      </c>
      <c r="J91" s="9">
        <v>108.19</v>
      </c>
    </row>
    <row r="92" spans="1:13" x14ac:dyDescent="0.2">
      <c r="A92" s="2">
        <v>531703</v>
      </c>
      <c r="B92" s="2" t="s">
        <v>120</v>
      </c>
      <c r="C92" s="2">
        <v>21680</v>
      </c>
      <c r="D92" s="2" t="s">
        <v>11</v>
      </c>
      <c r="E92" s="2" t="s">
        <v>420</v>
      </c>
      <c r="F92" s="2" t="s">
        <v>419</v>
      </c>
      <c r="G92" s="2">
        <v>121935</v>
      </c>
      <c r="H92" s="3">
        <v>43897</v>
      </c>
      <c r="I92" s="2">
        <v>2</v>
      </c>
      <c r="J92" s="2">
        <v>22.41</v>
      </c>
    </row>
    <row r="93" spans="1:13" x14ac:dyDescent="0.2">
      <c r="A93" s="2">
        <v>531703</v>
      </c>
      <c r="B93" s="2" t="s">
        <v>120</v>
      </c>
      <c r="C93" s="2">
        <v>21680</v>
      </c>
      <c r="D93" s="2" t="s">
        <v>11</v>
      </c>
      <c r="E93" s="2" t="s">
        <v>526</v>
      </c>
      <c r="F93" s="2" t="s">
        <v>525</v>
      </c>
      <c r="G93" s="2" t="s">
        <v>524</v>
      </c>
      <c r="H93" s="3">
        <v>43899</v>
      </c>
      <c r="I93" s="2">
        <v>30</v>
      </c>
      <c r="J93" s="2">
        <v>301.29000000000002</v>
      </c>
    </row>
    <row r="94" spans="1:13" x14ac:dyDescent="0.2">
      <c r="A94" s="2">
        <v>531703</v>
      </c>
      <c r="B94" s="2" t="s">
        <v>120</v>
      </c>
      <c r="C94" s="2">
        <v>21680</v>
      </c>
      <c r="D94" s="2" t="s">
        <v>11</v>
      </c>
      <c r="E94" s="2" t="s">
        <v>125</v>
      </c>
      <c r="F94" s="2" t="s">
        <v>126</v>
      </c>
      <c r="G94" s="2">
        <v>121972</v>
      </c>
      <c r="H94" s="3">
        <v>43900</v>
      </c>
      <c r="I94" s="2">
        <v>46</v>
      </c>
      <c r="J94" s="2">
        <v>230.6</v>
      </c>
    </row>
    <row r="95" spans="1:13" x14ac:dyDescent="0.2">
      <c r="A95" s="2">
        <v>531703</v>
      </c>
      <c r="B95" s="2" t="s">
        <v>120</v>
      </c>
      <c r="C95" s="2">
        <v>21680</v>
      </c>
      <c r="D95" s="2" t="s">
        <v>11</v>
      </c>
      <c r="E95" s="2" t="s">
        <v>420</v>
      </c>
      <c r="F95" s="2" t="s">
        <v>419</v>
      </c>
      <c r="G95" s="2">
        <v>121987</v>
      </c>
      <c r="H95" s="3">
        <v>43901</v>
      </c>
      <c r="I95" s="2">
        <v>10</v>
      </c>
      <c r="J95" s="2">
        <v>108.19</v>
      </c>
    </row>
    <row r="96" spans="1:13" x14ac:dyDescent="0.2">
      <c r="A96" s="2">
        <v>531703</v>
      </c>
      <c r="B96" s="2" t="s">
        <v>120</v>
      </c>
      <c r="C96" s="2">
        <v>21680</v>
      </c>
      <c r="D96" s="2" t="s">
        <v>11</v>
      </c>
      <c r="E96" s="2" t="s">
        <v>125</v>
      </c>
      <c r="F96" s="2" t="s">
        <v>126</v>
      </c>
      <c r="G96" s="2">
        <v>122007</v>
      </c>
      <c r="H96" s="3">
        <v>43902</v>
      </c>
      <c r="I96" s="2">
        <v>50</v>
      </c>
      <c r="J96" s="2">
        <v>254.73</v>
      </c>
    </row>
    <row r="97" spans="1:10" x14ac:dyDescent="0.2">
      <c r="A97" s="2"/>
      <c r="B97" s="2"/>
      <c r="C97" s="2"/>
      <c r="D97" s="2"/>
      <c r="E97" s="2"/>
      <c r="F97" s="2"/>
      <c r="G97" s="2"/>
      <c r="H97" s="3"/>
      <c r="I97" s="2"/>
      <c r="J97" s="2"/>
    </row>
    <row r="98" spans="1:10" x14ac:dyDescent="0.2">
      <c r="A98" s="2">
        <v>533930</v>
      </c>
      <c r="B98" s="2" t="s">
        <v>159</v>
      </c>
      <c r="C98" s="2">
        <v>21944</v>
      </c>
      <c r="D98" s="2" t="s">
        <v>11</v>
      </c>
      <c r="E98" s="2" t="s">
        <v>305</v>
      </c>
      <c r="F98" s="2" t="s">
        <v>304</v>
      </c>
      <c r="G98" s="2" t="s">
        <v>523</v>
      </c>
      <c r="H98" s="3">
        <v>43892</v>
      </c>
      <c r="I98" s="2">
        <v>206</v>
      </c>
      <c r="J98" s="2">
        <v>1033.18</v>
      </c>
    </row>
    <row r="99" spans="1:10" x14ac:dyDescent="0.2">
      <c r="A99" s="2">
        <v>533930</v>
      </c>
      <c r="B99" s="2" t="s">
        <v>159</v>
      </c>
      <c r="C99" s="2">
        <v>21944</v>
      </c>
      <c r="D99" s="2" t="s">
        <v>11</v>
      </c>
      <c r="E99" s="2" t="s">
        <v>407</v>
      </c>
      <c r="F99" s="2" t="s">
        <v>406</v>
      </c>
      <c r="G99" s="2" t="s">
        <v>522</v>
      </c>
      <c r="H99" s="3">
        <v>43894</v>
      </c>
      <c r="I99" s="2">
        <v>270</v>
      </c>
      <c r="J99" s="2">
        <v>1356.02</v>
      </c>
    </row>
    <row r="100" spans="1:10" x14ac:dyDescent="0.2">
      <c r="A100" s="2">
        <v>533930</v>
      </c>
      <c r="B100" s="2" t="s">
        <v>159</v>
      </c>
      <c r="C100" s="2">
        <v>21944</v>
      </c>
      <c r="D100" s="2" t="s">
        <v>11</v>
      </c>
      <c r="E100" s="2" t="s">
        <v>158</v>
      </c>
      <c r="F100" s="2" t="s">
        <v>157</v>
      </c>
      <c r="G100" s="2" t="s">
        <v>521</v>
      </c>
      <c r="H100" s="3">
        <v>43894</v>
      </c>
      <c r="I100" s="2">
        <v>1738</v>
      </c>
      <c r="J100" s="2">
        <v>8697.3700000000008</v>
      </c>
    </row>
    <row r="101" spans="1:10" x14ac:dyDescent="0.2">
      <c r="A101" s="2">
        <v>533930</v>
      </c>
      <c r="B101" s="2" t="s">
        <v>159</v>
      </c>
      <c r="C101" s="2">
        <v>21944</v>
      </c>
      <c r="D101" s="2" t="s">
        <v>11</v>
      </c>
      <c r="E101" s="2" t="s">
        <v>520</v>
      </c>
      <c r="F101" s="2" t="s">
        <v>519</v>
      </c>
      <c r="G101" s="2" t="s">
        <v>518</v>
      </c>
      <c r="H101" s="3">
        <v>43899</v>
      </c>
      <c r="I101" s="2">
        <v>176</v>
      </c>
      <c r="J101" s="2">
        <v>1765.5</v>
      </c>
    </row>
    <row r="102" spans="1:10" x14ac:dyDescent="0.2">
      <c r="A102" s="2">
        <v>533930</v>
      </c>
      <c r="B102" s="2" t="s">
        <v>159</v>
      </c>
      <c r="C102" s="2">
        <v>21944</v>
      </c>
      <c r="D102" s="2" t="s">
        <v>11</v>
      </c>
      <c r="E102" s="2" t="s">
        <v>158</v>
      </c>
      <c r="F102" s="2" t="s">
        <v>157</v>
      </c>
      <c r="G102" s="2" t="s">
        <v>517</v>
      </c>
      <c r="H102" s="3">
        <v>43900</v>
      </c>
      <c r="I102" s="2">
        <v>3972</v>
      </c>
      <c r="J102" s="2">
        <v>9931</v>
      </c>
    </row>
    <row r="103" spans="1:10" x14ac:dyDescent="0.2">
      <c r="A103" s="2">
        <v>533930</v>
      </c>
      <c r="B103" s="2" t="s">
        <v>159</v>
      </c>
      <c r="C103" s="2">
        <v>21944</v>
      </c>
      <c r="D103" s="2" t="s">
        <v>11</v>
      </c>
      <c r="E103" s="2" t="s">
        <v>310</v>
      </c>
      <c r="F103" s="2" t="s">
        <v>309</v>
      </c>
      <c r="G103" s="2" t="s">
        <v>516</v>
      </c>
      <c r="H103" s="3">
        <v>43901</v>
      </c>
      <c r="I103" s="2">
        <v>308</v>
      </c>
      <c r="J103" s="2">
        <v>1540.11</v>
      </c>
    </row>
    <row r="104" spans="1:10" x14ac:dyDescent="0.2">
      <c r="A104" s="2">
        <v>533930</v>
      </c>
      <c r="B104" s="2" t="s">
        <v>159</v>
      </c>
      <c r="C104" s="2">
        <v>21944</v>
      </c>
      <c r="D104" s="2" t="s">
        <v>11</v>
      </c>
      <c r="E104" s="2" t="s">
        <v>407</v>
      </c>
      <c r="F104" s="2" t="s">
        <v>406</v>
      </c>
      <c r="G104" s="2" t="s">
        <v>515</v>
      </c>
      <c r="H104" s="3">
        <v>43902</v>
      </c>
      <c r="I104" s="2">
        <v>84</v>
      </c>
      <c r="J104" s="2">
        <v>426.72</v>
      </c>
    </row>
    <row r="105" spans="1:10" x14ac:dyDescent="0.2">
      <c r="A105" s="2"/>
      <c r="B105" s="2"/>
      <c r="C105" s="2"/>
      <c r="D105" s="2"/>
      <c r="E105" s="2"/>
      <c r="F105" s="2"/>
      <c r="G105" s="2"/>
      <c r="H105" s="3"/>
      <c r="I105" s="2"/>
      <c r="J105" s="2"/>
    </row>
    <row r="106" spans="1:10" s="17" customFormat="1" x14ac:dyDescent="0.2">
      <c r="A106" s="9">
        <v>534559</v>
      </c>
      <c r="B106" s="9" t="s">
        <v>130</v>
      </c>
      <c r="C106" s="9">
        <v>22276</v>
      </c>
      <c r="D106" s="9" t="s">
        <v>11</v>
      </c>
      <c r="E106" s="9" t="s">
        <v>273</v>
      </c>
      <c r="F106" s="9" t="s">
        <v>272</v>
      </c>
      <c r="G106" s="9">
        <v>23510</v>
      </c>
      <c r="H106" s="10">
        <v>43891</v>
      </c>
      <c r="I106" s="9">
        <v>154</v>
      </c>
      <c r="J106" s="9">
        <v>775.86</v>
      </c>
    </row>
    <row r="107" spans="1:10" s="17" customFormat="1" x14ac:dyDescent="0.2">
      <c r="A107" s="9">
        <v>534559</v>
      </c>
      <c r="B107" s="9" t="s">
        <v>130</v>
      </c>
      <c r="C107" s="9">
        <v>22276</v>
      </c>
      <c r="D107" s="9" t="s">
        <v>11</v>
      </c>
      <c r="E107" s="9" t="s">
        <v>149</v>
      </c>
      <c r="F107" s="9" t="s">
        <v>148</v>
      </c>
      <c r="G107" s="9" t="s">
        <v>514</v>
      </c>
      <c r="H107" s="10">
        <v>43891</v>
      </c>
      <c r="I107" s="9">
        <v>576</v>
      </c>
      <c r="J107" s="9">
        <v>1443.97</v>
      </c>
    </row>
    <row r="108" spans="1:10" s="17" customFormat="1" x14ac:dyDescent="0.2">
      <c r="A108" s="9">
        <v>534559</v>
      </c>
      <c r="B108" s="9" t="s">
        <v>130</v>
      </c>
      <c r="C108" s="9">
        <v>22276</v>
      </c>
      <c r="D108" s="9" t="s">
        <v>11</v>
      </c>
      <c r="E108" s="9" t="s">
        <v>149</v>
      </c>
      <c r="F108" s="9" t="s">
        <v>148</v>
      </c>
      <c r="G108" s="9">
        <v>23517</v>
      </c>
      <c r="H108" s="10">
        <v>43892</v>
      </c>
      <c r="I108" s="9">
        <v>1372</v>
      </c>
      <c r="J108" s="9">
        <v>3434.48</v>
      </c>
    </row>
    <row r="109" spans="1:10" s="20" customFormat="1" x14ac:dyDescent="0.2">
      <c r="A109" s="18">
        <v>534559</v>
      </c>
      <c r="B109" s="18" t="s">
        <v>130</v>
      </c>
      <c r="C109" s="18">
        <v>22276</v>
      </c>
      <c r="D109" s="18" t="s">
        <v>11</v>
      </c>
      <c r="E109" s="18" t="s">
        <v>149</v>
      </c>
      <c r="F109" s="18" t="s">
        <v>148</v>
      </c>
      <c r="G109" s="18" t="s">
        <v>513</v>
      </c>
      <c r="H109" s="19">
        <v>43893</v>
      </c>
      <c r="I109" s="18">
        <v>668</v>
      </c>
      <c r="J109" s="18">
        <v>1671.55</v>
      </c>
    </row>
    <row r="110" spans="1:10" s="20" customFormat="1" x14ac:dyDescent="0.2">
      <c r="A110" s="18">
        <v>534559</v>
      </c>
      <c r="B110" s="18" t="s">
        <v>130</v>
      </c>
      <c r="C110" s="18">
        <v>22276</v>
      </c>
      <c r="D110" s="18" t="s">
        <v>11</v>
      </c>
      <c r="E110" s="18" t="s">
        <v>149</v>
      </c>
      <c r="F110" s="18" t="s">
        <v>148</v>
      </c>
      <c r="G110" s="18" t="s">
        <v>512</v>
      </c>
      <c r="H110" s="19">
        <v>43893</v>
      </c>
      <c r="I110" s="18">
        <v>568</v>
      </c>
      <c r="J110" s="18">
        <v>1425</v>
      </c>
    </row>
    <row r="111" spans="1:10" s="20" customFormat="1" x14ac:dyDescent="0.2">
      <c r="A111" s="18">
        <v>534559</v>
      </c>
      <c r="B111" s="18" t="s">
        <v>130</v>
      </c>
      <c r="C111" s="18">
        <v>22276</v>
      </c>
      <c r="D111" s="18" t="s">
        <v>11</v>
      </c>
      <c r="E111" s="18" t="s">
        <v>149</v>
      </c>
      <c r="F111" s="18" t="s">
        <v>148</v>
      </c>
      <c r="G111" s="18" t="s">
        <v>511</v>
      </c>
      <c r="H111" s="19">
        <v>43893</v>
      </c>
      <c r="I111" s="18">
        <v>524</v>
      </c>
      <c r="J111" s="18">
        <v>1310.3399999999999</v>
      </c>
    </row>
    <row r="112" spans="1:10" s="20" customFormat="1" x14ac:dyDescent="0.2">
      <c r="A112" s="18">
        <v>534559</v>
      </c>
      <c r="B112" s="18" t="s">
        <v>130</v>
      </c>
      <c r="C112" s="18">
        <v>22276</v>
      </c>
      <c r="D112" s="18" t="s">
        <v>11</v>
      </c>
      <c r="E112" s="18" t="s">
        <v>149</v>
      </c>
      <c r="F112" s="18" t="s">
        <v>148</v>
      </c>
      <c r="G112" s="18" t="s">
        <v>510</v>
      </c>
      <c r="H112" s="19">
        <v>43893</v>
      </c>
      <c r="I112" s="18">
        <v>524</v>
      </c>
      <c r="J112" s="18">
        <v>1310.3399999999999</v>
      </c>
    </row>
    <row r="113" spans="1:10" s="20" customFormat="1" x14ac:dyDescent="0.2">
      <c r="A113" s="18">
        <v>534559</v>
      </c>
      <c r="B113" s="18" t="s">
        <v>130</v>
      </c>
      <c r="C113" s="18">
        <v>22276</v>
      </c>
      <c r="D113" s="18" t="s">
        <v>11</v>
      </c>
      <c r="E113" s="18" t="s">
        <v>149</v>
      </c>
      <c r="F113" s="18" t="s">
        <v>148</v>
      </c>
      <c r="G113" s="18" t="s">
        <v>509</v>
      </c>
      <c r="H113" s="19">
        <v>43893</v>
      </c>
      <c r="I113" s="18">
        <v>524</v>
      </c>
      <c r="J113" s="18">
        <v>1310.3399999999999</v>
      </c>
    </row>
    <row r="114" spans="1:10" s="20" customFormat="1" x14ac:dyDescent="0.2">
      <c r="A114" s="18">
        <v>534559</v>
      </c>
      <c r="B114" s="18" t="s">
        <v>130</v>
      </c>
      <c r="C114" s="18">
        <v>22276</v>
      </c>
      <c r="D114" s="18" t="s">
        <v>11</v>
      </c>
      <c r="E114" s="18" t="s">
        <v>149</v>
      </c>
      <c r="F114" s="18" t="s">
        <v>148</v>
      </c>
      <c r="G114" s="18" t="s">
        <v>508</v>
      </c>
      <c r="H114" s="19">
        <v>43893</v>
      </c>
      <c r="I114" s="18">
        <v>524</v>
      </c>
      <c r="J114" s="18">
        <v>1310.3399999999999</v>
      </c>
    </row>
    <row r="115" spans="1:10" s="17" customFormat="1" x14ac:dyDescent="0.2">
      <c r="A115" s="9">
        <v>534559</v>
      </c>
      <c r="B115" s="9" t="s">
        <v>130</v>
      </c>
      <c r="C115" s="9">
        <v>22276</v>
      </c>
      <c r="D115" s="9" t="s">
        <v>11</v>
      </c>
      <c r="E115" s="9" t="s">
        <v>396</v>
      </c>
      <c r="F115" s="9" t="s">
        <v>395</v>
      </c>
      <c r="G115" s="9" t="s">
        <v>507</v>
      </c>
      <c r="H115" s="10">
        <v>43894</v>
      </c>
      <c r="I115" s="9">
        <v>192</v>
      </c>
      <c r="J115" s="9">
        <v>967.66</v>
      </c>
    </row>
    <row r="116" spans="1:10" s="17" customFormat="1" x14ac:dyDescent="0.2">
      <c r="A116" s="9">
        <v>534559</v>
      </c>
      <c r="B116" s="9" t="s">
        <v>130</v>
      </c>
      <c r="C116" s="9">
        <v>22276</v>
      </c>
      <c r="D116" s="9" t="s">
        <v>11</v>
      </c>
      <c r="E116" s="9" t="s">
        <v>149</v>
      </c>
      <c r="F116" s="9" t="s">
        <v>148</v>
      </c>
      <c r="G116" s="9">
        <v>23555</v>
      </c>
      <c r="H116" s="10">
        <v>43895</v>
      </c>
      <c r="I116" s="9">
        <v>100</v>
      </c>
      <c r="J116" s="9">
        <v>258.19</v>
      </c>
    </row>
    <row r="117" spans="1:10" s="17" customFormat="1" x14ac:dyDescent="0.2">
      <c r="A117" s="9">
        <v>534559</v>
      </c>
      <c r="B117" s="9" t="s">
        <v>130</v>
      </c>
      <c r="C117" s="9">
        <v>22276</v>
      </c>
      <c r="D117" s="9" t="s">
        <v>11</v>
      </c>
      <c r="E117" s="9" t="s">
        <v>149</v>
      </c>
      <c r="F117" s="9" t="s">
        <v>148</v>
      </c>
      <c r="G117" s="9">
        <v>23556</v>
      </c>
      <c r="H117" s="10">
        <v>43895</v>
      </c>
      <c r="I117" s="9">
        <v>56</v>
      </c>
      <c r="J117" s="9">
        <v>146.97999999999999</v>
      </c>
    </row>
    <row r="118" spans="1:10" s="17" customFormat="1" x14ac:dyDescent="0.2">
      <c r="A118" s="9">
        <v>534559</v>
      </c>
      <c r="B118" s="9" t="s">
        <v>130</v>
      </c>
      <c r="C118" s="9">
        <v>22276</v>
      </c>
      <c r="D118" s="9" t="s">
        <v>11</v>
      </c>
      <c r="E118" s="9" t="s">
        <v>149</v>
      </c>
      <c r="F118" s="9" t="s">
        <v>148</v>
      </c>
      <c r="G118" s="9" t="s">
        <v>506</v>
      </c>
      <c r="H118" s="10">
        <v>43896</v>
      </c>
      <c r="I118" s="9">
        <v>308</v>
      </c>
      <c r="J118" s="9">
        <v>779.32</v>
      </c>
    </row>
    <row r="119" spans="1:10" s="17" customFormat="1" x14ac:dyDescent="0.2">
      <c r="A119" s="9">
        <v>534559</v>
      </c>
      <c r="B119" s="9" t="s">
        <v>130</v>
      </c>
      <c r="C119" s="9">
        <v>22276</v>
      </c>
      <c r="D119" s="9" t="s">
        <v>11</v>
      </c>
      <c r="E119" s="9" t="s">
        <v>133</v>
      </c>
      <c r="F119" s="9" t="s">
        <v>134</v>
      </c>
      <c r="G119" s="9">
        <v>23575</v>
      </c>
      <c r="H119" s="10">
        <v>43897</v>
      </c>
      <c r="I119" s="9">
        <v>14</v>
      </c>
      <c r="J119" s="9">
        <v>140.09</v>
      </c>
    </row>
    <row r="120" spans="1:10" s="17" customFormat="1" x14ac:dyDescent="0.2">
      <c r="A120" s="9">
        <v>534559</v>
      </c>
      <c r="B120" s="9" t="s">
        <v>130</v>
      </c>
      <c r="C120" s="9">
        <v>22276</v>
      </c>
      <c r="D120" s="9" t="s">
        <v>11</v>
      </c>
      <c r="E120" s="9" t="s">
        <v>149</v>
      </c>
      <c r="F120" s="9" t="s">
        <v>148</v>
      </c>
      <c r="G120" s="9" t="s">
        <v>505</v>
      </c>
      <c r="H120" s="10">
        <v>43900</v>
      </c>
      <c r="I120" s="9">
        <v>672</v>
      </c>
      <c r="J120" s="9">
        <v>1689.64</v>
      </c>
    </row>
    <row r="121" spans="1:10" s="20" customFormat="1" x14ac:dyDescent="0.2">
      <c r="A121" s="18">
        <v>534559</v>
      </c>
      <c r="B121" s="18" t="s">
        <v>130</v>
      </c>
      <c r="C121" s="18">
        <v>22276</v>
      </c>
      <c r="D121" s="18" t="s">
        <v>11</v>
      </c>
      <c r="E121" s="18" t="s">
        <v>149</v>
      </c>
      <c r="F121" s="18" t="s">
        <v>148</v>
      </c>
      <c r="G121" s="18" t="s">
        <v>504</v>
      </c>
      <c r="H121" s="19">
        <v>43901</v>
      </c>
      <c r="I121" s="18">
        <v>524</v>
      </c>
      <c r="J121" s="18">
        <v>1310.3399999999999</v>
      </c>
    </row>
    <row r="122" spans="1:10" x14ac:dyDescent="0.2">
      <c r="A122" s="2"/>
      <c r="B122" s="2"/>
      <c r="C122" s="2"/>
      <c r="D122" s="2"/>
      <c r="E122" s="2"/>
      <c r="F122" s="2"/>
      <c r="G122" s="2"/>
      <c r="H122" s="3"/>
      <c r="I122" s="2"/>
      <c r="J122" s="2"/>
    </row>
    <row r="123" spans="1:10" x14ac:dyDescent="0.2">
      <c r="A123" s="2">
        <v>535617</v>
      </c>
      <c r="B123" s="2" t="s">
        <v>135</v>
      </c>
      <c r="C123" s="2">
        <v>22642</v>
      </c>
      <c r="D123" s="2" t="s">
        <v>11</v>
      </c>
      <c r="E123" s="2" t="s">
        <v>407</v>
      </c>
      <c r="F123" s="2" t="s">
        <v>406</v>
      </c>
      <c r="G123" s="2" t="s">
        <v>503</v>
      </c>
      <c r="H123" s="3">
        <v>43895</v>
      </c>
      <c r="I123" s="2">
        <v>32</v>
      </c>
      <c r="J123" s="2">
        <v>166.38</v>
      </c>
    </row>
    <row r="124" spans="1:10" x14ac:dyDescent="0.2">
      <c r="A124" s="2">
        <v>535617</v>
      </c>
      <c r="B124" s="2" t="s">
        <v>135</v>
      </c>
      <c r="C124" s="2">
        <v>22642</v>
      </c>
      <c r="D124" s="2" t="s">
        <v>11</v>
      </c>
      <c r="E124" s="2" t="s">
        <v>407</v>
      </c>
      <c r="F124" s="2" t="s">
        <v>406</v>
      </c>
      <c r="G124" s="2" t="s">
        <v>502</v>
      </c>
      <c r="H124" s="3">
        <v>43896</v>
      </c>
      <c r="I124" s="2">
        <v>14</v>
      </c>
      <c r="J124" s="2">
        <v>75.86</v>
      </c>
    </row>
    <row r="125" spans="1:10" x14ac:dyDescent="0.2">
      <c r="A125" s="2">
        <v>535617</v>
      </c>
      <c r="B125" s="2" t="s">
        <v>135</v>
      </c>
      <c r="C125" s="2">
        <v>22642</v>
      </c>
      <c r="D125" s="2" t="s">
        <v>11</v>
      </c>
      <c r="E125" s="2" t="s">
        <v>407</v>
      </c>
      <c r="F125" s="2" t="s">
        <v>406</v>
      </c>
      <c r="G125" s="2" t="s">
        <v>501</v>
      </c>
      <c r="H125" s="3">
        <v>43896</v>
      </c>
      <c r="I125" s="2">
        <v>24</v>
      </c>
      <c r="J125" s="2">
        <v>126.72</v>
      </c>
    </row>
    <row r="126" spans="1:10" x14ac:dyDescent="0.2">
      <c r="A126" s="2">
        <v>535617</v>
      </c>
      <c r="B126" s="2" t="s">
        <v>135</v>
      </c>
      <c r="C126" s="2">
        <v>22642</v>
      </c>
      <c r="D126" s="2" t="s">
        <v>11</v>
      </c>
      <c r="E126" s="2" t="s">
        <v>407</v>
      </c>
      <c r="F126" s="2" t="s">
        <v>406</v>
      </c>
      <c r="G126" s="2" t="s">
        <v>500</v>
      </c>
      <c r="H126" s="3">
        <v>43897</v>
      </c>
      <c r="I126" s="2">
        <v>90</v>
      </c>
      <c r="J126" s="2">
        <v>456.89</v>
      </c>
    </row>
    <row r="127" spans="1:10" x14ac:dyDescent="0.2">
      <c r="A127" s="2">
        <v>535617</v>
      </c>
      <c r="B127" s="2" t="s">
        <v>135</v>
      </c>
      <c r="C127" s="2">
        <v>22642</v>
      </c>
      <c r="D127" s="2" t="s">
        <v>11</v>
      </c>
      <c r="E127" s="2" t="s">
        <v>407</v>
      </c>
      <c r="F127" s="2" t="s">
        <v>406</v>
      </c>
      <c r="G127" s="2" t="s">
        <v>499</v>
      </c>
      <c r="H127" s="3">
        <v>43900</v>
      </c>
      <c r="I127" s="2">
        <v>10</v>
      </c>
      <c r="J127" s="2">
        <v>59.48</v>
      </c>
    </row>
    <row r="128" spans="1:10" x14ac:dyDescent="0.2">
      <c r="A128" s="2">
        <v>535617</v>
      </c>
      <c r="B128" s="2" t="s">
        <v>135</v>
      </c>
      <c r="C128" s="2">
        <v>22642</v>
      </c>
      <c r="D128" s="2" t="s">
        <v>11</v>
      </c>
      <c r="E128" s="2" t="s">
        <v>407</v>
      </c>
      <c r="F128" s="2" t="s">
        <v>406</v>
      </c>
      <c r="G128" s="2" t="s">
        <v>498</v>
      </c>
      <c r="H128" s="3">
        <v>43900</v>
      </c>
      <c r="I128" s="2">
        <v>284</v>
      </c>
      <c r="J128" s="2">
        <v>1427.58</v>
      </c>
    </row>
    <row r="129" spans="1:10" x14ac:dyDescent="0.2">
      <c r="A129" s="2">
        <v>535617</v>
      </c>
      <c r="B129" s="2" t="s">
        <v>135</v>
      </c>
      <c r="C129" s="2">
        <v>22642</v>
      </c>
      <c r="D129" s="2" t="s">
        <v>11</v>
      </c>
      <c r="E129" s="2" t="s">
        <v>497</v>
      </c>
      <c r="F129" s="2" t="s">
        <v>496</v>
      </c>
      <c r="G129" s="2">
        <v>12676</v>
      </c>
      <c r="H129" s="3">
        <v>43900</v>
      </c>
      <c r="I129" s="2">
        <v>27</v>
      </c>
      <c r="J129" s="2">
        <v>271.55</v>
      </c>
    </row>
    <row r="130" spans="1:10" x14ac:dyDescent="0.2">
      <c r="A130" s="2">
        <v>535617</v>
      </c>
      <c r="B130" s="2" t="s">
        <v>135</v>
      </c>
      <c r="C130" s="2">
        <v>22642</v>
      </c>
      <c r="D130" s="2" t="s">
        <v>11</v>
      </c>
      <c r="E130" s="2" t="s">
        <v>407</v>
      </c>
      <c r="F130" s="2" t="s">
        <v>406</v>
      </c>
      <c r="G130" s="2" t="s">
        <v>495</v>
      </c>
      <c r="H130" s="3">
        <v>43901</v>
      </c>
      <c r="I130" s="2">
        <v>50</v>
      </c>
      <c r="J130" s="2">
        <v>258.19</v>
      </c>
    </row>
    <row r="131" spans="1:10" x14ac:dyDescent="0.2">
      <c r="A131" s="2">
        <v>535617</v>
      </c>
      <c r="B131" s="2" t="s">
        <v>135</v>
      </c>
      <c r="C131" s="2">
        <v>22642</v>
      </c>
      <c r="D131" s="2" t="s">
        <v>11</v>
      </c>
      <c r="E131" s="2" t="s">
        <v>407</v>
      </c>
      <c r="F131" s="2" t="s">
        <v>406</v>
      </c>
      <c r="G131" s="2" t="s">
        <v>494</v>
      </c>
      <c r="H131" s="3">
        <v>43903</v>
      </c>
      <c r="I131" s="2">
        <v>28</v>
      </c>
      <c r="J131" s="2">
        <v>146.97999999999999</v>
      </c>
    </row>
    <row r="132" spans="1:10" x14ac:dyDescent="0.2">
      <c r="A132" s="2">
        <v>535617</v>
      </c>
      <c r="B132" s="2" t="s">
        <v>135</v>
      </c>
      <c r="C132" s="2">
        <v>22642</v>
      </c>
      <c r="D132" s="2" t="s">
        <v>11</v>
      </c>
      <c r="E132" s="2" t="s">
        <v>407</v>
      </c>
      <c r="F132" s="2" t="s">
        <v>406</v>
      </c>
      <c r="G132" s="2" t="s">
        <v>493</v>
      </c>
      <c r="H132" s="3">
        <v>43903</v>
      </c>
      <c r="I132" s="2">
        <v>16</v>
      </c>
      <c r="J132" s="2">
        <v>84.48</v>
      </c>
    </row>
    <row r="133" spans="1:10" x14ac:dyDescent="0.2">
      <c r="A133" s="2">
        <v>535617</v>
      </c>
      <c r="B133" s="2" t="s">
        <v>135</v>
      </c>
      <c r="C133" s="2">
        <v>22642</v>
      </c>
      <c r="D133" s="2" t="s">
        <v>11</v>
      </c>
      <c r="E133" s="2" t="s">
        <v>492</v>
      </c>
      <c r="F133" s="2" t="s">
        <v>491</v>
      </c>
      <c r="G133" s="2">
        <v>12720</v>
      </c>
      <c r="H133" s="3">
        <v>43903</v>
      </c>
      <c r="I133" s="2">
        <v>222</v>
      </c>
      <c r="J133" s="2">
        <v>1119.83</v>
      </c>
    </row>
    <row r="134" spans="1:10" x14ac:dyDescent="0.2">
      <c r="A134" s="2"/>
      <c r="B134" s="2"/>
      <c r="C134" s="2"/>
      <c r="D134" s="2"/>
      <c r="E134" s="2"/>
      <c r="F134" s="2"/>
      <c r="G134" s="2"/>
      <c r="H134" s="3"/>
      <c r="I134" s="2"/>
      <c r="J134" s="2"/>
    </row>
    <row r="135" spans="1:10" x14ac:dyDescent="0.2">
      <c r="A135" s="2">
        <v>537062</v>
      </c>
      <c r="B135" s="2" t="s">
        <v>271</v>
      </c>
      <c r="C135" s="2">
        <v>22809</v>
      </c>
      <c r="D135" s="2" t="s">
        <v>11</v>
      </c>
      <c r="E135" s="2" t="s">
        <v>365</v>
      </c>
      <c r="F135" s="2" t="s">
        <v>364</v>
      </c>
      <c r="G135" s="2">
        <v>5370620105000130</v>
      </c>
      <c r="H135" s="3">
        <v>43892</v>
      </c>
      <c r="I135" s="2">
        <v>126</v>
      </c>
      <c r="J135" s="2">
        <v>630</v>
      </c>
    </row>
    <row r="136" spans="1:10" x14ac:dyDescent="0.2">
      <c r="A136" s="2">
        <v>537062</v>
      </c>
      <c r="B136" s="2" t="s">
        <v>271</v>
      </c>
      <c r="C136" s="2">
        <v>22809</v>
      </c>
      <c r="D136" s="2" t="s">
        <v>11</v>
      </c>
      <c r="E136" s="2" t="s">
        <v>365</v>
      </c>
      <c r="F136" s="2" t="s">
        <v>364</v>
      </c>
      <c r="G136" s="2">
        <v>5370620105000130</v>
      </c>
      <c r="H136" s="3">
        <v>43892</v>
      </c>
      <c r="I136" s="2">
        <v>220</v>
      </c>
      <c r="J136" s="2">
        <v>1105</v>
      </c>
    </row>
    <row r="137" spans="1:10" x14ac:dyDescent="0.2">
      <c r="A137" s="2">
        <v>537062</v>
      </c>
      <c r="B137" s="2" t="s">
        <v>271</v>
      </c>
      <c r="C137" s="2">
        <v>22809</v>
      </c>
      <c r="D137" s="2" t="s">
        <v>11</v>
      </c>
      <c r="E137" s="2" t="s">
        <v>488</v>
      </c>
      <c r="F137" s="2" t="s">
        <v>487</v>
      </c>
      <c r="G137" s="2">
        <v>5370620105000150</v>
      </c>
      <c r="H137" s="3">
        <v>43895</v>
      </c>
      <c r="I137" s="2">
        <v>174</v>
      </c>
      <c r="J137" s="2">
        <v>1749.52</v>
      </c>
    </row>
    <row r="138" spans="1:10" x14ac:dyDescent="0.2">
      <c r="A138" s="2">
        <v>537062</v>
      </c>
      <c r="B138" s="2" t="s">
        <v>271</v>
      </c>
      <c r="C138" s="2">
        <v>22809</v>
      </c>
      <c r="D138" s="2" t="s">
        <v>11</v>
      </c>
      <c r="E138" s="2" t="s">
        <v>365</v>
      </c>
      <c r="F138" s="2" t="s">
        <v>364</v>
      </c>
      <c r="G138" s="2">
        <v>5370620105000150</v>
      </c>
      <c r="H138" s="3">
        <v>43895</v>
      </c>
      <c r="I138" s="2">
        <v>58</v>
      </c>
      <c r="J138" s="2">
        <v>294</v>
      </c>
    </row>
    <row r="139" spans="1:10" x14ac:dyDescent="0.2">
      <c r="A139" s="2">
        <v>537062</v>
      </c>
      <c r="B139" s="2" t="s">
        <v>271</v>
      </c>
      <c r="C139" s="2">
        <v>22809</v>
      </c>
      <c r="D139" s="2" t="s">
        <v>11</v>
      </c>
      <c r="E139" s="2" t="s">
        <v>365</v>
      </c>
      <c r="F139" s="2" t="s">
        <v>364</v>
      </c>
      <c r="G139" s="2">
        <v>5370620105000150</v>
      </c>
      <c r="H139" s="3">
        <v>43895</v>
      </c>
      <c r="I139" s="2">
        <v>612</v>
      </c>
      <c r="J139" s="2">
        <v>3061</v>
      </c>
    </row>
    <row r="140" spans="1:10" x14ac:dyDescent="0.2">
      <c r="A140" s="2">
        <v>537062</v>
      </c>
      <c r="B140" s="2" t="s">
        <v>271</v>
      </c>
      <c r="C140" s="2">
        <v>22809</v>
      </c>
      <c r="D140" s="2" t="s">
        <v>11</v>
      </c>
      <c r="E140" s="2" t="s">
        <v>273</v>
      </c>
      <c r="F140" s="2" t="s">
        <v>272</v>
      </c>
      <c r="G140" s="2">
        <v>5370620105000160</v>
      </c>
      <c r="H140" s="3">
        <v>43896</v>
      </c>
      <c r="I140" s="2">
        <v>122</v>
      </c>
      <c r="J140" s="2">
        <v>614</v>
      </c>
    </row>
    <row r="141" spans="1:10" x14ac:dyDescent="0.2">
      <c r="A141" s="2">
        <v>537062</v>
      </c>
      <c r="B141" s="2" t="s">
        <v>271</v>
      </c>
      <c r="C141" s="2">
        <v>22809</v>
      </c>
      <c r="D141" s="2" t="s">
        <v>11</v>
      </c>
      <c r="E141" s="2" t="s">
        <v>273</v>
      </c>
      <c r="F141" s="2" t="s">
        <v>272</v>
      </c>
      <c r="G141" s="2">
        <v>5370620105000160</v>
      </c>
      <c r="H141" s="3">
        <v>43896</v>
      </c>
      <c r="I141" s="2">
        <v>124</v>
      </c>
      <c r="J141" s="2">
        <v>620</v>
      </c>
    </row>
    <row r="142" spans="1:10" x14ac:dyDescent="0.2">
      <c r="A142" s="2">
        <v>537062</v>
      </c>
      <c r="B142" s="2" t="s">
        <v>271</v>
      </c>
      <c r="C142" s="2">
        <v>22809</v>
      </c>
      <c r="D142" s="2" t="s">
        <v>11</v>
      </c>
      <c r="E142" s="2" t="s">
        <v>365</v>
      </c>
      <c r="F142" s="2" t="s">
        <v>364</v>
      </c>
      <c r="G142" s="2">
        <v>5370620105000160</v>
      </c>
      <c r="H142" s="3">
        <v>43896</v>
      </c>
      <c r="I142" s="2">
        <v>252</v>
      </c>
      <c r="J142" s="2">
        <v>633.5</v>
      </c>
    </row>
    <row r="143" spans="1:10" x14ac:dyDescent="0.2">
      <c r="A143" s="2">
        <v>537062</v>
      </c>
      <c r="B143" s="2" t="s">
        <v>271</v>
      </c>
      <c r="C143" s="2">
        <v>22809</v>
      </c>
      <c r="D143" s="2" t="s">
        <v>11</v>
      </c>
      <c r="E143" s="2" t="s">
        <v>488</v>
      </c>
      <c r="F143" s="2" t="s">
        <v>487</v>
      </c>
      <c r="G143" s="2">
        <v>5370620105000160</v>
      </c>
      <c r="H143" s="3">
        <v>43896</v>
      </c>
      <c r="I143" s="2">
        <v>17</v>
      </c>
      <c r="J143" s="2">
        <v>176</v>
      </c>
    </row>
    <row r="144" spans="1:10" x14ac:dyDescent="0.2">
      <c r="A144" s="2">
        <v>537062</v>
      </c>
      <c r="B144" s="2" t="s">
        <v>271</v>
      </c>
      <c r="C144" s="2">
        <v>22809</v>
      </c>
      <c r="D144" s="2" t="s">
        <v>11</v>
      </c>
      <c r="E144" s="2" t="s">
        <v>488</v>
      </c>
      <c r="F144" s="2" t="s">
        <v>487</v>
      </c>
      <c r="G144" s="2">
        <v>5370620105000160</v>
      </c>
      <c r="H144" s="3">
        <v>43896</v>
      </c>
      <c r="I144" s="2">
        <v>24</v>
      </c>
      <c r="J144" s="2">
        <v>245.5</v>
      </c>
    </row>
    <row r="145" spans="1:10" x14ac:dyDescent="0.2">
      <c r="A145" s="2">
        <v>537062</v>
      </c>
      <c r="B145" s="2" t="s">
        <v>271</v>
      </c>
      <c r="C145" s="2">
        <v>22809</v>
      </c>
      <c r="D145" s="2" t="s">
        <v>11</v>
      </c>
      <c r="E145" s="2" t="s">
        <v>365</v>
      </c>
      <c r="F145" s="2" t="s">
        <v>364</v>
      </c>
      <c r="G145" s="2">
        <v>5370620105000170</v>
      </c>
      <c r="H145" s="3">
        <v>43897</v>
      </c>
      <c r="I145" s="2">
        <v>132</v>
      </c>
      <c r="J145" s="2">
        <v>334</v>
      </c>
    </row>
    <row r="146" spans="1:10" x14ac:dyDescent="0.2">
      <c r="A146" s="2">
        <v>537062</v>
      </c>
      <c r="B146" s="2" t="s">
        <v>271</v>
      </c>
      <c r="C146" s="2">
        <v>22809</v>
      </c>
      <c r="D146" s="2" t="s">
        <v>11</v>
      </c>
      <c r="E146" s="2" t="s">
        <v>273</v>
      </c>
      <c r="F146" s="2" t="s">
        <v>272</v>
      </c>
      <c r="G146" s="2">
        <v>5370620105000170</v>
      </c>
      <c r="H146" s="3">
        <v>43897</v>
      </c>
      <c r="I146" s="2">
        <v>62</v>
      </c>
      <c r="J146" s="2">
        <v>314</v>
      </c>
    </row>
    <row r="147" spans="1:10" x14ac:dyDescent="0.2">
      <c r="A147" s="2">
        <v>537062</v>
      </c>
      <c r="B147" s="2" t="s">
        <v>271</v>
      </c>
      <c r="C147" s="2">
        <v>22809</v>
      </c>
      <c r="D147" s="2" t="s">
        <v>11</v>
      </c>
      <c r="E147" s="2" t="s">
        <v>365</v>
      </c>
      <c r="F147" s="2" t="s">
        <v>364</v>
      </c>
      <c r="G147" s="2">
        <v>5370620105000170</v>
      </c>
      <c r="H147" s="3">
        <v>43897</v>
      </c>
      <c r="I147" s="2">
        <v>928</v>
      </c>
      <c r="J147" s="2">
        <v>2322</v>
      </c>
    </row>
    <row r="148" spans="1:10" x14ac:dyDescent="0.2">
      <c r="A148" s="2">
        <v>537062</v>
      </c>
      <c r="B148" s="2" t="s">
        <v>271</v>
      </c>
      <c r="C148" s="2">
        <v>22809</v>
      </c>
      <c r="D148" s="2" t="s">
        <v>11</v>
      </c>
      <c r="E148" s="2" t="s">
        <v>488</v>
      </c>
      <c r="F148" s="2" t="s">
        <v>487</v>
      </c>
      <c r="G148" s="2">
        <v>5370620105000170</v>
      </c>
      <c r="H148" s="3">
        <v>43899</v>
      </c>
      <c r="I148" s="2">
        <v>29</v>
      </c>
      <c r="J148" s="2">
        <v>299.5</v>
      </c>
    </row>
    <row r="149" spans="1:10" x14ac:dyDescent="0.2">
      <c r="A149" s="2">
        <v>537062</v>
      </c>
      <c r="B149" s="2" t="s">
        <v>271</v>
      </c>
      <c r="C149" s="2">
        <v>22809</v>
      </c>
      <c r="D149" s="2" t="s">
        <v>11</v>
      </c>
      <c r="E149" s="2" t="s">
        <v>365</v>
      </c>
      <c r="F149" s="2" t="s">
        <v>364</v>
      </c>
      <c r="G149" s="2">
        <v>5370620105000170</v>
      </c>
      <c r="H149" s="3">
        <v>43899</v>
      </c>
      <c r="I149" s="2">
        <v>244</v>
      </c>
      <c r="J149" s="2">
        <v>612.5</v>
      </c>
    </row>
    <row r="150" spans="1:10" x14ac:dyDescent="0.2">
      <c r="A150" s="2">
        <v>537062</v>
      </c>
      <c r="B150" s="2" t="s">
        <v>271</v>
      </c>
      <c r="C150" s="2">
        <v>22809</v>
      </c>
      <c r="D150" s="2" t="s">
        <v>11</v>
      </c>
      <c r="E150" s="2" t="s">
        <v>365</v>
      </c>
      <c r="F150" s="2" t="s">
        <v>364</v>
      </c>
      <c r="G150" s="2">
        <v>5370620105000180</v>
      </c>
      <c r="H150" s="3">
        <v>43900</v>
      </c>
      <c r="I150" s="2">
        <v>724</v>
      </c>
      <c r="J150" s="2">
        <v>1810.5</v>
      </c>
    </row>
    <row r="151" spans="1:10" x14ac:dyDescent="0.2">
      <c r="A151" s="2">
        <v>537062</v>
      </c>
      <c r="B151" s="2" t="s">
        <v>271</v>
      </c>
      <c r="C151" s="2">
        <v>22809</v>
      </c>
      <c r="D151" s="2" t="s">
        <v>11</v>
      </c>
      <c r="E151" s="2" t="s">
        <v>488</v>
      </c>
      <c r="F151" s="2" t="s">
        <v>487</v>
      </c>
      <c r="G151" s="2">
        <v>5370620105000190</v>
      </c>
      <c r="H151" s="3">
        <v>43900</v>
      </c>
      <c r="I151" s="2">
        <v>120</v>
      </c>
      <c r="J151" s="2">
        <v>609</v>
      </c>
    </row>
    <row r="152" spans="1:10" x14ac:dyDescent="0.2">
      <c r="A152" s="2">
        <v>537062</v>
      </c>
      <c r="B152" s="2" t="s">
        <v>271</v>
      </c>
      <c r="C152" s="2">
        <v>22809</v>
      </c>
      <c r="D152" s="2" t="s">
        <v>11</v>
      </c>
      <c r="E152" s="2" t="s">
        <v>365</v>
      </c>
      <c r="F152" s="2" t="s">
        <v>364</v>
      </c>
      <c r="G152" s="2">
        <v>5370620105000190</v>
      </c>
      <c r="H152" s="3">
        <v>43901</v>
      </c>
      <c r="I152" s="2">
        <v>96</v>
      </c>
      <c r="J152" s="2">
        <v>242</v>
      </c>
    </row>
    <row r="153" spans="1:10" x14ac:dyDescent="0.2">
      <c r="A153" s="2">
        <v>537062</v>
      </c>
      <c r="B153" s="2" t="s">
        <v>271</v>
      </c>
      <c r="C153" s="2">
        <v>22809</v>
      </c>
      <c r="D153" s="2" t="s">
        <v>11</v>
      </c>
      <c r="E153" s="2" t="s">
        <v>490</v>
      </c>
      <c r="F153" s="2" t="s">
        <v>489</v>
      </c>
      <c r="G153" s="2">
        <v>5370620105000190</v>
      </c>
      <c r="H153" s="3">
        <v>43901</v>
      </c>
      <c r="I153" s="2">
        <v>27</v>
      </c>
      <c r="J153" s="2">
        <v>270.48</v>
      </c>
    </row>
    <row r="154" spans="1:10" x14ac:dyDescent="0.2">
      <c r="A154" s="2">
        <v>537062</v>
      </c>
      <c r="B154" s="2" t="s">
        <v>271</v>
      </c>
      <c r="C154" s="2">
        <v>22809</v>
      </c>
      <c r="D154" s="2" t="s">
        <v>11</v>
      </c>
      <c r="E154" s="2" t="s">
        <v>488</v>
      </c>
      <c r="F154" s="2" t="s">
        <v>487</v>
      </c>
      <c r="G154" s="2">
        <v>5370620105000200</v>
      </c>
      <c r="H154" s="3">
        <v>43901</v>
      </c>
      <c r="I154" s="2">
        <v>128</v>
      </c>
      <c r="J154" s="2">
        <v>648</v>
      </c>
    </row>
    <row r="155" spans="1:10" x14ac:dyDescent="0.2">
      <c r="A155" s="2">
        <v>537062</v>
      </c>
      <c r="B155" s="2" t="s">
        <v>271</v>
      </c>
      <c r="C155" s="2">
        <v>22809</v>
      </c>
      <c r="D155" s="2" t="s">
        <v>11</v>
      </c>
      <c r="E155" s="2" t="s">
        <v>488</v>
      </c>
      <c r="F155" s="2" t="s">
        <v>487</v>
      </c>
      <c r="G155" s="2">
        <v>5370620105000200</v>
      </c>
      <c r="H155" s="3">
        <v>43903</v>
      </c>
      <c r="I155" s="2">
        <v>96</v>
      </c>
      <c r="J155" s="2">
        <v>488</v>
      </c>
    </row>
    <row r="156" spans="1:10" x14ac:dyDescent="0.2">
      <c r="A156" s="2">
        <v>537062</v>
      </c>
      <c r="B156" s="2" t="s">
        <v>271</v>
      </c>
      <c r="C156" s="2">
        <v>22809</v>
      </c>
      <c r="D156" s="2" t="s">
        <v>11</v>
      </c>
      <c r="E156" s="2" t="s">
        <v>486</v>
      </c>
      <c r="F156" s="2" t="s">
        <v>485</v>
      </c>
      <c r="G156" s="2">
        <v>5370620105000210</v>
      </c>
      <c r="H156" s="3">
        <v>43903</v>
      </c>
      <c r="I156" s="2">
        <v>0</v>
      </c>
      <c r="J156" s="2">
        <v>4.5</v>
      </c>
    </row>
    <row r="157" spans="1:10" x14ac:dyDescent="0.2">
      <c r="A157" s="2">
        <v>537062</v>
      </c>
      <c r="B157" s="2" t="s">
        <v>271</v>
      </c>
      <c r="C157" s="2">
        <v>22809</v>
      </c>
      <c r="D157" s="2" t="s">
        <v>11</v>
      </c>
      <c r="E157" s="2" t="s">
        <v>365</v>
      </c>
      <c r="F157" s="2" t="s">
        <v>364</v>
      </c>
      <c r="G157" s="2">
        <v>5370620105000210</v>
      </c>
      <c r="H157" s="3">
        <v>43903</v>
      </c>
      <c r="I157" s="2">
        <v>616</v>
      </c>
      <c r="J157" s="2">
        <v>1543</v>
      </c>
    </row>
    <row r="158" spans="1:10" x14ac:dyDescent="0.2">
      <c r="A158" s="2">
        <v>537062</v>
      </c>
      <c r="B158" s="2" t="s">
        <v>271</v>
      </c>
      <c r="C158" s="2">
        <v>22809</v>
      </c>
      <c r="D158" s="2" t="s">
        <v>11</v>
      </c>
      <c r="E158" s="2" t="s">
        <v>365</v>
      </c>
      <c r="F158" s="2" t="s">
        <v>364</v>
      </c>
      <c r="G158" s="2">
        <v>5370620105000210</v>
      </c>
      <c r="H158" s="3">
        <v>43904</v>
      </c>
      <c r="I158" s="2">
        <v>1064</v>
      </c>
      <c r="J158" s="2">
        <v>2665</v>
      </c>
    </row>
    <row r="159" spans="1:10" x14ac:dyDescent="0.2">
      <c r="A159" s="2">
        <v>537062</v>
      </c>
      <c r="B159" s="2" t="s">
        <v>271</v>
      </c>
      <c r="C159" s="2">
        <v>22809</v>
      </c>
      <c r="D159" s="2" t="s">
        <v>11</v>
      </c>
      <c r="E159" s="2" t="s">
        <v>270</v>
      </c>
      <c r="F159" s="2" t="s">
        <v>269</v>
      </c>
      <c r="G159" s="2">
        <v>5370620105000220</v>
      </c>
      <c r="H159" s="3">
        <v>43904</v>
      </c>
      <c r="I159" s="2">
        <v>288</v>
      </c>
      <c r="J159" s="2">
        <v>1447</v>
      </c>
    </row>
    <row r="160" spans="1:10" x14ac:dyDescent="0.2">
      <c r="A160" s="2">
        <v>537062</v>
      </c>
      <c r="B160" s="2" t="s">
        <v>271</v>
      </c>
      <c r="C160" s="2">
        <v>22809</v>
      </c>
      <c r="D160" s="2" t="s">
        <v>11</v>
      </c>
      <c r="E160" s="2" t="s">
        <v>365</v>
      </c>
      <c r="F160" s="2" t="s">
        <v>364</v>
      </c>
      <c r="G160" s="2">
        <v>5370620105000220</v>
      </c>
      <c r="H160" s="3">
        <v>43904</v>
      </c>
      <c r="I160" s="4">
        <v>544</v>
      </c>
      <c r="J160" s="4">
        <v>1363.5</v>
      </c>
    </row>
    <row r="161" spans="1:12" x14ac:dyDescent="0.2">
      <c r="I161" s="5" t="s">
        <v>144</v>
      </c>
      <c r="J161" s="5">
        <f>SUM(J4:J160)</f>
        <v>419086.61999999976</v>
      </c>
      <c r="K161" s="6">
        <v>0.02</v>
      </c>
      <c r="L161" s="5">
        <f>J161*K161</f>
        <v>8381.7323999999953</v>
      </c>
    </row>
    <row r="166" spans="1:12" x14ac:dyDescent="0.2">
      <c r="A166" s="21" t="s">
        <v>1078</v>
      </c>
    </row>
    <row r="167" spans="1:12" ht="19" customHeight="1" x14ac:dyDescent="0.2">
      <c r="A167" s="1" t="s">
        <v>0</v>
      </c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 t="s">
        <v>6</v>
      </c>
      <c r="H167" s="1" t="s">
        <v>7</v>
      </c>
      <c r="I167" s="1" t="s">
        <v>8</v>
      </c>
      <c r="J167" s="1" t="s">
        <v>9</v>
      </c>
    </row>
    <row r="168" spans="1:12" x14ac:dyDescent="0.2">
      <c r="A168" s="2">
        <v>530238</v>
      </c>
      <c r="B168" s="2" t="s">
        <v>10</v>
      </c>
      <c r="C168" s="2">
        <v>22660</v>
      </c>
      <c r="D168" s="2" t="s">
        <v>11</v>
      </c>
      <c r="E168" s="2" t="s">
        <v>15</v>
      </c>
      <c r="F168" s="2" t="s">
        <v>16</v>
      </c>
      <c r="G168" s="2" t="s">
        <v>694</v>
      </c>
      <c r="H168" s="3">
        <v>43913</v>
      </c>
      <c r="I168" s="2">
        <v>52</v>
      </c>
      <c r="J168" s="2">
        <v>134.46</v>
      </c>
    </row>
    <row r="169" spans="1:12" x14ac:dyDescent="0.2">
      <c r="A169" s="2">
        <v>530238</v>
      </c>
      <c r="B169" s="2" t="s">
        <v>10</v>
      </c>
      <c r="C169" s="2">
        <v>22660</v>
      </c>
      <c r="D169" s="2" t="s">
        <v>11</v>
      </c>
      <c r="E169" s="2" t="s">
        <v>15</v>
      </c>
      <c r="F169" s="2" t="s">
        <v>16</v>
      </c>
      <c r="G169" s="2" t="s">
        <v>693</v>
      </c>
      <c r="H169" s="3">
        <v>43914</v>
      </c>
      <c r="I169" s="2">
        <v>76</v>
      </c>
      <c r="J169" s="2">
        <v>199.18</v>
      </c>
    </row>
    <row r="170" spans="1:12" x14ac:dyDescent="0.2">
      <c r="A170" s="2">
        <v>530238</v>
      </c>
      <c r="B170" s="2" t="s">
        <v>10</v>
      </c>
      <c r="C170" s="2">
        <v>22660</v>
      </c>
      <c r="D170" s="2" t="s">
        <v>11</v>
      </c>
      <c r="E170" s="2" t="s">
        <v>15</v>
      </c>
      <c r="F170" s="2" t="s">
        <v>16</v>
      </c>
      <c r="G170" s="2" t="s">
        <v>692</v>
      </c>
      <c r="H170" s="3">
        <v>43915</v>
      </c>
      <c r="I170" s="2">
        <v>172</v>
      </c>
      <c r="J170" s="2">
        <v>431.41</v>
      </c>
    </row>
    <row r="171" spans="1:12" x14ac:dyDescent="0.2">
      <c r="A171" s="2">
        <v>530238</v>
      </c>
      <c r="B171" s="2" t="s">
        <v>10</v>
      </c>
      <c r="C171" s="2">
        <v>22660</v>
      </c>
      <c r="D171" s="2" t="s">
        <v>11</v>
      </c>
      <c r="E171" s="2" t="s">
        <v>691</v>
      </c>
      <c r="F171" s="2" t="s">
        <v>690</v>
      </c>
      <c r="G171" s="2">
        <v>9490</v>
      </c>
      <c r="H171" s="3">
        <v>43918</v>
      </c>
      <c r="I171" s="2">
        <v>82</v>
      </c>
      <c r="J171" s="2">
        <v>412.93</v>
      </c>
    </row>
    <row r="172" spans="1:12" x14ac:dyDescent="0.2">
      <c r="A172" s="2">
        <v>530238</v>
      </c>
      <c r="B172" s="2" t="s">
        <v>10</v>
      </c>
      <c r="C172" s="2">
        <v>22660</v>
      </c>
      <c r="D172" s="2" t="s">
        <v>11</v>
      </c>
      <c r="E172" s="2" t="s">
        <v>691</v>
      </c>
      <c r="F172" s="2" t="s">
        <v>690</v>
      </c>
      <c r="G172" s="2">
        <v>9501</v>
      </c>
      <c r="H172" s="3">
        <v>43918</v>
      </c>
      <c r="I172" s="2">
        <v>354</v>
      </c>
      <c r="J172" s="2">
        <v>1775</v>
      </c>
    </row>
    <row r="173" spans="1:12" x14ac:dyDescent="0.2">
      <c r="A173" s="2">
        <v>530238</v>
      </c>
      <c r="B173" s="2" t="s">
        <v>10</v>
      </c>
      <c r="C173" s="2">
        <v>22660</v>
      </c>
      <c r="D173" s="2" t="s">
        <v>11</v>
      </c>
      <c r="E173" s="2" t="s">
        <v>691</v>
      </c>
      <c r="F173" s="2" t="s">
        <v>690</v>
      </c>
      <c r="G173" s="2">
        <v>9510</v>
      </c>
      <c r="H173" s="3">
        <v>43920</v>
      </c>
      <c r="I173" s="2">
        <v>90</v>
      </c>
      <c r="J173" s="2">
        <v>452.59</v>
      </c>
    </row>
    <row r="174" spans="1:12" x14ac:dyDescent="0.2">
      <c r="A174" s="2">
        <v>530238</v>
      </c>
      <c r="B174" s="2" t="s">
        <v>10</v>
      </c>
      <c r="C174" s="2">
        <v>22660</v>
      </c>
      <c r="D174" s="2" t="s">
        <v>11</v>
      </c>
      <c r="E174" s="2" t="s">
        <v>15</v>
      </c>
      <c r="F174" s="2" t="s">
        <v>16</v>
      </c>
      <c r="G174" s="2" t="s">
        <v>689</v>
      </c>
      <c r="H174" s="3">
        <v>43921</v>
      </c>
      <c r="I174" s="2">
        <v>96</v>
      </c>
      <c r="J174" s="2">
        <v>244.78</v>
      </c>
    </row>
    <row r="175" spans="1:12" x14ac:dyDescent="0.2">
      <c r="A175" s="2"/>
      <c r="B175" s="2"/>
      <c r="C175" s="2"/>
      <c r="D175" s="2"/>
      <c r="E175" s="2"/>
      <c r="F175" s="2"/>
      <c r="G175" s="2"/>
      <c r="H175" s="3"/>
      <c r="I175" s="2"/>
      <c r="J175" s="2"/>
    </row>
    <row r="176" spans="1:12" x14ac:dyDescent="0.2">
      <c r="A176" s="2">
        <v>531419</v>
      </c>
      <c r="B176" s="2" t="s">
        <v>23</v>
      </c>
      <c r="C176" s="2">
        <v>21513</v>
      </c>
      <c r="D176" s="2" t="s">
        <v>11</v>
      </c>
      <c r="E176" s="2" t="s">
        <v>181</v>
      </c>
      <c r="F176" s="2" t="s">
        <v>180</v>
      </c>
      <c r="G176" s="2">
        <v>13729</v>
      </c>
      <c r="H176" s="3">
        <v>43906</v>
      </c>
      <c r="I176" s="2">
        <v>676</v>
      </c>
      <c r="J176" s="2">
        <v>1691.44</v>
      </c>
    </row>
    <row r="177" spans="1:10" x14ac:dyDescent="0.2">
      <c r="A177" s="2">
        <v>531419</v>
      </c>
      <c r="B177" s="2" t="s">
        <v>23</v>
      </c>
      <c r="C177" s="2">
        <v>21513</v>
      </c>
      <c r="D177" s="2" t="s">
        <v>11</v>
      </c>
      <c r="E177" s="2" t="s">
        <v>435</v>
      </c>
      <c r="F177" s="2" t="s">
        <v>434</v>
      </c>
      <c r="G177" s="2">
        <v>13789</v>
      </c>
      <c r="H177" s="3">
        <v>43906</v>
      </c>
      <c r="I177" s="2">
        <v>5508</v>
      </c>
      <c r="J177" s="2">
        <v>13775.28</v>
      </c>
    </row>
    <row r="178" spans="1:10" x14ac:dyDescent="0.2">
      <c r="A178" s="2">
        <v>531419</v>
      </c>
      <c r="B178" s="2" t="s">
        <v>23</v>
      </c>
      <c r="C178" s="2">
        <v>21513</v>
      </c>
      <c r="D178" s="2" t="s">
        <v>11</v>
      </c>
      <c r="E178" s="2" t="s">
        <v>63</v>
      </c>
      <c r="F178" s="2" t="s">
        <v>64</v>
      </c>
      <c r="G178" s="2">
        <v>13916</v>
      </c>
      <c r="H178" s="3">
        <v>43906</v>
      </c>
      <c r="I178" s="2">
        <v>688</v>
      </c>
      <c r="J178" s="2">
        <v>1725.62</v>
      </c>
    </row>
    <row r="179" spans="1:10" x14ac:dyDescent="0.2">
      <c r="A179" s="2">
        <v>531419</v>
      </c>
      <c r="B179" s="2" t="s">
        <v>23</v>
      </c>
      <c r="C179" s="2">
        <v>21513</v>
      </c>
      <c r="D179" s="2" t="s">
        <v>11</v>
      </c>
      <c r="E179" s="2" t="s">
        <v>63</v>
      </c>
      <c r="F179" s="2" t="s">
        <v>64</v>
      </c>
      <c r="G179" s="2">
        <v>13927</v>
      </c>
      <c r="H179" s="3">
        <v>43906</v>
      </c>
      <c r="I179" s="2">
        <v>344</v>
      </c>
      <c r="J179" s="2">
        <v>862.81</v>
      </c>
    </row>
    <row r="180" spans="1:10" x14ac:dyDescent="0.2">
      <c r="A180" s="2">
        <v>531419</v>
      </c>
      <c r="B180" s="2" t="s">
        <v>23</v>
      </c>
      <c r="C180" s="2">
        <v>21513</v>
      </c>
      <c r="D180" s="2" t="s">
        <v>11</v>
      </c>
      <c r="E180" s="2" t="s">
        <v>63</v>
      </c>
      <c r="F180" s="2" t="s">
        <v>64</v>
      </c>
      <c r="G180" s="2">
        <v>13963</v>
      </c>
      <c r="H180" s="3">
        <v>43906</v>
      </c>
      <c r="I180" s="2">
        <v>688</v>
      </c>
      <c r="J180" s="2">
        <v>1725.62</v>
      </c>
    </row>
    <row r="181" spans="1:10" x14ac:dyDescent="0.2">
      <c r="A181" s="2">
        <v>531419</v>
      </c>
      <c r="B181" s="2" t="s">
        <v>23</v>
      </c>
      <c r="C181" s="2">
        <v>21513</v>
      </c>
      <c r="D181" s="2" t="s">
        <v>11</v>
      </c>
      <c r="E181" s="2" t="s">
        <v>66</v>
      </c>
      <c r="F181" s="2" t="s">
        <v>67</v>
      </c>
      <c r="G181" s="2">
        <v>13892</v>
      </c>
      <c r="H181" s="3">
        <v>43907</v>
      </c>
      <c r="I181" s="2">
        <v>768</v>
      </c>
      <c r="J181" s="2">
        <v>1926.31</v>
      </c>
    </row>
    <row r="182" spans="1:10" x14ac:dyDescent="0.2">
      <c r="A182" s="2">
        <v>531419</v>
      </c>
      <c r="B182" s="2" t="s">
        <v>23</v>
      </c>
      <c r="C182" s="2">
        <v>21513</v>
      </c>
      <c r="D182" s="2" t="s">
        <v>11</v>
      </c>
      <c r="E182" s="2" t="s">
        <v>66</v>
      </c>
      <c r="F182" s="2" t="s">
        <v>67</v>
      </c>
      <c r="G182" s="2">
        <v>13468</v>
      </c>
      <c r="H182" s="3">
        <v>43907</v>
      </c>
      <c r="I182" s="2">
        <v>596</v>
      </c>
      <c r="J182" s="2">
        <v>1493.8</v>
      </c>
    </row>
    <row r="183" spans="1:10" x14ac:dyDescent="0.2">
      <c r="A183" s="2">
        <v>531419</v>
      </c>
      <c r="B183" s="2" t="s">
        <v>23</v>
      </c>
      <c r="C183" s="2">
        <v>21513</v>
      </c>
      <c r="D183" s="2" t="s">
        <v>11</v>
      </c>
      <c r="E183" s="2" t="s">
        <v>43</v>
      </c>
      <c r="F183" s="2" t="s">
        <v>44</v>
      </c>
      <c r="G183" s="2">
        <v>15968</v>
      </c>
      <c r="H183" s="3">
        <v>43907</v>
      </c>
      <c r="I183" s="2">
        <v>2544</v>
      </c>
      <c r="J183" s="2">
        <v>6362.06</v>
      </c>
    </row>
    <row r="184" spans="1:10" x14ac:dyDescent="0.2">
      <c r="A184" s="2">
        <v>531419</v>
      </c>
      <c r="B184" s="2" t="s">
        <v>23</v>
      </c>
      <c r="C184" s="2">
        <v>21513</v>
      </c>
      <c r="D184" s="2" t="s">
        <v>11</v>
      </c>
      <c r="E184" s="2" t="s">
        <v>38</v>
      </c>
      <c r="F184" s="2" t="s">
        <v>39</v>
      </c>
      <c r="G184" s="2">
        <v>15969</v>
      </c>
      <c r="H184" s="3">
        <v>43907</v>
      </c>
      <c r="I184" s="2">
        <v>504</v>
      </c>
      <c r="J184" s="2">
        <v>1261.6400000000001</v>
      </c>
    </row>
    <row r="185" spans="1:10" x14ac:dyDescent="0.2">
      <c r="A185" s="2">
        <v>531419</v>
      </c>
      <c r="B185" s="2" t="s">
        <v>23</v>
      </c>
      <c r="C185" s="2">
        <v>21513</v>
      </c>
      <c r="D185" s="2" t="s">
        <v>11</v>
      </c>
      <c r="E185" s="2" t="s">
        <v>688</v>
      </c>
      <c r="F185" s="2" t="s">
        <v>687</v>
      </c>
      <c r="G185" s="2">
        <v>15973</v>
      </c>
      <c r="H185" s="3">
        <v>43907</v>
      </c>
      <c r="I185" s="2">
        <v>250</v>
      </c>
      <c r="J185" s="2">
        <v>1251.73</v>
      </c>
    </row>
    <row r="186" spans="1:10" x14ac:dyDescent="0.2">
      <c r="A186" s="2">
        <v>531419</v>
      </c>
      <c r="B186" s="2" t="s">
        <v>23</v>
      </c>
      <c r="C186" s="2">
        <v>21513</v>
      </c>
      <c r="D186" s="2" t="s">
        <v>11</v>
      </c>
      <c r="E186" s="2" t="s">
        <v>684</v>
      </c>
      <c r="F186" s="2" t="s">
        <v>683</v>
      </c>
      <c r="G186" s="2" t="s">
        <v>686</v>
      </c>
      <c r="H186" s="3">
        <v>43908</v>
      </c>
      <c r="I186" s="2">
        <v>68</v>
      </c>
      <c r="J186" s="2">
        <v>681.9</v>
      </c>
    </row>
    <row r="187" spans="1:10" x14ac:dyDescent="0.2">
      <c r="A187" s="2">
        <v>531419</v>
      </c>
      <c r="B187" s="2" t="s">
        <v>23</v>
      </c>
      <c r="C187" s="2">
        <v>21513</v>
      </c>
      <c r="D187" s="2" t="s">
        <v>11</v>
      </c>
      <c r="E187" s="2" t="s">
        <v>684</v>
      </c>
      <c r="F187" s="2" t="s">
        <v>683</v>
      </c>
      <c r="G187" s="2" t="s">
        <v>685</v>
      </c>
      <c r="H187" s="3">
        <v>43908</v>
      </c>
      <c r="I187" s="2">
        <v>68</v>
      </c>
      <c r="J187" s="2">
        <v>681.9</v>
      </c>
    </row>
    <row r="188" spans="1:10" x14ac:dyDescent="0.2">
      <c r="A188" s="2">
        <v>531419</v>
      </c>
      <c r="B188" s="2" t="s">
        <v>23</v>
      </c>
      <c r="C188" s="2">
        <v>21513</v>
      </c>
      <c r="D188" s="2" t="s">
        <v>11</v>
      </c>
      <c r="E188" s="2" t="s">
        <v>684</v>
      </c>
      <c r="F188" s="2" t="s">
        <v>683</v>
      </c>
      <c r="G188" s="2" t="s">
        <v>682</v>
      </c>
      <c r="H188" s="3">
        <v>43908</v>
      </c>
      <c r="I188" s="2">
        <v>10</v>
      </c>
      <c r="J188" s="2">
        <v>108.62</v>
      </c>
    </row>
    <row r="189" spans="1:10" x14ac:dyDescent="0.2">
      <c r="A189" s="2">
        <v>531419</v>
      </c>
      <c r="B189" s="2" t="s">
        <v>23</v>
      </c>
      <c r="C189" s="2">
        <v>21513</v>
      </c>
      <c r="D189" s="2" t="s">
        <v>11</v>
      </c>
      <c r="E189" s="2" t="s">
        <v>30</v>
      </c>
      <c r="F189" s="2" t="s">
        <v>31</v>
      </c>
      <c r="G189" s="2" t="s">
        <v>681</v>
      </c>
      <c r="H189" s="3">
        <v>43908</v>
      </c>
      <c r="I189" s="2">
        <v>10020</v>
      </c>
      <c r="J189" s="2">
        <v>25059.439999999999</v>
      </c>
    </row>
    <row r="190" spans="1:10" x14ac:dyDescent="0.2">
      <c r="A190" s="2">
        <v>531419</v>
      </c>
      <c r="B190" s="2" t="s">
        <v>23</v>
      </c>
      <c r="C190" s="2">
        <v>21513</v>
      </c>
      <c r="D190" s="2" t="s">
        <v>11</v>
      </c>
      <c r="E190" s="2" t="s">
        <v>32</v>
      </c>
      <c r="F190" s="2" t="s">
        <v>33</v>
      </c>
      <c r="G190" s="2">
        <v>46593</v>
      </c>
      <c r="H190" s="3">
        <v>43908</v>
      </c>
      <c r="I190" s="2">
        <v>4748</v>
      </c>
      <c r="J190" s="2">
        <v>11871.54</v>
      </c>
    </row>
    <row r="191" spans="1:10" s="17" customFormat="1" x14ac:dyDescent="0.2">
      <c r="A191" s="9">
        <v>531419</v>
      </c>
      <c r="B191" s="9" t="s">
        <v>23</v>
      </c>
      <c r="C191" s="9">
        <v>21513</v>
      </c>
      <c r="D191" s="9" t="s">
        <v>11</v>
      </c>
      <c r="E191" s="9" t="s">
        <v>680</v>
      </c>
      <c r="F191" s="9" t="s">
        <v>679</v>
      </c>
      <c r="G191" s="9">
        <v>110703</v>
      </c>
      <c r="H191" s="10">
        <v>43908</v>
      </c>
      <c r="I191" s="9">
        <v>158</v>
      </c>
      <c r="J191" s="9">
        <v>793.1</v>
      </c>
    </row>
    <row r="192" spans="1:10" x14ac:dyDescent="0.2">
      <c r="A192" s="2">
        <v>531419</v>
      </c>
      <c r="B192" s="2" t="s">
        <v>23</v>
      </c>
      <c r="C192" s="2">
        <v>21513</v>
      </c>
      <c r="D192" s="2" t="s">
        <v>11</v>
      </c>
      <c r="E192" s="2" t="s">
        <v>43</v>
      </c>
      <c r="F192" s="2" t="s">
        <v>44</v>
      </c>
      <c r="G192" s="2">
        <v>15980</v>
      </c>
      <c r="H192" s="3">
        <v>43908</v>
      </c>
      <c r="I192" s="2">
        <v>1272</v>
      </c>
      <c r="J192" s="2">
        <v>3180.6</v>
      </c>
    </row>
    <row r="193" spans="1:10" x14ac:dyDescent="0.2">
      <c r="A193" s="2">
        <v>531419</v>
      </c>
      <c r="B193" s="2" t="s">
        <v>23</v>
      </c>
      <c r="C193" s="2">
        <v>21513</v>
      </c>
      <c r="D193" s="2" t="s">
        <v>11</v>
      </c>
      <c r="E193" s="2" t="s">
        <v>38</v>
      </c>
      <c r="F193" s="2" t="s">
        <v>39</v>
      </c>
      <c r="G193" s="2">
        <v>15981</v>
      </c>
      <c r="H193" s="3">
        <v>43908</v>
      </c>
      <c r="I193" s="2">
        <v>704</v>
      </c>
      <c r="J193" s="2">
        <v>1767.23</v>
      </c>
    </row>
    <row r="194" spans="1:10" s="17" customFormat="1" x14ac:dyDescent="0.2">
      <c r="A194" s="9">
        <v>531419</v>
      </c>
      <c r="B194" s="9" t="s">
        <v>23</v>
      </c>
      <c r="C194" s="9">
        <v>21513</v>
      </c>
      <c r="D194" s="9" t="s">
        <v>11</v>
      </c>
      <c r="E194" s="9" t="s">
        <v>456</v>
      </c>
      <c r="F194" s="9" t="s">
        <v>455</v>
      </c>
      <c r="G194" s="9" t="s">
        <v>678</v>
      </c>
      <c r="H194" s="10">
        <v>43908</v>
      </c>
      <c r="I194" s="9">
        <v>502</v>
      </c>
      <c r="J194" s="9">
        <v>2512.5</v>
      </c>
    </row>
    <row r="195" spans="1:10" x14ac:dyDescent="0.2">
      <c r="A195" s="2">
        <v>531419</v>
      </c>
      <c r="B195" s="2" t="s">
        <v>23</v>
      </c>
      <c r="C195" s="2">
        <v>21513</v>
      </c>
      <c r="D195" s="2" t="s">
        <v>11</v>
      </c>
      <c r="E195" s="2" t="s">
        <v>28</v>
      </c>
      <c r="F195" s="2" t="s">
        <v>29</v>
      </c>
      <c r="G195" s="2">
        <v>46357</v>
      </c>
      <c r="H195" s="3">
        <v>43908</v>
      </c>
      <c r="I195" s="2">
        <v>68852</v>
      </c>
      <c r="J195" s="2">
        <v>172138.81</v>
      </c>
    </row>
    <row r="196" spans="1:10" x14ac:dyDescent="0.2">
      <c r="A196" s="2">
        <v>531419</v>
      </c>
      <c r="B196" s="2" t="s">
        <v>23</v>
      </c>
      <c r="C196" s="2">
        <v>21513</v>
      </c>
      <c r="D196" s="2" t="s">
        <v>11</v>
      </c>
      <c r="E196" s="2" t="s">
        <v>36</v>
      </c>
      <c r="F196" s="2" t="s">
        <v>37</v>
      </c>
      <c r="G196" s="2">
        <v>46358</v>
      </c>
      <c r="H196" s="3">
        <v>43908</v>
      </c>
      <c r="I196" s="2">
        <v>13636</v>
      </c>
      <c r="J196" s="2">
        <v>34090.550000000003</v>
      </c>
    </row>
    <row r="197" spans="1:10" x14ac:dyDescent="0.2">
      <c r="A197" s="2">
        <v>531419</v>
      </c>
      <c r="B197" s="2" t="s">
        <v>23</v>
      </c>
      <c r="C197" s="2">
        <v>21513</v>
      </c>
      <c r="D197" s="2" t="s">
        <v>11</v>
      </c>
      <c r="E197" s="2" t="s">
        <v>34</v>
      </c>
      <c r="F197" s="2" t="s">
        <v>35</v>
      </c>
      <c r="G197" s="2">
        <v>46359</v>
      </c>
      <c r="H197" s="3">
        <v>43908</v>
      </c>
      <c r="I197" s="2">
        <v>27676</v>
      </c>
      <c r="J197" s="2">
        <v>69196.600000000006</v>
      </c>
    </row>
    <row r="198" spans="1:10" x14ac:dyDescent="0.2">
      <c r="A198" s="2">
        <v>531419</v>
      </c>
      <c r="B198" s="2" t="s">
        <v>23</v>
      </c>
      <c r="C198" s="2">
        <v>21513</v>
      </c>
      <c r="D198" s="2" t="s">
        <v>11</v>
      </c>
      <c r="E198" s="2" t="s">
        <v>34</v>
      </c>
      <c r="F198" s="2" t="s">
        <v>35</v>
      </c>
      <c r="G198" s="2" t="s">
        <v>677</v>
      </c>
      <c r="H198" s="3">
        <v>43908</v>
      </c>
      <c r="I198" s="2">
        <v>32104</v>
      </c>
      <c r="J198" s="2">
        <v>80268.06</v>
      </c>
    </row>
    <row r="199" spans="1:10" x14ac:dyDescent="0.2">
      <c r="A199" s="2">
        <v>531419</v>
      </c>
      <c r="B199" s="2" t="s">
        <v>23</v>
      </c>
      <c r="C199" s="2">
        <v>21513</v>
      </c>
      <c r="D199" s="2" t="s">
        <v>11</v>
      </c>
      <c r="E199" s="2" t="s">
        <v>63</v>
      </c>
      <c r="F199" s="2" t="s">
        <v>64</v>
      </c>
      <c r="G199" s="2">
        <v>13773</v>
      </c>
      <c r="H199" s="3">
        <v>43908</v>
      </c>
      <c r="I199" s="2">
        <v>580</v>
      </c>
      <c r="J199" s="2">
        <v>1452.13</v>
      </c>
    </row>
    <row r="200" spans="1:10" x14ac:dyDescent="0.2">
      <c r="A200" s="2">
        <v>531419</v>
      </c>
      <c r="B200" s="2" t="s">
        <v>23</v>
      </c>
      <c r="C200" s="2">
        <v>21513</v>
      </c>
      <c r="D200" s="2" t="s">
        <v>11</v>
      </c>
      <c r="E200" s="2" t="s">
        <v>63</v>
      </c>
      <c r="F200" s="2" t="s">
        <v>64</v>
      </c>
      <c r="G200" s="2">
        <v>13953</v>
      </c>
      <c r="H200" s="3">
        <v>43908</v>
      </c>
      <c r="I200" s="2">
        <v>1424</v>
      </c>
      <c r="J200" s="2">
        <v>3568.67</v>
      </c>
    </row>
    <row r="201" spans="1:10" x14ac:dyDescent="0.2">
      <c r="A201" s="2">
        <v>531419</v>
      </c>
      <c r="B201" s="2" t="s">
        <v>23</v>
      </c>
      <c r="C201" s="2">
        <v>21513</v>
      </c>
      <c r="D201" s="2" t="s">
        <v>11</v>
      </c>
      <c r="E201" s="2" t="s">
        <v>66</v>
      </c>
      <c r="F201" s="2" t="s">
        <v>67</v>
      </c>
      <c r="G201" s="2">
        <v>14099</v>
      </c>
      <c r="H201" s="3">
        <v>43908</v>
      </c>
      <c r="I201" s="2">
        <v>1120</v>
      </c>
      <c r="J201" s="2">
        <v>2809.15</v>
      </c>
    </row>
    <row r="202" spans="1:10" x14ac:dyDescent="0.2">
      <c r="A202" s="2">
        <v>531419</v>
      </c>
      <c r="B202" s="2" t="s">
        <v>23</v>
      </c>
      <c r="C202" s="2">
        <v>21513</v>
      </c>
      <c r="D202" s="2" t="s">
        <v>11</v>
      </c>
      <c r="E202" s="2" t="s">
        <v>63</v>
      </c>
      <c r="F202" s="2" t="s">
        <v>64</v>
      </c>
      <c r="G202" s="2" t="s">
        <v>676</v>
      </c>
      <c r="H202" s="3">
        <v>43909</v>
      </c>
      <c r="I202" s="2">
        <v>2228</v>
      </c>
      <c r="J202" s="2">
        <v>5577.58</v>
      </c>
    </row>
    <row r="203" spans="1:10" x14ac:dyDescent="0.2">
      <c r="A203" s="2">
        <v>531419</v>
      </c>
      <c r="B203" s="2" t="s">
        <v>23</v>
      </c>
      <c r="C203" s="2">
        <v>21513</v>
      </c>
      <c r="D203" s="2" t="s">
        <v>11</v>
      </c>
      <c r="E203" s="2" t="s">
        <v>38</v>
      </c>
      <c r="F203" s="2" t="s">
        <v>39</v>
      </c>
      <c r="G203" s="2" t="s">
        <v>675</v>
      </c>
      <c r="H203" s="3">
        <v>43909</v>
      </c>
      <c r="I203" s="2">
        <v>5496</v>
      </c>
      <c r="J203" s="2">
        <v>13744.9</v>
      </c>
    </row>
    <row r="204" spans="1:10" x14ac:dyDescent="0.2">
      <c r="A204" s="2">
        <v>531419</v>
      </c>
      <c r="B204" s="2" t="s">
        <v>23</v>
      </c>
      <c r="C204" s="2">
        <v>21513</v>
      </c>
      <c r="D204" s="2" t="s">
        <v>11</v>
      </c>
      <c r="E204" s="2" t="s">
        <v>43</v>
      </c>
      <c r="F204" s="2" t="s">
        <v>44</v>
      </c>
      <c r="G204" s="2" t="s">
        <v>674</v>
      </c>
      <c r="H204" s="3">
        <v>43909</v>
      </c>
      <c r="I204" s="2">
        <v>1724</v>
      </c>
      <c r="J204" s="2">
        <v>4316.3999999999996</v>
      </c>
    </row>
    <row r="205" spans="1:10" x14ac:dyDescent="0.2">
      <c r="A205" s="2">
        <v>531419</v>
      </c>
      <c r="B205" s="2" t="s">
        <v>23</v>
      </c>
      <c r="C205" s="2">
        <v>21513</v>
      </c>
      <c r="D205" s="2" t="s">
        <v>11</v>
      </c>
      <c r="E205" s="2" t="s">
        <v>449</v>
      </c>
      <c r="F205" s="2" t="s">
        <v>448</v>
      </c>
      <c r="G205" s="2" t="s">
        <v>673</v>
      </c>
      <c r="H205" s="3">
        <v>43909</v>
      </c>
      <c r="I205" s="2">
        <v>250</v>
      </c>
      <c r="J205" s="2">
        <v>1258.6199999999999</v>
      </c>
    </row>
    <row r="206" spans="1:10" x14ac:dyDescent="0.2">
      <c r="A206" s="2">
        <v>531419</v>
      </c>
      <c r="B206" s="2" t="s">
        <v>23</v>
      </c>
      <c r="C206" s="2">
        <v>21513</v>
      </c>
      <c r="D206" s="2" t="s">
        <v>11</v>
      </c>
      <c r="E206" s="2" t="s">
        <v>28</v>
      </c>
      <c r="F206" s="2" t="s">
        <v>29</v>
      </c>
      <c r="G206" s="2">
        <v>45905</v>
      </c>
      <c r="H206" s="3">
        <v>43909</v>
      </c>
      <c r="I206" s="2">
        <v>6772</v>
      </c>
      <c r="J206" s="2">
        <v>16931.45</v>
      </c>
    </row>
    <row r="207" spans="1:10" x14ac:dyDescent="0.2">
      <c r="A207" s="2">
        <v>531419</v>
      </c>
      <c r="B207" s="2" t="s">
        <v>23</v>
      </c>
      <c r="C207" s="2">
        <v>21513</v>
      </c>
      <c r="D207" s="2" t="s">
        <v>11</v>
      </c>
      <c r="E207" s="2" t="s">
        <v>66</v>
      </c>
      <c r="F207" s="2" t="s">
        <v>67</v>
      </c>
      <c r="G207" s="2">
        <v>13821</v>
      </c>
      <c r="H207" s="3">
        <v>43909</v>
      </c>
      <c r="I207" s="2">
        <v>1724</v>
      </c>
      <c r="J207" s="2">
        <v>4314.05</v>
      </c>
    </row>
    <row r="208" spans="1:10" x14ac:dyDescent="0.2">
      <c r="A208" s="2">
        <v>531419</v>
      </c>
      <c r="B208" s="2" t="s">
        <v>23</v>
      </c>
      <c r="C208" s="2">
        <v>21513</v>
      </c>
      <c r="D208" s="2" t="s">
        <v>11</v>
      </c>
      <c r="E208" s="2" t="s">
        <v>66</v>
      </c>
      <c r="F208" s="2" t="s">
        <v>67</v>
      </c>
      <c r="G208" s="2">
        <v>13861</v>
      </c>
      <c r="H208" s="3">
        <v>43909</v>
      </c>
      <c r="I208" s="2">
        <v>972</v>
      </c>
      <c r="J208" s="2">
        <v>2430.14</v>
      </c>
    </row>
    <row r="209" spans="1:10" x14ac:dyDescent="0.2">
      <c r="A209" s="2">
        <v>531419</v>
      </c>
      <c r="B209" s="2" t="s">
        <v>23</v>
      </c>
      <c r="C209" s="2">
        <v>21513</v>
      </c>
      <c r="D209" s="2" t="s">
        <v>11</v>
      </c>
      <c r="E209" s="2" t="s">
        <v>212</v>
      </c>
      <c r="F209" s="2" t="s">
        <v>211</v>
      </c>
      <c r="G209" s="2">
        <v>13883</v>
      </c>
      <c r="H209" s="3">
        <v>43909</v>
      </c>
      <c r="I209" s="2">
        <v>516</v>
      </c>
      <c r="J209" s="2">
        <v>2588.4299999999998</v>
      </c>
    </row>
    <row r="210" spans="1:10" x14ac:dyDescent="0.2">
      <c r="A210" s="2">
        <v>531419</v>
      </c>
      <c r="B210" s="2" t="s">
        <v>23</v>
      </c>
      <c r="C210" s="2">
        <v>21513</v>
      </c>
      <c r="D210" s="2" t="s">
        <v>11</v>
      </c>
      <c r="E210" s="2" t="s">
        <v>212</v>
      </c>
      <c r="F210" s="2" t="s">
        <v>211</v>
      </c>
      <c r="G210" s="2">
        <v>13899</v>
      </c>
      <c r="H210" s="3">
        <v>43909</v>
      </c>
      <c r="I210" s="2">
        <v>344</v>
      </c>
      <c r="J210" s="2">
        <v>1725.62</v>
      </c>
    </row>
    <row r="211" spans="1:10" x14ac:dyDescent="0.2">
      <c r="A211" s="2">
        <v>531419</v>
      </c>
      <c r="B211" s="2" t="s">
        <v>23</v>
      </c>
      <c r="C211" s="2">
        <v>21513</v>
      </c>
      <c r="D211" s="2" t="s">
        <v>11</v>
      </c>
      <c r="E211" s="2" t="s">
        <v>181</v>
      </c>
      <c r="F211" s="2" t="s">
        <v>180</v>
      </c>
      <c r="G211" s="2">
        <v>13907</v>
      </c>
      <c r="H211" s="3">
        <v>43909</v>
      </c>
      <c r="I211" s="2">
        <v>1032</v>
      </c>
      <c r="J211" s="2">
        <v>2588.4299999999998</v>
      </c>
    </row>
    <row r="212" spans="1:10" x14ac:dyDescent="0.2">
      <c r="A212" s="2">
        <v>531419</v>
      </c>
      <c r="B212" s="2" t="s">
        <v>23</v>
      </c>
      <c r="C212" s="2">
        <v>21513</v>
      </c>
      <c r="D212" s="2" t="s">
        <v>11</v>
      </c>
      <c r="E212" s="2" t="s">
        <v>181</v>
      </c>
      <c r="F212" s="2" t="s">
        <v>180</v>
      </c>
      <c r="G212" s="2">
        <v>13923</v>
      </c>
      <c r="H212" s="3">
        <v>43909</v>
      </c>
      <c r="I212" s="2">
        <v>564</v>
      </c>
      <c r="J212" s="2">
        <v>1413.49</v>
      </c>
    </row>
    <row r="213" spans="1:10" x14ac:dyDescent="0.2">
      <c r="A213" s="2">
        <v>531419</v>
      </c>
      <c r="B213" s="2" t="s">
        <v>23</v>
      </c>
      <c r="C213" s="2">
        <v>21513</v>
      </c>
      <c r="D213" s="2" t="s">
        <v>11</v>
      </c>
      <c r="E213" s="2" t="s">
        <v>66</v>
      </c>
      <c r="F213" s="2" t="s">
        <v>67</v>
      </c>
      <c r="G213" s="2">
        <v>13965</v>
      </c>
      <c r="H213" s="3">
        <v>43909</v>
      </c>
      <c r="I213" s="2">
        <v>1380</v>
      </c>
      <c r="J213" s="2">
        <v>3451.24</v>
      </c>
    </row>
    <row r="214" spans="1:10" x14ac:dyDescent="0.2">
      <c r="A214" s="2">
        <v>531419</v>
      </c>
      <c r="B214" s="2" t="s">
        <v>23</v>
      </c>
      <c r="C214" s="2">
        <v>21513</v>
      </c>
      <c r="D214" s="2" t="s">
        <v>11</v>
      </c>
      <c r="E214" s="2" t="s">
        <v>28</v>
      </c>
      <c r="F214" s="2" t="s">
        <v>29</v>
      </c>
      <c r="G214" s="2">
        <v>46074</v>
      </c>
      <c r="H214" s="3">
        <v>43910</v>
      </c>
      <c r="I214" s="2">
        <v>6228</v>
      </c>
      <c r="J214" s="2">
        <v>15579.67</v>
      </c>
    </row>
    <row r="215" spans="1:10" x14ac:dyDescent="0.2">
      <c r="A215" s="2">
        <v>531419</v>
      </c>
      <c r="B215" s="2" t="s">
        <v>23</v>
      </c>
      <c r="C215" s="2">
        <v>21513</v>
      </c>
      <c r="D215" s="2" t="s">
        <v>11</v>
      </c>
      <c r="E215" s="2" t="s">
        <v>46</v>
      </c>
      <c r="F215" s="2" t="s">
        <v>47</v>
      </c>
      <c r="G215" s="2">
        <v>13655</v>
      </c>
      <c r="H215" s="3">
        <v>43910</v>
      </c>
      <c r="I215" s="2">
        <v>1412</v>
      </c>
      <c r="J215" s="2">
        <v>3538.94</v>
      </c>
    </row>
    <row r="216" spans="1:10" x14ac:dyDescent="0.2">
      <c r="A216" s="2">
        <v>531419</v>
      </c>
      <c r="B216" s="2" t="s">
        <v>23</v>
      </c>
      <c r="C216" s="2">
        <v>21513</v>
      </c>
      <c r="D216" s="2" t="s">
        <v>11</v>
      </c>
      <c r="E216" s="2" t="s">
        <v>46</v>
      </c>
      <c r="F216" s="2" t="s">
        <v>47</v>
      </c>
      <c r="G216" s="2">
        <v>13697</v>
      </c>
      <c r="H216" s="3">
        <v>43910</v>
      </c>
      <c r="I216" s="2">
        <v>508</v>
      </c>
      <c r="J216" s="2">
        <v>1279.73</v>
      </c>
    </row>
    <row r="217" spans="1:10" x14ac:dyDescent="0.2">
      <c r="A217" s="2">
        <v>531419</v>
      </c>
      <c r="B217" s="2" t="s">
        <v>23</v>
      </c>
      <c r="C217" s="2">
        <v>21513</v>
      </c>
      <c r="D217" s="2" t="s">
        <v>11</v>
      </c>
      <c r="E217" s="2" t="s">
        <v>181</v>
      </c>
      <c r="F217" s="2" t="s">
        <v>180</v>
      </c>
      <c r="G217" s="2">
        <v>13959</v>
      </c>
      <c r="H217" s="3">
        <v>43910</v>
      </c>
      <c r="I217" s="2">
        <v>1008</v>
      </c>
      <c r="J217" s="2">
        <v>2525.2600000000002</v>
      </c>
    </row>
    <row r="218" spans="1:10" x14ac:dyDescent="0.2">
      <c r="A218" s="2">
        <v>531419</v>
      </c>
      <c r="B218" s="2" t="s">
        <v>23</v>
      </c>
      <c r="C218" s="2">
        <v>21513</v>
      </c>
      <c r="D218" s="2" t="s">
        <v>11</v>
      </c>
      <c r="E218" s="2" t="s">
        <v>30</v>
      </c>
      <c r="F218" s="2" t="s">
        <v>31</v>
      </c>
      <c r="G218" s="2">
        <v>4571</v>
      </c>
      <c r="H218" s="3">
        <v>43910</v>
      </c>
      <c r="I218" s="2">
        <v>2152</v>
      </c>
      <c r="J218" s="2">
        <v>5387.93</v>
      </c>
    </row>
    <row r="219" spans="1:10" x14ac:dyDescent="0.2">
      <c r="A219" s="2">
        <v>531419</v>
      </c>
      <c r="B219" s="2" t="s">
        <v>23</v>
      </c>
      <c r="C219" s="2">
        <v>21513</v>
      </c>
      <c r="D219" s="2" t="s">
        <v>11</v>
      </c>
      <c r="E219" s="2" t="s">
        <v>30</v>
      </c>
      <c r="F219" s="2" t="s">
        <v>31</v>
      </c>
      <c r="G219" s="2">
        <v>4577</v>
      </c>
      <c r="H219" s="3">
        <v>43910</v>
      </c>
      <c r="I219" s="2">
        <v>1228</v>
      </c>
      <c r="J219" s="2">
        <v>3071.48</v>
      </c>
    </row>
    <row r="220" spans="1:10" x14ac:dyDescent="0.2">
      <c r="A220" s="2">
        <v>531419</v>
      </c>
      <c r="B220" s="2" t="s">
        <v>23</v>
      </c>
      <c r="C220" s="2">
        <v>21513</v>
      </c>
      <c r="D220" s="2" t="s">
        <v>11</v>
      </c>
      <c r="E220" s="2" t="s">
        <v>30</v>
      </c>
      <c r="F220" s="2" t="s">
        <v>31</v>
      </c>
      <c r="G220" s="2">
        <v>4580</v>
      </c>
      <c r="H220" s="3">
        <v>43910</v>
      </c>
      <c r="I220" s="2">
        <v>756</v>
      </c>
      <c r="J220" s="2">
        <v>1892.79</v>
      </c>
    </row>
    <row r="221" spans="1:10" x14ac:dyDescent="0.2">
      <c r="A221" s="2">
        <v>531419</v>
      </c>
      <c r="B221" s="2" t="s">
        <v>23</v>
      </c>
      <c r="C221" s="2">
        <v>21513</v>
      </c>
      <c r="D221" s="2" t="s">
        <v>11</v>
      </c>
      <c r="E221" s="2" t="s">
        <v>30</v>
      </c>
      <c r="F221" s="2" t="s">
        <v>31</v>
      </c>
      <c r="G221" s="2">
        <v>4585</v>
      </c>
      <c r="H221" s="3">
        <v>43910</v>
      </c>
      <c r="I221" s="2">
        <v>7020</v>
      </c>
      <c r="J221" s="2">
        <v>17552.02</v>
      </c>
    </row>
    <row r="222" spans="1:10" x14ac:dyDescent="0.2">
      <c r="A222" s="2">
        <v>531419</v>
      </c>
      <c r="B222" s="2" t="s">
        <v>23</v>
      </c>
      <c r="C222" s="2">
        <v>21513</v>
      </c>
      <c r="D222" s="2" t="s">
        <v>11</v>
      </c>
      <c r="E222" s="2" t="s">
        <v>30</v>
      </c>
      <c r="F222" s="2" t="s">
        <v>31</v>
      </c>
      <c r="G222" s="2">
        <v>4586</v>
      </c>
      <c r="H222" s="3">
        <v>43910</v>
      </c>
      <c r="I222" s="2">
        <v>404</v>
      </c>
      <c r="J222" s="2">
        <v>1013.67</v>
      </c>
    </row>
    <row r="223" spans="1:10" x14ac:dyDescent="0.2">
      <c r="A223" s="2">
        <v>531419</v>
      </c>
      <c r="B223" s="2" t="s">
        <v>23</v>
      </c>
      <c r="C223" s="2">
        <v>21513</v>
      </c>
      <c r="D223" s="2" t="s">
        <v>11</v>
      </c>
      <c r="E223" s="2" t="s">
        <v>30</v>
      </c>
      <c r="F223" s="2" t="s">
        <v>31</v>
      </c>
      <c r="G223" s="2">
        <v>4589</v>
      </c>
      <c r="H223" s="3">
        <v>43910</v>
      </c>
      <c r="I223" s="2">
        <v>1504</v>
      </c>
      <c r="J223" s="2">
        <v>3761.15</v>
      </c>
    </row>
    <row r="224" spans="1:10" x14ac:dyDescent="0.2">
      <c r="A224" s="2">
        <v>531419</v>
      </c>
      <c r="B224" s="2" t="s">
        <v>23</v>
      </c>
      <c r="C224" s="2">
        <v>21513</v>
      </c>
      <c r="D224" s="2" t="s">
        <v>11</v>
      </c>
      <c r="E224" s="2" t="s">
        <v>30</v>
      </c>
      <c r="F224" s="2" t="s">
        <v>31</v>
      </c>
      <c r="G224" s="2">
        <v>4603</v>
      </c>
      <c r="H224" s="3">
        <v>43910</v>
      </c>
      <c r="I224" s="2">
        <v>1376</v>
      </c>
      <c r="J224" s="2">
        <v>3442.31</v>
      </c>
    </row>
    <row r="225" spans="1:10" x14ac:dyDescent="0.2">
      <c r="A225" s="2">
        <v>531419</v>
      </c>
      <c r="B225" s="2" t="s">
        <v>23</v>
      </c>
      <c r="C225" s="2">
        <v>21513</v>
      </c>
      <c r="D225" s="2" t="s">
        <v>11</v>
      </c>
      <c r="E225" s="2" t="s">
        <v>32</v>
      </c>
      <c r="F225" s="2" t="s">
        <v>33</v>
      </c>
      <c r="G225" s="2" t="s">
        <v>672</v>
      </c>
      <c r="H225" s="3">
        <v>43911</v>
      </c>
      <c r="I225" s="2">
        <v>1112</v>
      </c>
      <c r="J225" s="2">
        <v>2788.79</v>
      </c>
    </row>
    <row r="226" spans="1:10" s="17" customFormat="1" x14ac:dyDescent="0.2">
      <c r="A226" s="9">
        <v>531419</v>
      </c>
      <c r="B226" s="9" t="s">
        <v>23</v>
      </c>
      <c r="C226" s="9">
        <v>21513</v>
      </c>
      <c r="D226" s="9" t="s">
        <v>11</v>
      </c>
      <c r="E226" s="9" t="s">
        <v>671</v>
      </c>
      <c r="F226" s="9" t="s">
        <v>670</v>
      </c>
      <c r="G226" s="9">
        <v>110780</v>
      </c>
      <c r="H226" s="10">
        <v>43911</v>
      </c>
      <c r="I226" s="9">
        <v>61</v>
      </c>
      <c r="J226" s="9">
        <v>614.23</v>
      </c>
    </row>
    <row r="227" spans="1:10" x14ac:dyDescent="0.2">
      <c r="A227" s="2">
        <v>531419</v>
      </c>
      <c r="B227" s="2" t="s">
        <v>23</v>
      </c>
      <c r="C227" s="2">
        <v>21513</v>
      </c>
      <c r="D227" s="2" t="s">
        <v>11</v>
      </c>
      <c r="E227" s="2" t="s">
        <v>34</v>
      </c>
      <c r="F227" s="2" t="s">
        <v>35</v>
      </c>
      <c r="G227" s="2">
        <v>44957</v>
      </c>
      <c r="H227" s="3">
        <v>43911</v>
      </c>
      <c r="I227" s="2">
        <v>116</v>
      </c>
      <c r="J227" s="2">
        <v>291.33</v>
      </c>
    </row>
    <row r="228" spans="1:10" x14ac:dyDescent="0.2">
      <c r="A228" s="2">
        <v>531419</v>
      </c>
      <c r="B228" s="2" t="s">
        <v>23</v>
      </c>
      <c r="C228" s="2">
        <v>21513</v>
      </c>
      <c r="D228" s="2" t="s">
        <v>11</v>
      </c>
      <c r="E228" s="2" t="s">
        <v>28</v>
      </c>
      <c r="F228" s="2" t="s">
        <v>29</v>
      </c>
      <c r="G228" s="2">
        <v>45057</v>
      </c>
      <c r="H228" s="3">
        <v>43911</v>
      </c>
      <c r="I228" s="2">
        <v>736</v>
      </c>
      <c r="J228" s="2">
        <v>1846.01</v>
      </c>
    </row>
    <row r="229" spans="1:10" x14ac:dyDescent="0.2">
      <c r="A229" s="2">
        <v>531419</v>
      </c>
      <c r="B229" s="2" t="s">
        <v>23</v>
      </c>
      <c r="C229" s="2">
        <v>21513</v>
      </c>
      <c r="D229" s="2" t="s">
        <v>11</v>
      </c>
      <c r="E229" s="2" t="s">
        <v>28</v>
      </c>
      <c r="F229" s="2" t="s">
        <v>29</v>
      </c>
      <c r="G229" s="2">
        <v>45953</v>
      </c>
      <c r="H229" s="3">
        <v>43911</v>
      </c>
      <c r="I229" s="2">
        <v>2844</v>
      </c>
      <c r="J229" s="2">
        <v>7111.32</v>
      </c>
    </row>
    <row r="230" spans="1:10" x14ac:dyDescent="0.2">
      <c r="A230" s="2">
        <v>531419</v>
      </c>
      <c r="B230" s="2" t="s">
        <v>23</v>
      </c>
      <c r="C230" s="2">
        <v>21513</v>
      </c>
      <c r="D230" s="2" t="s">
        <v>11</v>
      </c>
      <c r="E230" s="2" t="s">
        <v>32</v>
      </c>
      <c r="F230" s="2" t="s">
        <v>33</v>
      </c>
      <c r="G230" s="2">
        <v>46163</v>
      </c>
      <c r="H230" s="3">
        <v>43911</v>
      </c>
      <c r="I230" s="2">
        <v>11316</v>
      </c>
      <c r="J230" s="2">
        <v>28292.240000000002</v>
      </c>
    </row>
    <row r="231" spans="1:10" x14ac:dyDescent="0.2">
      <c r="A231" s="2">
        <v>531419</v>
      </c>
      <c r="B231" s="2" t="s">
        <v>23</v>
      </c>
      <c r="C231" s="2">
        <v>21513</v>
      </c>
      <c r="D231" s="2" t="s">
        <v>11</v>
      </c>
      <c r="E231" s="2" t="s">
        <v>38</v>
      </c>
      <c r="F231" s="2" t="s">
        <v>39</v>
      </c>
      <c r="G231" s="2">
        <v>15998</v>
      </c>
      <c r="H231" s="3">
        <v>43911</v>
      </c>
      <c r="I231" s="2">
        <v>796</v>
      </c>
      <c r="J231" s="2">
        <v>1994.39</v>
      </c>
    </row>
    <row r="232" spans="1:10" x14ac:dyDescent="0.2">
      <c r="A232" s="2">
        <v>531419</v>
      </c>
      <c r="B232" s="2" t="s">
        <v>23</v>
      </c>
      <c r="C232" s="2">
        <v>21513</v>
      </c>
      <c r="D232" s="2" t="s">
        <v>11</v>
      </c>
      <c r="E232" s="2" t="s">
        <v>43</v>
      </c>
      <c r="F232" s="2" t="s">
        <v>44</v>
      </c>
      <c r="G232" s="2">
        <v>15999</v>
      </c>
      <c r="H232" s="3">
        <v>43911</v>
      </c>
      <c r="I232" s="2">
        <v>1404</v>
      </c>
      <c r="J232" s="2">
        <v>3511.21</v>
      </c>
    </row>
    <row r="233" spans="1:10" s="17" customFormat="1" x14ac:dyDescent="0.2">
      <c r="A233" s="9">
        <v>531419</v>
      </c>
      <c r="B233" s="9" t="s">
        <v>23</v>
      </c>
      <c r="C233" s="9">
        <v>21513</v>
      </c>
      <c r="D233" s="9" t="s">
        <v>11</v>
      </c>
      <c r="E233" s="9" t="s">
        <v>669</v>
      </c>
      <c r="F233" s="9" t="s">
        <v>668</v>
      </c>
      <c r="G233" s="9" t="s">
        <v>667</v>
      </c>
      <c r="H233" s="10">
        <v>43913</v>
      </c>
      <c r="I233" s="9">
        <v>30</v>
      </c>
      <c r="J233" s="9">
        <v>157.76</v>
      </c>
    </row>
    <row r="234" spans="1:10" x14ac:dyDescent="0.2">
      <c r="A234" s="2">
        <v>531419</v>
      </c>
      <c r="B234" s="2" t="s">
        <v>23</v>
      </c>
      <c r="C234" s="2">
        <v>21513</v>
      </c>
      <c r="D234" s="2" t="s">
        <v>11</v>
      </c>
      <c r="E234" s="2" t="s">
        <v>43</v>
      </c>
      <c r="F234" s="2" t="s">
        <v>44</v>
      </c>
      <c r="G234" s="2">
        <v>16005</v>
      </c>
      <c r="H234" s="3">
        <v>43913</v>
      </c>
      <c r="I234" s="2">
        <v>4148</v>
      </c>
      <c r="J234" s="2">
        <v>10379.73</v>
      </c>
    </row>
    <row r="235" spans="1:10" x14ac:dyDescent="0.2">
      <c r="A235" s="2">
        <v>531419</v>
      </c>
      <c r="B235" s="2" t="s">
        <v>23</v>
      </c>
      <c r="C235" s="2">
        <v>21513</v>
      </c>
      <c r="D235" s="2" t="s">
        <v>11</v>
      </c>
      <c r="E235" s="2" t="s">
        <v>38</v>
      </c>
      <c r="F235" s="2" t="s">
        <v>39</v>
      </c>
      <c r="G235" s="2" t="s">
        <v>666</v>
      </c>
      <c r="H235" s="3">
        <v>43913</v>
      </c>
      <c r="I235" s="2">
        <v>728</v>
      </c>
      <c r="J235" s="2">
        <v>1822.42</v>
      </c>
    </row>
    <row r="236" spans="1:10" s="17" customFormat="1" x14ac:dyDescent="0.2">
      <c r="A236" s="9">
        <v>531419</v>
      </c>
      <c r="B236" s="9" t="s">
        <v>23</v>
      </c>
      <c r="C236" s="9">
        <v>21513</v>
      </c>
      <c r="D236" s="9" t="s">
        <v>11</v>
      </c>
      <c r="E236" s="9" t="s">
        <v>199</v>
      </c>
      <c r="F236" s="9" t="s">
        <v>198</v>
      </c>
      <c r="G236" s="9" t="s">
        <v>665</v>
      </c>
      <c r="H236" s="10">
        <v>43913</v>
      </c>
      <c r="I236" s="9">
        <v>508</v>
      </c>
      <c r="J236" s="9">
        <v>2549.54</v>
      </c>
    </row>
    <row r="237" spans="1:10" x14ac:dyDescent="0.2">
      <c r="A237" s="2">
        <v>531419</v>
      </c>
      <c r="B237" s="2" t="s">
        <v>23</v>
      </c>
      <c r="C237" s="2">
        <v>21513</v>
      </c>
      <c r="D237" s="2" t="s">
        <v>11</v>
      </c>
      <c r="E237" s="2" t="s">
        <v>280</v>
      </c>
      <c r="F237" s="2" t="s">
        <v>279</v>
      </c>
      <c r="G237" s="2">
        <v>1035</v>
      </c>
      <c r="H237" s="3">
        <v>43913</v>
      </c>
      <c r="I237" s="2">
        <v>16</v>
      </c>
      <c r="J237" s="2">
        <v>168.97</v>
      </c>
    </row>
    <row r="238" spans="1:10" x14ac:dyDescent="0.2">
      <c r="A238" s="2">
        <v>531419</v>
      </c>
      <c r="B238" s="2" t="s">
        <v>23</v>
      </c>
      <c r="C238" s="2">
        <v>21513</v>
      </c>
      <c r="D238" s="2" t="s">
        <v>11</v>
      </c>
      <c r="E238" s="2" t="s">
        <v>38</v>
      </c>
      <c r="F238" s="2" t="s">
        <v>39</v>
      </c>
      <c r="G238" s="2" t="s">
        <v>664</v>
      </c>
      <c r="H238" s="3">
        <v>43914</v>
      </c>
      <c r="I238" s="2">
        <v>756</v>
      </c>
      <c r="J238" s="2">
        <v>1895.22</v>
      </c>
    </row>
    <row r="239" spans="1:10" x14ac:dyDescent="0.2">
      <c r="A239" s="2">
        <v>531419</v>
      </c>
      <c r="B239" s="2" t="s">
        <v>23</v>
      </c>
      <c r="C239" s="2">
        <v>21513</v>
      </c>
      <c r="D239" s="2" t="s">
        <v>11</v>
      </c>
      <c r="E239" s="2" t="s">
        <v>66</v>
      </c>
      <c r="F239" s="2" t="s">
        <v>67</v>
      </c>
      <c r="G239" s="2">
        <v>13974</v>
      </c>
      <c r="H239" s="3">
        <v>43914</v>
      </c>
      <c r="I239" s="2">
        <v>52</v>
      </c>
      <c r="J239" s="2">
        <v>132.33000000000001</v>
      </c>
    </row>
    <row r="240" spans="1:10" x14ac:dyDescent="0.2">
      <c r="A240" s="2">
        <v>531419</v>
      </c>
      <c r="B240" s="2" t="s">
        <v>23</v>
      </c>
      <c r="C240" s="2">
        <v>21513</v>
      </c>
      <c r="D240" s="2" t="s">
        <v>11</v>
      </c>
      <c r="E240" s="2" t="s">
        <v>440</v>
      </c>
      <c r="F240" s="2" t="s">
        <v>439</v>
      </c>
      <c r="G240" s="2">
        <v>31997</v>
      </c>
      <c r="H240" s="3">
        <v>43914</v>
      </c>
      <c r="I240" s="2">
        <v>96</v>
      </c>
      <c r="J240" s="2">
        <v>487.93</v>
      </c>
    </row>
    <row r="241" spans="1:10" x14ac:dyDescent="0.2">
      <c r="A241" s="2">
        <v>531419</v>
      </c>
      <c r="B241" s="2" t="s">
        <v>23</v>
      </c>
      <c r="C241" s="2">
        <v>21513</v>
      </c>
      <c r="D241" s="2" t="s">
        <v>11</v>
      </c>
      <c r="E241" s="2" t="s">
        <v>435</v>
      </c>
      <c r="F241" s="2" t="s">
        <v>434</v>
      </c>
      <c r="G241" s="2">
        <v>32006</v>
      </c>
      <c r="H241" s="3">
        <v>43915</v>
      </c>
      <c r="I241" s="2">
        <v>240</v>
      </c>
      <c r="J241" s="2">
        <v>606.04</v>
      </c>
    </row>
    <row r="242" spans="1:10" s="17" customFormat="1" x14ac:dyDescent="0.2">
      <c r="A242" s="9">
        <v>531419</v>
      </c>
      <c r="B242" s="9" t="s">
        <v>23</v>
      </c>
      <c r="C242" s="9">
        <v>21513</v>
      </c>
      <c r="D242" s="9" t="s">
        <v>11</v>
      </c>
      <c r="E242" s="9" t="s">
        <v>99</v>
      </c>
      <c r="F242" s="9" t="s">
        <v>100</v>
      </c>
      <c r="G242" s="9" t="s">
        <v>663</v>
      </c>
      <c r="H242" s="10">
        <v>43915</v>
      </c>
      <c r="I242" s="9">
        <v>264</v>
      </c>
      <c r="J242" s="9">
        <v>1327.14</v>
      </c>
    </row>
    <row r="243" spans="1:10" x14ac:dyDescent="0.2">
      <c r="A243" s="2">
        <v>531419</v>
      </c>
      <c r="B243" s="2" t="s">
        <v>23</v>
      </c>
      <c r="C243" s="2">
        <v>21513</v>
      </c>
      <c r="D243" s="2" t="s">
        <v>11</v>
      </c>
      <c r="E243" s="2" t="s">
        <v>43</v>
      </c>
      <c r="F243" s="2" t="s">
        <v>44</v>
      </c>
      <c r="G243" s="2">
        <v>16019</v>
      </c>
      <c r="H243" s="3">
        <v>43915</v>
      </c>
      <c r="I243" s="2">
        <v>1588</v>
      </c>
      <c r="J243" s="2">
        <v>3971.54</v>
      </c>
    </row>
    <row r="244" spans="1:10" s="17" customFormat="1" x14ac:dyDescent="0.2">
      <c r="A244" s="9">
        <v>531419</v>
      </c>
      <c r="B244" s="9" t="s">
        <v>23</v>
      </c>
      <c r="C244" s="9">
        <v>21513</v>
      </c>
      <c r="D244" s="9" t="s">
        <v>11</v>
      </c>
      <c r="E244" s="9" t="s">
        <v>662</v>
      </c>
      <c r="F244" s="9" t="s">
        <v>661</v>
      </c>
      <c r="G244" s="9">
        <v>110895</v>
      </c>
      <c r="H244" s="10">
        <v>43915</v>
      </c>
      <c r="I244" s="9">
        <v>38</v>
      </c>
      <c r="J244" s="9">
        <v>384.91</v>
      </c>
    </row>
    <row r="245" spans="1:10" s="20" customFormat="1" x14ac:dyDescent="0.2">
      <c r="A245" s="18">
        <v>531419</v>
      </c>
      <c r="B245" s="18" t="s">
        <v>23</v>
      </c>
      <c r="C245" s="18">
        <v>21513</v>
      </c>
      <c r="D245" s="18" t="s">
        <v>11</v>
      </c>
      <c r="E245" s="18" t="s">
        <v>660</v>
      </c>
      <c r="F245" s="18" t="s">
        <v>659</v>
      </c>
      <c r="G245" s="18">
        <v>110899</v>
      </c>
      <c r="H245" s="19">
        <v>43915</v>
      </c>
      <c r="I245" s="18">
        <v>0</v>
      </c>
      <c r="J245" s="18">
        <v>8.19</v>
      </c>
    </row>
    <row r="246" spans="1:10" s="17" customFormat="1" x14ac:dyDescent="0.2">
      <c r="A246" s="9">
        <v>531419</v>
      </c>
      <c r="B246" s="9" t="s">
        <v>23</v>
      </c>
      <c r="C246" s="9">
        <v>21513</v>
      </c>
      <c r="D246" s="9" t="s">
        <v>11</v>
      </c>
      <c r="E246" s="9" t="s">
        <v>24</v>
      </c>
      <c r="F246" s="9" t="s">
        <v>25</v>
      </c>
      <c r="G246" s="9">
        <v>110905</v>
      </c>
      <c r="H246" s="10">
        <v>43916</v>
      </c>
      <c r="I246" s="9">
        <v>11</v>
      </c>
      <c r="J246" s="9">
        <v>111.21</v>
      </c>
    </row>
    <row r="247" spans="1:10" x14ac:dyDescent="0.2">
      <c r="A247" s="2">
        <v>531419</v>
      </c>
      <c r="B247" s="2" t="s">
        <v>23</v>
      </c>
      <c r="C247" s="2">
        <v>21513</v>
      </c>
      <c r="D247" s="2" t="s">
        <v>11</v>
      </c>
      <c r="E247" s="2" t="s">
        <v>38</v>
      </c>
      <c r="F247" s="2" t="s">
        <v>39</v>
      </c>
      <c r="G247" s="2">
        <v>16029</v>
      </c>
      <c r="H247" s="3">
        <v>43916</v>
      </c>
      <c r="I247" s="2">
        <v>376</v>
      </c>
      <c r="J247" s="2">
        <v>942.24</v>
      </c>
    </row>
    <row r="248" spans="1:10" s="17" customFormat="1" x14ac:dyDescent="0.2">
      <c r="A248" s="9">
        <v>531419</v>
      </c>
      <c r="B248" s="9" t="s">
        <v>23</v>
      </c>
      <c r="C248" s="9">
        <v>21513</v>
      </c>
      <c r="D248" s="9" t="s">
        <v>11</v>
      </c>
      <c r="E248" s="9" t="s">
        <v>58</v>
      </c>
      <c r="F248" s="9" t="s">
        <v>59</v>
      </c>
      <c r="G248" s="9">
        <v>110920</v>
      </c>
      <c r="H248" s="10">
        <v>43916</v>
      </c>
      <c r="I248" s="9">
        <v>30</v>
      </c>
      <c r="J248" s="9">
        <v>151.72</v>
      </c>
    </row>
    <row r="249" spans="1:10" s="17" customFormat="1" x14ac:dyDescent="0.2">
      <c r="A249" s="9">
        <v>531419</v>
      </c>
      <c r="B249" s="9" t="s">
        <v>23</v>
      </c>
      <c r="C249" s="9">
        <v>21513</v>
      </c>
      <c r="D249" s="9" t="s">
        <v>11</v>
      </c>
      <c r="E249" s="9" t="s">
        <v>658</v>
      </c>
      <c r="F249" s="9" t="s">
        <v>657</v>
      </c>
      <c r="G249" s="9">
        <v>110951</v>
      </c>
      <c r="H249" s="10">
        <v>43917</v>
      </c>
      <c r="I249" s="9">
        <v>11</v>
      </c>
      <c r="J249" s="9">
        <v>119.4</v>
      </c>
    </row>
    <row r="250" spans="1:10" x14ac:dyDescent="0.2">
      <c r="A250" s="2">
        <v>531419</v>
      </c>
      <c r="B250" s="2" t="s">
        <v>23</v>
      </c>
      <c r="C250" s="2">
        <v>21513</v>
      </c>
      <c r="D250" s="2" t="s">
        <v>11</v>
      </c>
      <c r="E250" s="2" t="s">
        <v>48</v>
      </c>
      <c r="F250" s="2" t="s">
        <v>49</v>
      </c>
      <c r="G250" s="2">
        <v>16040</v>
      </c>
      <c r="H250" s="3">
        <v>43917</v>
      </c>
      <c r="I250" s="2">
        <v>40</v>
      </c>
      <c r="J250" s="2">
        <v>202.59</v>
      </c>
    </row>
    <row r="251" spans="1:10" x14ac:dyDescent="0.2">
      <c r="A251" s="2">
        <v>531419</v>
      </c>
      <c r="B251" s="2" t="s">
        <v>23</v>
      </c>
      <c r="C251" s="2">
        <v>21513</v>
      </c>
      <c r="D251" s="2" t="s">
        <v>11</v>
      </c>
      <c r="E251" s="2" t="s">
        <v>43</v>
      </c>
      <c r="F251" s="2" t="s">
        <v>44</v>
      </c>
      <c r="G251" s="2">
        <v>16050</v>
      </c>
      <c r="H251" s="3">
        <v>43918</v>
      </c>
      <c r="I251" s="2">
        <v>676</v>
      </c>
      <c r="J251" s="2">
        <v>1699.99</v>
      </c>
    </row>
    <row r="252" spans="1:10" s="20" customFormat="1" x14ac:dyDescent="0.2">
      <c r="A252" s="18">
        <v>531419</v>
      </c>
      <c r="B252" s="18" t="s">
        <v>23</v>
      </c>
      <c r="C252" s="18">
        <v>21513</v>
      </c>
      <c r="D252" s="18" t="s">
        <v>11</v>
      </c>
      <c r="E252" s="18" t="s">
        <v>656</v>
      </c>
      <c r="F252" s="18" t="s">
        <v>655</v>
      </c>
      <c r="G252" s="18">
        <v>110993</v>
      </c>
      <c r="H252" s="19">
        <v>43918</v>
      </c>
      <c r="I252" s="18">
        <v>0</v>
      </c>
      <c r="J252" s="18">
        <v>7.33</v>
      </c>
    </row>
    <row r="253" spans="1:10" x14ac:dyDescent="0.2">
      <c r="A253" s="2">
        <v>531419</v>
      </c>
      <c r="B253" s="2" t="s">
        <v>23</v>
      </c>
      <c r="C253" s="2">
        <v>21513</v>
      </c>
      <c r="D253" s="2" t="s">
        <v>11</v>
      </c>
      <c r="E253" s="2" t="s">
        <v>440</v>
      </c>
      <c r="F253" s="2" t="s">
        <v>439</v>
      </c>
      <c r="G253" s="2">
        <v>13296</v>
      </c>
      <c r="H253" s="3">
        <v>43918</v>
      </c>
      <c r="I253" s="2">
        <v>96</v>
      </c>
      <c r="J253" s="2">
        <v>487.52</v>
      </c>
    </row>
    <row r="254" spans="1:10" x14ac:dyDescent="0.2">
      <c r="A254" s="2">
        <v>531419</v>
      </c>
      <c r="B254" s="2" t="s">
        <v>23</v>
      </c>
      <c r="C254" s="2">
        <v>21513</v>
      </c>
      <c r="D254" s="2" t="s">
        <v>11</v>
      </c>
      <c r="E254" s="2" t="s">
        <v>440</v>
      </c>
      <c r="F254" s="2" t="s">
        <v>439</v>
      </c>
      <c r="G254" s="2">
        <v>13355</v>
      </c>
      <c r="H254" s="3">
        <v>43918</v>
      </c>
      <c r="I254" s="2">
        <v>72</v>
      </c>
      <c r="J254" s="2">
        <v>363.4</v>
      </c>
    </row>
    <row r="255" spans="1:10" x14ac:dyDescent="0.2">
      <c r="A255" s="2">
        <v>531419</v>
      </c>
      <c r="B255" s="2" t="s">
        <v>23</v>
      </c>
      <c r="C255" s="2">
        <v>21513</v>
      </c>
      <c r="D255" s="2" t="s">
        <v>11</v>
      </c>
      <c r="E255" s="2" t="s">
        <v>440</v>
      </c>
      <c r="F255" s="2" t="s">
        <v>439</v>
      </c>
      <c r="G255" s="2">
        <v>13484</v>
      </c>
      <c r="H255" s="3">
        <v>43918</v>
      </c>
      <c r="I255" s="2">
        <v>74</v>
      </c>
      <c r="J255" s="2">
        <v>374.55</v>
      </c>
    </row>
    <row r="256" spans="1:10" x14ac:dyDescent="0.2">
      <c r="A256" s="2">
        <v>531419</v>
      </c>
      <c r="B256" s="2" t="s">
        <v>23</v>
      </c>
      <c r="C256" s="2">
        <v>21513</v>
      </c>
      <c r="D256" s="2" t="s">
        <v>11</v>
      </c>
      <c r="E256" s="2" t="s">
        <v>440</v>
      </c>
      <c r="F256" s="2" t="s">
        <v>439</v>
      </c>
      <c r="G256" s="2">
        <v>13615</v>
      </c>
      <c r="H256" s="3">
        <v>43918</v>
      </c>
      <c r="I256" s="2">
        <v>154</v>
      </c>
      <c r="J256" s="2">
        <v>771.41</v>
      </c>
    </row>
    <row r="257" spans="1:10" x14ac:dyDescent="0.2">
      <c r="A257" s="2">
        <v>531419</v>
      </c>
      <c r="B257" s="2" t="s">
        <v>23</v>
      </c>
      <c r="C257" s="2">
        <v>21513</v>
      </c>
      <c r="D257" s="2" t="s">
        <v>11</v>
      </c>
      <c r="E257" s="2" t="s">
        <v>440</v>
      </c>
      <c r="F257" s="2" t="s">
        <v>439</v>
      </c>
      <c r="G257" s="2">
        <v>13650</v>
      </c>
      <c r="H257" s="3">
        <v>43918</v>
      </c>
      <c r="I257" s="2">
        <v>10</v>
      </c>
      <c r="J257" s="2">
        <v>55</v>
      </c>
    </row>
    <row r="258" spans="1:10" s="20" customFormat="1" x14ac:dyDescent="0.2">
      <c r="A258" s="18">
        <v>531419</v>
      </c>
      <c r="B258" s="18" t="s">
        <v>23</v>
      </c>
      <c r="C258" s="18">
        <v>21513</v>
      </c>
      <c r="D258" s="18" t="s">
        <v>11</v>
      </c>
      <c r="E258" s="18" t="s">
        <v>656</v>
      </c>
      <c r="F258" s="18" t="s">
        <v>655</v>
      </c>
      <c r="G258" s="18">
        <v>111014</v>
      </c>
      <c r="H258" s="19">
        <v>43920</v>
      </c>
      <c r="I258" s="18">
        <v>0</v>
      </c>
      <c r="J258" s="18">
        <v>7.33</v>
      </c>
    </row>
    <row r="259" spans="1:10" s="17" customFormat="1" x14ac:dyDescent="0.2">
      <c r="A259" s="9">
        <v>531419</v>
      </c>
      <c r="B259" s="9" t="s">
        <v>23</v>
      </c>
      <c r="C259" s="9">
        <v>21513</v>
      </c>
      <c r="D259" s="9" t="s">
        <v>11</v>
      </c>
      <c r="E259" s="9" t="s">
        <v>81</v>
      </c>
      <c r="F259" s="9" t="s">
        <v>82</v>
      </c>
      <c r="G259" s="9" t="s">
        <v>654</v>
      </c>
      <c r="H259" s="10">
        <v>43920</v>
      </c>
      <c r="I259" s="9">
        <v>42</v>
      </c>
      <c r="J259" s="9">
        <v>212.93</v>
      </c>
    </row>
    <row r="260" spans="1:10" x14ac:dyDescent="0.2">
      <c r="A260" s="2">
        <v>531419</v>
      </c>
      <c r="B260" s="2" t="s">
        <v>23</v>
      </c>
      <c r="C260" s="2">
        <v>21513</v>
      </c>
      <c r="D260" s="2" t="s">
        <v>11</v>
      </c>
      <c r="E260" s="2" t="s">
        <v>43</v>
      </c>
      <c r="F260" s="2" t="s">
        <v>44</v>
      </c>
      <c r="G260" s="2">
        <v>16059</v>
      </c>
      <c r="H260" s="3">
        <v>43920</v>
      </c>
      <c r="I260" s="2">
        <v>1352</v>
      </c>
      <c r="J260" s="2">
        <v>3388.77</v>
      </c>
    </row>
    <row r="261" spans="1:10" x14ac:dyDescent="0.2">
      <c r="A261" s="2">
        <v>531419</v>
      </c>
      <c r="B261" s="2" t="s">
        <v>23</v>
      </c>
      <c r="C261" s="2">
        <v>21513</v>
      </c>
      <c r="D261" s="2" t="s">
        <v>11</v>
      </c>
      <c r="E261" s="2" t="s">
        <v>66</v>
      </c>
      <c r="F261" s="2" t="s">
        <v>67</v>
      </c>
      <c r="G261" s="2">
        <v>13948</v>
      </c>
      <c r="H261" s="3">
        <v>43921</v>
      </c>
      <c r="I261" s="2">
        <v>500</v>
      </c>
      <c r="J261" s="2">
        <v>1253.72</v>
      </c>
    </row>
    <row r="262" spans="1:10" x14ac:dyDescent="0.2">
      <c r="A262" s="2">
        <v>531419</v>
      </c>
      <c r="B262" s="2" t="s">
        <v>23</v>
      </c>
      <c r="C262" s="2">
        <v>21513</v>
      </c>
      <c r="D262" s="2" t="s">
        <v>11</v>
      </c>
      <c r="E262" s="2" t="s">
        <v>66</v>
      </c>
      <c r="F262" s="2" t="s">
        <v>67</v>
      </c>
      <c r="G262" s="2">
        <v>13973</v>
      </c>
      <c r="H262" s="3">
        <v>43921</v>
      </c>
      <c r="I262" s="2">
        <v>828</v>
      </c>
      <c r="J262" s="2">
        <v>2075.66</v>
      </c>
    </row>
    <row r="263" spans="1:10" x14ac:dyDescent="0.2">
      <c r="A263" s="2">
        <v>531419</v>
      </c>
      <c r="B263" s="2" t="s">
        <v>23</v>
      </c>
      <c r="C263" s="2">
        <v>21513</v>
      </c>
      <c r="D263" s="2" t="s">
        <v>11</v>
      </c>
      <c r="E263" s="2" t="s">
        <v>63</v>
      </c>
      <c r="F263" s="2" t="s">
        <v>64</v>
      </c>
      <c r="G263" s="2">
        <v>13990</v>
      </c>
      <c r="H263" s="3">
        <v>43921</v>
      </c>
      <c r="I263" s="2">
        <v>2768</v>
      </c>
      <c r="J263" s="2">
        <v>6925.57</v>
      </c>
    </row>
    <row r="264" spans="1:10" x14ac:dyDescent="0.2">
      <c r="A264" s="2">
        <v>531419</v>
      </c>
      <c r="B264" s="2" t="s">
        <v>23</v>
      </c>
      <c r="C264" s="2">
        <v>21513</v>
      </c>
      <c r="D264" s="2" t="s">
        <v>11</v>
      </c>
      <c r="E264" s="2" t="s">
        <v>63</v>
      </c>
      <c r="F264" s="2" t="s">
        <v>64</v>
      </c>
      <c r="G264" s="2">
        <v>14011</v>
      </c>
      <c r="H264" s="3">
        <v>43921</v>
      </c>
      <c r="I264" s="2">
        <v>2032</v>
      </c>
      <c r="J264" s="2">
        <v>5084.74</v>
      </c>
    </row>
    <row r="265" spans="1:10" x14ac:dyDescent="0.2">
      <c r="A265" s="2">
        <v>531419</v>
      </c>
      <c r="B265" s="2" t="s">
        <v>23</v>
      </c>
      <c r="C265" s="2">
        <v>21513</v>
      </c>
      <c r="D265" s="2" t="s">
        <v>11</v>
      </c>
      <c r="E265" s="2" t="s">
        <v>28</v>
      </c>
      <c r="F265" s="2" t="s">
        <v>29</v>
      </c>
      <c r="G265" s="2" t="s">
        <v>653</v>
      </c>
      <c r="H265" s="3">
        <v>43921</v>
      </c>
      <c r="I265" s="2">
        <v>8700</v>
      </c>
      <c r="J265" s="2">
        <v>21750</v>
      </c>
    </row>
    <row r="266" spans="1:10" s="17" customFormat="1" x14ac:dyDescent="0.2">
      <c r="A266" s="9">
        <v>531419</v>
      </c>
      <c r="B266" s="9" t="s">
        <v>23</v>
      </c>
      <c r="C266" s="9">
        <v>21513</v>
      </c>
      <c r="D266" s="9" t="s">
        <v>11</v>
      </c>
      <c r="E266" s="9" t="s">
        <v>81</v>
      </c>
      <c r="F266" s="9" t="s">
        <v>82</v>
      </c>
      <c r="G266" s="9" t="s">
        <v>652</v>
      </c>
      <c r="H266" s="10">
        <v>43921</v>
      </c>
      <c r="I266" s="9">
        <v>22</v>
      </c>
      <c r="J266" s="9">
        <v>113.79</v>
      </c>
    </row>
    <row r="267" spans="1:10" x14ac:dyDescent="0.2">
      <c r="A267" s="2">
        <v>531419</v>
      </c>
      <c r="B267" s="2" t="s">
        <v>23</v>
      </c>
      <c r="C267" s="2">
        <v>21513</v>
      </c>
      <c r="D267" s="2" t="s">
        <v>11</v>
      </c>
      <c r="E267" s="2" t="s">
        <v>30</v>
      </c>
      <c r="F267" s="2" t="s">
        <v>31</v>
      </c>
      <c r="G267" s="2">
        <v>4543</v>
      </c>
      <c r="H267" s="3">
        <v>43921</v>
      </c>
      <c r="I267" s="2">
        <v>976</v>
      </c>
      <c r="J267" s="2">
        <v>2440.54</v>
      </c>
    </row>
    <row r="268" spans="1:10" x14ac:dyDescent="0.2">
      <c r="A268" s="2">
        <v>531419</v>
      </c>
      <c r="B268" s="2" t="s">
        <v>23</v>
      </c>
      <c r="C268" s="2">
        <v>21513</v>
      </c>
      <c r="D268" s="2" t="s">
        <v>11</v>
      </c>
      <c r="E268" s="2" t="s">
        <v>63</v>
      </c>
      <c r="F268" s="2" t="s">
        <v>64</v>
      </c>
      <c r="G268" s="2">
        <v>14071</v>
      </c>
      <c r="H268" s="3">
        <v>43921</v>
      </c>
      <c r="I268" s="2">
        <v>712</v>
      </c>
      <c r="J268" s="2">
        <v>1784.34</v>
      </c>
    </row>
    <row r="269" spans="1:10" x14ac:dyDescent="0.2">
      <c r="A269" s="2">
        <v>531419</v>
      </c>
      <c r="B269" s="2" t="s">
        <v>23</v>
      </c>
      <c r="C269" s="2">
        <v>21513</v>
      </c>
      <c r="D269" s="2" t="s">
        <v>11</v>
      </c>
      <c r="E269" s="2" t="s">
        <v>30</v>
      </c>
      <c r="F269" s="2" t="s">
        <v>31</v>
      </c>
      <c r="G269" s="2">
        <v>10003</v>
      </c>
      <c r="H269" s="3">
        <v>43921</v>
      </c>
      <c r="I269" s="2">
        <v>1200</v>
      </c>
      <c r="J269" s="2">
        <v>3002.59</v>
      </c>
    </row>
    <row r="270" spans="1:10" x14ac:dyDescent="0.2">
      <c r="A270" s="2">
        <v>531419</v>
      </c>
      <c r="B270" s="2" t="s">
        <v>23</v>
      </c>
      <c r="C270" s="2">
        <v>21513</v>
      </c>
      <c r="D270" s="2" t="s">
        <v>11</v>
      </c>
      <c r="E270" s="2" t="s">
        <v>46</v>
      </c>
      <c r="F270" s="2" t="s">
        <v>47</v>
      </c>
      <c r="G270" s="2">
        <v>13684</v>
      </c>
      <c r="H270" s="3">
        <v>43921</v>
      </c>
      <c r="I270" s="2">
        <v>1888</v>
      </c>
      <c r="J270" s="2">
        <v>4722.03</v>
      </c>
    </row>
    <row r="271" spans="1:10" x14ac:dyDescent="0.2">
      <c r="A271" s="2">
        <v>531419</v>
      </c>
      <c r="B271" s="2" t="s">
        <v>23</v>
      </c>
      <c r="C271" s="2">
        <v>21513</v>
      </c>
      <c r="D271" s="2" t="s">
        <v>11</v>
      </c>
      <c r="E271" s="2" t="s">
        <v>46</v>
      </c>
      <c r="F271" s="2" t="s">
        <v>47</v>
      </c>
      <c r="G271" s="2">
        <v>13702</v>
      </c>
      <c r="H271" s="3">
        <v>43921</v>
      </c>
      <c r="I271" s="2">
        <v>1636</v>
      </c>
      <c r="J271" s="2">
        <v>4094.83</v>
      </c>
    </row>
    <row r="272" spans="1:10" x14ac:dyDescent="0.2">
      <c r="A272" s="2">
        <v>531419</v>
      </c>
      <c r="B272" s="2" t="s">
        <v>23</v>
      </c>
      <c r="C272" s="2">
        <v>21513</v>
      </c>
      <c r="D272" s="2" t="s">
        <v>11</v>
      </c>
      <c r="E272" s="2" t="s">
        <v>46</v>
      </c>
      <c r="F272" s="2" t="s">
        <v>47</v>
      </c>
      <c r="G272" s="2">
        <v>13765</v>
      </c>
      <c r="H272" s="3">
        <v>43921</v>
      </c>
      <c r="I272" s="2">
        <v>964</v>
      </c>
      <c r="J272" s="2">
        <v>2419.7600000000002</v>
      </c>
    </row>
    <row r="273" spans="1:13" x14ac:dyDescent="0.2">
      <c r="A273" s="2">
        <v>531419</v>
      </c>
      <c r="B273" s="2" t="s">
        <v>23</v>
      </c>
      <c r="C273" s="2">
        <v>21513</v>
      </c>
      <c r="D273" s="2" t="s">
        <v>11</v>
      </c>
      <c r="E273" s="2" t="s">
        <v>46</v>
      </c>
      <c r="F273" s="2" t="s">
        <v>47</v>
      </c>
      <c r="G273" s="2">
        <v>13928</v>
      </c>
      <c r="H273" s="3">
        <v>43921</v>
      </c>
      <c r="I273" s="2">
        <v>228</v>
      </c>
      <c r="J273" s="2">
        <v>570</v>
      </c>
      <c r="K273" s="60" t="s">
        <v>1391</v>
      </c>
      <c r="L273" s="61"/>
    </row>
    <row r="274" spans="1:13" x14ac:dyDescent="0.2">
      <c r="A274" s="2">
        <v>531419</v>
      </c>
      <c r="B274" s="2" t="s">
        <v>23</v>
      </c>
      <c r="C274" s="2">
        <v>21513</v>
      </c>
      <c r="D274" s="2" t="s">
        <v>11</v>
      </c>
      <c r="E274" s="2" t="s">
        <v>46</v>
      </c>
      <c r="F274" s="2" t="s">
        <v>47</v>
      </c>
      <c r="G274" s="2">
        <v>14010</v>
      </c>
      <c r="H274" s="3">
        <v>43921</v>
      </c>
      <c r="I274" s="2">
        <v>1460</v>
      </c>
      <c r="J274" s="2">
        <v>3657.85</v>
      </c>
      <c r="K274" s="5" t="s">
        <v>1390</v>
      </c>
      <c r="L274" s="24" t="s">
        <v>1389</v>
      </c>
    </row>
    <row r="275" spans="1:13" x14ac:dyDescent="0.2">
      <c r="A275" s="2"/>
      <c r="B275" s="2"/>
      <c r="C275" s="2"/>
      <c r="D275" s="2"/>
      <c r="E275" s="2"/>
      <c r="F275" s="2"/>
      <c r="G275" s="2"/>
      <c r="H275" s="3"/>
      <c r="I275" s="2"/>
      <c r="J275" s="2"/>
      <c r="K275" s="28">
        <f>SUM(J176:J274)</f>
        <v>700774.46000000008</v>
      </c>
      <c r="L275" s="28">
        <f>J266+J259+J249+J248+J246+J244+J242+J236+J233+J226+J194+J191</f>
        <v>9048.2300000000014</v>
      </c>
      <c r="M275" s="26"/>
    </row>
    <row r="276" spans="1:13" x14ac:dyDescent="0.2">
      <c r="A276" s="2">
        <v>531703</v>
      </c>
      <c r="B276" s="2" t="s">
        <v>120</v>
      </c>
      <c r="C276" s="2">
        <v>21680</v>
      </c>
      <c r="D276" s="2" t="s">
        <v>11</v>
      </c>
      <c r="E276" s="2" t="s">
        <v>128</v>
      </c>
      <c r="F276" s="2" t="s">
        <v>129</v>
      </c>
      <c r="G276" s="2">
        <v>122087</v>
      </c>
      <c r="H276" s="3">
        <v>43907</v>
      </c>
      <c r="I276" s="2">
        <v>24</v>
      </c>
      <c r="J276" s="12">
        <v>126.72</v>
      </c>
      <c r="K276" s="27">
        <f>K275*0.02</f>
        <v>14015.489200000002</v>
      </c>
      <c r="L276" s="27">
        <f>L275*0.02</f>
        <v>180.96460000000002</v>
      </c>
      <c r="M276" s="27">
        <f>K276-L276</f>
        <v>13834.524600000002</v>
      </c>
    </row>
    <row r="277" spans="1:13" x14ac:dyDescent="0.2">
      <c r="A277" s="2">
        <v>531703</v>
      </c>
      <c r="B277" s="2" t="s">
        <v>120</v>
      </c>
      <c r="C277" s="2">
        <v>21680</v>
      </c>
      <c r="D277" s="2" t="s">
        <v>11</v>
      </c>
      <c r="E277" s="2" t="s">
        <v>125</v>
      </c>
      <c r="F277" s="2" t="s">
        <v>126</v>
      </c>
      <c r="G277" s="2" t="s">
        <v>651</v>
      </c>
      <c r="H277" s="3">
        <v>43909</v>
      </c>
      <c r="I277" s="2">
        <v>1796</v>
      </c>
      <c r="J277" s="2">
        <v>8982.76</v>
      </c>
    </row>
    <row r="278" spans="1:13" x14ac:dyDescent="0.2">
      <c r="A278" s="2">
        <v>531703</v>
      </c>
      <c r="B278" s="2" t="s">
        <v>120</v>
      </c>
      <c r="C278" s="2">
        <v>21680</v>
      </c>
      <c r="D278" s="2" t="s">
        <v>11</v>
      </c>
      <c r="E278" s="2" t="s">
        <v>128</v>
      </c>
      <c r="F278" s="2" t="s">
        <v>129</v>
      </c>
      <c r="G278" s="2">
        <v>122258</v>
      </c>
      <c r="H278" s="3">
        <v>43916</v>
      </c>
      <c r="I278" s="2">
        <v>108</v>
      </c>
      <c r="J278" s="2">
        <v>545.25</v>
      </c>
    </row>
    <row r="279" spans="1:13" x14ac:dyDescent="0.2">
      <c r="A279" s="2">
        <v>531703</v>
      </c>
      <c r="B279" s="2" t="s">
        <v>120</v>
      </c>
      <c r="C279" s="2">
        <v>21680</v>
      </c>
      <c r="D279" s="2" t="s">
        <v>11</v>
      </c>
      <c r="E279" s="2" t="s">
        <v>650</v>
      </c>
      <c r="F279" s="2" t="s">
        <v>649</v>
      </c>
      <c r="G279" s="2">
        <v>122311</v>
      </c>
      <c r="H279" s="3">
        <v>43918</v>
      </c>
      <c r="I279" s="2">
        <v>34</v>
      </c>
      <c r="J279" s="2">
        <v>174.14</v>
      </c>
    </row>
    <row r="280" spans="1:13" x14ac:dyDescent="0.2">
      <c r="A280" s="2"/>
      <c r="B280" s="2"/>
      <c r="C280" s="2"/>
      <c r="D280" s="2"/>
      <c r="E280" s="2"/>
      <c r="F280" s="2"/>
      <c r="G280" s="2"/>
      <c r="H280" s="3"/>
      <c r="I280" s="2"/>
      <c r="J280" s="2"/>
    </row>
    <row r="281" spans="1:13" x14ac:dyDescent="0.2">
      <c r="A281" s="2">
        <v>533930</v>
      </c>
      <c r="B281" s="2" t="s">
        <v>159</v>
      </c>
      <c r="C281" s="2">
        <v>21944</v>
      </c>
      <c r="D281" s="2" t="s">
        <v>11</v>
      </c>
      <c r="E281" s="2" t="s">
        <v>158</v>
      </c>
      <c r="F281" s="2" t="s">
        <v>157</v>
      </c>
      <c r="G281" s="2">
        <v>57124</v>
      </c>
      <c r="H281" s="3">
        <v>43908</v>
      </c>
      <c r="I281" s="2">
        <v>1688</v>
      </c>
      <c r="J281" s="2">
        <v>4224.1400000000003</v>
      </c>
    </row>
    <row r="282" spans="1:13" x14ac:dyDescent="0.2">
      <c r="A282" s="2">
        <v>533930</v>
      </c>
      <c r="B282" s="2" t="s">
        <v>159</v>
      </c>
      <c r="C282" s="2">
        <v>21944</v>
      </c>
      <c r="D282" s="2" t="s">
        <v>11</v>
      </c>
      <c r="E282" s="2" t="s">
        <v>293</v>
      </c>
      <c r="F282" s="2" t="s">
        <v>292</v>
      </c>
      <c r="G282" s="2">
        <v>57162</v>
      </c>
      <c r="H282" s="3">
        <v>43911</v>
      </c>
      <c r="I282" s="2">
        <v>46</v>
      </c>
      <c r="J282" s="2">
        <v>231.03</v>
      </c>
    </row>
    <row r="283" spans="1:13" x14ac:dyDescent="0.2">
      <c r="A283" s="2">
        <v>533930</v>
      </c>
      <c r="B283" s="2" t="s">
        <v>159</v>
      </c>
      <c r="C283" s="2">
        <v>21944</v>
      </c>
      <c r="D283" s="2" t="s">
        <v>11</v>
      </c>
      <c r="E283" s="2" t="s">
        <v>648</v>
      </c>
      <c r="F283" s="2" t="s">
        <v>647</v>
      </c>
      <c r="G283" s="2">
        <v>57257</v>
      </c>
      <c r="H283" s="3">
        <v>43917</v>
      </c>
      <c r="I283" s="2">
        <v>5</v>
      </c>
      <c r="J283" s="2">
        <v>54.31</v>
      </c>
    </row>
    <row r="284" spans="1:13" x14ac:dyDescent="0.2">
      <c r="A284" s="2">
        <v>533930</v>
      </c>
      <c r="B284" s="2" t="s">
        <v>159</v>
      </c>
      <c r="C284" s="2">
        <v>21944</v>
      </c>
      <c r="D284" s="2" t="s">
        <v>11</v>
      </c>
      <c r="E284" s="2" t="s">
        <v>158</v>
      </c>
      <c r="F284" s="2" t="s">
        <v>157</v>
      </c>
      <c r="G284" s="2" t="s">
        <v>646</v>
      </c>
      <c r="H284" s="3">
        <v>43918</v>
      </c>
      <c r="I284" s="2">
        <v>1036</v>
      </c>
      <c r="J284" s="2">
        <v>2590.52</v>
      </c>
    </row>
    <row r="285" spans="1:13" x14ac:dyDescent="0.2">
      <c r="A285" s="2">
        <v>533930</v>
      </c>
      <c r="B285" s="2" t="s">
        <v>159</v>
      </c>
      <c r="C285" s="2">
        <v>21944</v>
      </c>
      <c r="D285" s="2" t="s">
        <v>11</v>
      </c>
      <c r="E285" s="2" t="s">
        <v>412</v>
      </c>
      <c r="F285" s="2" t="s">
        <v>411</v>
      </c>
      <c r="G285" s="2" t="s">
        <v>645</v>
      </c>
      <c r="H285" s="3">
        <v>43920</v>
      </c>
      <c r="I285" s="2">
        <v>115</v>
      </c>
      <c r="J285" s="2">
        <v>1154.76</v>
      </c>
    </row>
    <row r="286" spans="1:13" x14ac:dyDescent="0.2">
      <c r="A286" s="2">
        <v>533930</v>
      </c>
      <c r="B286" s="2" t="s">
        <v>159</v>
      </c>
      <c r="C286" s="2">
        <v>21944</v>
      </c>
      <c r="D286" s="2" t="s">
        <v>11</v>
      </c>
      <c r="E286" s="2" t="s">
        <v>644</v>
      </c>
      <c r="F286" s="2" t="s">
        <v>643</v>
      </c>
      <c r="G286" s="2">
        <v>57310</v>
      </c>
      <c r="H286" s="3">
        <v>43921</v>
      </c>
      <c r="I286" s="2">
        <v>67</v>
      </c>
      <c r="J286" s="2">
        <v>672.84</v>
      </c>
    </row>
    <row r="287" spans="1:13" x14ac:dyDescent="0.2">
      <c r="A287" s="2">
        <v>533930</v>
      </c>
      <c r="B287" s="2" t="s">
        <v>159</v>
      </c>
      <c r="C287" s="2">
        <v>21944</v>
      </c>
      <c r="D287" s="2" t="s">
        <v>11</v>
      </c>
      <c r="E287" s="2" t="s">
        <v>620</v>
      </c>
      <c r="F287" s="2" t="s">
        <v>619</v>
      </c>
      <c r="G287" s="2">
        <v>57311</v>
      </c>
      <c r="H287" s="3">
        <v>43921</v>
      </c>
      <c r="I287" s="2">
        <v>34</v>
      </c>
      <c r="J287" s="2">
        <v>342.67</v>
      </c>
    </row>
    <row r="288" spans="1:13" x14ac:dyDescent="0.2">
      <c r="A288" s="2"/>
      <c r="B288" s="2"/>
      <c r="C288" s="2"/>
      <c r="D288" s="2"/>
      <c r="E288" s="2"/>
      <c r="F288" s="2"/>
      <c r="G288" s="2"/>
      <c r="H288" s="3"/>
      <c r="I288" s="2"/>
      <c r="J288" s="2"/>
    </row>
    <row r="289" spans="1:10" s="17" customFormat="1" x14ac:dyDescent="0.2">
      <c r="A289" s="9">
        <v>534559</v>
      </c>
      <c r="B289" s="9" t="s">
        <v>130</v>
      </c>
      <c r="C289" s="9">
        <v>22276</v>
      </c>
      <c r="D289" s="9" t="s">
        <v>11</v>
      </c>
      <c r="E289" s="9" t="s">
        <v>293</v>
      </c>
      <c r="F289" s="9" t="s">
        <v>292</v>
      </c>
      <c r="G289" s="9">
        <v>23652</v>
      </c>
      <c r="H289" s="10">
        <v>43907</v>
      </c>
      <c r="I289" s="9">
        <v>90</v>
      </c>
      <c r="J289" s="9">
        <v>459.48</v>
      </c>
    </row>
    <row r="290" spans="1:10" s="20" customFormat="1" x14ac:dyDescent="0.2">
      <c r="A290" s="18">
        <v>534559</v>
      </c>
      <c r="B290" s="18" t="s">
        <v>130</v>
      </c>
      <c r="C290" s="18">
        <v>22276</v>
      </c>
      <c r="D290" s="18" t="s">
        <v>11</v>
      </c>
      <c r="E290" s="18" t="s">
        <v>149</v>
      </c>
      <c r="F290" s="18" t="s">
        <v>148</v>
      </c>
      <c r="G290" s="18" t="s">
        <v>642</v>
      </c>
      <c r="H290" s="19">
        <v>43907</v>
      </c>
      <c r="I290" s="18">
        <v>644</v>
      </c>
      <c r="J290" s="18">
        <v>1611.63</v>
      </c>
    </row>
    <row r="291" spans="1:10" s="20" customFormat="1" x14ac:dyDescent="0.2">
      <c r="A291" s="18">
        <v>534559</v>
      </c>
      <c r="B291" s="18" t="s">
        <v>130</v>
      </c>
      <c r="C291" s="18">
        <v>22276</v>
      </c>
      <c r="D291" s="18" t="s">
        <v>11</v>
      </c>
      <c r="E291" s="18" t="s">
        <v>641</v>
      </c>
      <c r="F291" s="18" t="s">
        <v>640</v>
      </c>
      <c r="G291" s="18">
        <v>23669</v>
      </c>
      <c r="H291" s="19">
        <v>43909</v>
      </c>
      <c r="I291" s="18">
        <v>24</v>
      </c>
      <c r="J291" s="18">
        <v>122.41</v>
      </c>
    </row>
    <row r="292" spans="1:10" s="17" customFormat="1" x14ac:dyDescent="0.2">
      <c r="A292" s="9">
        <v>534559</v>
      </c>
      <c r="B292" s="9" t="s">
        <v>130</v>
      </c>
      <c r="C292" s="9">
        <v>22276</v>
      </c>
      <c r="D292" s="9" t="s">
        <v>11</v>
      </c>
      <c r="E292" s="9" t="s">
        <v>149</v>
      </c>
      <c r="F292" s="9" t="s">
        <v>148</v>
      </c>
      <c r="G292" s="9">
        <v>23670</v>
      </c>
      <c r="H292" s="10">
        <v>43909</v>
      </c>
      <c r="I292" s="9">
        <v>868</v>
      </c>
      <c r="J292" s="9">
        <v>2178.88</v>
      </c>
    </row>
    <row r="293" spans="1:10" s="20" customFormat="1" x14ac:dyDescent="0.2">
      <c r="A293" s="18">
        <v>534559</v>
      </c>
      <c r="B293" s="18" t="s">
        <v>130</v>
      </c>
      <c r="C293" s="18">
        <v>22276</v>
      </c>
      <c r="D293" s="18" t="s">
        <v>11</v>
      </c>
      <c r="E293" s="18" t="s">
        <v>639</v>
      </c>
      <c r="F293" s="18" t="s">
        <v>638</v>
      </c>
      <c r="G293" s="18">
        <v>23691</v>
      </c>
      <c r="H293" s="19">
        <v>43913</v>
      </c>
      <c r="I293" s="18">
        <v>63</v>
      </c>
      <c r="J293" s="18">
        <v>636.64</v>
      </c>
    </row>
    <row r="294" spans="1:10" s="20" customFormat="1" x14ac:dyDescent="0.2">
      <c r="A294" s="18">
        <v>534559</v>
      </c>
      <c r="B294" s="18" t="s">
        <v>130</v>
      </c>
      <c r="C294" s="18">
        <v>22276</v>
      </c>
      <c r="D294" s="18" t="s">
        <v>11</v>
      </c>
      <c r="E294" s="18" t="s">
        <v>149</v>
      </c>
      <c r="F294" s="18" t="s">
        <v>148</v>
      </c>
      <c r="G294" s="18" t="s">
        <v>637</v>
      </c>
      <c r="H294" s="19">
        <v>43914</v>
      </c>
      <c r="I294" s="18">
        <v>184</v>
      </c>
      <c r="J294" s="18">
        <v>464.65</v>
      </c>
    </row>
    <row r="295" spans="1:10" s="20" customFormat="1" x14ac:dyDescent="0.2">
      <c r="A295" s="18">
        <v>534559</v>
      </c>
      <c r="B295" s="18" t="s">
        <v>130</v>
      </c>
      <c r="C295" s="18">
        <v>22276</v>
      </c>
      <c r="D295" s="18" t="s">
        <v>11</v>
      </c>
      <c r="E295" s="18" t="s">
        <v>149</v>
      </c>
      <c r="F295" s="18" t="s">
        <v>148</v>
      </c>
      <c r="G295" s="18" t="s">
        <v>636</v>
      </c>
      <c r="H295" s="19">
        <v>43914</v>
      </c>
      <c r="I295" s="18">
        <v>192</v>
      </c>
      <c r="J295" s="18">
        <v>481.03</v>
      </c>
    </row>
    <row r="296" spans="1:10" s="17" customFormat="1" x14ac:dyDescent="0.2">
      <c r="A296" s="9">
        <v>534559</v>
      </c>
      <c r="B296" s="9" t="s">
        <v>130</v>
      </c>
      <c r="C296" s="9">
        <v>22276</v>
      </c>
      <c r="D296" s="9" t="s">
        <v>11</v>
      </c>
      <c r="E296" s="9" t="s">
        <v>149</v>
      </c>
      <c r="F296" s="9" t="s">
        <v>148</v>
      </c>
      <c r="G296" s="9">
        <v>23719</v>
      </c>
      <c r="H296" s="10">
        <v>43914</v>
      </c>
      <c r="I296" s="9">
        <v>392</v>
      </c>
      <c r="J296" s="9">
        <v>988.36</v>
      </c>
    </row>
    <row r="297" spans="1:10" s="17" customFormat="1" x14ac:dyDescent="0.2">
      <c r="A297" s="9">
        <v>534559</v>
      </c>
      <c r="B297" s="9" t="s">
        <v>130</v>
      </c>
      <c r="C297" s="9">
        <v>22276</v>
      </c>
      <c r="D297" s="9" t="s">
        <v>11</v>
      </c>
      <c r="E297" s="9" t="s">
        <v>149</v>
      </c>
      <c r="F297" s="9" t="s">
        <v>148</v>
      </c>
      <c r="G297" s="9" t="s">
        <v>635</v>
      </c>
      <c r="H297" s="10">
        <v>43914</v>
      </c>
      <c r="I297" s="9">
        <v>592</v>
      </c>
      <c r="J297" s="9">
        <v>1481.47</v>
      </c>
    </row>
    <row r="298" spans="1:10" s="17" customFormat="1" x14ac:dyDescent="0.2">
      <c r="A298" s="9">
        <v>534559</v>
      </c>
      <c r="B298" s="9" t="s">
        <v>130</v>
      </c>
      <c r="C298" s="9">
        <v>22276</v>
      </c>
      <c r="D298" s="9" t="s">
        <v>11</v>
      </c>
      <c r="E298" s="9" t="s">
        <v>149</v>
      </c>
      <c r="F298" s="9" t="s">
        <v>148</v>
      </c>
      <c r="G298" s="9" t="s">
        <v>634</v>
      </c>
      <c r="H298" s="10">
        <v>43915</v>
      </c>
      <c r="I298" s="9">
        <v>916</v>
      </c>
      <c r="J298" s="9">
        <v>2291.38</v>
      </c>
    </row>
    <row r="299" spans="1:10" s="20" customFormat="1" x14ac:dyDescent="0.2">
      <c r="A299" s="18">
        <v>534559</v>
      </c>
      <c r="B299" s="18" t="s">
        <v>130</v>
      </c>
      <c r="C299" s="18">
        <v>22276</v>
      </c>
      <c r="D299" s="18" t="s">
        <v>11</v>
      </c>
      <c r="E299" s="18" t="s">
        <v>149</v>
      </c>
      <c r="F299" s="18" t="s">
        <v>148</v>
      </c>
      <c r="G299" s="18" t="s">
        <v>633</v>
      </c>
      <c r="H299" s="19">
        <v>43915</v>
      </c>
      <c r="I299" s="18">
        <v>548</v>
      </c>
      <c r="J299" s="18">
        <v>1371.13</v>
      </c>
    </row>
    <row r="300" spans="1:10" s="20" customFormat="1" x14ac:dyDescent="0.2">
      <c r="A300" s="18">
        <v>534559</v>
      </c>
      <c r="B300" s="18" t="s">
        <v>130</v>
      </c>
      <c r="C300" s="18">
        <v>22276</v>
      </c>
      <c r="D300" s="18" t="s">
        <v>11</v>
      </c>
      <c r="E300" s="18" t="s">
        <v>149</v>
      </c>
      <c r="F300" s="18" t="s">
        <v>148</v>
      </c>
      <c r="G300" s="18" t="s">
        <v>632</v>
      </c>
      <c r="H300" s="19">
        <v>43915</v>
      </c>
      <c r="I300" s="18">
        <v>468</v>
      </c>
      <c r="J300" s="18">
        <v>1172.8399999999999</v>
      </c>
    </row>
    <row r="301" spans="1:10" s="17" customFormat="1" x14ac:dyDescent="0.2">
      <c r="A301" s="9">
        <v>534559</v>
      </c>
      <c r="B301" s="9" t="s">
        <v>130</v>
      </c>
      <c r="C301" s="9">
        <v>22276</v>
      </c>
      <c r="D301" s="9" t="s">
        <v>11</v>
      </c>
      <c r="E301" s="9" t="s">
        <v>149</v>
      </c>
      <c r="F301" s="9" t="s">
        <v>148</v>
      </c>
      <c r="G301" s="9">
        <v>23727</v>
      </c>
      <c r="H301" s="10">
        <v>43915</v>
      </c>
      <c r="I301" s="9">
        <v>620</v>
      </c>
      <c r="J301" s="9">
        <v>1551.29</v>
      </c>
    </row>
    <row r="302" spans="1:10" s="17" customFormat="1" x14ac:dyDescent="0.2">
      <c r="A302" s="9">
        <v>534559</v>
      </c>
      <c r="B302" s="9" t="s">
        <v>130</v>
      </c>
      <c r="C302" s="9">
        <v>22276</v>
      </c>
      <c r="D302" s="9" t="s">
        <v>11</v>
      </c>
      <c r="E302" s="9" t="s">
        <v>149</v>
      </c>
      <c r="F302" s="9" t="s">
        <v>148</v>
      </c>
      <c r="G302" s="9">
        <v>23728</v>
      </c>
      <c r="H302" s="10">
        <v>43915</v>
      </c>
      <c r="I302" s="9">
        <v>796</v>
      </c>
      <c r="J302" s="9">
        <v>1996.55</v>
      </c>
    </row>
    <row r="303" spans="1:10" s="37" customFormat="1" x14ac:dyDescent="0.2">
      <c r="A303" s="33">
        <v>534559</v>
      </c>
      <c r="B303" s="33" t="s">
        <v>130</v>
      </c>
      <c r="C303" s="33">
        <v>22276</v>
      </c>
      <c r="D303" s="33" t="s">
        <v>11</v>
      </c>
      <c r="E303" s="33" t="s">
        <v>149</v>
      </c>
      <c r="F303" s="33" t="s">
        <v>148</v>
      </c>
      <c r="G303" s="33" t="s">
        <v>631</v>
      </c>
      <c r="H303" s="34">
        <v>43915</v>
      </c>
      <c r="I303" s="33">
        <v>380</v>
      </c>
      <c r="J303" s="33">
        <v>953.45</v>
      </c>
    </row>
    <row r="304" spans="1:10" s="17" customFormat="1" x14ac:dyDescent="0.2">
      <c r="A304" s="9">
        <v>534559</v>
      </c>
      <c r="B304" s="9" t="s">
        <v>130</v>
      </c>
      <c r="C304" s="9">
        <v>22276</v>
      </c>
      <c r="D304" s="9" t="s">
        <v>11</v>
      </c>
      <c r="E304" s="9" t="s">
        <v>149</v>
      </c>
      <c r="F304" s="9" t="s">
        <v>148</v>
      </c>
      <c r="G304" s="9">
        <v>23754</v>
      </c>
      <c r="H304" s="10">
        <v>43916</v>
      </c>
      <c r="I304" s="9">
        <v>128</v>
      </c>
      <c r="J304" s="9">
        <v>321.98</v>
      </c>
    </row>
    <row r="305" spans="1:10" s="17" customFormat="1" x14ac:dyDescent="0.2">
      <c r="A305" s="9">
        <v>534559</v>
      </c>
      <c r="B305" s="9" t="s">
        <v>130</v>
      </c>
      <c r="C305" s="9">
        <v>22276</v>
      </c>
      <c r="D305" s="9" t="s">
        <v>11</v>
      </c>
      <c r="E305" s="9" t="s">
        <v>149</v>
      </c>
      <c r="F305" s="9" t="s">
        <v>148</v>
      </c>
      <c r="G305" s="9">
        <v>23759</v>
      </c>
      <c r="H305" s="10">
        <v>43917</v>
      </c>
      <c r="I305" s="9">
        <v>272</v>
      </c>
      <c r="J305" s="9">
        <v>681.9</v>
      </c>
    </row>
    <row r="306" spans="1:10" s="17" customFormat="1" x14ac:dyDescent="0.2">
      <c r="A306" s="9">
        <v>534559</v>
      </c>
      <c r="B306" s="9" t="s">
        <v>130</v>
      </c>
      <c r="C306" s="9">
        <v>22276</v>
      </c>
      <c r="D306" s="9" t="s">
        <v>11</v>
      </c>
      <c r="E306" s="9" t="s">
        <v>149</v>
      </c>
      <c r="F306" s="9" t="s">
        <v>148</v>
      </c>
      <c r="G306" s="9" t="s">
        <v>630</v>
      </c>
      <c r="H306" s="10">
        <v>43917</v>
      </c>
      <c r="I306" s="9">
        <v>1344</v>
      </c>
      <c r="J306" s="9">
        <v>3366.37</v>
      </c>
    </row>
    <row r="307" spans="1:10" s="17" customFormat="1" x14ac:dyDescent="0.2">
      <c r="A307" s="9">
        <v>534559</v>
      </c>
      <c r="B307" s="9" t="s">
        <v>130</v>
      </c>
      <c r="C307" s="9">
        <v>22276</v>
      </c>
      <c r="D307" s="9" t="s">
        <v>11</v>
      </c>
      <c r="E307" s="9" t="s">
        <v>149</v>
      </c>
      <c r="F307" s="9" t="s">
        <v>148</v>
      </c>
      <c r="G307" s="9">
        <v>23761</v>
      </c>
      <c r="H307" s="10">
        <v>43917</v>
      </c>
      <c r="I307" s="9">
        <v>836</v>
      </c>
      <c r="J307" s="9">
        <v>2091.37</v>
      </c>
    </row>
    <row r="308" spans="1:10" s="20" customFormat="1" x14ac:dyDescent="0.2">
      <c r="A308" s="18">
        <v>534559</v>
      </c>
      <c r="B308" s="18" t="s">
        <v>130</v>
      </c>
      <c r="C308" s="18">
        <v>22276</v>
      </c>
      <c r="D308" s="18" t="s">
        <v>11</v>
      </c>
      <c r="E308" s="18" t="s">
        <v>149</v>
      </c>
      <c r="F308" s="18" t="s">
        <v>148</v>
      </c>
      <c r="G308" s="18" t="s">
        <v>629</v>
      </c>
      <c r="H308" s="19">
        <v>43917</v>
      </c>
      <c r="I308" s="18">
        <v>7564</v>
      </c>
      <c r="J308" s="18">
        <v>18910.78</v>
      </c>
    </row>
    <row r="309" spans="1:10" s="20" customFormat="1" x14ac:dyDescent="0.2">
      <c r="A309" s="18">
        <v>534559</v>
      </c>
      <c r="B309" s="18" t="s">
        <v>130</v>
      </c>
      <c r="C309" s="18">
        <v>22276</v>
      </c>
      <c r="D309" s="18" t="s">
        <v>11</v>
      </c>
      <c r="E309" s="18" t="s">
        <v>149</v>
      </c>
      <c r="F309" s="18" t="s">
        <v>148</v>
      </c>
      <c r="G309" s="18" t="s">
        <v>628</v>
      </c>
      <c r="H309" s="19">
        <v>43920</v>
      </c>
      <c r="I309" s="18">
        <v>1288</v>
      </c>
      <c r="J309" s="18">
        <v>3223.26</v>
      </c>
    </row>
    <row r="310" spans="1:10" s="17" customFormat="1" x14ac:dyDescent="0.2">
      <c r="A310" s="9">
        <v>534559</v>
      </c>
      <c r="B310" s="9" t="s">
        <v>130</v>
      </c>
      <c r="C310" s="9">
        <v>22276</v>
      </c>
      <c r="D310" s="9" t="s">
        <v>11</v>
      </c>
      <c r="E310" s="9" t="s">
        <v>149</v>
      </c>
      <c r="F310" s="9" t="s">
        <v>148</v>
      </c>
      <c r="G310" s="9">
        <v>23795</v>
      </c>
      <c r="H310" s="10">
        <v>43920</v>
      </c>
      <c r="I310" s="9">
        <v>300</v>
      </c>
      <c r="J310" s="9">
        <v>751.73</v>
      </c>
    </row>
    <row r="311" spans="1:10" s="17" customFormat="1" x14ac:dyDescent="0.2">
      <c r="A311" s="9">
        <v>534559</v>
      </c>
      <c r="B311" s="9" t="s">
        <v>130</v>
      </c>
      <c r="C311" s="9">
        <v>22276</v>
      </c>
      <c r="D311" s="9" t="s">
        <v>11</v>
      </c>
      <c r="E311" s="9" t="s">
        <v>149</v>
      </c>
      <c r="F311" s="9" t="s">
        <v>148</v>
      </c>
      <c r="G311" s="9">
        <v>23798</v>
      </c>
      <c r="H311" s="10">
        <v>43920</v>
      </c>
      <c r="I311" s="9">
        <v>268</v>
      </c>
      <c r="J311" s="9">
        <v>676.29</v>
      </c>
    </row>
    <row r="312" spans="1:10" s="37" customFormat="1" x14ac:dyDescent="0.2">
      <c r="A312" s="33">
        <v>534559</v>
      </c>
      <c r="B312" s="33" t="s">
        <v>130</v>
      </c>
      <c r="C312" s="33">
        <v>22276</v>
      </c>
      <c r="D312" s="33" t="s">
        <v>11</v>
      </c>
      <c r="E312" s="33" t="s">
        <v>149</v>
      </c>
      <c r="F312" s="33" t="s">
        <v>148</v>
      </c>
      <c r="G312" s="33" t="s">
        <v>627</v>
      </c>
      <c r="H312" s="34">
        <v>43921</v>
      </c>
      <c r="I312" s="33">
        <v>208</v>
      </c>
      <c r="J312" s="33">
        <v>527.59</v>
      </c>
    </row>
    <row r="313" spans="1:10" s="17" customFormat="1" x14ac:dyDescent="0.2">
      <c r="A313" s="9">
        <v>534559</v>
      </c>
      <c r="B313" s="9" t="s">
        <v>130</v>
      </c>
      <c r="C313" s="9">
        <v>22276</v>
      </c>
      <c r="D313" s="9" t="s">
        <v>11</v>
      </c>
      <c r="E313" s="9" t="s">
        <v>149</v>
      </c>
      <c r="F313" s="9" t="s">
        <v>148</v>
      </c>
      <c r="G313" s="9">
        <v>23806</v>
      </c>
      <c r="H313" s="10">
        <v>43921</v>
      </c>
      <c r="I313" s="9">
        <v>1240</v>
      </c>
      <c r="J313" s="9">
        <v>3102.59</v>
      </c>
    </row>
    <row r="314" spans="1:10" s="20" customFormat="1" x14ac:dyDescent="0.2">
      <c r="A314" s="18">
        <v>534559</v>
      </c>
      <c r="B314" s="18" t="s">
        <v>130</v>
      </c>
      <c r="C314" s="18">
        <v>22276</v>
      </c>
      <c r="D314" s="18" t="s">
        <v>11</v>
      </c>
      <c r="E314" s="18" t="s">
        <v>149</v>
      </c>
      <c r="F314" s="18" t="s">
        <v>148</v>
      </c>
      <c r="G314" s="18" t="s">
        <v>626</v>
      </c>
      <c r="H314" s="19">
        <v>43921</v>
      </c>
      <c r="I314" s="18">
        <v>228</v>
      </c>
      <c r="J314" s="18">
        <v>577.55999999999995</v>
      </c>
    </row>
    <row r="315" spans="1:10" s="37" customFormat="1" x14ac:dyDescent="0.2">
      <c r="A315" s="33">
        <v>534559</v>
      </c>
      <c r="B315" s="33" t="s">
        <v>130</v>
      </c>
      <c r="C315" s="33">
        <v>22276</v>
      </c>
      <c r="D315" s="33" t="s">
        <v>11</v>
      </c>
      <c r="E315" s="33" t="s">
        <v>149</v>
      </c>
      <c r="F315" s="33" t="s">
        <v>148</v>
      </c>
      <c r="G315" s="33">
        <v>23813</v>
      </c>
      <c r="H315" s="34">
        <v>43921</v>
      </c>
      <c r="I315" s="33">
        <v>336</v>
      </c>
      <c r="J315" s="33">
        <v>844.4</v>
      </c>
    </row>
    <row r="316" spans="1:10" x14ac:dyDescent="0.2">
      <c r="A316" s="2"/>
      <c r="B316" s="2"/>
      <c r="C316" s="2"/>
      <c r="D316" s="2"/>
      <c r="E316" s="2"/>
      <c r="F316" s="2"/>
      <c r="G316" s="2"/>
      <c r="H316" s="3"/>
      <c r="I316" s="2"/>
      <c r="J316" s="2"/>
    </row>
    <row r="317" spans="1:10" x14ac:dyDescent="0.2">
      <c r="A317" s="2">
        <v>535617</v>
      </c>
      <c r="B317" s="2" t="s">
        <v>135</v>
      </c>
      <c r="C317" s="2">
        <v>22642</v>
      </c>
      <c r="D317" s="2" t="s">
        <v>11</v>
      </c>
      <c r="E317" s="2" t="s">
        <v>625</v>
      </c>
      <c r="F317" s="2" t="s">
        <v>624</v>
      </c>
      <c r="G317" s="2">
        <v>12759</v>
      </c>
      <c r="H317" s="3">
        <v>43907</v>
      </c>
      <c r="I317" s="2">
        <v>36</v>
      </c>
      <c r="J317" s="2">
        <v>183.62</v>
      </c>
    </row>
    <row r="318" spans="1:10" x14ac:dyDescent="0.2">
      <c r="A318" s="2">
        <v>535617</v>
      </c>
      <c r="B318" s="2" t="s">
        <v>135</v>
      </c>
      <c r="C318" s="2">
        <v>22642</v>
      </c>
      <c r="D318" s="2" t="s">
        <v>11</v>
      </c>
      <c r="E318" s="2" t="s">
        <v>620</v>
      </c>
      <c r="F318" s="2" t="s">
        <v>619</v>
      </c>
      <c r="G318" s="2">
        <v>12761</v>
      </c>
      <c r="H318" s="3">
        <v>43907</v>
      </c>
      <c r="I318" s="2">
        <v>25</v>
      </c>
      <c r="J318" s="2">
        <v>258.19</v>
      </c>
    </row>
    <row r="319" spans="1:10" x14ac:dyDescent="0.2">
      <c r="A319" s="2">
        <v>535617</v>
      </c>
      <c r="B319" s="2" t="s">
        <v>135</v>
      </c>
      <c r="C319" s="2">
        <v>22642</v>
      </c>
      <c r="D319" s="2" t="s">
        <v>11</v>
      </c>
      <c r="E319" s="2" t="s">
        <v>625</v>
      </c>
      <c r="F319" s="2" t="s">
        <v>624</v>
      </c>
      <c r="G319" s="2">
        <v>12785</v>
      </c>
      <c r="H319" s="3">
        <v>43908</v>
      </c>
      <c r="I319" s="2">
        <v>8</v>
      </c>
      <c r="J319" s="2">
        <v>49.13</v>
      </c>
    </row>
    <row r="320" spans="1:10" x14ac:dyDescent="0.2">
      <c r="A320" s="2">
        <v>535617</v>
      </c>
      <c r="B320" s="2" t="s">
        <v>135</v>
      </c>
      <c r="C320" s="2">
        <v>22642</v>
      </c>
      <c r="D320" s="2" t="s">
        <v>11</v>
      </c>
      <c r="E320" s="2" t="s">
        <v>372</v>
      </c>
      <c r="F320" s="2" t="s">
        <v>371</v>
      </c>
      <c r="G320" s="2" t="s">
        <v>623</v>
      </c>
      <c r="H320" s="3">
        <v>43908</v>
      </c>
      <c r="I320" s="2">
        <v>220</v>
      </c>
      <c r="J320" s="2">
        <v>1106.9000000000001</v>
      </c>
    </row>
    <row r="321" spans="1:10" x14ac:dyDescent="0.2">
      <c r="A321" s="2">
        <v>535617</v>
      </c>
      <c r="B321" s="2" t="s">
        <v>135</v>
      </c>
      <c r="C321" s="2">
        <v>22642</v>
      </c>
      <c r="D321" s="2" t="s">
        <v>11</v>
      </c>
      <c r="E321" s="2" t="s">
        <v>618</v>
      </c>
      <c r="F321" s="2" t="s">
        <v>617</v>
      </c>
      <c r="G321" s="2">
        <v>12792</v>
      </c>
      <c r="H321" s="3">
        <v>43908</v>
      </c>
      <c r="I321" s="2">
        <v>240</v>
      </c>
      <c r="J321" s="2">
        <v>1209.9100000000001</v>
      </c>
    </row>
    <row r="322" spans="1:10" x14ac:dyDescent="0.2">
      <c r="A322" s="2">
        <v>535617</v>
      </c>
      <c r="B322" s="2" t="s">
        <v>135</v>
      </c>
      <c r="C322" s="2">
        <v>22642</v>
      </c>
      <c r="D322" s="2" t="s">
        <v>11</v>
      </c>
      <c r="E322" s="2" t="s">
        <v>622</v>
      </c>
      <c r="F322" s="2" t="s">
        <v>621</v>
      </c>
      <c r="G322" s="2">
        <v>12813</v>
      </c>
      <c r="H322" s="3">
        <v>43910</v>
      </c>
      <c r="I322" s="2">
        <v>12</v>
      </c>
      <c r="J322" s="2">
        <v>125</v>
      </c>
    </row>
    <row r="323" spans="1:10" x14ac:dyDescent="0.2">
      <c r="A323" s="2">
        <v>535617</v>
      </c>
      <c r="B323" s="2" t="s">
        <v>135</v>
      </c>
      <c r="C323" s="2">
        <v>22642</v>
      </c>
      <c r="D323" s="2" t="s">
        <v>11</v>
      </c>
      <c r="E323" s="2" t="s">
        <v>620</v>
      </c>
      <c r="F323" s="2" t="s">
        <v>619</v>
      </c>
      <c r="G323" s="2">
        <v>12834</v>
      </c>
      <c r="H323" s="3">
        <v>43911</v>
      </c>
      <c r="I323" s="2">
        <v>12</v>
      </c>
      <c r="J323" s="2">
        <v>127.16</v>
      </c>
    </row>
    <row r="324" spans="1:10" x14ac:dyDescent="0.2">
      <c r="A324" s="2">
        <v>535617</v>
      </c>
      <c r="B324" s="2" t="s">
        <v>135</v>
      </c>
      <c r="C324" s="2">
        <v>22642</v>
      </c>
      <c r="D324" s="2" t="s">
        <v>11</v>
      </c>
      <c r="E324" s="2" t="s">
        <v>618</v>
      </c>
      <c r="F324" s="2" t="s">
        <v>617</v>
      </c>
      <c r="G324" s="2">
        <v>12860</v>
      </c>
      <c r="H324" s="3">
        <v>43913</v>
      </c>
      <c r="I324" s="2">
        <v>200</v>
      </c>
      <c r="J324" s="2">
        <v>1000.86</v>
      </c>
    </row>
    <row r="325" spans="1:10" x14ac:dyDescent="0.2">
      <c r="A325" s="2">
        <v>535617</v>
      </c>
      <c r="B325" s="2" t="s">
        <v>135</v>
      </c>
      <c r="C325" s="2">
        <v>22642</v>
      </c>
      <c r="D325" s="2" t="s">
        <v>11</v>
      </c>
      <c r="E325" s="2" t="s">
        <v>616</v>
      </c>
      <c r="F325" s="2" t="s">
        <v>615</v>
      </c>
      <c r="G325" s="2">
        <v>12901</v>
      </c>
      <c r="H325" s="3">
        <v>43914</v>
      </c>
      <c r="I325" s="2">
        <v>45</v>
      </c>
      <c r="J325" s="2">
        <v>455.17</v>
      </c>
    </row>
    <row r="326" spans="1:10" x14ac:dyDescent="0.2">
      <c r="A326" s="2">
        <v>535617</v>
      </c>
      <c r="B326" s="2" t="s">
        <v>135</v>
      </c>
      <c r="C326" s="2">
        <v>22642</v>
      </c>
      <c r="D326" s="2" t="s">
        <v>11</v>
      </c>
      <c r="E326" s="2" t="s">
        <v>614</v>
      </c>
      <c r="F326" s="2" t="s">
        <v>613</v>
      </c>
      <c r="G326" s="2" t="s">
        <v>612</v>
      </c>
      <c r="H326" s="3">
        <v>43920</v>
      </c>
      <c r="I326" s="2">
        <v>512</v>
      </c>
      <c r="J326" s="2">
        <v>1282.32</v>
      </c>
    </row>
    <row r="327" spans="1:10" x14ac:dyDescent="0.2">
      <c r="A327" s="2">
        <v>535617</v>
      </c>
      <c r="B327" s="2" t="s">
        <v>135</v>
      </c>
      <c r="C327" s="2">
        <v>22642</v>
      </c>
      <c r="D327" s="2" t="s">
        <v>11</v>
      </c>
      <c r="E327" s="2" t="s">
        <v>611</v>
      </c>
      <c r="F327" s="2" t="s">
        <v>610</v>
      </c>
      <c r="G327" s="2">
        <v>12988</v>
      </c>
      <c r="H327" s="3">
        <v>43920</v>
      </c>
      <c r="I327" s="2">
        <v>616</v>
      </c>
      <c r="J327" s="2">
        <v>3088.36</v>
      </c>
    </row>
    <row r="328" spans="1:10" x14ac:dyDescent="0.2">
      <c r="A328" s="2"/>
      <c r="B328" s="2"/>
      <c r="C328" s="2"/>
      <c r="D328" s="2"/>
      <c r="E328" s="2"/>
      <c r="F328" s="2"/>
      <c r="G328" s="2"/>
      <c r="H328" s="3"/>
      <c r="I328" s="2"/>
      <c r="J328" s="2"/>
    </row>
    <row r="329" spans="1:10" x14ac:dyDescent="0.2">
      <c r="A329" s="2">
        <v>537062</v>
      </c>
      <c r="B329" s="2" t="s">
        <v>271</v>
      </c>
      <c r="C329" s="2">
        <v>22809</v>
      </c>
      <c r="D329" s="2" t="s">
        <v>11</v>
      </c>
      <c r="E329" s="2" t="s">
        <v>365</v>
      </c>
      <c r="F329" s="2" t="s">
        <v>364</v>
      </c>
      <c r="G329" s="2">
        <v>5370620105000230</v>
      </c>
      <c r="H329" s="3">
        <v>43907</v>
      </c>
      <c r="I329" s="2">
        <v>464</v>
      </c>
      <c r="J329" s="2">
        <v>1161</v>
      </c>
    </row>
    <row r="330" spans="1:10" x14ac:dyDescent="0.2">
      <c r="A330" s="2">
        <v>537062</v>
      </c>
      <c r="B330" s="2" t="s">
        <v>271</v>
      </c>
      <c r="C330" s="2">
        <v>22809</v>
      </c>
      <c r="D330" s="2" t="s">
        <v>11</v>
      </c>
      <c r="E330" s="2" t="s">
        <v>488</v>
      </c>
      <c r="F330" s="2" t="s">
        <v>487</v>
      </c>
      <c r="G330" s="2">
        <v>5370620105000230</v>
      </c>
      <c r="H330" s="3">
        <v>43907</v>
      </c>
      <c r="I330" s="2">
        <v>154</v>
      </c>
      <c r="J330" s="2">
        <v>779.4</v>
      </c>
    </row>
    <row r="331" spans="1:10" x14ac:dyDescent="0.2">
      <c r="A331" s="2">
        <v>537062</v>
      </c>
      <c r="B331" s="2" t="s">
        <v>271</v>
      </c>
      <c r="C331" s="2">
        <v>22809</v>
      </c>
      <c r="D331" s="2" t="s">
        <v>11</v>
      </c>
      <c r="E331" s="2" t="s">
        <v>609</v>
      </c>
      <c r="F331" s="2" t="s">
        <v>608</v>
      </c>
      <c r="G331" s="2">
        <v>5370620105000230</v>
      </c>
      <c r="H331" s="3">
        <v>43908</v>
      </c>
      <c r="I331" s="2">
        <v>57</v>
      </c>
      <c r="J331" s="2">
        <v>573.84</v>
      </c>
    </row>
    <row r="332" spans="1:10" x14ac:dyDescent="0.2">
      <c r="A332" s="2">
        <v>537062</v>
      </c>
      <c r="B332" s="2" t="s">
        <v>271</v>
      </c>
      <c r="C332" s="2">
        <v>22809</v>
      </c>
      <c r="D332" s="2" t="s">
        <v>11</v>
      </c>
      <c r="E332" s="2" t="s">
        <v>605</v>
      </c>
      <c r="F332" s="2" t="s">
        <v>604</v>
      </c>
      <c r="G332" s="2">
        <v>5370620105000240</v>
      </c>
      <c r="H332" s="3">
        <v>43908</v>
      </c>
      <c r="I332" s="2">
        <v>0</v>
      </c>
      <c r="J332" s="2">
        <v>0.5</v>
      </c>
    </row>
    <row r="333" spans="1:10" x14ac:dyDescent="0.2">
      <c r="A333" s="2">
        <v>537062</v>
      </c>
      <c r="B333" s="2" t="s">
        <v>271</v>
      </c>
      <c r="C333" s="2">
        <v>22809</v>
      </c>
      <c r="D333" s="2" t="s">
        <v>11</v>
      </c>
      <c r="E333" s="2" t="s">
        <v>597</v>
      </c>
      <c r="F333" s="2" t="s">
        <v>596</v>
      </c>
      <c r="G333" s="2">
        <v>5370620105000240</v>
      </c>
      <c r="H333" s="3">
        <v>43908</v>
      </c>
      <c r="I333" s="2">
        <v>34</v>
      </c>
      <c r="J333" s="2">
        <v>347.6</v>
      </c>
    </row>
    <row r="334" spans="1:10" x14ac:dyDescent="0.2">
      <c r="A334" s="2">
        <v>537062</v>
      </c>
      <c r="B334" s="2" t="s">
        <v>271</v>
      </c>
      <c r="C334" s="2">
        <v>22809</v>
      </c>
      <c r="D334" s="2" t="s">
        <v>11</v>
      </c>
      <c r="E334" s="2" t="s">
        <v>365</v>
      </c>
      <c r="F334" s="2" t="s">
        <v>364</v>
      </c>
      <c r="G334" s="2">
        <v>5370620105000240</v>
      </c>
      <c r="H334" s="3">
        <v>43908</v>
      </c>
      <c r="I334" s="2">
        <v>644</v>
      </c>
      <c r="J334" s="2">
        <v>1615.65</v>
      </c>
    </row>
    <row r="335" spans="1:10" x14ac:dyDescent="0.2">
      <c r="A335" s="2">
        <v>537062</v>
      </c>
      <c r="B335" s="2" t="s">
        <v>271</v>
      </c>
      <c r="C335" s="2">
        <v>22809</v>
      </c>
      <c r="D335" s="2" t="s">
        <v>11</v>
      </c>
      <c r="E335" s="2" t="s">
        <v>488</v>
      </c>
      <c r="F335" s="2" t="s">
        <v>487</v>
      </c>
      <c r="G335" s="2">
        <v>5370620105000240</v>
      </c>
      <c r="H335" s="3">
        <v>43909</v>
      </c>
      <c r="I335" s="2">
        <v>82</v>
      </c>
      <c r="J335" s="2">
        <v>413.8</v>
      </c>
    </row>
    <row r="336" spans="1:10" x14ac:dyDescent="0.2">
      <c r="A336" s="2">
        <v>537062</v>
      </c>
      <c r="B336" s="2" t="s">
        <v>271</v>
      </c>
      <c r="C336" s="2">
        <v>22809</v>
      </c>
      <c r="D336" s="2" t="s">
        <v>11</v>
      </c>
      <c r="E336" s="2" t="s">
        <v>365</v>
      </c>
      <c r="F336" s="2" t="s">
        <v>364</v>
      </c>
      <c r="G336" s="2">
        <v>5370620105000250</v>
      </c>
      <c r="H336" s="3">
        <v>43909</v>
      </c>
      <c r="I336" s="2">
        <v>240</v>
      </c>
      <c r="J336" s="2">
        <v>605.54999999999995</v>
      </c>
    </row>
    <row r="337" spans="1:10" x14ac:dyDescent="0.2">
      <c r="A337" s="2">
        <v>537062</v>
      </c>
      <c r="B337" s="2" t="s">
        <v>271</v>
      </c>
      <c r="C337" s="2">
        <v>22809</v>
      </c>
      <c r="D337" s="2" t="s">
        <v>11</v>
      </c>
      <c r="E337" s="2" t="s">
        <v>609</v>
      </c>
      <c r="F337" s="2" t="s">
        <v>608</v>
      </c>
      <c r="G337" s="2">
        <v>5370620105000250</v>
      </c>
      <c r="H337" s="3">
        <v>43909</v>
      </c>
      <c r="I337" s="2">
        <v>26</v>
      </c>
      <c r="J337" s="2">
        <v>263.49</v>
      </c>
    </row>
    <row r="338" spans="1:10" x14ac:dyDescent="0.2">
      <c r="A338" s="2">
        <v>537062</v>
      </c>
      <c r="B338" s="2" t="s">
        <v>271</v>
      </c>
      <c r="C338" s="2">
        <v>22809</v>
      </c>
      <c r="D338" s="2" t="s">
        <v>11</v>
      </c>
      <c r="E338" s="2" t="s">
        <v>273</v>
      </c>
      <c r="F338" s="2" t="s">
        <v>272</v>
      </c>
      <c r="G338" s="2">
        <v>5370620105000250</v>
      </c>
      <c r="H338" s="3">
        <v>43909</v>
      </c>
      <c r="I338" s="2">
        <v>444</v>
      </c>
      <c r="J338" s="2">
        <v>2227.5</v>
      </c>
    </row>
    <row r="339" spans="1:10" x14ac:dyDescent="0.2">
      <c r="A339" s="2">
        <v>537062</v>
      </c>
      <c r="B339" s="2" t="s">
        <v>271</v>
      </c>
      <c r="C339" s="2">
        <v>22809</v>
      </c>
      <c r="D339" s="2" t="s">
        <v>11</v>
      </c>
      <c r="E339" s="2" t="s">
        <v>273</v>
      </c>
      <c r="F339" s="2" t="s">
        <v>272</v>
      </c>
      <c r="G339" s="2">
        <v>5370620105000250</v>
      </c>
      <c r="H339" s="3">
        <v>43909</v>
      </c>
      <c r="I339" s="2">
        <v>20</v>
      </c>
      <c r="J339" s="2">
        <v>102</v>
      </c>
    </row>
    <row r="340" spans="1:10" x14ac:dyDescent="0.2">
      <c r="A340" s="2">
        <v>537062</v>
      </c>
      <c r="B340" s="2" t="s">
        <v>271</v>
      </c>
      <c r="C340" s="2">
        <v>22809</v>
      </c>
      <c r="D340" s="2" t="s">
        <v>11</v>
      </c>
      <c r="E340" s="2" t="s">
        <v>607</v>
      </c>
      <c r="F340" s="2" t="s">
        <v>606</v>
      </c>
      <c r="G340" s="2">
        <v>5370620105000250</v>
      </c>
      <c r="H340" s="3">
        <v>43910</v>
      </c>
      <c r="I340" s="2">
        <v>93</v>
      </c>
      <c r="J340" s="2">
        <v>937.8</v>
      </c>
    </row>
    <row r="341" spans="1:10" x14ac:dyDescent="0.2">
      <c r="A341" s="2">
        <v>537062</v>
      </c>
      <c r="B341" s="2" t="s">
        <v>271</v>
      </c>
      <c r="C341" s="2">
        <v>22809</v>
      </c>
      <c r="D341" s="2" t="s">
        <v>11</v>
      </c>
      <c r="E341" s="2" t="s">
        <v>607</v>
      </c>
      <c r="F341" s="2" t="s">
        <v>606</v>
      </c>
      <c r="G341" s="2">
        <v>5370620105000250</v>
      </c>
      <c r="H341" s="3">
        <v>43910</v>
      </c>
      <c r="I341" s="2">
        <v>3</v>
      </c>
      <c r="J341" s="2">
        <v>32</v>
      </c>
    </row>
    <row r="342" spans="1:10" x14ac:dyDescent="0.2">
      <c r="A342" s="2">
        <v>537062</v>
      </c>
      <c r="B342" s="2" t="s">
        <v>271</v>
      </c>
      <c r="C342" s="2">
        <v>22809</v>
      </c>
      <c r="D342" s="2" t="s">
        <v>11</v>
      </c>
      <c r="E342" s="2" t="s">
        <v>488</v>
      </c>
      <c r="F342" s="2" t="s">
        <v>487</v>
      </c>
      <c r="G342" s="2">
        <v>5370620105000250</v>
      </c>
      <c r="H342" s="3">
        <v>43910</v>
      </c>
      <c r="I342" s="2">
        <v>94</v>
      </c>
      <c r="J342" s="2">
        <v>479</v>
      </c>
    </row>
    <row r="343" spans="1:10" x14ac:dyDescent="0.2">
      <c r="A343" s="2">
        <v>537062</v>
      </c>
      <c r="B343" s="2" t="s">
        <v>271</v>
      </c>
      <c r="C343" s="2">
        <v>22809</v>
      </c>
      <c r="D343" s="2" t="s">
        <v>11</v>
      </c>
      <c r="E343" s="2" t="s">
        <v>605</v>
      </c>
      <c r="F343" s="2" t="s">
        <v>604</v>
      </c>
      <c r="G343" s="2">
        <v>5370620105000260</v>
      </c>
      <c r="H343" s="3">
        <v>43910</v>
      </c>
      <c r="I343" s="2">
        <v>116</v>
      </c>
      <c r="J343" s="2">
        <v>1161</v>
      </c>
    </row>
    <row r="344" spans="1:10" x14ac:dyDescent="0.2">
      <c r="A344" s="2">
        <v>537062</v>
      </c>
      <c r="B344" s="2" t="s">
        <v>271</v>
      </c>
      <c r="C344" s="2">
        <v>22809</v>
      </c>
      <c r="D344" s="2" t="s">
        <v>11</v>
      </c>
      <c r="E344" s="2" t="s">
        <v>365</v>
      </c>
      <c r="F344" s="2" t="s">
        <v>364</v>
      </c>
      <c r="G344" s="2">
        <v>5370620105000260</v>
      </c>
      <c r="H344" s="3">
        <v>43910</v>
      </c>
      <c r="I344" s="2">
        <v>272</v>
      </c>
      <c r="J344" s="2">
        <v>683</v>
      </c>
    </row>
    <row r="345" spans="1:10" x14ac:dyDescent="0.2">
      <c r="A345" s="2">
        <v>537062</v>
      </c>
      <c r="B345" s="2" t="s">
        <v>271</v>
      </c>
      <c r="C345" s="2">
        <v>22809</v>
      </c>
      <c r="D345" s="2" t="s">
        <v>11</v>
      </c>
      <c r="E345" s="2" t="s">
        <v>603</v>
      </c>
      <c r="F345" s="2" t="s">
        <v>602</v>
      </c>
      <c r="G345" s="2">
        <v>5370620105000270</v>
      </c>
      <c r="H345" s="3">
        <v>43911</v>
      </c>
      <c r="I345" s="2">
        <v>31</v>
      </c>
      <c r="J345" s="2">
        <v>311</v>
      </c>
    </row>
    <row r="346" spans="1:10" x14ac:dyDescent="0.2">
      <c r="A346" s="2">
        <v>537062</v>
      </c>
      <c r="B346" s="2" t="s">
        <v>271</v>
      </c>
      <c r="C346" s="2">
        <v>22809</v>
      </c>
      <c r="D346" s="2" t="s">
        <v>11</v>
      </c>
      <c r="E346" s="2" t="s">
        <v>601</v>
      </c>
      <c r="F346" s="2" t="s">
        <v>600</v>
      </c>
      <c r="G346" s="2">
        <v>5370620105000270</v>
      </c>
      <c r="H346" s="3">
        <v>43911</v>
      </c>
      <c r="I346" s="2">
        <v>13</v>
      </c>
      <c r="J346" s="2">
        <v>133</v>
      </c>
    </row>
    <row r="347" spans="1:10" x14ac:dyDescent="0.2">
      <c r="A347" s="2">
        <v>537062</v>
      </c>
      <c r="B347" s="2" t="s">
        <v>271</v>
      </c>
      <c r="C347" s="2">
        <v>22809</v>
      </c>
      <c r="D347" s="2" t="s">
        <v>11</v>
      </c>
      <c r="E347" s="2" t="s">
        <v>599</v>
      </c>
      <c r="F347" s="2" t="s">
        <v>598</v>
      </c>
      <c r="G347" s="2">
        <v>5370620105000270</v>
      </c>
      <c r="H347" s="3">
        <v>43911</v>
      </c>
      <c r="I347" s="2">
        <v>11</v>
      </c>
      <c r="J347" s="2">
        <v>113</v>
      </c>
    </row>
    <row r="348" spans="1:10" x14ac:dyDescent="0.2">
      <c r="A348" s="2">
        <v>537062</v>
      </c>
      <c r="B348" s="2" t="s">
        <v>271</v>
      </c>
      <c r="C348" s="2">
        <v>22809</v>
      </c>
      <c r="D348" s="2" t="s">
        <v>11</v>
      </c>
      <c r="E348" s="2" t="s">
        <v>597</v>
      </c>
      <c r="F348" s="2" t="s">
        <v>596</v>
      </c>
      <c r="G348" s="2">
        <v>5370620105000270</v>
      </c>
      <c r="H348" s="3">
        <v>43911</v>
      </c>
      <c r="I348" s="2">
        <v>8</v>
      </c>
      <c r="J348" s="2">
        <v>84.5</v>
      </c>
    </row>
    <row r="349" spans="1:10" x14ac:dyDescent="0.2">
      <c r="A349" s="2">
        <v>537062</v>
      </c>
      <c r="B349" s="2" t="s">
        <v>271</v>
      </c>
      <c r="C349" s="2">
        <v>22809</v>
      </c>
      <c r="D349" s="2" t="s">
        <v>11</v>
      </c>
      <c r="E349" s="2" t="s">
        <v>597</v>
      </c>
      <c r="F349" s="2" t="s">
        <v>596</v>
      </c>
      <c r="G349" s="2">
        <v>5370620105000270</v>
      </c>
      <c r="H349" s="3">
        <v>43911</v>
      </c>
      <c r="I349" s="2">
        <v>14</v>
      </c>
      <c r="J349" s="2">
        <v>147</v>
      </c>
    </row>
    <row r="350" spans="1:10" x14ac:dyDescent="0.2">
      <c r="A350" s="2">
        <v>537062</v>
      </c>
      <c r="B350" s="2" t="s">
        <v>271</v>
      </c>
      <c r="C350" s="2">
        <v>22809</v>
      </c>
      <c r="D350" s="2" t="s">
        <v>11</v>
      </c>
      <c r="E350" s="2" t="s">
        <v>365</v>
      </c>
      <c r="F350" s="2" t="s">
        <v>364</v>
      </c>
      <c r="G350" s="2">
        <v>5370620105000280</v>
      </c>
      <c r="H350" s="3">
        <v>43911</v>
      </c>
      <c r="I350" s="2">
        <v>268</v>
      </c>
      <c r="J350" s="2">
        <v>678.62</v>
      </c>
    </row>
    <row r="351" spans="1:10" x14ac:dyDescent="0.2">
      <c r="A351" s="2">
        <v>537062</v>
      </c>
      <c r="B351" s="2" t="s">
        <v>271</v>
      </c>
      <c r="C351" s="2">
        <v>22809</v>
      </c>
      <c r="D351" s="2" t="s">
        <v>11</v>
      </c>
      <c r="E351" s="2" t="s">
        <v>595</v>
      </c>
      <c r="F351" s="2" t="s">
        <v>594</v>
      </c>
      <c r="G351" s="2">
        <v>5370620105000280</v>
      </c>
      <c r="H351" s="3">
        <v>43911</v>
      </c>
      <c r="I351" s="2">
        <v>3</v>
      </c>
      <c r="J351" s="2">
        <v>38.340000000000003</v>
      </c>
    </row>
    <row r="352" spans="1:10" x14ac:dyDescent="0.2">
      <c r="A352" s="2">
        <v>537062</v>
      </c>
      <c r="B352" s="2" t="s">
        <v>271</v>
      </c>
      <c r="C352" s="2">
        <v>22809</v>
      </c>
      <c r="D352" s="2" t="s">
        <v>11</v>
      </c>
      <c r="E352" s="2" t="s">
        <v>365</v>
      </c>
      <c r="F352" s="2" t="s">
        <v>364</v>
      </c>
      <c r="G352" s="2">
        <v>5370620105000280</v>
      </c>
      <c r="H352" s="3">
        <v>43913</v>
      </c>
      <c r="I352" s="2">
        <v>272</v>
      </c>
      <c r="J352" s="2">
        <v>683</v>
      </c>
    </row>
    <row r="353" spans="1:10" x14ac:dyDescent="0.2">
      <c r="A353" s="2">
        <v>537062</v>
      </c>
      <c r="B353" s="2" t="s">
        <v>271</v>
      </c>
      <c r="C353" s="2">
        <v>22809</v>
      </c>
      <c r="D353" s="2" t="s">
        <v>11</v>
      </c>
      <c r="E353" s="2" t="s">
        <v>273</v>
      </c>
      <c r="F353" s="2" t="s">
        <v>272</v>
      </c>
      <c r="G353" s="2">
        <v>5370620105000280</v>
      </c>
      <c r="H353" s="3">
        <v>43913</v>
      </c>
      <c r="I353" s="2">
        <v>304</v>
      </c>
      <c r="J353" s="2">
        <v>1520</v>
      </c>
    </row>
    <row r="354" spans="1:10" x14ac:dyDescent="0.2">
      <c r="A354" s="2">
        <v>537062</v>
      </c>
      <c r="B354" s="2" t="s">
        <v>271</v>
      </c>
      <c r="C354" s="2">
        <v>22809</v>
      </c>
      <c r="D354" s="2" t="s">
        <v>11</v>
      </c>
      <c r="E354" s="2" t="s">
        <v>365</v>
      </c>
      <c r="F354" s="2" t="s">
        <v>364</v>
      </c>
      <c r="G354" s="2">
        <v>5370620105000290</v>
      </c>
      <c r="H354" s="3">
        <v>43913</v>
      </c>
      <c r="I354" s="2">
        <v>628</v>
      </c>
      <c r="J354" s="2">
        <v>1579.5</v>
      </c>
    </row>
    <row r="355" spans="1:10" x14ac:dyDescent="0.2">
      <c r="A355" s="2">
        <v>537062</v>
      </c>
      <c r="B355" s="2" t="s">
        <v>271</v>
      </c>
      <c r="C355" s="2">
        <v>22809</v>
      </c>
      <c r="D355" s="2" t="s">
        <v>11</v>
      </c>
      <c r="E355" s="2" t="s">
        <v>593</v>
      </c>
      <c r="F355" s="2" t="s">
        <v>592</v>
      </c>
      <c r="G355" s="2">
        <v>5370620105000300</v>
      </c>
      <c r="H355" s="3">
        <v>43913</v>
      </c>
      <c r="I355" s="2">
        <v>18</v>
      </c>
      <c r="J355" s="2">
        <v>91.5</v>
      </c>
    </row>
    <row r="356" spans="1:10" x14ac:dyDescent="0.2">
      <c r="A356" s="2">
        <v>537062</v>
      </c>
      <c r="B356" s="2" t="s">
        <v>271</v>
      </c>
      <c r="C356" s="2">
        <v>22809</v>
      </c>
      <c r="D356" s="2" t="s">
        <v>11</v>
      </c>
      <c r="E356" s="2" t="s">
        <v>365</v>
      </c>
      <c r="F356" s="2" t="s">
        <v>364</v>
      </c>
      <c r="G356" s="2">
        <v>5370620105000300</v>
      </c>
      <c r="H356" s="3">
        <v>43914</v>
      </c>
      <c r="I356" s="2">
        <v>464</v>
      </c>
      <c r="J356" s="2">
        <v>1161</v>
      </c>
    </row>
    <row r="357" spans="1:10" x14ac:dyDescent="0.2">
      <c r="A357" s="2">
        <v>537062</v>
      </c>
      <c r="B357" s="2" t="s">
        <v>271</v>
      </c>
      <c r="C357" s="2">
        <v>22809</v>
      </c>
      <c r="D357" s="2" t="s">
        <v>11</v>
      </c>
      <c r="E357" s="2" t="s">
        <v>591</v>
      </c>
      <c r="F357" s="2" t="s">
        <v>590</v>
      </c>
      <c r="G357" s="2">
        <v>5370620105000300</v>
      </c>
      <c r="H357" s="3">
        <v>43914</v>
      </c>
      <c r="I357" s="2">
        <v>0</v>
      </c>
      <c r="J357" s="2">
        <v>0.5</v>
      </c>
    </row>
    <row r="358" spans="1:10" x14ac:dyDescent="0.2">
      <c r="A358" s="2">
        <v>537062</v>
      </c>
      <c r="B358" s="2" t="s">
        <v>271</v>
      </c>
      <c r="C358" s="2">
        <v>22809</v>
      </c>
      <c r="D358" s="2" t="s">
        <v>11</v>
      </c>
      <c r="E358" s="2" t="s">
        <v>365</v>
      </c>
      <c r="F358" s="2" t="s">
        <v>364</v>
      </c>
      <c r="G358" s="2">
        <v>5370620105000300</v>
      </c>
      <c r="H358" s="3">
        <v>43914</v>
      </c>
      <c r="I358" s="2">
        <v>1608</v>
      </c>
      <c r="J358" s="2">
        <v>4026.9</v>
      </c>
    </row>
    <row r="359" spans="1:10" x14ac:dyDescent="0.2">
      <c r="A359" s="2">
        <v>537062</v>
      </c>
      <c r="B359" s="2" t="s">
        <v>271</v>
      </c>
      <c r="C359" s="2">
        <v>22809</v>
      </c>
      <c r="D359" s="2" t="s">
        <v>11</v>
      </c>
      <c r="E359" s="2" t="s">
        <v>589</v>
      </c>
      <c r="F359" s="2" t="s">
        <v>588</v>
      </c>
      <c r="G359" s="2">
        <v>5370620105000310</v>
      </c>
      <c r="H359" s="3">
        <v>43914</v>
      </c>
      <c r="I359" s="2">
        <v>2</v>
      </c>
      <c r="J359" s="2">
        <v>21.56</v>
      </c>
    </row>
    <row r="360" spans="1:10" x14ac:dyDescent="0.2">
      <c r="A360" s="2">
        <v>537062</v>
      </c>
      <c r="B360" s="2" t="s">
        <v>271</v>
      </c>
      <c r="C360" s="2">
        <v>22809</v>
      </c>
      <c r="D360" s="2" t="s">
        <v>11</v>
      </c>
      <c r="E360" s="2" t="s">
        <v>488</v>
      </c>
      <c r="F360" s="2" t="s">
        <v>487</v>
      </c>
      <c r="G360" s="2">
        <v>5370620105000320</v>
      </c>
      <c r="H360" s="3">
        <v>43914</v>
      </c>
      <c r="I360" s="2">
        <v>80</v>
      </c>
      <c r="J360" s="2">
        <v>408.45</v>
      </c>
    </row>
    <row r="361" spans="1:10" x14ac:dyDescent="0.2">
      <c r="A361" s="2">
        <v>537062</v>
      </c>
      <c r="B361" s="2" t="s">
        <v>271</v>
      </c>
      <c r="C361" s="2">
        <v>22809</v>
      </c>
      <c r="D361" s="2" t="s">
        <v>11</v>
      </c>
      <c r="E361" s="2" t="s">
        <v>587</v>
      </c>
      <c r="F361" s="2" t="s">
        <v>586</v>
      </c>
      <c r="G361" s="2">
        <v>5370620105000320</v>
      </c>
      <c r="H361" s="3">
        <v>43915</v>
      </c>
      <c r="I361" s="2">
        <v>28</v>
      </c>
      <c r="J361" s="2">
        <v>284.10000000000002</v>
      </c>
    </row>
    <row r="362" spans="1:10" x14ac:dyDescent="0.2">
      <c r="A362" s="2">
        <v>537062</v>
      </c>
      <c r="B362" s="2" t="s">
        <v>271</v>
      </c>
      <c r="C362" s="2">
        <v>22809</v>
      </c>
      <c r="D362" s="2" t="s">
        <v>11</v>
      </c>
      <c r="E362" s="2" t="s">
        <v>365</v>
      </c>
      <c r="F362" s="2" t="s">
        <v>364</v>
      </c>
      <c r="G362" s="2">
        <v>5370620105000330</v>
      </c>
      <c r="H362" s="3">
        <v>43915</v>
      </c>
      <c r="I362" s="2">
        <v>336</v>
      </c>
      <c r="J362" s="2">
        <v>840.6</v>
      </c>
    </row>
    <row r="363" spans="1:10" x14ac:dyDescent="0.2">
      <c r="A363" s="2">
        <v>537062</v>
      </c>
      <c r="B363" s="2" t="s">
        <v>271</v>
      </c>
      <c r="C363" s="2">
        <v>22809</v>
      </c>
      <c r="D363" s="2" t="s">
        <v>11</v>
      </c>
      <c r="E363" s="2" t="s">
        <v>365</v>
      </c>
      <c r="F363" s="2" t="s">
        <v>364</v>
      </c>
      <c r="G363" s="2">
        <v>5370620105000330</v>
      </c>
      <c r="H363" s="3">
        <v>43915</v>
      </c>
      <c r="I363" s="2">
        <v>1144</v>
      </c>
      <c r="J363" s="2">
        <v>2869.2</v>
      </c>
    </row>
    <row r="364" spans="1:10" x14ac:dyDescent="0.2">
      <c r="A364" s="2">
        <v>537062</v>
      </c>
      <c r="B364" s="2" t="s">
        <v>271</v>
      </c>
      <c r="C364" s="2">
        <v>22809</v>
      </c>
      <c r="D364" s="2" t="s">
        <v>11</v>
      </c>
      <c r="E364" s="2" t="s">
        <v>585</v>
      </c>
      <c r="F364" s="2" t="s">
        <v>584</v>
      </c>
      <c r="G364" s="2">
        <v>5370620105000330</v>
      </c>
      <c r="H364" s="3">
        <v>43915</v>
      </c>
      <c r="I364" s="2">
        <v>63</v>
      </c>
      <c r="J364" s="2">
        <v>636.29999999999995</v>
      </c>
    </row>
    <row r="365" spans="1:10" x14ac:dyDescent="0.2">
      <c r="A365" s="2">
        <v>537062</v>
      </c>
      <c r="B365" s="2" t="s">
        <v>271</v>
      </c>
      <c r="C365" s="2">
        <v>22809</v>
      </c>
      <c r="D365" s="2" t="s">
        <v>11</v>
      </c>
      <c r="E365" s="2" t="s">
        <v>273</v>
      </c>
      <c r="F365" s="2" t="s">
        <v>272</v>
      </c>
      <c r="G365" s="2">
        <v>5370620105000340</v>
      </c>
      <c r="H365" s="3">
        <v>43916</v>
      </c>
      <c r="I365" s="2">
        <v>24</v>
      </c>
      <c r="J365" s="2">
        <v>126</v>
      </c>
    </row>
    <row r="366" spans="1:10" x14ac:dyDescent="0.2">
      <c r="A366" s="2">
        <v>537062</v>
      </c>
      <c r="B366" s="2" t="s">
        <v>271</v>
      </c>
      <c r="C366" s="2">
        <v>22809</v>
      </c>
      <c r="D366" s="2" t="s">
        <v>11</v>
      </c>
      <c r="E366" s="2" t="s">
        <v>365</v>
      </c>
      <c r="F366" s="2" t="s">
        <v>364</v>
      </c>
      <c r="G366" s="2">
        <v>5370620105000340</v>
      </c>
      <c r="H366" s="3">
        <v>43916</v>
      </c>
      <c r="I366" s="2">
        <v>608</v>
      </c>
      <c r="J366" s="2">
        <v>1520</v>
      </c>
    </row>
    <row r="367" spans="1:10" x14ac:dyDescent="0.2">
      <c r="A367" s="2">
        <v>537062</v>
      </c>
      <c r="B367" s="2" t="s">
        <v>271</v>
      </c>
      <c r="C367" s="2">
        <v>22809</v>
      </c>
      <c r="D367" s="2" t="s">
        <v>11</v>
      </c>
      <c r="E367" s="2" t="s">
        <v>365</v>
      </c>
      <c r="F367" s="2" t="s">
        <v>364</v>
      </c>
      <c r="G367" s="2">
        <v>5370620105000350</v>
      </c>
      <c r="H367" s="3">
        <v>43917</v>
      </c>
      <c r="I367" s="2">
        <v>404</v>
      </c>
      <c r="J367" s="2">
        <v>1013</v>
      </c>
    </row>
    <row r="368" spans="1:10" x14ac:dyDescent="0.2">
      <c r="A368" s="2">
        <v>537062</v>
      </c>
      <c r="B368" s="2" t="s">
        <v>271</v>
      </c>
      <c r="C368" s="2">
        <v>22809</v>
      </c>
      <c r="D368" s="2" t="s">
        <v>11</v>
      </c>
      <c r="E368" s="2" t="s">
        <v>583</v>
      </c>
      <c r="F368" s="2" t="s">
        <v>582</v>
      </c>
      <c r="G368" s="2">
        <v>5370620105000350</v>
      </c>
      <c r="H368" s="3">
        <v>43917</v>
      </c>
      <c r="I368" s="2">
        <v>0</v>
      </c>
      <c r="J368" s="2">
        <v>0.42</v>
      </c>
    </row>
    <row r="369" spans="1:12" x14ac:dyDescent="0.2">
      <c r="A369" s="2">
        <v>537062</v>
      </c>
      <c r="B369" s="2" t="s">
        <v>271</v>
      </c>
      <c r="C369" s="2">
        <v>22809</v>
      </c>
      <c r="D369" s="2" t="s">
        <v>11</v>
      </c>
      <c r="E369" s="2" t="s">
        <v>488</v>
      </c>
      <c r="F369" s="2" t="s">
        <v>487</v>
      </c>
      <c r="G369" s="2">
        <v>5370620105000350</v>
      </c>
      <c r="H369" s="3">
        <v>43917</v>
      </c>
      <c r="I369" s="2">
        <v>12</v>
      </c>
      <c r="J369" s="2">
        <v>69</v>
      </c>
    </row>
    <row r="370" spans="1:12" x14ac:dyDescent="0.2">
      <c r="A370" s="2">
        <v>537062</v>
      </c>
      <c r="B370" s="2" t="s">
        <v>271</v>
      </c>
      <c r="C370" s="2">
        <v>22809</v>
      </c>
      <c r="D370" s="2" t="s">
        <v>11</v>
      </c>
      <c r="E370" s="2" t="s">
        <v>581</v>
      </c>
      <c r="F370" s="2" t="s">
        <v>580</v>
      </c>
      <c r="G370" s="2">
        <v>5370620105000360</v>
      </c>
      <c r="H370" s="3">
        <v>43917</v>
      </c>
      <c r="I370" s="2">
        <v>36</v>
      </c>
      <c r="J370" s="2">
        <v>361.44</v>
      </c>
    </row>
    <row r="371" spans="1:12" x14ac:dyDescent="0.2">
      <c r="A371" s="2">
        <v>537062</v>
      </c>
      <c r="B371" s="2" t="s">
        <v>271</v>
      </c>
      <c r="C371" s="2">
        <v>22809</v>
      </c>
      <c r="D371" s="2" t="s">
        <v>11</v>
      </c>
      <c r="E371" s="2" t="s">
        <v>579</v>
      </c>
      <c r="F371" s="2" t="s">
        <v>578</v>
      </c>
      <c r="G371" s="2">
        <v>5370620105000360</v>
      </c>
      <c r="H371" s="3">
        <v>43918</v>
      </c>
      <c r="I371" s="2">
        <v>111</v>
      </c>
      <c r="J371" s="2">
        <v>1118.5999999999999</v>
      </c>
    </row>
    <row r="372" spans="1:12" x14ac:dyDescent="0.2">
      <c r="A372" s="2">
        <v>537062</v>
      </c>
      <c r="B372" s="2" t="s">
        <v>271</v>
      </c>
      <c r="C372" s="2">
        <v>22809</v>
      </c>
      <c r="D372" s="2" t="s">
        <v>11</v>
      </c>
      <c r="E372" s="2" t="s">
        <v>577</v>
      </c>
      <c r="F372" s="2" t="s">
        <v>576</v>
      </c>
      <c r="G372" s="2">
        <v>5370620105000360</v>
      </c>
      <c r="H372" s="3">
        <v>43918</v>
      </c>
      <c r="I372" s="2">
        <v>56</v>
      </c>
      <c r="J372" s="2">
        <v>567.37</v>
      </c>
    </row>
    <row r="373" spans="1:12" x14ac:dyDescent="0.2">
      <c r="A373" s="2">
        <v>537062</v>
      </c>
      <c r="B373" s="2" t="s">
        <v>271</v>
      </c>
      <c r="C373" s="2">
        <v>22809</v>
      </c>
      <c r="D373" s="2" t="s">
        <v>11</v>
      </c>
      <c r="E373" s="2" t="s">
        <v>273</v>
      </c>
      <c r="F373" s="2" t="s">
        <v>272</v>
      </c>
      <c r="G373" s="2">
        <v>5370620105000370</v>
      </c>
      <c r="H373" s="3">
        <v>43918</v>
      </c>
      <c r="I373" s="2">
        <v>278</v>
      </c>
      <c r="J373" s="2">
        <v>1396.4</v>
      </c>
    </row>
    <row r="374" spans="1:12" x14ac:dyDescent="0.2">
      <c r="A374" s="2">
        <v>537062</v>
      </c>
      <c r="B374" s="2" t="s">
        <v>271</v>
      </c>
      <c r="C374" s="2">
        <v>22809</v>
      </c>
      <c r="D374" s="2" t="s">
        <v>11</v>
      </c>
      <c r="E374" s="2" t="s">
        <v>575</v>
      </c>
      <c r="F374" s="2" t="s">
        <v>574</v>
      </c>
      <c r="G374" s="2">
        <v>5370620105000370</v>
      </c>
      <c r="H374" s="3">
        <v>43918</v>
      </c>
      <c r="I374" s="2">
        <v>34</v>
      </c>
      <c r="J374" s="2">
        <v>340.5</v>
      </c>
    </row>
    <row r="375" spans="1:12" x14ac:dyDescent="0.2">
      <c r="A375" s="2">
        <v>537062</v>
      </c>
      <c r="B375" s="2" t="s">
        <v>271</v>
      </c>
      <c r="C375" s="2">
        <v>22809</v>
      </c>
      <c r="D375" s="2" t="s">
        <v>11</v>
      </c>
      <c r="E375" s="2" t="s">
        <v>275</v>
      </c>
      <c r="F375" s="2" t="s">
        <v>274</v>
      </c>
      <c r="G375" s="2">
        <v>5370620105000370</v>
      </c>
      <c r="H375" s="3">
        <v>43920</v>
      </c>
      <c r="I375" s="2">
        <v>20</v>
      </c>
      <c r="J375" s="2">
        <v>104.05</v>
      </c>
    </row>
    <row r="376" spans="1:12" x14ac:dyDescent="0.2">
      <c r="A376" s="2">
        <v>537062</v>
      </c>
      <c r="B376" s="2" t="s">
        <v>271</v>
      </c>
      <c r="C376" s="2">
        <v>22809</v>
      </c>
      <c r="D376" s="2" t="s">
        <v>11</v>
      </c>
      <c r="E376" s="2" t="s">
        <v>573</v>
      </c>
      <c r="F376" s="2" t="s">
        <v>572</v>
      </c>
      <c r="G376" s="2">
        <v>5370620105000380</v>
      </c>
      <c r="H376" s="3">
        <v>43920</v>
      </c>
      <c r="I376" s="2">
        <v>0</v>
      </c>
      <c r="J376" s="2">
        <v>0.85</v>
      </c>
    </row>
    <row r="377" spans="1:12" x14ac:dyDescent="0.2">
      <c r="A377" s="2">
        <v>537062</v>
      </c>
      <c r="B377" s="2" t="s">
        <v>271</v>
      </c>
      <c r="C377" s="2">
        <v>22809</v>
      </c>
      <c r="D377" s="2" t="s">
        <v>11</v>
      </c>
      <c r="E377" s="2" t="s">
        <v>365</v>
      </c>
      <c r="F377" s="2" t="s">
        <v>364</v>
      </c>
      <c r="G377" s="2">
        <v>5370620105000390</v>
      </c>
      <c r="H377" s="3">
        <v>43920</v>
      </c>
      <c r="I377" s="2">
        <v>692</v>
      </c>
      <c r="J377" s="2">
        <v>1730.62</v>
      </c>
    </row>
    <row r="378" spans="1:12" x14ac:dyDescent="0.2">
      <c r="A378" s="2">
        <v>537062</v>
      </c>
      <c r="B378" s="2" t="s">
        <v>271</v>
      </c>
      <c r="C378" s="2">
        <v>22809</v>
      </c>
      <c r="D378" s="2" t="s">
        <v>11</v>
      </c>
      <c r="E378" s="2" t="s">
        <v>571</v>
      </c>
      <c r="F378" s="2" t="s">
        <v>570</v>
      </c>
      <c r="G378" s="2">
        <v>5370620105000390</v>
      </c>
      <c r="H378" s="3">
        <v>43921</v>
      </c>
      <c r="I378" s="2">
        <v>37</v>
      </c>
      <c r="J378" s="2">
        <v>375.5</v>
      </c>
    </row>
    <row r="379" spans="1:12" x14ac:dyDescent="0.2">
      <c r="A379" s="2">
        <v>537062</v>
      </c>
      <c r="B379" s="2" t="s">
        <v>271</v>
      </c>
      <c r="C379" s="2">
        <v>22809</v>
      </c>
      <c r="D379" s="2" t="s">
        <v>11</v>
      </c>
      <c r="E379" s="2" t="s">
        <v>569</v>
      </c>
      <c r="F379" s="2" t="s">
        <v>568</v>
      </c>
      <c r="G379" s="2">
        <v>5370620105000390</v>
      </c>
      <c r="H379" s="3">
        <v>43921</v>
      </c>
      <c r="I379" s="2">
        <v>21</v>
      </c>
      <c r="J379" s="2">
        <v>210.49</v>
      </c>
    </row>
    <row r="380" spans="1:12" x14ac:dyDescent="0.2">
      <c r="A380" s="2">
        <v>537062</v>
      </c>
      <c r="B380" s="2" t="s">
        <v>271</v>
      </c>
      <c r="C380" s="2">
        <v>22809</v>
      </c>
      <c r="D380" s="2" t="s">
        <v>11</v>
      </c>
      <c r="E380" s="2" t="s">
        <v>569</v>
      </c>
      <c r="F380" s="2" t="s">
        <v>568</v>
      </c>
      <c r="G380" s="2">
        <v>5370620105000390</v>
      </c>
      <c r="H380" s="3">
        <v>43921</v>
      </c>
      <c r="I380" s="4">
        <v>90</v>
      </c>
      <c r="J380" s="4">
        <v>905.3</v>
      </c>
    </row>
    <row r="381" spans="1:12" x14ac:dyDescent="0.2">
      <c r="I381" s="5" t="s">
        <v>144</v>
      </c>
      <c r="J381" s="5">
        <f>SUM(J168:J380)</f>
        <v>822098.32000000041</v>
      </c>
      <c r="K381" s="6">
        <v>0.02</v>
      </c>
      <c r="L381" s="5">
        <f>J381*K381</f>
        <v>16441.966400000008</v>
      </c>
    </row>
  </sheetData>
  <mergeCells count="2">
    <mergeCell ref="K83:L83"/>
    <mergeCell ref="K273:L27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C42C-852C-F941-830B-BAAC55B2B483}">
  <dimension ref="A2:M399"/>
  <sheetViews>
    <sheetView showGridLines="0" topLeftCell="A285" zoomScale="125" workbookViewId="0">
      <selection activeCell="E358" sqref="E358"/>
    </sheetView>
  </sheetViews>
  <sheetFormatPr baseColWidth="10" defaultRowHeight="16" x14ac:dyDescent="0.2"/>
  <cols>
    <col min="1" max="1" width="13.33203125" bestFit="1" customWidth="1"/>
    <col min="2" max="2" width="13.1640625" bestFit="1" customWidth="1"/>
    <col min="3" max="3" width="5.6640625" bestFit="1" customWidth="1"/>
    <col min="4" max="4" width="12.1640625" bestFit="1" customWidth="1"/>
    <col min="5" max="5" width="9.83203125" bestFit="1" customWidth="1"/>
    <col min="6" max="6" width="32.83203125" bestFit="1" customWidth="1"/>
    <col min="7" max="7" width="10.33203125" bestFit="1" customWidth="1"/>
    <col min="8" max="8" width="14.33203125" bestFit="1" customWidth="1"/>
    <col min="9" max="9" width="8" bestFit="1" customWidth="1"/>
    <col min="10" max="10" width="7.83203125" bestFit="1" customWidth="1"/>
    <col min="11" max="11" width="11.83203125" customWidth="1"/>
    <col min="12" max="13" width="11.5" bestFit="1" customWidth="1"/>
  </cols>
  <sheetData>
    <row r="2" spans="1:10" x14ac:dyDescent="0.2">
      <c r="A2" s="21" t="s">
        <v>1077</v>
      </c>
    </row>
    <row r="3" spans="1:10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">
      <c r="A4" s="2">
        <v>530238</v>
      </c>
      <c r="B4" s="2" t="s">
        <v>10</v>
      </c>
      <c r="C4" s="2">
        <v>22660</v>
      </c>
      <c r="D4" s="2" t="s">
        <v>11</v>
      </c>
      <c r="E4" s="2" t="s">
        <v>566</v>
      </c>
      <c r="F4" s="2" t="s">
        <v>565</v>
      </c>
      <c r="G4" s="2">
        <v>9611</v>
      </c>
      <c r="H4" s="3">
        <v>43925</v>
      </c>
      <c r="I4" s="2">
        <v>346</v>
      </c>
      <c r="J4" s="2">
        <v>1730.6</v>
      </c>
    </row>
    <row r="5" spans="1:10" x14ac:dyDescent="0.2">
      <c r="A5" s="2">
        <v>530238</v>
      </c>
      <c r="B5" s="2" t="s">
        <v>10</v>
      </c>
      <c r="C5" s="2">
        <v>22660</v>
      </c>
      <c r="D5" s="2" t="s">
        <v>11</v>
      </c>
      <c r="E5" s="2" t="s">
        <v>566</v>
      </c>
      <c r="F5" s="2" t="s">
        <v>565</v>
      </c>
      <c r="G5" s="2" t="s">
        <v>798</v>
      </c>
      <c r="H5" s="3">
        <v>43928</v>
      </c>
      <c r="I5" s="2">
        <v>186</v>
      </c>
      <c r="J5" s="2">
        <v>931.47</v>
      </c>
    </row>
    <row r="6" spans="1:10" x14ac:dyDescent="0.2">
      <c r="A6" s="2"/>
      <c r="B6" s="2"/>
      <c r="C6" s="2"/>
      <c r="D6" s="2"/>
      <c r="E6" s="2"/>
      <c r="F6" s="2"/>
      <c r="G6" s="2"/>
      <c r="H6" s="3"/>
      <c r="I6" s="2"/>
      <c r="J6" s="2"/>
    </row>
    <row r="7" spans="1:10" x14ac:dyDescent="0.2">
      <c r="A7" s="2">
        <v>531419</v>
      </c>
      <c r="B7" s="2" t="s">
        <v>23</v>
      </c>
      <c r="C7" s="2">
        <v>21513</v>
      </c>
      <c r="D7" s="2" t="s">
        <v>11</v>
      </c>
      <c r="E7" s="2" t="s">
        <v>32</v>
      </c>
      <c r="F7" s="2" t="s">
        <v>33</v>
      </c>
      <c r="G7" s="2">
        <v>45954</v>
      </c>
      <c r="H7" s="3">
        <v>43922</v>
      </c>
      <c r="I7" s="2">
        <v>716</v>
      </c>
      <c r="J7" s="2">
        <v>1796.97</v>
      </c>
    </row>
    <row r="8" spans="1:10" x14ac:dyDescent="0.2">
      <c r="A8" s="2">
        <v>531419</v>
      </c>
      <c r="B8" s="2" t="s">
        <v>23</v>
      </c>
      <c r="C8" s="2">
        <v>21513</v>
      </c>
      <c r="D8" s="2" t="s">
        <v>11</v>
      </c>
      <c r="E8" s="2" t="s">
        <v>60</v>
      </c>
      <c r="F8" s="2" t="s">
        <v>61</v>
      </c>
      <c r="G8" s="2">
        <v>46043</v>
      </c>
      <c r="H8" s="3">
        <v>43922</v>
      </c>
      <c r="I8" s="2">
        <v>1608</v>
      </c>
      <c r="J8" s="2">
        <v>8044.73</v>
      </c>
    </row>
    <row r="9" spans="1:10" x14ac:dyDescent="0.2">
      <c r="A9" s="2">
        <v>531419</v>
      </c>
      <c r="B9" s="2" t="s">
        <v>23</v>
      </c>
      <c r="C9" s="2">
        <v>21513</v>
      </c>
      <c r="D9" s="2" t="s">
        <v>11</v>
      </c>
      <c r="E9" s="2" t="s">
        <v>34</v>
      </c>
      <c r="F9" s="2" t="s">
        <v>35</v>
      </c>
      <c r="G9" s="2">
        <v>46162</v>
      </c>
      <c r="H9" s="3">
        <v>43922</v>
      </c>
      <c r="I9" s="2">
        <v>340</v>
      </c>
      <c r="J9" s="2">
        <v>859.09</v>
      </c>
    </row>
    <row r="10" spans="1:10" x14ac:dyDescent="0.2">
      <c r="A10" s="2">
        <v>531419</v>
      </c>
      <c r="B10" s="2" t="s">
        <v>23</v>
      </c>
      <c r="C10" s="2">
        <v>21513</v>
      </c>
      <c r="D10" s="2" t="s">
        <v>11</v>
      </c>
      <c r="E10" s="2" t="s">
        <v>28</v>
      </c>
      <c r="F10" s="2" t="s">
        <v>29</v>
      </c>
      <c r="G10" s="2">
        <v>46164</v>
      </c>
      <c r="H10" s="3">
        <v>43922</v>
      </c>
      <c r="I10" s="2">
        <v>5212</v>
      </c>
      <c r="J10" s="2">
        <v>13038.67</v>
      </c>
    </row>
    <row r="11" spans="1:10" x14ac:dyDescent="0.2">
      <c r="A11" s="2">
        <v>531419</v>
      </c>
      <c r="B11" s="2" t="s">
        <v>23</v>
      </c>
      <c r="C11" s="2">
        <v>21513</v>
      </c>
      <c r="D11" s="2" t="s">
        <v>11</v>
      </c>
      <c r="E11" s="2" t="s">
        <v>28</v>
      </c>
      <c r="F11" s="2" t="s">
        <v>29</v>
      </c>
      <c r="G11" s="2">
        <v>46234</v>
      </c>
      <c r="H11" s="3">
        <v>43922</v>
      </c>
      <c r="I11" s="2">
        <v>5764</v>
      </c>
      <c r="J11" s="2">
        <v>14416.6</v>
      </c>
    </row>
    <row r="12" spans="1:10" s="17" customFormat="1" x14ac:dyDescent="0.2">
      <c r="A12" s="9">
        <v>531419</v>
      </c>
      <c r="B12" s="9" t="s">
        <v>23</v>
      </c>
      <c r="C12" s="9">
        <v>21513</v>
      </c>
      <c r="D12" s="9" t="s">
        <v>11</v>
      </c>
      <c r="E12" s="9" t="s">
        <v>788</v>
      </c>
      <c r="F12" s="9" t="s">
        <v>787</v>
      </c>
      <c r="G12" s="9" t="s">
        <v>797</v>
      </c>
      <c r="H12" s="10">
        <v>43922</v>
      </c>
      <c r="I12" s="9">
        <v>70</v>
      </c>
      <c r="J12" s="9">
        <v>701.29</v>
      </c>
    </row>
    <row r="13" spans="1:10" x14ac:dyDescent="0.2">
      <c r="A13" s="2">
        <v>531419</v>
      </c>
      <c r="B13" s="2" t="s">
        <v>23</v>
      </c>
      <c r="C13" s="2">
        <v>21513</v>
      </c>
      <c r="D13" s="2" t="s">
        <v>11</v>
      </c>
      <c r="E13" s="2" t="s">
        <v>113</v>
      </c>
      <c r="F13" s="2" t="s">
        <v>114</v>
      </c>
      <c r="G13" s="2">
        <v>13737</v>
      </c>
      <c r="H13" s="3">
        <v>43922</v>
      </c>
      <c r="I13" s="2">
        <v>1038</v>
      </c>
      <c r="J13" s="2">
        <v>5199.16</v>
      </c>
    </row>
    <row r="14" spans="1:10" x14ac:dyDescent="0.2">
      <c r="A14" s="2">
        <v>531419</v>
      </c>
      <c r="B14" s="2" t="s">
        <v>23</v>
      </c>
      <c r="C14" s="2">
        <v>21513</v>
      </c>
      <c r="D14" s="2" t="s">
        <v>11</v>
      </c>
      <c r="E14" s="2" t="s">
        <v>113</v>
      </c>
      <c r="F14" s="2" t="s">
        <v>114</v>
      </c>
      <c r="G14" s="2">
        <v>13763</v>
      </c>
      <c r="H14" s="3">
        <v>43922</v>
      </c>
      <c r="I14" s="2">
        <v>382</v>
      </c>
      <c r="J14" s="2">
        <v>1912.17</v>
      </c>
    </row>
    <row r="15" spans="1:10" x14ac:dyDescent="0.2">
      <c r="A15" s="2">
        <v>531419</v>
      </c>
      <c r="B15" s="2" t="s">
        <v>23</v>
      </c>
      <c r="C15" s="2">
        <v>21513</v>
      </c>
      <c r="D15" s="2" t="s">
        <v>11</v>
      </c>
      <c r="E15" s="2" t="s">
        <v>113</v>
      </c>
      <c r="F15" s="2" t="s">
        <v>114</v>
      </c>
      <c r="G15" s="2">
        <v>13856</v>
      </c>
      <c r="H15" s="3">
        <v>43922</v>
      </c>
      <c r="I15" s="2">
        <v>1352</v>
      </c>
      <c r="J15" s="2">
        <v>3388.81</v>
      </c>
    </row>
    <row r="16" spans="1:10" x14ac:dyDescent="0.2">
      <c r="A16" s="2">
        <v>531419</v>
      </c>
      <c r="B16" s="2" t="s">
        <v>23</v>
      </c>
      <c r="C16" s="2">
        <v>21513</v>
      </c>
      <c r="D16" s="2" t="s">
        <v>11</v>
      </c>
      <c r="E16" s="2" t="s">
        <v>113</v>
      </c>
      <c r="F16" s="2" t="s">
        <v>114</v>
      </c>
      <c r="G16" s="2">
        <v>13889</v>
      </c>
      <c r="H16" s="3">
        <v>43922</v>
      </c>
      <c r="I16" s="2">
        <v>56</v>
      </c>
      <c r="J16" s="2">
        <v>140.46</v>
      </c>
    </row>
    <row r="17" spans="1:10" x14ac:dyDescent="0.2">
      <c r="A17" s="2">
        <v>531419</v>
      </c>
      <c r="B17" s="2" t="s">
        <v>23</v>
      </c>
      <c r="C17" s="2">
        <v>21513</v>
      </c>
      <c r="D17" s="2" t="s">
        <v>11</v>
      </c>
      <c r="E17" s="2" t="s">
        <v>113</v>
      </c>
      <c r="F17" s="2" t="s">
        <v>114</v>
      </c>
      <c r="G17" s="2">
        <v>13894</v>
      </c>
      <c r="H17" s="3">
        <v>43922</v>
      </c>
      <c r="I17" s="2">
        <v>692</v>
      </c>
      <c r="J17" s="2">
        <v>1733.05</v>
      </c>
    </row>
    <row r="18" spans="1:10" x14ac:dyDescent="0.2">
      <c r="A18" s="2">
        <v>531419</v>
      </c>
      <c r="B18" s="2" t="s">
        <v>23</v>
      </c>
      <c r="C18" s="2">
        <v>21513</v>
      </c>
      <c r="D18" s="2" t="s">
        <v>11</v>
      </c>
      <c r="E18" s="2" t="s">
        <v>66</v>
      </c>
      <c r="F18" s="2" t="s">
        <v>67</v>
      </c>
      <c r="G18" s="2">
        <v>13912</v>
      </c>
      <c r="H18" s="3">
        <v>43922</v>
      </c>
      <c r="I18" s="2">
        <v>1396</v>
      </c>
      <c r="J18" s="2">
        <v>3493.6</v>
      </c>
    </row>
    <row r="19" spans="1:10" x14ac:dyDescent="0.2">
      <c r="A19" s="2">
        <v>531419</v>
      </c>
      <c r="B19" s="2" t="s">
        <v>23</v>
      </c>
      <c r="C19" s="2">
        <v>21513</v>
      </c>
      <c r="D19" s="2" t="s">
        <v>11</v>
      </c>
      <c r="E19" s="2" t="s">
        <v>66</v>
      </c>
      <c r="F19" s="2" t="s">
        <v>67</v>
      </c>
      <c r="G19" s="2">
        <v>13986</v>
      </c>
      <c r="H19" s="3">
        <v>43922</v>
      </c>
      <c r="I19" s="2">
        <v>1140</v>
      </c>
      <c r="J19" s="2">
        <v>2852.25</v>
      </c>
    </row>
    <row r="20" spans="1:10" x14ac:dyDescent="0.2">
      <c r="A20" s="2">
        <v>531419</v>
      </c>
      <c r="B20" s="2" t="s">
        <v>23</v>
      </c>
      <c r="C20" s="2">
        <v>21513</v>
      </c>
      <c r="D20" s="2" t="s">
        <v>11</v>
      </c>
      <c r="E20" s="2" t="s">
        <v>48</v>
      </c>
      <c r="F20" s="2" t="s">
        <v>49</v>
      </c>
      <c r="G20" s="2">
        <v>16091</v>
      </c>
      <c r="H20" s="3">
        <v>43922</v>
      </c>
      <c r="I20" s="2">
        <v>32</v>
      </c>
      <c r="J20" s="2">
        <v>160.34</v>
      </c>
    </row>
    <row r="21" spans="1:10" x14ac:dyDescent="0.2">
      <c r="A21" s="2">
        <v>531419</v>
      </c>
      <c r="B21" s="2" t="s">
        <v>23</v>
      </c>
      <c r="C21" s="2">
        <v>21513</v>
      </c>
      <c r="D21" s="2" t="s">
        <v>11</v>
      </c>
      <c r="E21" s="2" t="s">
        <v>28</v>
      </c>
      <c r="F21" s="2" t="s">
        <v>29</v>
      </c>
      <c r="G21" s="2">
        <v>45439</v>
      </c>
      <c r="H21" s="3">
        <v>43922</v>
      </c>
      <c r="I21" s="2">
        <v>2292</v>
      </c>
      <c r="J21" s="2">
        <v>5737.96</v>
      </c>
    </row>
    <row r="22" spans="1:10" x14ac:dyDescent="0.2">
      <c r="A22" s="2">
        <v>531419</v>
      </c>
      <c r="B22" s="2" t="s">
        <v>23</v>
      </c>
      <c r="C22" s="2">
        <v>21513</v>
      </c>
      <c r="D22" s="2" t="s">
        <v>11</v>
      </c>
      <c r="E22" s="2" t="s">
        <v>38</v>
      </c>
      <c r="F22" s="2" t="s">
        <v>39</v>
      </c>
      <c r="G22" s="2">
        <v>16093</v>
      </c>
      <c r="H22" s="3">
        <v>43922</v>
      </c>
      <c r="I22" s="2">
        <v>656</v>
      </c>
      <c r="J22" s="2">
        <v>1642.24</v>
      </c>
    </row>
    <row r="23" spans="1:10" x14ac:dyDescent="0.2">
      <c r="A23" s="2">
        <v>531419</v>
      </c>
      <c r="B23" s="2" t="s">
        <v>23</v>
      </c>
      <c r="C23" s="2">
        <v>21513</v>
      </c>
      <c r="D23" s="2" t="s">
        <v>11</v>
      </c>
      <c r="E23" s="2" t="s">
        <v>43</v>
      </c>
      <c r="F23" s="2" t="s">
        <v>44</v>
      </c>
      <c r="G23" s="2">
        <v>16094</v>
      </c>
      <c r="H23" s="3">
        <v>43922</v>
      </c>
      <c r="I23" s="2">
        <v>2440</v>
      </c>
      <c r="J23" s="2">
        <v>6108.18</v>
      </c>
    </row>
    <row r="24" spans="1:10" x14ac:dyDescent="0.2">
      <c r="A24" s="2">
        <v>531419</v>
      </c>
      <c r="B24" s="2" t="s">
        <v>23</v>
      </c>
      <c r="C24" s="2">
        <v>21513</v>
      </c>
      <c r="D24" s="2" t="s">
        <v>11</v>
      </c>
      <c r="E24" s="2" t="s">
        <v>28</v>
      </c>
      <c r="F24" s="2" t="s">
        <v>29</v>
      </c>
      <c r="G24" s="2" t="s">
        <v>796</v>
      </c>
      <c r="H24" s="3">
        <v>43923</v>
      </c>
      <c r="I24" s="2">
        <v>1188</v>
      </c>
      <c r="J24" s="2">
        <v>2971.55</v>
      </c>
    </row>
    <row r="25" spans="1:10" x14ac:dyDescent="0.2">
      <c r="A25" s="2">
        <v>531419</v>
      </c>
      <c r="B25" s="2" t="s">
        <v>23</v>
      </c>
      <c r="C25" s="2">
        <v>21513</v>
      </c>
      <c r="D25" s="2" t="s">
        <v>11</v>
      </c>
      <c r="E25" s="2" t="s">
        <v>34</v>
      </c>
      <c r="F25" s="2" t="s">
        <v>35</v>
      </c>
      <c r="G25" s="2">
        <v>46863</v>
      </c>
      <c r="H25" s="3">
        <v>43923</v>
      </c>
      <c r="I25" s="2">
        <v>2256</v>
      </c>
      <c r="J25" s="2">
        <v>5640.53</v>
      </c>
    </row>
    <row r="26" spans="1:10" s="17" customFormat="1" x14ac:dyDescent="0.2">
      <c r="A26" s="9">
        <v>531419</v>
      </c>
      <c r="B26" s="9" t="s">
        <v>23</v>
      </c>
      <c r="C26" s="9">
        <v>21513</v>
      </c>
      <c r="D26" s="9" t="s">
        <v>11</v>
      </c>
      <c r="E26" s="9" t="s">
        <v>795</v>
      </c>
      <c r="F26" s="9" t="s">
        <v>794</v>
      </c>
      <c r="G26" s="9">
        <v>111173</v>
      </c>
      <c r="H26" s="10">
        <v>43923</v>
      </c>
      <c r="I26" s="9">
        <v>161</v>
      </c>
      <c r="J26" s="9">
        <v>1611.63</v>
      </c>
    </row>
    <row r="27" spans="1:10" x14ac:dyDescent="0.2">
      <c r="A27" s="2">
        <v>531419</v>
      </c>
      <c r="B27" s="2" t="s">
        <v>23</v>
      </c>
      <c r="C27" s="2">
        <v>21513</v>
      </c>
      <c r="D27" s="2" t="s">
        <v>11</v>
      </c>
      <c r="E27" s="2" t="s">
        <v>30</v>
      </c>
      <c r="F27" s="2" t="s">
        <v>31</v>
      </c>
      <c r="G27" s="2">
        <v>10015</v>
      </c>
      <c r="H27" s="3">
        <v>43923</v>
      </c>
      <c r="I27" s="2">
        <v>2128</v>
      </c>
      <c r="J27" s="2">
        <v>5321.56</v>
      </c>
    </row>
    <row r="28" spans="1:10" s="17" customFormat="1" x14ac:dyDescent="0.2">
      <c r="A28" s="9">
        <v>531419</v>
      </c>
      <c r="B28" s="9" t="s">
        <v>23</v>
      </c>
      <c r="C28" s="9">
        <v>21513</v>
      </c>
      <c r="D28" s="9" t="s">
        <v>11</v>
      </c>
      <c r="E28" s="9" t="s">
        <v>81</v>
      </c>
      <c r="F28" s="9" t="s">
        <v>82</v>
      </c>
      <c r="G28" s="9" t="s">
        <v>793</v>
      </c>
      <c r="H28" s="10">
        <v>43923</v>
      </c>
      <c r="I28" s="9">
        <v>102</v>
      </c>
      <c r="J28" s="9">
        <v>518.98</v>
      </c>
    </row>
    <row r="29" spans="1:10" s="17" customFormat="1" x14ac:dyDescent="0.2">
      <c r="A29" s="9">
        <v>531419</v>
      </c>
      <c r="B29" s="9" t="s">
        <v>23</v>
      </c>
      <c r="C29" s="9">
        <v>21513</v>
      </c>
      <c r="D29" s="9" t="s">
        <v>11</v>
      </c>
      <c r="E29" s="9" t="s">
        <v>199</v>
      </c>
      <c r="F29" s="9" t="s">
        <v>198</v>
      </c>
      <c r="G29" s="9" t="s">
        <v>792</v>
      </c>
      <c r="H29" s="10">
        <v>43923</v>
      </c>
      <c r="I29" s="9">
        <v>1020</v>
      </c>
      <c r="J29" s="9">
        <v>5106.49</v>
      </c>
    </row>
    <row r="30" spans="1:10" x14ac:dyDescent="0.2">
      <c r="A30" s="2">
        <v>531419</v>
      </c>
      <c r="B30" s="2" t="s">
        <v>23</v>
      </c>
      <c r="C30" s="2">
        <v>21513</v>
      </c>
      <c r="D30" s="2" t="s">
        <v>11</v>
      </c>
      <c r="E30" s="2" t="s">
        <v>28</v>
      </c>
      <c r="F30" s="2" t="s">
        <v>29</v>
      </c>
      <c r="G30" s="2" t="s">
        <v>791</v>
      </c>
      <c r="H30" s="3">
        <v>43924</v>
      </c>
      <c r="I30" s="2">
        <v>1756</v>
      </c>
      <c r="J30" s="2">
        <v>4394.82</v>
      </c>
    </row>
    <row r="31" spans="1:10" x14ac:dyDescent="0.2">
      <c r="A31" s="2">
        <v>531419</v>
      </c>
      <c r="B31" s="2" t="s">
        <v>23</v>
      </c>
      <c r="C31" s="2">
        <v>21513</v>
      </c>
      <c r="D31" s="2" t="s">
        <v>11</v>
      </c>
      <c r="E31" s="2" t="s">
        <v>32</v>
      </c>
      <c r="F31" s="2" t="s">
        <v>33</v>
      </c>
      <c r="G31" s="2">
        <v>46887</v>
      </c>
      <c r="H31" s="3">
        <v>43924</v>
      </c>
      <c r="I31" s="2">
        <v>1484</v>
      </c>
      <c r="J31" s="2">
        <v>3711.21</v>
      </c>
    </row>
    <row r="32" spans="1:10" x14ac:dyDescent="0.2">
      <c r="A32" s="2">
        <v>531419</v>
      </c>
      <c r="B32" s="2" t="s">
        <v>23</v>
      </c>
      <c r="C32" s="2">
        <v>21513</v>
      </c>
      <c r="D32" s="2" t="s">
        <v>11</v>
      </c>
      <c r="E32" s="2" t="s">
        <v>28</v>
      </c>
      <c r="F32" s="2" t="s">
        <v>29</v>
      </c>
      <c r="G32" s="2">
        <v>46889</v>
      </c>
      <c r="H32" s="3">
        <v>43924</v>
      </c>
      <c r="I32" s="2">
        <v>1836</v>
      </c>
      <c r="J32" s="2">
        <v>4591.38</v>
      </c>
    </row>
    <row r="33" spans="1:10" x14ac:dyDescent="0.2">
      <c r="A33" s="2">
        <v>531419</v>
      </c>
      <c r="B33" s="2" t="s">
        <v>23</v>
      </c>
      <c r="C33" s="2">
        <v>21513</v>
      </c>
      <c r="D33" s="2" t="s">
        <v>11</v>
      </c>
      <c r="E33" s="2" t="s">
        <v>34</v>
      </c>
      <c r="F33" s="2" t="s">
        <v>35</v>
      </c>
      <c r="G33" s="2">
        <v>46894</v>
      </c>
      <c r="H33" s="3">
        <v>43924</v>
      </c>
      <c r="I33" s="2">
        <v>3888</v>
      </c>
      <c r="J33" s="2">
        <v>9722.84</v>
      </c>
    </row>
    <row r="34" spans="1:10" x14ac:dyDescent="0.2">
      <c r="A34" s="2">
        <v>531419</v>
      </c>
      <c r="B34" s="2" t="s">
        <v>23</v>
      </c>
      <c r="C34" s="2">
        <v>21513</v>
      </c>
      <c r="D34" s="2" t="s">
        <v>11</v>
      </c>
      <c r="E34" s="2" t="s">
        <v>790</v>
      </c>
      <c r="F34" s="2" t="s">
        <v>789</v>
      </c>
      <c r="G34" s="2">
        <v>1103</v>
      </c>
      <c r="H34" s="3">
        <v>43924</v>
      </c>
      <c r="I34" s="2">
        <v>28</v>
      </c>
      <c r="J34" s="2">
        <v>149.57</v>
      </c>
    </row>
    <row r="35" spans="1:10" x14ac:dyDescent="0.2">
      <c r="A35" s="2">
        <v>531419</v>
      </c>
      <c r="B35" s="2" t="s">
        <v>23</v>
      </c>
      <c r="C35" s="2">
        <v>21513</v>
      </c>
      <c r="D35" s="2" t="s">
        <v>11</v>
      </c>
      <c r="E35" s="2" t="s">
        <v>43</v>
      </c>
      <c r="F35" s="2" t="s">
        <v>44</v>
      </c>
      <c r="G35" s="2">
        <v>16118</v>
      </c>
      <c r="H35" s="3">
        <v>43924</v>
      </c>
      <c r="I35" s="2">
        <v>2608</v>
      </c>
      <c r="J35" s="2">
        <v>6524.56</v>
      </c>
    </row>
    <row r="36" spans="1:10" x14ac:dyDescent="0.2">
      <c r="A36" s="2">
        <v>531419</v>
      </c>
      <c r="B36" s="2" t="s">
        <v>23</v>
      </c>
      <c r="C36" s="2">
        <v>21513</v>
      </c>
      <c r="D36" s="2" t="s">
        <v>11</v>
      </c>
      <c r="E36" s="2" t="s">
        <v>28</v>
      </c>
      <c r="F36" s="2" t="s">
        <v>29</v>
      </c>
      <c r="G36" s="2">
        <v>46238</v>
      </c>
      <c r="H36" s="3">
        <v>43924</v>
      </c>
      <c r="I36" s="2">
        <v>176</v>
      </c>
      <c r="J36" s="2">
        <v>445.9</v>
      </c>
    </row>
    <row r="37" spans="1:10" x14ac:dyDescent="0.2">
      <c r="A37" s="2">
        <v>531419</v>
      </c>
      <c r="B37" s="2" t="s">
        <v>23</v>
      </c>
      <c r="C37" s="2">
        <v>21513</v>
      </c>
      <c r="D37" s="2" t="s">
        <v>11</v>
      </c>
      <c r="E37" s="2" t="s">
        <v>34</v>
      </c>
      <c r="F37" s="2" t="s">
        <v>35</v>
      </c>
      <c r="G37" s="2">
        <v>46267</v>
      </c>
      <c r="H37" s="3">
        <v>43924</v>
      </c>
      <c r="I37" s="2">
        <v>5728</v>
      </c>
      <c r="J37" s="2">
        <v>14328.48</v>
      </c>
    </row>
    <row r="38" spans="1:10" x14ac:dyDescent="0.2">
      <c r="A38" s="2">
        <v>531419</v>
      </c>
      <c r="B38" s="2" t="s">
        <v>23</v>
      </c>
      <c r="C38" s="2">
        <v>21513</v>
      </c>
      <c r="D38" s="2" t="s">
        <v>11</v>
      </c>
      <c r="E38" s="2" t="s">
        <v>66</v>
      </c>
      <c r="F38" s="2" t="s">
        <v>67</v>
      </c>
      <c r="G38" s="2">
        <v>14166</v>
      </c>
      <c r="H38" s="3">
        <v>43925</v>
      </c>
      <c r="I38" s="2">
        <v>620</v>
      </c>
      <c r="J38" s="2">
        <v>1551.75</v>
      </c>
    </row>
    <row r="39" spans="1:10" x14ac:dyDescent="0.2">
      <c r="A39" s="2">
        <v>531419</v>
      </c>
      <c r="B39" s="2" t="s">
        <v>23</v>
      </c>
      <c r="C39" s="2">
        <v>21513</v>
      </c>
      <c r="D39" s="2" t="s">
        <v>11</v>
      </c>
      <c r="E39" s="2" t="s">
        <v>30</v>
      </c>
      <c r="F39" s="2" t="s">
        <v>31</v>
      </c>
      <c r="G39" s="2">
        <v>10022</v>
      </c>
      <c r="H39" s="3">
        <v>43925</v>
      </c>
      <c r="I39" s="2">
        <v>1592</v>
      </c>
      <c r="J39" s="2">
        <v>3986.2</v>
      </c>
    </row>
    <row r="40" spans="1:10" x14ac:dyDescent="0.2">
      <c r="A40" s="2">
        <v>531419</v>
      </c>
      <c r="B40" s="2" t="s">
        <v>23</v>
      </c>
      <c r="C40" s="2">
        <v>21513</v>
      </c>
      <c r="D40" s="2" t="s">
        <v>11</v>
      </c>
      <c r="E40" s="2" t="s">
        <v>38</v>
      </c>
      <c r="F40" s="2" t="s">
        <v>39</v>
      </c>
      <c r="G40" s="2">
        <v>16139</v>
      </c>
      <c r="H40" s="3">
        <v>43925</v>
      </c>
      <c r="I40" s="2">
        <v>1728</v>
      </c>
      <c r="J40" s="2">
        <v>4325.43</v>
      </c>
    </row>
    <row r="41" spans="1:10" x14ac:dyDescent="0.2">
      <c r="A41" s="2">
        <v>531419</v>
      </c>
      <c r="B41" s="2" t="s">
        <v>23</v>
      </c>
      <c r="C41" s="2">
        <v>21513</v>
      </c>
      <c r="D41" s="2" t="s">
        <v>11</v>
      </c>
      <c r="E41" s="2" t="s">
        <v>28</v>
      </c>
      <c r="F41" s="2" t="s">
        <v>29</v>
      </c>
      <c r="G41" s="2">
        <v>46913</v>
      </c>
      <c r="H41" s="3">
        <v>43925</v>
      </c>
      <c r="I41" s="2">
        <v>1128</v>
      </c>
      <c r="J41" s="2">
        <v>2820.26</v>
      </c>
    </row>
    <row r="42" spans="1:10" x14ac:dyDescent="0.2">
      <c r="A42" s="2">
        <v>531419</v>
      </c>
      <c r="B42" s="2" t="s">
        <v>23</v>
      </c>
      <c r="C42" s="2">
        <v>21513</v>
      </c>
      <c r="D42" s="2" t="s">
        <v>11</v>
      </c>
      <c r="E42" s="2" t="s">
        <v>34</v>
      </c>
      <c r="F42" s="2" t="s">
        <v>35</v>
      </c>
      <c r="G42" s="2">
        <v>46914</v>
      </c>
      <c r="H42" s="3">
        <v>43925</v>
      </c>
      <c r="I42" s="2">
        <v>1268</v>
      </c>
      <c r="J42" s="2">
        <v>3174.57</v>
      </c>
    </row>
    <row r="43" spans="1:10" x14ac:dyDescent="0.2">
      <c r="A43" s="2">
        <v>531419</v>
      </c>
      <c r="B43" s="2" t="s">
        <v>23</v>
      </c>
      <c r="C43" s="2">
        <v>21513</v>
      </c>
      <c r="D43" s="2" t="s">
        <v>11</v>
      </c>
      <c r="E43" s="2" t="s">
        <v>32</v>
      </c>
      <c r="F43" s="2" t="s">
        <v>33</v>
      </c>
      <c r="G43" s="2">
        <v>46916</v>
      </c>
      <c r="H43" s="3">
        <v>43925</v>
      </c>
      <c r="I43" s="2">
        <v>1388</v>
      </c>
      <c r="J43" s="2">
        <v>3473.71</v>
      </c>
    </row>
    <row r="44" spans="1:10" x14ac:dyDescent="0.2">
      <c r="A44" s="2">
        <v>531419</v>
      </c>
      <c r="B44" s="2" t="s">
        <v>23</v>
      </c>
      <c r="C44" s="2">
        <v>21513</v>
      </c>
      <c r="D44" s="2" t="s">
        <v>11</v>
      </c>
      <c r="E44" s="2" t="s">
        <v>28</v>
      </c>
      <c r="F44" s="2" t="s">
        <v>29</v>
      </c>
      <c r="G44" s="2">
        <v>46917</v>
      </c>
      <c r="H44" s="3">
        <v>43925</v>
      </c>
      <c r="I44" s="2">
        <v>432</v>
      </c>
      <c r="J44" s="2">
        <v>1085.78</v>
      </c>
    </row>
    <row r="45" spans="1:10" x14ac:dyDescent="0.2">
      <c r="A45" s="2">
        <v>531419</v>
      </c>
      <c r="B45" s="2" t="s">
        <v>23</v>
      </c>
      <c r="C45" s="2">
        <v>21513</v>
      </c>
      <c r="D45" s="2" t="s">
        <v>11</v>
      </c>
      <c r="E45" s="2" t="s">
        <v>552</v>
      </c>
      <c r="F45" s="2" t="s">
        <v>551</v>
      </c>
      <c r="G45" s="2">
        <v>16142</v>
      </c>
      <c r="H45" s="3">
        <v>43925</v>
      </c>
      <c r="I45" s="2">
        <v>12</v>
      </c>
      <c r="J45" s="2">
        <v>124.14</v>
      </c>
    </row>
    <row r="46" spans="1:10" x14ac:dyDescent="0.2">
      <c r="A46" s="2">
        <v>531419</v>
      </c>
      <c r="B46" s="2" t="s">
        <v>23</v>
      </c>
      <c r="C46" s="2">
        <v>21513</v>
      </c>
      <c r="D46" s="2" t="s">
        <v>11</v>
      </c>
      <c r="E46" s="2" t="s">
        <v>28</v>
      </c>
      <c r="F46" s="2" t="s">
        <v>29</v>
      </c>
      <c r="G46" s="2">
        <v>45948</v>
      </c>
      <c r="H46" s="3">
        <v>43925</v>
      </c>
      <c r="I46" s="2">
        <v>3040</v>
      </c>
      <c r="J46" s="2">
        <v>7607.75</v>
      </c>
    </row>
    <row r="47" spans="1:10" x14ac:dyDescent="0.2">
      <c r="A47" s="2">
        <v>531419</v>
      </c>
      <c r="B47" s="2" t="s">
        <v>23</v>
      </c>
      <c r="C47" s="2">
        <v>21513</v>
      </c>
      <c r="D47" s="2" t="s">
        <v>11</v>
      </c>
      <c r="E47" s="2" t="s">
        <v>32</v>
      </c>
      <c r="F47" s="2" t="s">
        <v>33</v>
      </c>
      <c r="G47" s="2">
        <v>46144</v>
      </c>
      <c r="H47" s="3">
        <v>43925</v>
      </c>
      <c r="I47" s="2">
        <v>15052</v>
      </c>
      <c r="J47" s="2">
        <v>37632.99</v>
      </c>
    </row>
    <row r="48" spans="1:10" x14ac:dyDescent="0.2">
      <c r="A48" s="2">
        <v>531419</v>
      </c>
      <c r="B48" s="2" t="s">
        <v>23</v>
      </c>
      <c r="C48" s="2">
        <v>21513</v>
      </c>
      <c r="D48" s="2" t="s">
        <v>11</v>
      </c>
      <c r="E48" s="2" t="s">
        <v>34</v>
      </c>
      <c r="F48" s="2" t="s">
        <v>35</v>
      </c>
      <c r="G48" s="2">
        <v>46297</v>
      </c>
      <c r="H48" s="3">
        <v>43925</v>
      </c>
      <c r="I48" s="2">
        <v>172</v>
      </c>
      <c r="J48" s="2">
        <v>439.21</v>
      </c>
    </row>
    <row r="49" spans="1:10" s="17" customFormat="1" x14ac:dyDescent="0.2">
      <c r="A49" s="9">
        <v>531419</v>
      </c>
      <c r="B49" s="9" t="s">
        <v>23</v>
      </c>
      <c r="C49" s="9">
        <v>21513</v>
      </c>
      <c r="D49" s="9" t="s">
        <v>11</v>
      </c>
      <c r="E49" s="9" t="s">
        <v>788</v>
      </c>
      <c r="F49" s="9" t="s">
        <v>787</v>
      </c>
      <c r="G49" s="9" t="s">
        <v>786</v>
      </c>
      <c r="H49" s="10">
        <v>43927</v>
      </c>
      <c r="I49" s="9">
        <v>78</v>
      </c>
      <c r="J49" s="9">
        <v>784.91</v>
      </c>
    </row>
    <row r="50" spans="1:10" x14ac:dyDescent="0.2">
      <c r="A50" s="2">
        <v>531419</v>
      </c>
      <c r="B50" s="2" t="s">
        <v>23</v>
      </c>
      <c r="C50" s="2">
        <v>21513</v>
      </c>
      <c r="D50" s="2" t="s">
        <v>11</v>
      </c>
      <c r="E50" s="2" t="s">
        <v>43</v>
      </c>
      <c r="F50" s="2" t="s">
        <v>44</v>
      </c>
      <c r="G50" s="2">
        <v>16157</v>
      </c>
      <c r="H50" s="3">
        <v>43927</v>
      </c>
      <c r="I50" s="2">
        <v>796</v>
      </c>
      <c r="J50" s="2">
        <v>1990.96</v>
      </c>
    </row>
    <row r="51" spans="1:10" s="17" customFormat="1" x14ac:dyDescent="0.2">
      <c r="A51" s="9">
        <v>531419</v>
      </c>
      <c r="B51" s="9" t="s">
        <v>23</v>
      </c>
      <c r="C51" s="9">
        <v>21513</v>
      </c>
      <c r="D51" s="9" t="s">
        <v>11</v>
      </c>
      <c r="E51" s="9" t="s">
        <v>785</v>
      </c>
      <c r="F51" s="9" t="s">
        <v>784</v>
      </c>
      <c r="G51" s="9">
        <v>111332</v>
      </c>
      <c r="H51" s="10">
        <v>43927</v>
      </c>
      <c r="I51" s="9">
        <v>8</v>
      </c>
      <c r="J51" s="9">
        <v>83.62</v>
      </c>
    </row>
    <row r="52" spans="1:10" x14ac:dyDescent="0.2">
      <c r="A52" s="2">
        <v>531419</v>
      </c>
      <c r="B52" s="2" t="s">
        <v>23</v>
      </c>
      <c r="C52" s="2">
        <v>21513</v>
      </c>
      <c r="D52" s="2" t="s">
        <v>11</v>
      </c>
      <c r="E52" s="2" t="s">
        <v>449</v>
      </c>
      <c r="F52" s="2" t="s">
        <v>448</v>
      </c>
      <c r="G52" s="2" t="s">
        <v>783</v>
      </c>
      <c r="H52" s="3">
        <v>43927</v>
      </c>
      <c r="I52" s="2">
        <v>125</v>
      </c>
      <c r="J52" s="2">
        <v>1257.76</v>
      </c>
    </row>
    <row r="53" spans="1:10" x14ac:dyDescent="0.2">
      <c r="A53" s="2">
        <v>531419</v>
      </c>
      <c r="B53" s="2" t="s">
        <v>23</v>
      </c>
      <c r="C53" s="2">
        <v>21513</v>
      </c>
      <c r="D53" s="2" t="s">
        <v>11</v>
      </c>
      <c r="E53" s="2" t="s">
        <v>32</v>
      </c>
      <c r="F53" s="2" t="s">
        <v>33</v>
      </c>
      <c r="G53" s="2">
        <v>46935</v>
      </c>
      <c r="H53" s="3">
        <v>43928</v>
      </c>
      <c r="I53" s="2">
        <v>2748</v>
      </c>
      <c r="J53" s="2">
        <v>6873.28</v>
      </c>
    </row>
    <row r="54" spans="1:10" x14ac:dyDescent="0.2">
      <c r="A54" s="2">
        <v>531419</v>
      </c>
      <c r="B54" s="2" t="s">
        <v>23</v>
      </c>
      <c r="C54" s="2">
        <v>21513</v>
      </c>
      <c r="D54" s="2" t="s">
        <v>11</v>
      </c>
      <c r="E54" s="2" t="s">
        <v>28</v>
      </c>
      <c r="F54" s="2" t="s">
        <v>29</v>
      </c>
      <c r="G54" s="2">
        <v>46212</v>
      </c>
      <c r="H54" s="3">
        <v>43928</v>
      </c>
      <c r="I54" s="2">
        <v>248</v>
      </c>
      <c r="J54" s="2">
        <v>624.21</v>
      </c>
    </row>
    <row r="55" spans="1:10" x14ac:dyDescent="0.2">
      <c r="A55" s="2">
        <v>531419</v>
      </c>
      <c r="B55" s="2" t="s">
        <v>23</v>
      </c>
      <c r="C55" s="2">
        <v>21513</v>
      </c>
      <c r="D55" s="2" t="s">
        <v>11</v>
      </c>
      <c r="E55" s="2" t="s">
        <v>34</v>
      </c>
      <c r="F55" s="2" t="s">
        <v>35</v>
      </c>
      <c r="G55" s="2">
        <v>46941</v>
      </c>
      <c r="H55" s="3">
        <v>43928</v>
      </c>
      <c r="I55" s="2">
        <v>1512</v>
      </c>
      <c r="J55" s="2">
        <v>3780.17</v>
      </c>
    </row>
    <row r="56" spans="1:10" x14ac:dyDescent="0.2">
      <c r="A56" s="2">
        <v>531419</v>
      </c>
      <c r="B56" s="2" t="s">
        <v>23</v>
      </c>
      <c r="C56" s="2">
        <v>21513</v>
      </c>
      <c r="D56" s="2" t="s">
        <v>11</v>
      </c>
      <c r="E56" s="2" t="s">
        <v>28</v>
      </c>
      <c r="F56" s="2" t="s">
        <v>29</v>
      </c>
      <c r="G56" s="2" t="s">
        <v>782</v>
      </c>
      <c r="H56" s="3">
        <v>43928</v>
      </c>
      <c r="I56" s="2">
        <v>2944</v>
      </c>
      <c r="J56" s="2">
        <v>7361.21</v>
      </c>
    </row>
    <row r="57" spans="1:10" x14ac:dyDescent="0.2">
      <c r="A57" s="2">
        <v>531419</v>
      </c>
      <c r="B57" s="2" t="s">
        <v>23</v>
      </c>
      <c r="C57" s="2">
        <v>21513</v>
      </c>
      <c r="D57" s="2" t="s">
        <v>11</v>
      </c>
      <c r="E57" s="2" t="s">
        <v>28</v>
      </c>
      <c r="F57" s="2" t="s">
        <v>29</v>
      </c>
      <c r="G57" s="2">
        <v>46943</v>
      </c>
      <c r="H57" s="3">
        <v>43928</v>
      </c>
      <c r="I57" s="2">
        <v>2032</v>
      </c>
      <c r="J57" s="2">
        <v>5087.07</v>
      </c>
    </row>
    <row r="58" spans="1:10" x14ac:dyDescent="0.2">
      <c r="A58" s="2">
        <v>531419</v>
      </c>
      <c r="B58" s="2" t="s">
        <v>23</v>
      </c>
      <c r="C58" s="2">
        <v>21513</v>
      </c>
      <c r="D58" s="2" t="s">
        <v>11</v>
      </c>
      <c r="E58" s="2" t="s">
        <v>28</v>
      </c>
      <c r="F58" s="2" t="s">
        <v>29</v>
      </c>
      <c r="G58" s="2">
        <v>46408</v>
      </c>
      <c r="H58" s="3">
        <v>43928</v>
      </c>
      <c r="I58" s="2">
        <v>3392</v>
      </c>
      <c r="J58" s="2">
        <v>8487.67</v>
      </c>
    </row>
    <row r="59" spans="1:10" x14ac:dyDescent="0.2">
      <c r="A59" s="2">
        <v>531419</v>
      </c>
      <c r="B59" s="2" t="s">
        <v>23</v>
      </c>
      <c r="C59" s="2">
        <v>21513</v>
      </c>
      <c r="D59" s="2" t="s">
        <v>11</v>
      </c>
      <c r="E59" s="2" t="s">
        <v>28</v>
      </c>
      <c r="F59" s="2" t="s">
        <v>29</v>
      </c>
      <c r="G59" s="2">
        <v>46363</v>
      </c>
      <c r="H59" s="3">
        <v>43928</v>
      </c>
      <c r="I59" s="2">
        <v>5128</v>
      </c>
      <c r="J59" s="2">
        <v>12823.28</v>
      </c>
    </row>
    <row r="60" spans="1:10" x14ac:dyDescent="0.2">
      <c r="A60" s="2">
        <v>531419</v>
      </c>
      <c r="B60" s="2" t="s">
        <v>23</v>
      </c>
      <c r="C60" s="2">
        <v>21513</v>
      </c>
      <c r="D60" s="2" t="s">
        <v>11</v>
      </c>
      <c r="E60" s="2" t="s">
        <v>34</v>
      </c>
      <c r="F60" s="2" t="s">
        <v>35</v>
      </c>
      <c r="G60" s="2" t="s">
        <v>781</v>
      </c>
      <c r="H60" s="3">
        <v>43928</v>
      </c>
      <c r="I60" s="2">
        <v>2860</v>
      </c>
      <c r="J60" s="2">
        <v>7155.16</v>
      </c>
    </row>
    <row r="61" spans="1:10" x14ac:dyDescent="0.2">
      <c r="A61" s="2">
        <v>531419</v>
      </c>
      <c r="B61" s="2" t="s">
        <v>23</v>
      </c>
      <c r="C61" s="2">
        <v>21513</v>
      </c>
      <c r="D61" s="2" t="s">
        <v>11</v>
      </c>
      <c r="E61" s="2" t="s">
        <v>440</v>
      </c>
      <c r="F61" s="2" t="s">
        <v>439</v>
      </c>
      <c r="G61" s="2">
        <v>10037</v>
      </c>
      <c r="H61" s="3">
        <v>43928</v>
      </c>
      <c r="I61" s="2">
        <v>96</v>
      </c>
      <c r="J61" s="2">
        <v>481.89</v>
      </c>
    </row>
    <row r="62" spans="1:10" x14ac:dyDescent="0.2">
      <c r="A62" s="2">
        <v>531419</v>
      </c>
      <c r="B62" s="2" t="s">
        <v>23</v>
      </c>
      <c r="C62" s="2">
        <v>21513</v>
      </c>
      <c r="D62" s="2" t="s">
        <v>11</v>
      </c>
      <c r="E62" s="2" t="s">
        <v>38</v>
      </c>
      <c r="F62" s="2" t="s">
        <v>39</v>
      </c>
      <c r="G62" s="2">
        <v>16190</v>
      </c>
      <c r="H62" s="3">
        <v>43928</v>
      </c>
      <c r="I62" s="2">
        <v>1764</v>
      </c>
      <c r="J62" s="2">
        <v>4418.1099999999997</v>
      </c>
    </row>
    <row r="63" spans="1:10" x14ac:dyDescent="0.2">
      <c r="A63" s="2">
        <v>531419</v>
      </c>
      <c r="B63" s="2" t="s">
        <v>23</v>
      </c>
      <c r="C63" s="2">
        <v>21513</v>
      </c>
      <c r="D63" s="2" t="s">
        <v>11</v>
      </c>
      <c r="E63" s="2" t="s">
        <v>43</v>
      </c>
      <c r="F63" s="2" t="s">
        <v>44</v>
      </c>
      <c r="G63" s="2">
        <v>16192</v>
      </c>
      <c r="H63" s="3">
        <v>43928</v>
      </c>
      <c r="I63" s="2">
        <v>1600</v>
      </c>
      <c r="J63" s="2">
        <v>4003.02</v>
      </c>
    </row>
    <row r="64" spans="1:10" s="17" customFormat="1" x14ac:dyDescent="0.2">
      <c r="A64" s="9">
        <v>531419</v>
      </c>
      <c r="B64" s="9" t="s">
        <v>23</v>
      </c>
      <c r="C64" s="9">
        <v>21513</v>
      </c>
      <c r="D64" s="9" t="s">
        <v>11</v>
      </c>
      <c r="E64" s="9" t="s">
        <v>24</v>
      </c>
      <c r="F64" s="9" t="s">
        <v>25</v>
      </c>
      <c r="G64" s="9">
        <v>111419</v>
      </c>
      <c r="H64" s="10">
        <v>43929</v>
      </c>
      <c r="I64" s="9">
        <v>17</v>
      </c>
      <c r="J64" s="9">
        <v>177.59</v>
      </c>
    </row>
    <row r="65" spans="1:10" x14ac:dyDescent="0.2">
      <c r="A65" s="2">
        <v>531419</v>
      </c>
      <c r="B65" s="2" t="s">
        <v>23</v>
      </c>
      <c r="C65" s="2">
        <v>21513</v>
      </c>
      <c r="D65" s="2" t="s">
        <v>11</v>
      </c>
      <c r="E65" s="2" t="s">
        <v>28</v>
      </c>
      <c r="F65" s="2" t="s">
        <v>29</v>
      </c>
      <c r="G65" s="2">
        <v>46956</v>
      </c>
      <c r="H65" s="3">
        <v>43929</v>
      </c>
      <c r="I65" s="2">
        <v>2432</v>
      </c>
      <c r="J65" s="2">
        <v>6083.19</v>
      </c>
    </row>
    <row r="66" spans="1:10" x14ac:dyDescent="0.2">
      <c r="A66" s="2">
        <v>531419</v>
      </c>
      <c r="B66" s="2" t="s">
        <v>23</v>
      </c>
      <c r="C66" s="2">
        <v>21513</v>
      </c>
      <c r="D66" s="2" t="s">
        <v>11</v>
      </c>
      <c r="E66" s="2" t="s">
        <v>28</v>
      </c>
      <c r="F66" s="2" t="s">
        <v>29</v>
      </c>
      <c r="G66" s="2">
        <v>46242</v>
      </c>
      <c r="H66" s="3">
        <v>43929</v>
      </c>
      <c r="I66" s="2">
        <v>32384</v>
      </c>
      <c r="J66" s="2">
        <v>80964.55</v>
      </c>
    </row>
    <row r="67" spans="1:10" x14ac:dyDescent="0.2">
      <c r="A67" s="2">
        <v>531419</v>
      </c>
      <c r="B67" s="2" t="s">
        <v>23</v>
      </c>
      <c r="C67" s="2">
        <v>21513</v>
      </c>
      <c r="D67" s="2" t="s">
        <v>11</v>
      </c>
      <c r="E67" s="2" t="s">
        <v>780</v>
      </c>
      <c r="F67" s="2" t="s">
        <v>779</v>
      </c>
      <c r="G67" s="2">
        <v>16195</v>
      </c>
      <c r="H67" s="3">
        <v>43929</v>
      </c>
      <c r="I67" s="2">
        <v>668</v>
      </c>
      <c r="J67" s="2">
        <v>3348.71</v>
      </c>
    </row>
    <row r="68" spans="1:10" x14ac:dyDescent="0.2">
      <c r="A68" s="2">
        <v>531419</v>
      </c>
      <c r="B68" s="2" t="s">
        <v>23</v>
      </c>
      <c r="C68" s="2">
        <v>21513</v>
      </c>
      <c r="D68" s="2" t="s">
        <v>11</v>
      </c>
      <c r="E68" s="2" t="s">
        <v>32</v>
      </c>
      <c r="F68" s="2" t="s">
        <v>33</v>
      </c>
      <c r="G68" s="2">
        <v>46974</v>
      </c>
      <c r="H68" s="3">
        <v>43929</v>
      </c>
      <c r="I68" s="2">
        <v>1112</v>
      </c>
      <c r="J68" s="2">
        <v>2788.79</v>
      </c>
    </row>
    <row r="69" spans="1:10" x14ac:dyDescent="0.2">
      <c r="A69" s="2">
        <v>531419</v>
      </c>
      <c r="B69" s="2" t="s">
        <v>23</v>
      </c>
      <c r="C69" s="2">
        <v>21513</v>
      </c>
      <c r="D69" s="2" t="s">
        <v>11</v>
      </c>
      <c r="E69" s="2" t="s">
        <v>30</v>
      </c>
      <c r="F69" s="2" t="s">
        <v>31</v>
      </c>
      <c r="G69" s="2">
        <v>10047</v>
      </c>
      <c r="H69" s="3">
        <v>43929</v>
      </c>
      <c r="I69" s="2">
        <v>1916</v>
      </c>
      <c r="J69" s="2">
        <v>4796.55</v>
      </c>
    </row>
    <row r="70" spans="1:10" x14ac:dyDescent="0.2">
      <c r="A70" s="2">
        <v>531419</v>
      </c>
      <c r="B70" s="2" t="s">
        <v>23</v>
      </c>
      <c r="C70" s="2">
        <v>21513</v>
      </c>
      <c r="D70" s="2" t="s">
        <v>11</v>
      </c>
      <c r="E70" s="2" t="s">
        <v>32</v>
      </c>
      <c r="F70" s="2" t="s">
        <v>33</v>
      </c>
      <c r="G70" s="2" t="s">
        <v>778</v>
      </c>
      <c r="H70" s="3">
        <v>43929</v>
      </c>
      <c r="I70" s="2">
        <v>2132</v>
      </c>
      <c r="J70" s="2">
        <v>5331.46</v>
      </c>
    </row>
    <row r="71" spans="1:10" x14ac:dyDescent="0.2">
      <c r="A71" s="2">
        <v>531419</v>
      </c>
      <c r="B71" s="2" t="s">
        <v>23</v>
      </c>
      <c r="C71" s="2">
        <v>21513</v>
      </c>
      <c r="D71" s="2" t="s">
        <v>11</v>
      </c>
      <c r="E71" s="2" t="s">
        <v>227</v>
      </c>
      <c r="F71" s="2" t="s">
        <v>226</v>
      </c>
      <c r="G71" s="2">
        <v>32363</v>
      </c>
      <c r="H71" s="3">
        <v>43929</v>
      </c>
      <c r="I71" s="2">
        <v>24</v>
      </c>
      <c r="J71" s="2">
        <v>63.79</v>
      </c>
    </row>
    <row r="72" spans="1:10" x14ac:dyDescent="0.2">
      <c r="A72" s="2">
        <v>531419</v>
      </c>
      <c r="B72" s="2" t="s">
        <v>23</v>
      </c>
      <c r="C72" s="2">
        <v>21513</v>
      </c>
      <c r="D72" s="2" t="s">
        <v>11</v>
      </c>
      <c r="E72" s="2" t="s">
        <v>777</v>
      </c>
      <c r="F72" s="2" t="s">
        <v>776</v>
      </c>
      <c r="G72" s="2">
        <v>1159</v>
      </c>
      <c r="H72" s="3">
        <v>43932</v>
      </c>
      <c r="I72" s="2">
        <v>246</v>
      </c>
      <c r="J72" s="2">
        <v>1237.93</v>
      </c>
    </row>
    <row r="73" spans="1:10" x14ac:dyDescent="0.2">
      <c r="A73" s="2">
        <v>531419</v>
      </c>
      <c r="B73" s="2" t="s">
        <v>23</v>
      </c>
      <c r="C73" s="2">
        <v>21513</v>
      </c>
      <c r="D73" s="2" t="s">
        <v>11</v>
      </c>
      <c r="E73" s="2" t="s">
        <v>32</v>
      </c>
      <c r="F73" s="2" t="s">
        <v>33</v>
      </c>
      <c r="G73" s="2">
        <v>46987</v>
      </c>
      <c r="H73" s="3">
        <v>43934</v>
      </c>
      <c r="I73" s="2">
        <v>1576</v>
      </c>
      <c r="J73" s="2">
        <v>3948.7</v>
      </c>
    </row>
    <row r="74" spans="1:10" x14ac:dyDescent="0.2">
      <c r="A74" s="2">
        <v>531419</v>
      </c>
      <c r="B74" s="2" t="s">
        <v>23</v>
      </c>
      <c r="C74" s="2">
        <v>21513</v>
      </c>
      <c r="D74" s="2" t="s">
        <v>11</v>
      </c>
      <c r="E74" s="2" t="s">
        <v>32</v>
      </c>
      <c r="F74" s="2" t="s">
        <v>33</v>
      </c>
      <c r="G74" s="2">
        <v>46988</v>
      </c>
      <c r="H74" s="3">
        <v>43934</v>
      </c>
      <c r="I74" s="2">
        <v>712</v>
      </c>
      <c r="J74" s="2">
        <v>1788.79</v>
      </c>
    </row>
    <row r="75" spans="1:10" x14ac:dyDescent="0.2">
      <c r="A75" s="2">
        <v>531419</v>
      </c>
      <c r="B75" s="2" t="s">
        <v>23</v>
      </c>
      <c r="C75" s="2">
        <v>21513</v>
      </c>
      <c r="D75" s="2" t="s">
        <v>11</v>
      </c>
      <c r="E75" s="2" t="s">
        <v>63</v>
      </c>
      <c r="F75" s="2" t="s">
        <v>64</v>
      </c>
      <c r="G75" s="2">
        <v>14026</v>
      </c>
      <c r="H75" s="3">
        <v>43934</v>
      </c>
      <c r="I75" s="2">
        <v>2768</v>
      </c>
      <c r="J75" s="2">
        <v>6925.57</v>
      </c>
    </row>
    <row r="76" spans="1:10" x14ac:dyDescent="0.2">
      <c r="A76" s="2">
        <v>531419</v>
      </c>
      <c r="B76" s="2" t="s">
        <v>23</v>
      </c>
      <c r="C76" s="2">
        <v>21513</v>
      </c>
      <c r="D76" s="2" t="s">
        <v>11</v>
      </c>
      <c r="E76" s="2" t="s">
        <v>34</v>
      </c>
      <c r="F76" s="2" t="s">
        <v>35</v>
      </c>
      <c r="G76" s="2">
        <v>46727</v>
      </c>
      <c r="H76" s="3">
        <v>43934</v>
      </c>
      <c r="I76" s="2">
        <v>892</v>
      </c>
      <c r="J76" s="2">
        <v>2230.23</v>
      </c>
    </row>
    <row r="77" spans="1:10" x14ac:dyDescent="0.2">
      <c r="A77" s="2">
        <v>531419</v>
      </c>
      <c r="B77" s="2" t="s">
        <v>23</v>
      </c>
      <c r="C77" s="2">
        <v>21513</v>
      </c>
      <c r="D77" s="2" t="s">
        <v>11</v>
      </c>
      <c r="E77" s="2" t="s">
        <v>28</v>
      </c>
      <c r="F77" s="2" t="s">
        <v>29</v>
      </c>
      <c r="G77" s="2">
        <v>46266</v>
      </c>
      <c r="H77" s="3">
        <v>43934</v>
      </c>
      <c r="I77" s="2">
        <v>1100</v>
      </c>
      <c r="J77" s="2">
        <v>2756.02</v>
      </c>
    </row>
    <row r="78" spans="1:10" x14ac:dyDescent="0.2">
      <c r="A78" s="2">
        <v>531419</v>
      </c>
      <c r="B78" s="2" t="s">
        <v>23</v>
      </c>
      <c r="C78" s="2">
        <v>21513</v>
      </c>
      <c r="D78" s="2" t="s">
        <v>11</v>
      </c>
      <c r="E78" s="2" t="s">
        <v>43</v>
      </c>
      <c r="F78" s="2" t="s">
        <v>44</v>
      </c>
      <c r="G78" s="2">
        <v>16244</v>
      </c>
      <c r="H78" s="3">
        <v>43934</v>
      </c>
      <c r="I78" s="2">
        <v>2268</v>
      </c>
      <c r="J78" s="2">
        <v>5678.88</v>
      </c>
    </row>
    <row r="79" spans="1:10" x14ac:dyDescent="0.2">
      <c r="A79" s="2">
        <v>531419</v>
      </c>
      <c r="B79" s="2" t="s">
        <v>23</v>
      </c>
      <c r="C79" s="2">
        <v>21513</v>
      </c>
      <c r="D79" s="2" t="s">
        <v>11</v>
      </c>
      <c r="E79" s="2" t="s">
        <v>28</v>
      </c>
      <c r="F79" s="2" t="s">
        <v>29</v>
      </c>
      <c r="G79" s="2" t="s">
        <v>775</v>
      </c>
      <c r="H79" s="3">
        <v>43935</v>
      </c>
      <c r="I79" s="2">
        <v>712</v>
      </c>
      <c r="J79" s="2">
        <v>1788.79</v>
      </c>
    </row>
    <row r="80" spans="1:10" x14ac:dyDescent="0.2">
      <c r="A80" s="2">
        <v>531419</v>
      </c>
      <c r="B80" s="2" t="s">
        <v>23</v>
      </c>
      <c r="C80" s="2">
        <v>21513</v>
      </c>
      <c r="D80" s="2" t="s">
        <v>11</v>
      </c>
      <c r="E80" s="2" t="s">
        <v>28</v>
      </c>
      <c r="F80" s="2" t="s">
        <v>29</v>
      </c>
      <c r="G80" s="2" t="s">
        <v>774</v>
      </c>
      <c r="H80" s="3">
        <v>43935</v>
      </c>
      <c r="I80" s="2">
        <v>712</v>
      </c>
      <c r="J80" s="2">
        <v>1788.79</v>
      </c>
    </row>
    <row r="81" spans="1:13" x14ac:dyDescent="0.2">
      <c r="A81" s="2">
        <v>531419</v>
      </c>
      <c r="B81" s="2" t="s">
        <v>23</v>
      </c>
      <c r="C81" s="2">
        <v>21513</v>
      </c>
      <c r="D81" s="2" t="s">
        <v>11</v>
      </c>
      <c r="E81" s="2" t="s">
        <v>32</v>
      </c>
      <c r="F81" s="2" t="s">
        <v>33</v>
      </c>
      <c r="G81" s="2" t="s">
        <v>773</v>
      </c>
      <c r="H81" s="3">
        <v>43935</v>
      </c>
      <c r="I81" s="2">
        <v>712</v>
      </c>
      <c r="J81" s="2">
        <v>1788.79</v>
      </c>
    </row>
    <row r="82" spans="1:13" x14ac:dyDescent="0.2">
      <c r="A82" s="2">
        <v>531419</v>
      </c>
      <c r="B82" s="2" t="s">
        <v>23</v>
      </c>
      <c r="C82" s="2">
        <v>21513</v>
      </c>
      <c r="D82" s="2" t="s">
        <v>11</v>
      </c>
      <c r="E82" s="2" t="s">
        <v>227</v>
      </c>
      <c r="F82" s="2" t="s">
        <v>226</v>
      </c>
      <c r="G82" s="2">
        <v>32442</v>
      </c>
      <c r="H82" s="3">
        <v>43935</v>
      </c>
      <c r="I82" s="2">
        <v>1792</v>
      </c>
      <c r="J82" s="2">
        <v>4481.8900000000003</v>
      </c>
    </row>
    <row r="83" spans="1:13" x14ac:dyDescent="0.2">
      <c r="A83" s="2">
        <v>531419</v>
      </c>
      <c r="B83" s="2" t="s">
        <v>23</v>
      </c>
      <c r="C83" s="2">
        <v>21513</v>
      </c>
      <c r="D83" s="2" t="s">
        <v>11</v>
      </c>
      <c r="E83" s="2" t="s">
        <v>227</v>
      </c>
      <c r="F83" s="2" t="s">
        <v>226</v>
      </c>
      <c r="G83" s="2">
        <v>32445</v>
      </c>
      <c r="H83" s="3">
        <v>43935</v>
      </c>
      <c r="I83" s="2">
        <v>408</v>
      </c>
      <c r="J83" s="2">
        <v>1025</v>
      </c>
    </row>
    <row r="84" spans="1:13" s="17" customFormat="1" x14ac:dyDescent="0.2">
      <c r="A84" s="9">
        <v>531419</v>
      </c>
      <c r="B84" s="9" t="s">
        <v>23</v>
      </c>
      <c r="C84" s="9">
        <v>21513</v>
      </c>
      <c r="D84" s="9" t="s">
        <v>11</v>
      </c>
      <c r="E84" s="9" t="s">
        <v>81</v>
      </c>
      <c r="F84" s="9" t="s">
        <v>82</v>
      </c>
      <c r="G84" s="9" t="s">
        <v>772</v>
      </c>
      <c r="H84" s="10">
        <v>43935</v>
      </c>
      <c r="I84" s="9">
        <v>82</v>
      </c>
      <c r="J84" s="9">
        <v>415.07</v>
      </c>
    </row>
    <row r="85" spans="1:13" x14ac:dyDescent="0.2">
      <c r="A85" s="2">
        <v>531419</v>
      </c>
      <c r="B85" s="2" t="s">
        <v>23</v>
      </c>
      <c r="C85" s="2">
        <v>21513</v>
      </c>
      <c r="D85" s="2" t="s">
        <v>11</v>
      </c>
      <c r="E85" s="2" t="s">
        <v>38</v>
      </c>
      <c r="F85" s="2" t="s">
        <v>39</v>
      </c>
      <c r="G85" s="2">
        <v>16267</v>
      </c>
      <c r="H85" s="3">
        <v>43935</v>
      </c>
      <c r="I85" s="2">
        <v>804</v>
      </c>
      <c r="J85" s="2">
        <v>2012.06</v>
      </c>
    </row>
    <row r="86" spans="1:13" x14ac:dyDescent="0.2">
      <c r="A86" s="2">
        <v>531419</v>
      </c>
      <c r="B86" s="2" t="s">
        <v>23</v>
      </c>
      <c r="C86" s="2">
        <v>21513</v>
      </c>
      <c r="D86" s="2" t="s">
        <v>11</v>
      </c>
      <c r="E86" s="2" t="s">
        <v>28</v>
      </c>
      <c r="F86" s="2" t="s">
        <v>29</v>
      </c>
      <c r="G86" s="2">
        <v>47042</v>
      </c>
      <c r="H86" s="3">
        <v>43936</v>
      </c>
      <c r="I86" s="2">
        <v>1456</v>
      </c>
      <c r="J86" s="2">
        <v>3643.54</v>
      </c>
    </row>
    <row r="87" spans="1:13" x14ac:dyDescent="0.2">
      <c r="A87" s="2">
        <v>531419</v>
      </c>
      <c r="B87" s="2" t="s">
        <v>23</v>
      </c>
      <c r="C87" s="2">
        <v>21513</v>
      </c>
      <c r="D87" s="2" t="s">
        <v>11</v>
      </c>
      <c r="E87" s="2" t="s">
        <v>32</v>
      </c>
      <c r="F87" s="2" t="s">
        <v>33</v>
      </c>
      <c r="G87" s="2" t="s">
        <v>771</v>
      </c>
      <c r="H87" s="3">
        <v>43936</v>
      </c>
      <c r="I87" s="2">
        <v>1144</v>
      </c>
      <c r="J87" s="2">
        <v>2862.06</v>
      </c>
    </row>
    <row r="88" spans="1:13" s="17" customFormat="1" x14ac:dyDescent="0.2">
      <c r="A88" s="9">
        <v>531419</v>
      </c>
      <c r="B88" s="9" t="s">
        <v>23</v>
      </c>
      <c r="C88" s="9">
        <v>21513</v>
      </c>
      <c r="D88" s="9" t="s">
        <v>11</v>
      </c>
      <c r="E88" s="9" t="s">
        <v>769</v>
      </c>
      <c r="F88" s="9" t="s">
        <v>768</v>
      </c>
      <c r="G88" s="9" t="s">
        <v>770</v>
      </c>
      <c r="H88" s="10">
        <v>43936</v>
      </c>
      <c r="I88" s="9">
        <v>1286</v>
      </c>
      <c r="J88" s="9">
        <v>6434.46</v>
      </c>
    </row>
    <row r="89" spans="1:13" s="17" customFormat="1" x14ac:dyDescent="0.2">
      <c r="A89" s="9">
        <v>531419</v>
      </c>
      <c r="B89" s="9" t="s">
        <v>23</v>
      </c>
      <c r="C89" s="9">
        <v>21513</v>
      </c>
      <c r="D89" s="9" t="s">
        <v>11</v>
      </c>
      <c r="E89" s="9" t="s">
        <v>769</v>
      </c>
      <c r="F89" s="9" t="s">
        <v>768</v>
      </c>
      <c r="G89" s="9">
        <v>111646</v>
      </c>
      <c r="H89" s="10">
        <v>43936</v>
      </c>
      <c r="I89" s="9">
        <v>656</v>
      </c>
      <c r="J89" s="9">
        <v>3283.6</v>
      </c>
    </row>
    <row r="90" spans="1:13" s="17" customFormat="1" x14ac:dyDescent="0.2">
      <c r="A90" s="9">
        <v>531419</v>
      </c>
      <c r="B90" s="9" t="s">
        <v>23</v>
      </c>
      <c r="C90" s="9">
        <v>21513</v>
      </c>
      <c r="D90" s="9" t="s">
        <v>11</v>
      </c>
      <c r="E90" s="9" t="s">
        <v>767</v>
      </c>
      <c r="F90" s="9" t="s">
        <v>766</v>
      </c>
      <c r="G90" s="9">
        <v>111649</v>
      </c>
      <c r="H90" s="10">
        <v>43936</v>
      </c>
      <c r="I90" s="9">
        <v>50</v>
      </c>
      <c r="J90" s="9">
        <v>258.19</v>
      </c>
      <c r="K90" s="60" t="s">
        <v>1391</v>
      </c>
      <c r="L90" s="61"/>
    </row>
    <row r="91" spans="1:13" x14ac:dyDescent="0.2">
      <c r="A91" s="2">
        <v>531419</v>
      </c>
      <c r="B91" s="2" t="s">
        <v>23</v>
      </c>
      <c r="C91" s="2">
        <v>21513</v>
      </c>
      <c r="D91" s="2" t="s">
        <v>11</v>
      </c>
      <c r="E91" s="2" t="s">
        <v>765</v>
      </c>
      <c r="F91" s="2" t="s">
        <v>764</v>
      </c>
      <c r="G91" s="2">
        <v>16279</v>
      </c>
      <c r="H91" s="3">
        <v>43936</v>
      </c>
      <c r="I91" s="2">
        <v>322</v>
      </c>
      <c r="J91" s="2">
        <v>1611.21</v>
      </c>
      <c r="K91" s="5" t="s">
        <v>1390</v>
      </c>
      <c r="L91" s="24" t="s">
        <v>1389</v>
      </c>
    </row>
    <row r="92" spans="1:13" x14ac:dyDescent="0.2">
      <c r="A92" s="2"/>
      <c r="B92" s="2"/>
      <c r="C92" s="2"/>
      <c r="D92" s="2"/>
      <c r="E92" s="2"/>
      <c r="F92" s="2"/>
      <c r="G92" s="2"/>
      <c r="H92" s="3"/>
      <c r="I92" s="2"/>
      <c r="J92" s="2"/>
      <c r="K92" s="28">
        <f>SUM(J7:J91)</f>
        <v>427213.38</v>
      </c>
      <c r="L92" s="28">
        <f>J90+J89+J88+J84+J64+J51+J49+J29+J28+J26+J12</f>
        <v>19375.830000000002</v>
      </c>
    </row>
    <row r="93" spans="1:13" x14ac:dyDescent="0.2">
      <c r="A93" s="2">
        <v>531703</v>
      </c>
      <c r="B93" s="2" t="s">
        <v>120</v>
      </c>
      <c r="C93" s="2">
        <v>21680</v>
      </c>
      <c r="D93" s="2" t="s">
        <v>11</v>
      </c>
      <c r="E93" s="2" t="s">
        <v>763</v>
      </c>
      <c r="F93" s="2" t="s">
        <v>762</v>
      </c>
      <c r="G93" s="2">
        <v>122399</v>
      </c>
      <c r="H93" s="3">
        <v>43923</v>
      </c>
      <c r="I93" s="2">
        <v>17</v>
      </c>
      <c r="J93" s="12">
        <v>178.88</v>
      </c>
      <c r="K93" s="27">
        <f>K92*0.02</f>
        <v>8544.267600000001</v>
      </c>
      <c r="L93" s="27">
        <f>L92*0.02</f>
        <v>387.51660000000004</v>
      </c>
      <c r="M93" s="27">
        <f>K93-L93</f>
        <v>8156.7510000000011</v>
      </c>
    </row>
    <row r="94" spans="1:13" x14ac:dyDescent="0.2">
      <c r="A94" s="2">
        <v>531703</v>
      </c>
      <c r="B94" s="2" t="s">
        <v>120</v>
      </c>
      <c r="C94" s="2">
        <v>21680</v>
      </c>
      <c r="D94" s="2" t="s">
        <v>11</v>
      </c>
      <c r="E94" s="2" t="s">
        <v>591</v>
      </c>
      <c r="F94" s="2" t="s">
        <v>590</v>
      </c>
      <c r="G94" s="2">
        <v>122449</v>
      </c>
      <c r="H94" s="3">
        <v>43924</v>
      </c>
      <c r="I94" s="2">
        <v>1016</v>
      </c>
      <c r="J94" s="2">
        <v>5089.67</v>
      </c>
    </row>
    <row r="95" spans="1:13" x14ac:dyDescent="0.2">
      <c r="A95" s="2">
        <v>531703</v>
      </c>
      <c r="B95" s="2" t="s">
        <v>120</v>
      </c>
      <c r="C95" s="2">
        <v>21680</v>
      </c>
      <c r="D95" s="2" t="s">
        <v>11</v>
      </c>
      <c r="E95" s="2" t="s">
        <v>761</v>
      </c>
      <c r="F95" s="2" t="s">
        <v>760</v>
      </c>
      <c r="G95" s="2">
        <v>122521</v>
      </c>
      <c r="H95" s="3">
        <v>43928</v>
      </c>
      <c r="I95" s="2">
        <v>3</v>
      </c>
      <c r="J95" s="2">
        <v>34.909999999999997</v>
      </c>
    </row>
    <row r="96" spans="1:13" x14ac:dyDescent="0.2">
      <c r="A96" s="2">
        <v>531703</v>
      </c>
      <c r="B96" s="2" t="s">
        <v>120</v>
      </c>
      <c r="C96" s="2">
        <v>21680</v>
      </c>
      <c r="D96" s="2" t="s">
        <v>11</v>
      </c>
      <c r="E96" s="2" t="s">
        <v>591</v>
      </c>
      <c r="F96" s="2" t="s">
        <v>590</v>
      </c>
      <c r="G96" s="2">
        <v>122575</v>
      </c>
      <c r="H96" s="3">
        <v>43929</v>
      </c>
      <c r="I96" s="2">
        <v>154</v>
      </c>
      <c r="J96" s="2">
        <v>777.59</v>
      </c>
    </row>
    <row r="97" spans="1:10" x14ac:dyDescent="0.2">
      <c r="A97" s="2">
        <v>531703</v>
      </c>
      <c r="B97" s="2" t="s">
        <v>120</v>
      </c>
      <c r="C97" s="2">
        <v>21680</v>
      </c>
      <c r="D97" s="2" t="s">
        <v>11</v>
      </c>
      <c r="E97" s="2" t="s">
        <v>759</v>
      </c>
      <c r="F97" s="2" t="s">
        <v>758</v>
      </c>
      <c r="G97" s="2">
        <v>122586</v>
      </c>
      <c r="H97" s="3">
        <v>43930</v>
      </c>
      <c r="I97" s="2">
        <v>128</v>
      </c>
      <c r="J97" s="2">
        <v>648.71</v>
      </c>
    </row>
    <row r="98" spans="1:10" x14ac:dyDescent="0.2">
      <c r="A98" s="2">
        <v>531703</v>
      </c>
      <c r="B98" s="2" t="s">
        <v>120</v>
      </c>
      <c r="C98" s="2">
        <v>21680</v>
      </c>
      <c r="D98" s="2" t="s">
        <v>11</v>
      </c>
      <c r="E98" s="2" t="s">
        <v>526</v>
      </c>
      <c r="F98" s="2" t="s">
        <v>525</v>
      </c>
      <c r="G98" s="2">
        <v>122669</v>
      </c>
      <c r="H98" s="3">
        <v>43934</v>
      </c>
      <c r="I98" s="2">
        <v>398</v>
      </c>
      <c r="J98" s="2">
        <v>1996.54</v>
      </c>
    </row>
    <row r="99" spans="1:10" x14ac:dyDescent="0.2">
      <c r="A99" s="2">
        <v>531703</v>
      </c>
      <c r="B99" s="2" t="s">
        <v>120</v>
      </c>
      <c r="C99" s="2">
        <v>21680</v>
      </c>
      <c r="D99" s="2" t="s">
        <v>11</v>
      </c>
      <c r="E99" s="2" t="s">
        <v>526</v>
      </c>
      <c r="F99" s="2" t="s">
        <v>525</v>
      </c>
      <c r="G99" s="2">
        <v>122720</v>
      </c>
      <c r="H99" s="3">
        <v>43935</v>
      </c>
      <c r="I99" s="2">
        <v>16</v>
      </c>
      <c r="J99" s="2">
        <v>83.62</v>
      </c>
    </row>
    <row r="100" spans="1:10" x14ac:dyDescent="0.2">
      <c r="A100" s="2">
        <v>531703</v>
      </c>
      <c r="B100" s="2" t="s">
        <v>120</v>
      </c>
      <c r="C100" s="2">
        <v>21680</v>
      </c>
      <c r="D100" s="2" t="s">
        <v>11</v>
      </c>
      <c r="E100" s="2" t="s">
        <v>125</v>
      </c>
      <c r="F100" s="2" t="s">
        <v>126</v>
      </c>
      <c r="G100" s="2">
        <v>122732</v>
      </c>
      <c r="H100" s="3">
        <v>43935</v>
      </c>
      <c r="I100" s="2">
        <v>470</v>
      </c>
      <c r="J100" s="2">
        <v>2354.31</v>
      </c>
    </row>
    <row r="101" spans="1:10" x14ac:dyDescent="0.2">
      <c r="A101" s="2">
        <v>531703</v>
      </c>
      <c r="B101" s="2" t="s">
        <v>120</v>
      </c>
      <c r="C101" s="2">
        <v>21680</v>
      </c>
      <c r="D101" s="2" t="s">
        <v>11</v>
      </c>
      <c r="E101" s="2" t="s">
        <v>591</v>
      </c>
      <c r="F101" s="2" t="s">
        <v>590</v>
      </c>
      <c r="G101" s="2">
        <v>122743</v>
      </c>
      <c r="H101" s="3">
        <v>43936</v>
      </c>
      <c r="I101" s="2">
        <v>10</v>
      </c>
      <c r="J101" s="2">
        <v>54.74</v>
      </c>
    </row>
    <row r="102" spans="1:10" x14ac:dyDescent="0.2">
      <c r="A102" s="2"/>
      <c r="B102" s="2"/>
      <c r="C102" s="2"/>
      <c r="D102" s="2"/>
      <c r="E102" s="2"/>
      <c r="F102" s="2"/>
      <c r="G102" s="2"/>
      <c r="H102" s="3"/>
      <c r="I102" s="2"/>
      <c r="J102" s="2"/>
    </row>
    <row r="103" spans="1:10" x14ac:dyDescent="0.2">
      <c r="A103" s="2">
        <v>533930</v>
      </c>
      <c r="B103" s="2" t="s">
        <v>159</v>
      </c>
      <c r="C103" s="2">
        <v>21944</v>
      </c>
      <c r="D103" s="2" t="s">
        <v>11</v>
      </c>
      <c r="E103" s="2" t="s">
        <v>222</v>
      </c>
      <c r="F103" s="2" t="s">
        <v>221</v>
      </c>
      <c r="G103" s="2">
        <v>57337</v>
      </c>
      <c r="H103" s="3">
        <v>43923</v>
      </c>
      <c r="I103" s="2">
        <v>16</v>
      </c>
      <c r="J103" s="2">
        <v>169.39</v>
      </c>
    </row>
    <row r="104" spans="1:10" x14ac:dyDescent="0.2">
      <c r="A104" s="2">
        <v>533930</v>
      </c>
      <c r="B104" s="2" t="s">
        <v>159</v>
      </c>
      <c r="C104" s="2">
        <v>21944</v>
      </c>
      <c r="D104" s="2" t="s">
        <v>11</v>
      </c>
      <c r="E104" s="2" t="s">
        <v>757</v>
      </c>
      <c r="F104" s="2" t="s">
        <v>756</v>
      </c>
      <c r="G104" s="2">
        <v>57377</v>
      </c>
      <c r="H104" s="3">
        <v>43925</v>
      </c>
      <c r="I104" s="2">
        <v>6</v>
      </c>
      <c r="J104" s="2">
        <v>30.6</v>
      </c>
    </row>
    <row r="105" spans="1:10" x14ac:dyDescent="0.2">
      <c r="A105" s="2">
        <v>533930</v>
      </c>
      <c r="B105" s="2" t="s">
        <v>159</v>
      </c>
      <c r="C105" s="2">
        <v>21944</v>
      </c>
      <c r="D105" s="2" t="s">
        <v>11</v>
      </c>
      <c r="E105" s="2" t="s">
        <v>158</v>
      </c>
      <c r="F105" s="2" t="s">
        <v>157</v>
      </c>
      <c r="G105" s="2">
        <v>57496</v>
      </c>
      <c r="H105" s="3">
        <v>43935</v>
      </c>
      <c r="I105" s="2">
        <v>1312</v>
      </c>
      <c r="J105" s="2">
        <v>3282.74</v>
      </c>
    </row>
    <row r="106" spans="1:10" x14ac:dyDescent="0.2">
      <c r="A106" s="2"/>
      <c r="B106" s="2"/>
      <c r="C106" s="2"/>
      <c r="D106" s="2"/>
      <c r="E106" s="2"/>
      <c r="F106" s="2"/>
      <c r="G106" s="2"/>
      <c r="H106" s="3"/>
      <c r="I106" s="2"/>
      <c r="J106" s="2"/>
    </row>
    <row r="107" spans="1:10" s="17" customFormat="1" x14ac:dyDescent="0.2">
      <c r="A107" s="9">
        <v>534559</v>
      </c>
      <c r="B107" s="9" t="s">
        <v>130</v>
      </c>
      <c r="C107" s="9">
        <v>22276</v>
      </c>
      <c r="D107" s="9" t="s">
        <v>11</v>
      </c>
      <c r="E107" s="9" t="s">
        <v>149</v>
      </c>
      <c r="F107" s="9" t="s">
        <v>148</v>
      </c>
      <c r="G107" s="9">
        <v>23823</v>
      </c>
      <c r="H107" s="10">
        <v>43922</v>
      </c>
      <c r="I107" s="9">
        <v>556</v>
      </c>
      <c r="J107" s="9">
        <v>1399.14</v>
      </c>
    </row>
    <row r="108" spans="1:10" s="20" customFormat="1" x14ac:dyDescent="0.2">
      <c r="A108" s="18">
        <v>534559</v>
      </c>
      <c r="B108" s="18" t="s">
        <v>130</v>
      </c>
      <c r="C108" s="18">
        <v>22276</v>
      </c>
      <c r="D108" s="18" t="s">
        <v>11</v>
      </c>
      <c r="E108" s="18" t="s">
        <v>149</v>
      </c>
      <c r="F108" s="18" t="s">
        <v>148</v>
      </c>
      <c r="G108" s="18" t="s">
        <v>755</v>
      </c>
      <c r="H108" s="19">
        <v>43922</v>
      </c>
      <c r="I108" s="18">
        <v>24</v>
      </c>
      <c r="J108" s="18">
        <v>67.67</v>
      </c>
    </row>
    <row r="109" spans="1:10" s="37" customFormat="1" x14ac:dyDescent="0.2">
      <c r="A109" s="33">
        <v>534559</v>
      </c>
      <c r="B109" s="33" t="s">
        <v>130</v>
      </c>
      <c r="C109" s="33">
        <v>22276</v>
      </c>
      <c r="D109" s="33" t="s">
        <v>11</v>
      </c>
      <c r="E109" s="33" t="s">
        <v>149</v>
      </c>
      <c r="F109" s="33" t="s">
        <v>148</v>
      </c>
      <c r="G109" s="33" t="s">
        <v>754</v>
      </c>
      <c r="H109" s="34">
        <v>43922</v>
      </c>
      <c r="I109" s="33">
        <v>576</v>
      </c>
      <c r="J109" s="33">
        <v>1446.97</v>
      </c>
    </row>
    <row r="110" spans="1:10" s="17" customFormat="1" x14ac:dyDescent="0.2">
      <c r="A110" s="9">
        <v>534559</v>
      </c>
      <c r="B110" s="9" t="s">
        <v>130</v>
      </c>
      <c r="C110" s="9">
        <v>22276</v>
      </c>
      <c r="D110" s="9" t="s">
        <v>11</v>
      </c>
      <c r="E110" s="9" t="s">
        <v>149</v>
      </c>
      <c r="F110" s="9" t="s">
        <v>148</v>
      </c>
      <c r="G110" s="9">
        <v>23840</v>
      </c>
      <c r="H110" s="10">
        <v>43923</v>
      </c>
      <c r="I110" s="9">
        <v>100</v>
      </c>
      <c r="J110" s="9">
        <v>259.48</v>
      </c>
    </row>
    <row r="111" spans="1:10" s="20" customFormat="1" x14ac:dyDescent="0.2">
      <c r="A111" s="18">
        <v>534559</v>
      </c>
      <c r="B111" s="18" t="s">
        <v>130</v>
      </c>
      <c r="C111" s="18">
        <v>22276</v>
      </c>
      <c r="D111" s="18" t="s">
        <v>11</v>
      </c>
      <c r="E111" s="18" t="s">
        <v>149</v>
      </c>
      <c r="F111" s="18" t="s">
        <v>148</v>
      </c>
      <c r="G111" s="18" t="s">
        <v>753</v>
      </c>
      <c r="H111" s="19">
        <v>43923</v>
      </c>
      <c r="I111" s="18">
        <v>1288</v>
      </c>
      <c r="J111" s="18">
        <v>3223.26</v>
      </c>
    </row>
    <row r="112" spans="1:10" s="17" customFormat="1" x14ac:dyDescent="0.2">
      <c r="A112" s="9">
        <v>534559</v>
      </c>
      <c r="B112" s="9" t="s">
        <v>130</v>
      </c>
      <c r="C112" s="9">
        <v>22276</v>
      </c>
      <c r="D112" s="9" t="s">
        <v>11</v>
      </c>
      <c r="E112" s="9" t="s">
        <v>149</v>
      </c>
      <c r="F112" s="9" t="s">
        <v>148</v>
      </c>
      <c r="G112" s="9" t="s">
        <v>752</v>
      </c>
      <c r="H112" s="10">
        <v>43923</v>
      </c>
      <c r="I112" s="9">
        <v>1976</v>
      </c>
      <c r="J112" s="9">
        <v>4949.58</v>
      </c>
    </row>
    <row r="113" spans="1:10" s="17" customFormat="1" x14ac:dyDescent="0.2">
      <c r="A113" s="9">
        <v>534559</v>
      </c>
      <c r="B113" s="9" t="s">
        <v>130</v>
      </c>
      <c r="C113" s="9">
        <v>22276</v>
      </c>
      <c r="D113" s="9" t="s">
        <v>11</v>
      </c>
      <c r="E113" s="9" t="s">
        <v>149</v>
      </c>
      <c r="F113" s="9" t="s">
        <v>148</v>
      </c>
      <c r="G113" s="9">
        <v>23850</v>
      </c>
      <c r="H113" s="10">
        <v>43923</v>
      </c>
      <c r="I113" s="9">
        <v>616</v>
      </c>
      <c r="J113" s="9">
        <v>1540.94</v>
      </c>
    </row>
    <row r="114" spans="1:10" s="20" customFormat="1" x14ac:dyDescent="0.2">
      <c r="A114" s="18">
        <v>534559</v>
      </c>
      <c r="B114" s="18" t="s">
        <v>130</v>
      </c>
      <c r="C114" s="18">
        <v>22276</v>
      </c>
      <c r="D114" s="18" t="s">
        <v>11</v>
      </c>
      <c r="E114" s="18" t="s">
        <v>149</v>
      </c>
      <c r="F114" s="18" t="s">
        <v>148</v>
      </c>
      <c r="G114" s="18" t="s">
        <v>751</v>
      </c>
      <c r="H114" s="19">
        <v>43923</v>
      </c>
      <c r="I114" s="18">
        <v>888</v>
      </c>
      <c r="J114" s="18">
        <v>2222.4</v>
      </c>
    </row>
    <row r="115" spans="1:10" s="17" customFormat="1" x14ac:dyDescent="0.2">
      <c r="A115" s="9">
        <v>534559</v>
      </c>
      <c r="B115" s="9" t="s">
        <v>130</v>
      </c>
      <c r="C115" s="9">
        <v>22276</v>
      </c>
      <c r="D115" s="9" t="s">
        <v>11</v>
      </c>
      <c r="E115" s="9" t="s">
        <v>149</v>
      </c>
      <c r="F115" s="9" t="s">
        <v>148</v>
      </c>
      <c r="G115" s="9">
        <v>23857</v>
      </c>
      <c r="H115" s="10">
        <v>43924</v>
      </c>
      <c r="I115" s="9">
        <v>44</v>
      </c>
      <c r="J115" s="9">
        <v>114.66</v>
      </c>
    </row>
    <row r="116" spans="1:10" s="17" customFormat="1" x14ac:dyDescent="0.2">
      <c r="A116" s="9">
        <v>534559</v>
      </c>
      <c r="B116" s="9" t="s">
        <v>130</v>
      </c>
      <c r="C116" s="9">
        <v>22276</v>
      </c>
      <c r="D116" s="9" t="s">
        <v>11</v>
      </c>
      <c r="E116" s="9" t="s">
        <v>149</v>
      </c>
      <c r="F116" s="9" t="s">
        <v>148</v>
      </c>
      <c r="G116" s="9">
        <v>23858</v>
      </c>
      <c r="H116" s="10">
        <v>43924</v>
      </c>
      <c r="I116" s="9">
        <v>60</v>
      </c>
      <c r="J116" s="9">
        <v>150.87</v>
      </c>
    </row>
    <row r="117" spans="1:10" s="17" customFormat="1" x14ac:dyDescent="0.2">
      <c r="A117" s="9">
        <v>534559</v>
      </c>
      <c r="B117" s="9" t="s">
        <v>130</v>
      </c>
      <c r="C117" s="9">
        <v>22276</v>
      </c>
      <c r="D117" s="9" t="s">
        <v>11</v>
      </c>
      <c r="E117" s="9" t="s">
        <v>149</v>
      </c>
      <c r="F117" s="9" t="s">
        <v>148</v>
      </c>
      <c r="G117" s="9">
        <v>23860</v>
      </c>
      <c r="H117" s="10">
        <v>43924</v>
      </c>
      <c r="I117" s="9">
        <v>92</v>
      </c>
      <c r="J117" s="9">
        <v>237.06</v>
      </c>
    </row>
    <row r="118" spans="1:10" s="17" customFormat="1" x14ac:dyDescent="0.2">
      <c r="A118" s="9">
        <v>534559</v>
      </c>
      <c r="B118" s="9" t="s">
        <v>130</v>
      </c>
      <c r="C118" s="9">
        <v>22276</v>
      </c>
      <c r="D118" s="9" t="s">
        <v>11</v>
      </c>
      <c r="E118" s="9" t="s">
        <v>149</v>
      </c>
      <c r="F118" s="9" t="s">
        <v>148</v>
      </c>
      <c r="G118" s="9">
        <v>23864</v>
      </c>
      <c r="H118" s="10">
        <v>43924</v>
      </c>
      <c r="I118" s="9">
        <v>944</v>
      </c>
      <c r="J118" s="9">
        <v>2365.96</v>
      </c>
    </row>
    <row r="119" spans="1:10" s="17" customFormat="1" x14ac:dyDescent="0.2">
      <c r="A119" s="9">
        <v>534559</v>
      </c>
      <c r="B119" s="9" t="s">
        <v>130</v>
      </c>
      <c r="C119" s="9">
        <v>22276</v>
      </c>
      <c r="D119" s="9" t="s">
        <v>11</v>
      </c>
      <c r="E119" s="9" t="s">
        <v>149</v>
      </c>
      <c r="F119" s="9" t="s">
        <v>148</v>
      </c>
      <c r="G119" s="9" t="s">
        <v>750</v>
      </c>
      <c r="H119" s="10">
        <v>43925</v>
      </c>
      <c r="I119" s="9">
        <v>1384</v>
      </c>
      <c r="J119" s="9">
        <v>3467.64</v>
      </c>
    </row>
    <row r="120" spans="1:10" s="17" customFormat="1" x14ac:dyDescent="0.2">
      <c r="A120" s="9">
        <v>534559</v>
      </c>
      <c r="B120" s="9" t="s">
        <v>130</v>
      </c>
      <c r="C120" s="9">
        <v>22276</v>
      </c>
      <c r="D120" s="9" t="s">
        <v>11</v>
      </c>
      <c r="E120" s="9" t="s">
        <v>149</v>
      </c>
      <c r="F120" s="9" t="s">
        <v>148</v>
      </c>
      <c r="G120" s="9" t="s">
        <v>749</v>
      </c>
      <c r="H120" s="10">
        <v>43925</v>
      </c>
      <c r="I120" s="9">
        <v>2464</v>
      </c>
      <c r="J120" s="9">
        <v>6164.22</v>
      </c>
    </row>
    <row r="121" spans="1:10" s="17" customFormat="1" x14ac:dyDescent="0.2">
      <c r="A121" s="9">
        <v>534559</v>
      </c>
      <c r="B121" s="9" t="s">
        <v>130</v>
      </c>
      <c r="C121" s="9">
        <v>22276</v>
      </c>
      <c r="D121" s="9" t="s">
        <v>11</v>
      </c>
      <c r="E121" s="9" t="s">
        <v>149</v>
      </c>
      <c r="F121" s="9" t="s">
        <v>148</v>
      </c>
      <c r="G121" s="9">
        <v>23880</v>
      </c>
      <c r="H121" s="10">
        <v>43927</v>
      </c>
      <c r="I121" s="9">
        <v>468</v>
      </c>
      <c r="J121" s="9">
        <v>1171.98</v>
      </c>
    </row>
    <row r="122" spans="1:10" s="20" customFormat="1" x14ac:dyDescent="0.2">
      <c r="A122" s="18">
        <v>534559</v>
      </c>
      <c r="B122" s="18" t="s">
        <v>130</v>
      </c>
      <c r="C122" s="18">
        <v>22276</v>
      </c>
      <c r="D122" s="18" t="s">
        <v>11</v>
      </c>
      <c r="E122" s="18" t="s">
        <v>149</v>
      </c>
      <c r="F122" s="18" t="s">
        <v>148</v>
      </c>
      <c r="G122" s="18" t="s">
        <v>748</v>
      </c>
      <c r="H122" s="19">
        <v>43927</v>
      </c>
      <c r="I122" s="18">
        <v>96</v>
      </c>
      <c r="J122" s="18">
        <v>247.84</v>
      </c>
    </row>
    <row r="123" spans="1:10" s="17" customFormat="1" x14ac:dyDescent="0.2">
      <c r="A123" s="9">
        <v>534559</v>
      </c>
      <c r="B123" s="9" t="s">
        <v>130</v>
      </c>
      <c r="C123" s="9">
        <v>22276</v>
      </c>
      <c r="D123" s="9" t="s">
        <v>11</v>
      </c>
      <c r="E123" s="9" t="s">
        <v>149</v>
      </c>
      <c r="F123" s="9" t="s">
        <v>148</v>
      </c>
      <c r="G123" s="9">
        <v>23901</v>
      </c>
      <c r="H123" s="10">
        <v>43927</v>
      </c>
      <c r="I123" s="9">
        <v>164</v>
      </c>
      <c r="J123" s="9">
        <v>413.36</v>
      </c>
    </row>
    <row r="124" spans="1:10" s="20" customFormat="1" x14ac:dyDescent="0.2">
      <c r="A124" s="18">
        <v>534559</v>
      </c>
      <c r="B124" s="18" t="s">
        <v>130</v>
      </c>
      <c r="C124" s="18">
        <v>22276</v>
      </c>
      <c r="D124" s="18" t="s">
        <v>11</v>
      </c>
      <c r="E124" s="18" t="s">
        <v>149</v>
      </c>
      <c r="F124" s="18" t="s">
        <v>148</v>
      </c>
      <c r="G124" s="18" t="s">
        <v>747</v>
      </c>
      <c r="H124" s="19">
        <v>43927</v>
      </c>
      <c r="I124" s="18">
        <v>1104</v>
      </c>
      <c r="J124" s="18">
        <v>2766.37</v>
      </c>
    </row>
    <row r="125" spans="1:10" s="17" customFormat="1" x14ac:dyDescent="0.2">
      <c r="A125" s="9">
        <v>534559</v>
      </c>
      <c r="B125" s="9" t="s">
        <v>130</v>
      </c>
      <c r="C125" s="9">
        <v>22276</v>
      </c>
      <c r="D125" s="9" t="s">
        <v>11</v>
      </c>
      <c r="E125" s="9" t="s">
        <v>149</v>
      </c>
      <c r="F125" s="9" t="s">
        <v>148</v>
      </c>
      <c r="G125" s="9">
        <v>23905</v>
      </c>
      <c r="H125" s="10">
        <v>43927</v>
      </c>
      <c r="I125" s="9">
        <v>2204</v>
      </c>
      <c r="J125" s="9">
        <v>5514.64</v>
      </c>
    </row>
    <row r="126" spans="1:10" s="17" customFormat="1" x14ac:dyDescent="0.2">
      <c r="A126" s="9">
        <v>534559</v>
      </c>
      <c r="B126" s="9" t="s">
        <v>130</v>
      </c>
      <c r="C126" s="9">
        <v>22276</v>
      </c>
      <c r="D126" s="9" t="s">
        <v>11</v>
      </c>
      <c r="E126" s="9" t="s">
        <v>149</v>
      </c>
      <c r="F126" s="9" t="s">
        <v>148</v>
      </c>
      <c r="G126" s="9">
        <v>23906</v>
      </c>
      <c r="H126" s="10">
        <v>43927</v>
      </c>
      <c r="I126" s="9">
        <v>456</v>
      </c>
      <c r="J126" s="9">
        <v>1140.95</v>
      </c>
    </row>
    <row r="127" spans="1:10" s="17" customFormat="1" x14ac:dyDescent="0.2">
      <c r="A127" s="9">
        <v>534559</v>
      </c>
      <c r="B127" s="9" t="s">
        <v>130</v>
      </c>
      <c r="C127" s="9">
        <v>22276</v>
      </c>
      <c r="D127" s="9" t="s">
        <v>11</v>
      </c>
      <c r="E127" s="9" t="s">
        <v>149</v>
      </c>
      <c r="F127" s="9" t="s">
        <v>148</v>
      </c>
      <c r="G127" s="9">
        <v>23909</v>
      </c>
      <c r="H127" s="10">
        <v>43928</v>
      </c>
      <c r="I127" s="9">
        <v>400</v>
      </c>
      <c r="J127" s="9">
        <v>1000.86</v>
      </c>
    </row>
    <row r="128" spans="1:10" s="37" customFormat="1" x14ac:dyDescent="0.2">
      <c r="A128" s="33">
        <v>534559</v>
      </c>
      <c r="B128" s="33" t="s">
        <v>130</v>
      </c>
      <c r="C128" s="33">
        <v>22276</v>
      </c>
      <c r="D128" s="33" t="s">
        <v>11</v>
      </c>
      <c r="E128" s="33" t="s">
        <v>149</v>
      </c>
      <c r="F128" s="33" t="s">
        <v>148</v>
      </c>
      <c r="G128" s="33" t="s">
        <v>746</v>
      </c>
      <c r="H128" s="34">
        <v>43928</v>
      </c>
      <c r="I128" s="33">
        <v>252</v>
      </c>
      <c r="J128" s="33">
        <v>636.64</v>
      </c>
    </row>
    <row r="129" spans="1:10" s="17" customFormat="1" x14ac:dyDescent="0.2">
      <c r="A129" s="9">
        <v>534559</v>
      </c>
      <c r="B129" s="9" t="s">
        <v>130</v>
      </c>
      <c r="C129" s="9">
        <v>22276</v>
      </c>
      <c r="D129" s="9" t="s">
        <v>11</v>
      </c>
      <c r="E129" s="9" t="s">
        <v>149</v>
      </c>
      <c r="F129" s="9" t="s">
        <v>148</v>
      </c>
      <c r="G129" s="9">
        <v>23913</v>
      </c>
      <c r="H129" s="10">
        <v>43928</v>
      </c>
      <c r="I129" s="9">
        <v>756</v>
      </c>
      <c r="J129" s="9">
        <v>1898.26</v>
      </c>
    </row>
    <row r="130" spans="1:10" s="17" customFormat="1" x14ac:dyDescent="0.2">
      <c r="A130" s="9">
        <v>534559</v>
      </c>
      <c r="B130" s="9" t="s">
        <v>130</v>
      </c>
      <c r="C130" s="9">
        <v>22276</v>
      </c>
      <c r="D130" s="9" t="s">
        <v>11</v>
      </c>
      <c r="E130" s="9" t="s">
        <v>149</v>
      </c>
      <c r="F130" s="9" t="s">
        <v>148</v>
      </c>
      <c r="G130" s="9" t="s">
        <v>745</v>
      </c>
      <c r="H130" s="10">
        <v>43928</v>
      </c>
      <c r="I130" s="9">
        <v>2036</v>
      </c>
      <c r="J130" s="9">
        <v>5098.26</v>
      </c>
    </row>
    <row r="131" spans="1:10" s="20" customFormat="1" x14ac:dyDescent="0.2">
      <c r="A131" s="18">
        <v>534559</v>
      </c>
      <c r="B131" s="18" t="s">
        <v>130</v>
      </c>
      <c r="C131" s="18">
        <v>22276</v>
      </c>
      <c r="D131" s="18" t="s">
        <v>11</v>
      </c>
      <c r="E131" s="18" t="s">
        <v>149</v>
      </c>
      <c r="F131" s="18" t="s">
        <v>148</v>
      </c>
      <c r="G131" s="18" t="s">
        <v>744</v>
      </c>
      <c r="H131" s="19">
        <v>43928</v>
      </c>
      <c r="I131" s="18">
        <v>932</v>
      </c>
      <c r="J131" s="18">
        <v>2331.0300000000002</v>
      </c>
    </row>
    <row r="132" spans="1:10" s="20" customFormat="1" x14ac:dyDescent="0.2">
      <c r="A132" s="18">
        <v>534559</v>
      </c>
      <c r="B132" s="18" t="s">
        <v>130</v>
      </c>
      <c r="C132" s="18">
        <v>22276</v>
      </c>
      <c r="D132" s="18" t="s">
        <v>11</v>
      </c>
      <c r="E132" s="18" t="s">
        <v>149</v>
      </c>
      <c r="F132" s="18" t="s">
        <v>148</v>
      </c>
      <c r="G132" s="18">
        <v>23932</v>
      </c>
      <c r="H132" s="19">
        <v>43928</v>
      </c>
      <c r="I132" s="18">
        <v>1168</v>
      </c>
      <c r="J132" s="18">
        <v>2925.42</v>
      </c>
    </row>
    <row r="133" spans="1:10" s="20" customFormat="1" x14ac:dyDescent="0.2">
      <c r="A133" s="18">
        <v>534559</v>
      </c>
      <c r="B133" s="18" t="s">
        <v>130</v>
      </c>
      <c r="C133" s="18">
        <v>22276</v>
      </c>
      <c r="D133" s="18" t="s">
        <v>11</v>
      </c>
      <c r="E133" s="18" t="s">
        <v>743</v>
      </c>
      <c r="F133" s="18" t="s">
        <v>742</v>
      </c>
      <c r="G133" s="18">
        <v>23933</v>
      </c>
      <c r="H133" s="19">
        <v>43928</v>
      </c>
      <c r="I133" s="18">
        <v>142</v>
      </c>
      <c r="J133" s="18">
        <v>1427.59</v>
      </c>
    </row>
    <row r="134" spans="1:10" s="17" customFormat="1" x14ac:dyDescent="0.2">
      <c r="A134" s="9">
        <v>534559</v>
      </c>
      <c r="B134" s="9" t="s">
        <v>130</v>
      </c>
      <c r="C134" s="9">
        <v>22276</v>
      </c>
      <c r="D134" s="9" t="s">
        <v>11</v>
      </c>
      <c r="E134" s="9" t="s">
        <v>149</v>
      </c>
      <c r="F134" s="9" t="s">
        <v>148</v>
      </c>
      <c r="G134" s="9">
        <v>23944</v>
      </c>
      <c r="H134" s="10">
        <v>43929</v>
      </c>
      <c r="I134" s="9">
        <v>2296</v>
      </c>
      <c r="J134" s="9">
        <v>5743.1</v>
      </c>
    </row>
    <row r="135" spans="1:10" s="17" customFormat="1" x14ac:dyDescent="0.2">
      <c r="A135" s="9">
        <v>534559</v>
      </c>
      <c r="B135" s="9" t="s">
        <v>130</v>
      </c>
      <c r="C135" s="9">
        <v>22276</v>
      </c>
      <c r="D135" s="9" t="s">
        <v>11</v>
      </c>
      <c r="E135" s="9" t="s">
        <v>149</v>
      </c>
      <c r="F135" s="9" t="s">
        <v>148</v>
      </c>
      <c r="G135" s="9">
        <v>23948</v>
      </c>
      <c r="H135" s="10">
        <v>43929</v>
      </c>
      <c r="I135" s="9">
        <v>400</v>
      </c>
      <c r="J135" s="9">
        <v>1000.86</v>
      </c>
    </row>
    <row r="136" spans="1:10" s="17" customFormat="1" x14ac:dyDescent="0.2">
      <c r="A136" s="9">
        <v>534559</v>
      </c>
      <c r="B136" s="9" t="s">
        <v>130</v>
      </c>
      <c r="C136" s="9">
        <v>22276</v>
      </c>
      <c r="D136" s="9" t="s">
        <v>11</v>
      </c>
      <c r="E136" s="9" t="s">
        <v>149</v>
      </c>
      <c r="F136" s="9" t="s">
        <v>148</v>
      </c>
      <c r="G136" s="9">
        <v>23955</v>
      </c>
      <c r="H136" s="10">
        <v>43929</v>
      </c>
      <c r="I136" s="9">
        <v>712</v>
      </c>
      <c r="J136" s="9">
        <v>1780.59</v>
      </c>
    </row>
    <row r="137" spans="1:10" s="17" customFormat="1" x14ac:dyDescent="0.2">
      <c r="A137" s="9">
        <v>534559</v>
      </c>
      <c r="B137" s="9" t="s">
        <v>130</v>
      </c>
      <c r="C137" s="9">
        <v>22276</v>
      </c>
      <c r="D137" s="9" t="s">
        <v>11</v>
      </c>
      <c r="E137" s="9" t="s">
        <v>149</v>
      </c>
      <c r="F137" s="9" t="s">
        <v>148</v>
      </c>
      <c r="G137" s="9">
        <v>23963</v>
      </c>
      <c r="H137" s="10">
        <v>43929</v>
      </c>
      <c r="I137" s="9">
        <v>3108</v>
      </c>
      <c r="J137" s="9">
        <v>7774.58</v>
      </c>
    </row>
    <row r="138" spans="1:10" s="17" customFormat="1" x14ac:dyDescent="0.2">
      <c r="A138" s="9">
        <v>534559</v>
      </c>
      <c r="B138" s="9" t="s">
        <v>130</v>
      </c>
      <c r="C138" s="9">
        <v>22276</v>
      </c>
      <c r="D138" s="9" t="s">
        <v>11</v>
      </c>
      <c r="E138" s="9" t="s">
        <v>149</v>
      </c>
      <c r="F138" s="9" t="s">
        <v>148</v>
      </c>
      <c r="G138" s="9">
        <v>23971</v>
      </c>
      <c r="H138" s="10">
        <v>43929</v>
      </c>
      <c r="I138" s="9">
        <v>636</v>
      </c>
      <c r="J138" s="9">
        <v>1596.55</v>
      </c>
    </row>
    <row r="139" spans="1:10" s="17" customFormat="1" x14ac:dyDescent="0.2">
      <c r="A139" s="9">
        <v>534559</v>
      </c>
      <c r="B139" s="9" t="s">
        <v>130</v>
      </c>
      <c r="C139" s="9">
        <v>22276</v>
      </c>
      <c r="D139" s="9" t="s">
        <v>11</v>
      </c>
      <c r="E139" s="9" t="s">
        <v>149</v>
      </c>
      <c r="F139" s="9" t="s">
        <v>148</v>
      </c>
      <c r="G139" s="9">
        <v>23972</v>
      </c>
      <c r="H139" s="10">
        <v>43929</v>
      </c>
      <c r="I139" s="9">
        <v>1316</v>
      </c>
      <c r="J139" s="9">
        <v>3290.08</v>
      </c>
    </row>
    <row r="140" spans="1:10" s="20" customFormat="1" x14ac:dyDescent="0.2">
      <c r="A140" s="18">
        <v>534559</v>
      </c>
      <c r="B140" s="18" t="s">
        <v>130</v>
      </c>
      <c r="C140" s="18">
        <v>22276</v>
      </c>
      <c r="D140" s="18" t="s">
        <v>11</v>
      </c>
      <c r="E140" s="18" t="s">
        <v>149</v>
      </c>
      <c r="F140" s="18" t="s">
        <v>148</v>
      </c>
      <c r="G140" s="18" t="s">
        <v>741</v>
      </c>
      <c r="H140" s="19">
        <v>43929</v>
      </c>
      <c r="I140" s="18">
        <v>644</v>
      </c>
      <c r="J140" s="18">
        <v>1611.63</v>
      </c>
    </row>
    <row r="141" spans="1:10" s="17" customFormat="1" x14ac:dyDescent="0.2">
      <c r="A141" s="9">
        <v>534559</v>
      </c>
      <c r="B141" s="9" t="s">
        <v>130</v>
      </c>
      <c r="C141" s="9">
        <v>22276</v>
      </c>
      <c r="D141" s="9" t="s">
        <v>11</v>
      </c>
      <c r="E141" s="9" t="s">
        <v>149</v>
      </c>
      <c r="F141" s="9" t="s">
        <v>148</v>
      </c>
      <c r="G141" s="9">
        <v>23985</v>
      </c>
      <c r="H141" s="10">
        <v>43930</v>
      </c>
      <c r="I141" s="9">
        <v>444</v>
      </c>
      <c r="J141" s="9">
        <v>1119.3900000000001</v>
      </c>
    </row>
    <row r="142" spans="1:10" s="17" customFormat="1" x14ac:dyDescent="0.2">
      <c r="A142" s="9">
        <v>534559</v>
      </c>
      <c r="B142" s="9" t="s">
        <v>130</v>
      </c>
      <c r="C142" s="9">
        <v>22276</v>
      </c>
      <c r="D142" s="9" t="s">
        <v>11</v>
      </c>
      <c r="E142" s="9" t="s">
        <v>149</v>
      </c>
      <c r="F142" s="9" t="s">
        <v>148</v>
      </c>
      <c r="G142" s="9">
        <v>23989</v>
      </c>
      <c r="H142" s="10">
        <v>43930</v>
      </c>
      <c r="I142" s="9">
        <v>1232</v>
      </c>
      <c r="J142" s="9">
        <v>3089.23</v>
      </c>
    </row>
    <row r="143" spans="1:10" s="17" customFormat="1" x14ac:dyDescent="0.2">
      <c r="A143" s="9">
        <v>534559</v>
      </c>
      <c r="B143" s="9" t="s">
        <v>130</v>
      </c>
      <c r="C143" s="9">
        <v>22276</v>
      </c>
      <c r="D143" s="9" t="s">
        <v>11</v>
      </c>
      <c r="E143" s="9" t="s">
        <v>149</v>
      </c>
      <c r="F143" s="9" t="s">
        <v>148</v>
      </c>
      <c r="G143" s="9">
        <v>23996</v>
      </c>
      <c r="H143" s="10">
        <v>43930</v>
      </c>
      <c r="I143" s="9">
        <v>256</v>
      </c>
      <c r="J143" s="9">
        <v>645.70000000000005</v>
      </c>
    </row>
    <row r="144" spans="1:10" s="17" customFormat="1" x14ac:dyDescent="0.2">
      <c r="A144" s="9">
        <v>534559</v>
      </c>
      <c r="B144" s="9" t="s">
        <v>130</v>
      </c>
      <c r="C144" s="9">
        <v>22276</v>
      </c>
      <c r="D144" s="9" t="s">
        <v>11</v>
      </c>
      <c r="E144" s="9" t="s">
        <v>285</v>
      </c>
      <c r="F144" s="9" t="s">
        <v>284</v>
      </c>
      <c r="G144" s="9">
        <v>23998</v>
      </c>
      <c r="H144" s="10">
        <v>43930</v>
      </c>
      <c r="I144" s="9">
        <v>36</v>
      </c>
      <c r="J144" s="9">
        <v>184.05</v>
      </c>
    </row>
    <row r="145" spans="1:10" s="17" customFormat="1" x14ac:dyDescent="0.2">
      <c r="A145" s="9">
        <v>534559</v>
      </c>
      <c r="B145" s="9" t="s">
        <v>130</v>
      </c>
      <c r="C145" s="9">
        <v>22276</v>
      </c>
      <c r="D145" s="9" t="s">
        <v>11</v>
      </c>
      <c r="E145" s="9" t="s">
        <v>149</v>
      </c>
      <c r="F145" s="9" t="s">
        <v>148</v>
      </c>
      <c r="G145" s="9" t="s">
        <v>740</v>
      </c>
      <c r="H145" s="10">
        <v>43930</v>
      </c>
      <c r="I145" s="9">
        <v>1188</v>
      </c>
      <c r="J145" s="9">
        <v>2978.45</v>
      </c>
    </row>
    <row r="146" spans="1:10" s="17" customFormat="1" x14ac:dyDescent="0.2">
      <c r="A146" s="9">
        <v>534559</v>
      </c>
      <c r="B146" s="9" t="s">
        <v>130</v>
      </c>
      <c r="C146" s="9">
        <v>22276</v>
      </c>
      <c r="D146" s="9" t="s">
        <v>11</v>
      </c>
      <c r="E146" s="9" t="s">
        <v>149</v>
      </c>
      <c r="F146" s="9" t="s">
        <v>148</v>
      </c>
      <c r="G146" s="9">
        <v>24003</v>
      </c>
      <c r="H146" s="10">
        <v>43930</v>
      </c>
      <c r="I146" s="9">
        <v>1440</v>
      </c>
      <c r="J146" s="9">
        <v>3607.75</v>
      </c>
    </row>
    <row r="147" spans="1:10" s="17" customFormat="1" x14ac:dyDescent="0.2">
      <c r="A147" s="9">
        <v>534559</v>
      </c>
      <c r="B147" s="9" t="s">
        <v>130</v>
      </c>
      <c r="C147" s="9">
        <v>22276</v>
      </c>
      <c r="D147" s="9" t="s">
        <v>11</v>
      </c>
      <c r="E147" s="9" t="s">
        <v>149</v>
      </c>
      <c r="F147" s="9" t="s">
        <v>148</v>
      </c>
      <c r="G147" s="9">
        <v>24004</v>
      </c>
      <c r="H147" s="10">
        <v>43930</v>
      </c>
      <c r="I147" s="9">
        <v>1112</v>
      </c>
      <c r="J147" s="9">
        <v>2782.76</v>
      </c>
    </row>
    <row r="148" spans="1:10" s="17" customFormat="1" x14ac:dyDescent="0.2">
      <c r="A148" s="9">
        <v>534559</v>
      </c>
      <c r="B148" s="9" t="s">
        <v>130</v>
      </c>
      <c r="C148" s="9">
        <v>22276</v>
      </c>
      <c r="D148" s="9" t="s">
        <v>11</v>
      </c>
      <c r="E148" s="9" t="s">
        <v>149</v>
      </c>
      <c r="F148" s="9" t="s">
        <v>148</v>
      </c>
      <c r="G148" s="9">
        <v>24007</v>
      </c>
      <c r="H148" s="10">
        <v>43932</v>
      </c>
      <c r="I148" s="9">
        <v>472</v>
      </c>
      <c r="J148" s="9">
        <v>1187.06</v>
      </c>
    </row>
    <row r="149" spans="1:10" s="17" customFormat="1" x14ac:dyDescent="0.2">
      <c r="A149" s="9">
        <v>534559</v>
      </c>
      <c r="B149" s="9" t="s">
        <v>130</v>
      </c>
      <c r="C149" s="9">
        <v>22276</v>
      </c>
      <c r="D149" s="9" t="s">
        <v>11</v>
      </c>
      <c r="E149" s="9" t="s">
        <v>149</v>
      </c>
      <c r="F149" s="9" t="s">
        <v>148</v>
      </c>
      <c r="G149" s="9">
        <v>24008</v>
      </c>
      <c r="H149" s="10">
        <v>43932</v>
      </c>
      <c r="I149" s="9">
        <v>348</v>
      </c>
      <c r="J149" s="9">
        <v>877.59</v>
      </c>
    </row>
    <row r="150" spans="1:10" s="17" customFormat="1" x14ac:dyDescent="0.2">
      <c r="A150" s="9">
        <v>534559</v>
      </c>
      <c r="B150" s="9" t="s">
        <v>130</v>
      </c>
      <c r="C150" s="9">
        <v>22276</v>
      </c>
      <c r="D150" s="9" t="s">
        <v>11</v>
      </c>
      <c r="E150" s="9" t="s">
        <v>149</v>
      </c>
      <c r="F150" s="9" t="s">
        <v>148</v>
      </c>
      <c r="G150" s="9">
        <v>24010</v>
      </c>
      <c r="H150" s="10">
        <v>43932</v>
      </c>
      <c r="I150" s="9">
        <v>400</v>
      </c>
      <c r="J150" s="9">
        <v>1000.86</v>
      </c>
    </row>
    <row r="151" spans="1:10" s="17" customFormat="1" x14ac:dyDescent="0.2">
      <c r="A151" s="9">
        <v>534559</v>
      </c>
      <c r="B151" s="9" t="s">
        <v>130</v>
      </c>
      <c r="C151" s="9">
        <v>22276</v>
      </c>
      <c r="D151" s="9" t="s">
        <v>11</v>
      </c>
      <c r="E151" s="9" t="s">
        <v>149</v>
      </c>
      <c r="F151" s="9" t="s">
        <v>148</v>
      </c>
      <c r="G151" s="9">
        <v>24027</v>
      </c>
      <c r="H151" s="10">
        <v>43932</v>
      </c>
      <c r="I151" s="9">
        <v>184</v>
      </c>
      <c r="J151" s="9">
        <v>468.97</v>
      </c>
    </row>
    <row r="152" spans="1:10" s="37" customFormat="1" x14ac:dyDescent="0.2">
      <c r="A152" s="33">
        <v>534559</v>
      </c>
      <c r="B152" s="33" t="s">
        <v>130</v>
      </c>
      <c r="C152" s="33">
        <v>22276</v>
      </c>
      <c r="D152" s="33" t="s">
        <v>11</v>
      </c>
      <c r="E152" s="33" t="s">
        <v>739</v>
      </c>
      <c r="F152" s="33" t="s">
        <v>738</v>
      </c>
      <c r="G152" s="33" t="s">
        <v>737</v>
      </c>
      <c r="H152" s="34">
        <v>43932</v>
      </c>
      <c r="I152" s="33">
        <v>50</v>
      </c>
      <c r="J152" s="33">
        <v>506.9</v>
      </c>
    </row>
    <row r="153" spans="1:10" s="20" customFormat="1" x14ac:dyDescent="0.2">
      <c r="A153" s="18">
        <v>534559</v>
      </c>
      <c r="B153" s="18" t="s">
        <v>130</v>
      </c>
      <c r="C153" s="18">
        <v>22276</v>
      </c>
      <c r="D153" s="18" t="s">
        <v>11</v>
      </c>
      <c r="E153" s="18" t="s">
        <v>149</v>
      </c>
      <c r="F153" s="18" t="s">
        <v>148</v>
      </c>
      <c r="G153" s="18" t="s">
        <v>736</v>
      </c>
      <c r="H153" s="19">
        <v>43932</v>
      </c>
      <c r="I153" s="18">
        <v>1108</v>
      </c>
      <c r="J153" s="18">
        <v>2776.3</v>
      </c>
    </row>
    <row r="154" spans="1:10" s="20" customFormat="1" x14ac:dyDescent="0.2">
      <c r="A154" s="18">
        <v>534559</v>
      </c>
      <c r="B154" s="18" t="s">
        <v>130</v>
      </c>
      <c r="C154" s="18">
        <v>22276</v>
      </c>
      <c r="D154" s="18" t="s">
        <v>11</v>
      </c>
      <c r="E154" s="18" t="s">
        <v>121</v>
      </c>
      <c r="F154" s="18" t="s">
        <v>122</v>
      </c>
      <c r="G154" s="18" t="s">
        <v>735</v>
      </c>
      <c r="H154" s="19">
        <v>43934</v>
      </c>
      <c r="I154" s="18">
        <v>1636</v>
      </c>
      <c r="J154" s="18">
        <v>4096.5600000000004</v>
      </c>
    </row>
    <row r="155" spans="1:10" s="17" customFormat="1" x14ac:dyDescent="0.2">
      <c r="A155" s="9">
        <v>534559</v>
      </c>
      <c r="B155" s="9" t="s">
        <v>130</v>
      </c>
      <c r="C155" s="9">
        <v>22276</v>
      </c>
      <c r="D155" s="9" t="s">
        <v>11</v>
      </c>
      <c r="E155" s="9" t="s">
        <v>149</v>
      </c>
      <c r="F155" s="9" t="s">
        <v>148</v>
      </c>
      <c r="G155" s="9">
        <v>24035</v>
      </c>
      <c r="H155" s="10">
        <v>43934</v>
      </c>
      <c r="I155" s="9">
        <v>588</v>
      </c>
      <c r="J155" s="9">
        <v>1475.43</v>
      </c>
    </row>
    <row r="156" spans="1:10" s="17" customFormat="1" x14ac:dyDescent="0.2">
      <c r="A156" s="9">
        <v>534559</v>
      </c>
      <c r="B156" s="9" t="s">
        <v>130</v>
      </c>
      <c r="C156" s="9">
        <v>22276</v>
      </c>
      <c r="D156" s="9" t="s">
        <v>11</v>
      </c>
      <c r="E156" s="9" t="s">
        <v>149</v>
      </c>
      <c r="F156" s="9" t="s">
        <v>148</v>
      </c>
      <c r="G156" s="9">
        <v>24053</v>
      </c>
      <c r="H156" s="10">
        <v>43934</v>
      </c>
      <c r="I156" s="9">
        <v>656</v>
      </c>
      <c r="J156" s="9">
        <v>1648.27</v>
      </c>
    </row>
    <row r="157" spans="1:10" s="17" customFormat="1" x14ac:dyDescent="0.2">
      <c r="A157" s="9">
        <v>534559</v>
      </c>
      <c r="B157" s="9" t="s">
        <v>130</v>
      </c>
      <c r="C157" s="9">
        <v>22276</v>
      </c>
      <c r="D157" s="9" t="s">
        <v>11</v>
      </c>
      <c r="E157" s="9" t="s">
        <v>149</v>
      </c>
      <c r="F157" s="9" t="s">
        <v>148</v>
      </c>
      <c r="G157" s="9">
        <v>24055</v>
      </c>
      <c r="H157" s="10">
        <v>43934</v>
      </c>
      <c r="I157" s="9">
        <v>968</v>
      </c>
      <c r="J157" s="9">
        <v>2422.85</v>
      </c>
    </row>
    <row r="158" spans="1:10" s="17" customFormat="1" x14ac:dyDescent="0.2">
      <c r="A158" s="9">
        <v>534559</v>
      </c>
      <c r="B158" s="9" t="s">
        <v>130</v>
      </c>
      <c r="C158" s="9">
        <v>22276</v>
      </c>
      <c r="D158" s="9" t="s">
        <v>11</v>
      </c>
      <c r="E158" s="9" t="s">
        <v>149</v>
      </c>
      <c r="F158" s="9" t="s">
        <v>148</v>
      </c>
      <c r="G158" s="9">
        <v>24056</v>
      </c>
      <c r="H158" s="10">
        <v>43934</v>
      </c>
      <c r="I158" s="9">
        <v>500</v>
      </c>
      <c r="J158" s="9">
        <v>1259.05</v>
      </c>
    </row>
    <row r="159" spans="1:10" s="17" customFormat="1" x14ac:dyDescent="0.2">
      <c r="A159" s="9">
        <v>534559</v>
      </c>
      <c r="B159" s="9" t="s">
        <v>130</v>
      </c>
      <c r="C159" s="9">
        <v>22276</v>
      </c>
      <c r="D159" s="9" t="s">
        <v>11</v>
      </c>
      <c r="E159" s="9" t="s">
        <v>734</v>
      </c>
      <c r="F159" s="9" t="s">
        <v>733</v>
      </c>
      <c r="G159" s="9">
        <v>24058</v>
      </c>
      <c r="H159" s="10">
        <v>43934</v>
      </c>
      <c r="I159" s="9">
        <v>126</v>
      </c>
      <c r="J159" s="9">
        <v>633.62</v>
      </c>
    </row>
    <row r="160" spans="1:10" s="20" customFormat="1" x14ac:dyDescent="0.2">
      <c r="A160" s="18">
        <v>534559</v>
      </c>
      <c r="B160" s="18" t="s">
        <v>130</v>
      </c>
      <c r="C160" s="18">
        <v>22276</v>
      </c>
      <c r="D160" s="18" t="s">
        <v>11</v>
      </c>
      <c r="E160" s="18" t="s">
        <v>149</v>
      </c>
      <c r="F160" s="18" t="s">
        <v>148</v>
      </c>
      <c r="G160" s="18" t="s">
        <v>732</v>
      </c>
      <c r="H160" s="19">
        <v>43934</v>
      </c>
      <c r="I160" s="18">
        <v>436</v>
      </c>
      <c r="J160" s="18">
        <v>1090.5</v>
      </c>
    </row>
    <row r="161" spans="1:10" s="20" customFormat="1" x14ac:dyDescent="0.2">
      <c r="A161" s="18">
        <v>534559</v>
      </c>
      <c r="B161" s="18" t="s">
        <v>130</v>
      </c>
      <c r="C161" s="18">
        <v>22276</v>
      </c>
      <c r="D161" s="18" t="s">
        <v>11</v>
      </c>
      <c r="E161" s="18" t="s">
        <v>149</v>
      </c>
      <c r="F161" s="18" t="s">
        <v>148</v>
      </c>
      <c r="G161" s="18">
        <v>24071</v>
      </c>
      <c r="H161" s="19">
        <v>43934</v>
      </c>
      <c r="I161" s="18">
        <v>316</v>
      </c>
      <c r="J161" s="18">
        <v>794.84</v>
      </c>
    </row>
    <row r="162" spans="1:10" s="17" customFormat="1" x14ac:dyDescent="0.2">
      <c r="A162" s="9">
        <v>534559</v>
      </c>
      <c r="B162" s="9" t="s">
        <v>130</v>
      </c>
      <c r="C162" s="9">
        <v>22276</v>
      </c>
      <c r="D162" s="9" t="s">
        <v>11</v>
      </c>
      <c r="E162" s="9" t="s">
        <v>149</v>
      </c>
      <c r="F162" s="9" t="s">
        <v>148</v>
      </c>
      <c r="G162" s="9">
        <v>24078</v>
      </c>
      <c r="H162" s="10">
        <v>43935</v>
      </c>
      <c r="I162" s="9">
        <v>236</v>
      </c>
      <c r="J162" s="9">
        <v>595.69000000000005</v>
      </c>
    </row>
    <row r="163" spans="1:10" s="17" customFormat="1" x14ac:dyDescent="0.2">
      <c r="A163" s="9">
        <v>534559</v>
      </c>
      <c r="B163" s="9" t="s">
        <v>130</v>
      </c>
      <c r="C163" s="9">
        <v>22276</v>
      </c>
      <c r="D163" s="9" t="s">
        <v>11</v>
      </c>
      <c r="E163" s="9" t="s">
        <v>149</v>
      </c>
      <c r="F163" s="9" t="s">
        <v>148</v>
      </c>
      <c r="G163" s="9">
        <v>24080</v>
      </c>
      <c r="H163" s="10">
        <v>43935</v>
      </c>
      <c r="I163" s="9">
        <v>2112</v>
      </c>
      <c r="J163" s="9">
        <v>5281.9</v>
      </c>
    </row>
    <row r="164" spans="1:10" s="17" customFormat="1" x14ac:dyDescent="0.2">
      <c r="A164" s="9">
        <v>534559</v>
      </c>
      <c r="B164" s="9" t="s">
        <v>130</v>
      </c>
      <c r="C164" s="9">
        <v>22276</v>
      </c>
      <c r="D164" s="9" t="s">
        <v>11</v>
      </c>
      <c r="E164" s="9" t="s">
        <v>149</v>
      </c>
      <c r="F164" s="9" t="s">
        <v>148</v>
      </c>
      <c r="G164" s="9">
        <v>24086</v>
      </c>
      <c r="H164" s="10">
        <v>43935</v>
      </c>
      <c r="I164" s="9">
        <v>484</v>
      </c>
      <c r="J164" s="9">
        <v>1215.08</v>
      </c>
    </row>
    <row r="165" spans="1:10" s="17" customFormat="1" x14ac:dyDescent="0.2">
      <c r="A165" s="9">
        <v>534559</v>
      </c>
      <c r="B165" s="9" t="s">
        <v>130</v>
      </c>
      <c r="C165" s="9">
        <v>22276</v>
      </c>
      <c r="D165" s="9" t="s">
        <v>11</v>
      </c>
      <c r="E165" s="9" t="s">
        <v>149</v>
      </c>
      <c r="F165" s="9" t="s">
        <v>148</v>
      </c>
      <c r="G165" s="9" t="s">
        <v>731</v>
      </c>
      <c r="H165" s="10">
        <v>43935</v>
      </c>
      <c r="I165" s="9">
        <v>708</v>
      </c>
      <c r="J165" s="9">
        <v>1776.72</v>
      </c>
    </row>
    <row r="166" spans="1:10" s="17" customFormat="1" x14ac:dyDescent="0.2">
      <c r="A166" s="9">
        <v>534559</v>
      </c>
      <c r="B166" s="9" t="s">
        <v>130</v>
      </c>
      <c r="C166" s="9">
        <v>22276</v>
      </c>
      <c r="D166" s="9" t="s">
        <v>11</v>
      </c>
      <c r="E166" s="9" t="s">
        <v>149</v>
      </c>
      <c r="F166" s="9" t="s">
        <v>148</v>
      </c>
      <c r="G166" s="9">
        <v>24090</v>
      </c>
      <c r="H166" s="10">
        <v>43935</v>
      </c>
      <c r="I166" s="9">
        <v>2008</v>
      </c>
      <c r="J166" s="9">
        <v>5025</v>
      </c>
    </row>
    <row r="167" spans="1:10" s="17" customFormat="1" x14ac:dyDescent="0.2">
      <c r="A167" s="9">
        <v>534559</v>
      </c>
      <c r="B167" s="9" t="s">
        <v>130</v>
      </c>
      <c r="C167" s="9">
        <v>22276</v>
      </c>
      <c r="D167" s="9" t="s">
        <v>11</v>
      </c>
      <c r="E167" s="9" t="s">
        <v>149</v>
      </c>
      <c r="F167" s="9" t="s">
        <v>148</v>
      </c>
      <c r="G167" s="9">
        <v>24093</v>
      </c>
      <c r="H167" s="10">
        <v>43936</v>
      </c>
      <c r="I167" s="9">
        <v>508</v>
      </c>
      <c r="J167" s="9">
        <v>1275.8599999999999</v>
      </c>
    </row>
    <row r="168" spans="1:10" s="17" customFormat="1" x14ac:dyDescent="0.2">
      <c r="A168" s="9">
        <v>534559</v>
      </c>
      <c r="B168" s="9" t="s">
        <v>130</v>
      </c>
      <c r="C168" s="9">
        <v>22276</v>
      </c>
      <c r="D168" s="9" t="s">
        <v>11</v>
      </c>
      <c r="E168" s="9" t="s">
        <v>149</v>
      </c>
      <c r="F168" s="9" t="s">
        <v>148</v>
      </c>
      <c r="G168" s="9">
        <v>24101</v>
      </c>
      <c r="H168" s="10">
        <v>43936</v>
      </c>
      <c r="I168" s="9">
        <v>644</v>
      </c>
      <c r="J168" s="9">
        <v>1611.63</v>
      </c>
    </row>
    <row r="169" spans="1:10" s="17" customFormat="1" x14ac:dyDescent="0.2">
      <c r="A169" s="9">
        <v>534559</v>
      </c>
      <c r="B169" s="9" t="s">
        <v>130</v>
      </c>
      <c r="C169" s="9">
        <v>22276</v>
      </c>
      <c r="D169" s="9" t="s">
        <v>11</v>
      </c>
      <c r="E169" s="9" t="s">
        <v>149</v>
      </c>
      <c r="F169" s="9" t="s">
        <v>148</v>
      </c>
      <c r="G169" s="9">
        <v>24111</v>
      </c>
      <c r="H169" s="10">
        <v>43936</v>
      </c>
      <c r="I169" s="9">
        <v>608</v>
      </c>
      <c r="J169" s="9">
        <v>1520.69</v>
      </c>
    </row>
    <row r="170" spans="1:10" s="17" customFormat="1" x14ac:dyDescent="0.2">
      <c r="A170" s="9">
        <v>534559</v>
      </c>
      <c r="B170" s="9" t="s">
        <v>130</v>
      </c>
      <c r="C170" s="9">
        <v>22276</v>
      </c>
      <c r="D170" s="9" t="s">
        <v>11</v>
      </c>
      <c r="E170" s="9" t="s">
        <v>149</v>
      </c>
      <c r="F170" s="9" t="s">
        <v>148</v>
      </c>
      <c r="G170" s="9">
        <v>24114</v>
      </c>
      <c r="H170" s="10">
        <v>43936</v>
      </c>
      <c r="I170" s="9">
        <v>960</v>
      </c>
      <c r="J170" s="9">
        <v>2408.19</v>
      </c>
    </row>
    <row r="171" spans="1:10" x14ac:dyDescent="0.2">
      <c r="A171" s="2"/>
      <c r="B171" s="2"/>
      <c r="C171" s="2"/>
      <c r="D171" s="2"/>
      <c r="E171" s="2"/>
      <c r="F171" s="2"/>
      <c r="G171" s="2"/>
      <c r="H171" s="3"/>
      <c r="I171" s="2"/>
      <c r="J171" s="2"/>
    </row>
    <row r="172" spans="1:10" x14ac:dyDescent="0.2">
      <c r="A172" s="2">
        <v>535617</v>
      </c>
      <c r="B172" s="2" t="s">
        <v>135</v>
      </c>
      <c r="C172" s="2">
        <v>22642</v>
      </c>
      <c r="D172" s="2" t="s">
        <v>11</v>
      </c>
      <c r="E172" s="2" t="s">
        <v>497</v>
      </c>
      <c r="F172" s="2" t="s">
        <v>496</v>
      </c>
      <c r="G172" s="2">
        <v>13023</v>
      </c>
      <c r="H172" s="3">
        <v>43922</v>
      </c>
      <c r="I172" s="2">
        <v>145</v>
      </c>
      <c r="J172" s="2">
        <v>1452.59</v>
      </c>
    </row>
    <row r="173" spans="1:10" x14ac:dyDescent="0.2">
      <c r="A173" s="2">
        <v>535617</v>
      </c>
      <c r="B173" s="2" t="s">
        <v>135</v>
      </c>
      <c r="C173" s="2">
        <v>22642</v>
      </c>
      <c r="D173" s="2" t="s">
        <v>11</v>
      </c>
      <c r="E173" s="2" t="s">
        <v>497</v>
      </c>
      <c r="F173" s="2" t="s">
        <v>496</v>
      </c>
      <c r="G173" s="2">
        <v>13212</v>
      </c>
      <c r="H173" s="3">
        <v>43929</v>
      </c>
      <c r="I173" s="2">
        <v>85</v>
      </c>
      <c r="J173" s="2">
        <v>856.03</v>
      </c>
    </row>
    <row r="174" spans="1:10" x14ac:dyDescent="0.2">
      <c r="A174" s="2">
        <v>535617</v>
      </c>
      <c r="B174" s="2" t="s">
        <v>135</v>
      </c>
      <c r="C174" s="2">
        <v>22642</v>
      </c>
      <c r="D174" s="2" t="s">
        <v>11</v>
      </c>
      <c r="E174" s="2" t="s">
        <v>730</v>
      </c>
      <c r="F174" s="2" t="s">
        <v>729</v>
      </c>
      <c r="G174" s="2">
        <v>13246</v>
      </c>
      <c r="H174" s="3">
        <v>43934</v>
      </c>
      <c r="I174" s="2">
        <v>282</v>
      </c>
      <c r="J174" s="2">
        <v>1415.52</v>
      </c>
    </row>
    <row r="175" spans="1:10" x14ac:dyDescent="0.2">
      <c r="A175" s="2">
        <v>535617</v>
      </c>
      <c r="B175" s="2" t="s">
        <v>135</v>
      </c>
      <c r="C175" s="2">
        <v>22642</v>
      </c>
      <c r="D175" s="2" t="s">
        <v>11</v>
      </c>
      <c r="E175" s="2" t="s">
        <v>620</v>
      </c>
      <c r="F175" s="2" t="s">
        <v>619</v>
      </c>
      <c r="G175" s="2">
        <v>13276</v>
      </c>
      <c r="H175" s="3">
        <v>43934</v>
      </c>
      <c r="I175" s="2">
        <v>38</v>
      </c>
      <c r="J175" s="2">
        <v>384.91</v>
      </c>
    </row>
    <row r="176" spans="1:10" x14ac:dyDescent="0.2">
      <c r="A176" s="2"/>
      <c r="B176" s="2"/>
      <c r="C176" s="2"/>
      <c r="D176" s="2"/>
      <c r="E176" s="2"/>
      <c r="F176" s="2"/>
      <c r="G176" s="2"/>
      <c r="H176" s="3"/>
      <c r="I176" s="2"/>
      <c r="J176" s="2"/>
    </row>
    <row r="177" spans="1:10" x14ac:dyDescent="0.2">
      <c r="A177" s="2">
        <v>537062</v>
      </c>
      <c r="B177" s="2" t="s">
        <v>271</v>
      </c>
      <c r="C177" s="2">
        <v>22809</v>
      </c>
      <c r="D177" s="2" t="s">
        <v>11</v>
      </c>
      <c r="E177" s="2" t="s">
        <v>275</v>
      </c>
      <c r="F177" s="2" t="s">
        <v>274</v>
      </c>
      <c r="G177" s="2">
        <v>5370620105000400</v>
      </c>
      <c r="H177" s="3">
        <v>43922</v>
      </c>
      <c r="I177" s="2">
        <v>106</v>
      </c>
      <c r="J177" s="2">
        <v>530.1</v>
      </c>
    </row>
    <row r="178" spans="1:10" x14ac:dyDescent="0.2">
      <c r="A178" s="2">
        <v>537062</v>
      </c>
      <c r="B178" s="2" t="s">
        <v>271</v>
      </c>
      <c r="C178" s="2">
        <v>22809</v>
      </c>
      <c r="D178" s="2" t="s">
        <v>11</v>
      </c>
      <c r="E178" s="2" t="s">
        <v>728</v>
      </c>
      <c r="F178" s="2" t="s">
        <v>727</v>
      </c>
      <c r="G178" s="2">
        <v>5370620105000410</v>
      </c>
      <c r="H178" s="3">
        <v>43922</v>
      </c>
      <c r="I178" s="2">
        <v>239</v>
      </c>
      <c r="J178" s="2">
        <v>2399.3000000000002</v>
      </c>
    </row>
    <row r="179" spans="1:10" x14ac:dyDescent="0.2">
      <c r="A179" s="2">
        <v>537062</v>
      </c>
      <c r="B179" s="2" t="s">
        <v>271</v>
      </c>
      <c r="C179" s="2">
        <v>22809</v>
      </c>
      <c r="D179" s="2" t="s">
        <v>11</v>
      </c>
      <c r="E179" s="2" t="s">
        <v>728</v>
      </c>
      <c r="F179" s="2" t="s">
        <v>727</v>
      </c>
      <c r="G179" s="2">
        <v>5370620105000410</v>
      </c>
      <c r="H179" s="3">
        <v>43922</v>
      </c>
      <c r="I179" s="2">
        <v>16</v>
      </c>
      <c r="J179" s="2">
        <v>165.99</v>
      </c>
    </row>
    <row r="180" spans="1:10" x14ac:dyDescent="0.2">
      <c r="A180" s="2">
        <v>537062</v>
      </c>
      <c r="B180" s="2" t="s">
        <v>271</v>
      </c>
      <c r="C180" s="2">
        <v>22809</v>
      </c>
      <c r="D180" s="2" t="s">
        <v>11</v>
      </c>
      <c r="E180" s="2" t="s">
        <v>605</v>
      </c>
      <c r="F180" s="2" t="s">
        <v>604</v>
      </c>
      <c r="G180" s="2">
        <v>5370620105000420</v>
      </c>
      <c r="H180" s="3">
        <v>43922</v>
      </c>
      <c r="I180" s="2">
        <v>116</v>
      </c>
      <c r="J180" s="2">
        <v>1161</v>
      </c>
    </row>
    <row r="181" spans="1:10" x14ac:dyDescent="0.2">
      <c r="A181" s="2">
        <v>537062</v>
      </c>
      <c r="B181" s="2" t="s">
        <v>271</v>
      </c>
      <c r="C181" s="2">
        <v>22809</v>
      </c>
      <c r="D181" s="2" t="s">
        <v>11</v>
      </c>
      <c r="E181" s="2" t="s">
        <v>569</v>
      </c>
      <c r="F181" s="2" t="s">
        <v>568</v>
      </c>
      <c r="G181" s="2">
        <v>5370620105000420</v>
      </c>
      <c r="H181" s="3">
        <v>43922</v>
      </c>
      <c r="I181" s="2">
        <v>62</v>
      </c>
      <c r="J181" s="2">
        <v>626</v>
      </c>
    </row>
    <row r="182" spans="1:10" x14ac:dyDescent="0.2">
      <c r="A182" s="2">
        <v>537062</v>
      </c>
      <c r="B182" s="2" t="s">
        <v>271</v>
      </c>
      <c r="C182" s="2">
        <v>22809</v>
      </c>
      <c r="D182" s="2" t="s">
        <v>11</v>
      </c>
      <c r="E182" s="2" t="s">
        <v>365</v>
      </c>
      <c r="F182" s="2" t="s">
        <v>364</v>
      </c>
      <c r="G182" s="2">
        <v>5370620105000420</v>
      </c>
      <c r="H182" s="3">
        <v>43923</v>
      </c>
      <c r="I182" s="2">
        <v>1412</v>
      </c>
      <c r="J182" s="2">
        <v>3536.35</v>
      </c>
    </row>
    <row r="183" spans="1:10" x14ac:dyDescent="0.2">
      <c r="A183" s="2">
        <v>537062</v>
      </c>
      <c r="B183" s="2" t="s">
        <v>271</v>
      </c>
      <c r="C183" s="2">
        <v>22809</v>
      </c>
      <c r="D183" s="2" t="s">
        <v>11</v>
      </c>
      <c r="E183" s="2" t="s">
        <v>718</v>
      </c>
      <c r="F183" s="2" t="s">
        <v>717</v>
      </c>
      <c r="G183" s="2">
        <v>5370620105000420</v>
      </c>
      <c r="H183" s="3">
        <v>43923</v>
      </c>
      <c r="I183" s="2">
        <v>4</v>
      </c>
      <c r="J183" s="2">
        <v>49.5</v>
      </c>
    </row>
    <row r="184" spans="1:10" x14ac:dyDescent="0.2">
      <c r="A184" s="2">
        <v>537062</v>
      </c>
      <c r="B184" s="2" t="s">
        <v>271</v>
      </c>
      <c r="C184" s="2">
        <v>22809</v>
      </c>
      <c r="D184" s="2" t="s">
        <v>11</v>
      </c>
      <c r="E184" s="2" t="s">
        <v>726</v>
      </c>
      <c r="F184" s="2" t="s">
        <v>725</v>
      </c>
      <c r="G184" s="2">
        <v>5370620105000430</v>
      </c>
      <c r="H184" s="3">
        <v>43923</v>
      </c>
      <c r="I184" s="2">
        <v>0</v>
      </c>
      <c r="J184" s="2">
        <v>0.84</v>
      </c>
    </row>
    <row r="185" spans="1:10" x14ac:dyDescent="0.2">
      <c r="A185" s="2">
        <v>537062</v>
      </c>
      <c r="B185" s="2" t="s">
        <v>271</v>
      </c>
      <c r="C185" s="2">
        <v>22809</v>
      </c>
      <c r="D185" s="2" t="s">
        <v>11</v>
      </c>
      <c r="E185" s="2" t="s">
        <v>365</v>
      </c>
      <c r="F185" s="2" t="s">
        <v>364</v>
      </c>
      <c r="G185" s="2">
        <v>5370620105000440</v>
      </c>
      <c r="H185" s="3">
        <v>43923</v>
      </c>
      <c r="I185" s="2">
        <v>1300</v>
      </c>
      <c r="J185" s="2">
        <v>3251.85</v>
      </c>
    </row>
    <row r="186" spans="1:10" x14ac:dyDescent="0.2">
      <c r="A186" s="2">
        <v>537062</v>
      </c>
      <c r="B186" s="2" t="s">
        <v>271</v>
      </c>
      <c r="C186" s="2">
        <v>22809</v>
      </c>
      <c r="D186" s="2" t="s">
        <v>11</v>
      </c>
      <c r="E186" s="2" t="s">
        <v>724</v>
      </c>
      <c r="F186" s="2" t="s">
        <v>723</v>
      </c>
      <c r="G186" s="2">
        <v>5370620105000450</v>
      </c>
      <c r="H186" s="3">
        <v>43924</v>
      </c>
      <c r="I186" s="2">
        <v>9</v>
      </c>
      <c r="J186" s="2">
        <v>93.28</v>
      </c>
    </row>
    <row r="187" spans="1:10" x14ac:dyDescent="0.2">
      <c r="A187" s="2">
        <v>537062</v>
      </c>
      <c r="B187" s="2" t="s">
        <v>271</v>
      </c>
      <c r="C187" s="2">
        <v>22809</v>
      </c>
      <c r="D187" s="2" t="s">
        <v>11</v>
      </c>
      <c r="E187" s="2" t="s">
        <v>722</v>
      </c>
      <c r="F187" s="2" t="s">
        <v>721</v>
      </c>
      <c r="G187" s="2">
        <v>5370620105000450</v>
      </c>
      <c r="H187" s="3">
        <v>43924</v>
      </c>
      <c r="I187" s="2">
        <v>6</v>
      </c>
      <c r="J187" s="2">
        <v>66</v>
      </c>
    </row>
    <row r="188" spans="1:10" x14ac:dyDescent="0.2">
      <c r="A188" s="2">
        <v>537062</v>
      </c>
      <c r="B188" s="2" t="s">
        <v>271</v>
      </c>
      <c r="C188" s="2">
        <v>22809</v>
      </c>
      <c r="D188" s="2" t="s">
        <v>11</v>
      </c>
      <c r="E188" s="2" t="s">
        <v>365</v>
      </c>
      <c r="F188" s="2" t="s">
        <v>364</v>
      </c>
      <c r="G188" s="2">
        <v>5370620105000460</v>
      </c>
      <c r="H188" s="3">
        <v>43924</v>
      </c>
      <c r="I188" s="2">
        <v>472</v>
      </c>
      <c r="J188" s="2">
        <v>1188</v>
      </c>
    </row>
    <row r="189" spans="1:10" x14ac:dyDescent="0.2">
      <c r="A189" s="2">
        <v>537062</v>
      </c>
      <c r="B189" s="2" t="s">
        <v>271</v>
      </c>
      <c r="C189" s="2">
        <v>22809</v>
      </c>
      <c r="D189" s="2" t="s">
        <v>11</v>
      </c>
      <c r="E189" s="2" t="s">
        <v>720</v>
      </c>
      <c r="F189" s="2" t="s">
        <v>719</v>
      </c>
      <c r="G189" s="2">
        <v>5370620105000460</v>
      </c>
      <c r="H189" s="3">
        <v>43925</v>
      </c>
      <c r="I189" s="2">
        <v>52</v>
      </c>
      <c r="J189" s="2">
        <v>525.99</v>
      </c>
    </row>
    <row r="190" spans="1:10" x14ac:dyDescent="0.2">
      <c r="A190" s="2">
        <v>537062</v>
      </c>
      <c r="B190" s="2" t="s">
        <v>271</v>
      </c>
      <c r="C190" s="2">
        <v>22809</v>
      </c>
      <c r="D190" s="2" t="s">
        <v>11</v>
      </c>
      <c r="E190" s="2" t="s">
        <v>222</v>
      </c>
      <c r="F190" s="2" t="s">
        <v>221</v>
      </c>
      <c r="G190" s="2">
        <v>5370620105000470</v>
      </c>
      <c r="H190" s="3">
        <v>43925</v>
      </c>
      <c r="I190" s="2">
        <v>574</v>
      </c>
      <c r="J190" s="2">
        <v>2876.4</v>
      </c>
    </row>
    <row r="191" spans="1:10" x14ac:dyDescent="0.2">
      <c r="A191" s="2">
        <v>537062</v>
      </c>
      <c r="B191" s="2" t="s">
        <v>271</v>
      </c>
      <c r="C191" s="2">
        <v>22809</v>
      </c>
      <c r="D191" s="2" t="s">
        <v>11</v>
      </c>
      <c r="E191" s="2" t="s">
        <v>275</v>
      </c>
      <c r="F191" s="2" t="s">
        <v>274</v>
      </c>
      <c r="G191" s="2">
        <v>5370620105000480</v>
      </c>
      <c r="H191" s="3">
        <v>43925</v>
      </c>
      <c r="I191" s="2">
        <v>216</v>
      </c>
      <c r="J191" s="2">
        <v>1082</v>
      </c>
    </row>
    <row r="192" spans="1:10" x14ac:dyDescent="0.2">
      <c r="A192" s="2">
        <v>537062</v>
      </c>
      <c r="B192" s="2" t="s">
        <v>271</v>
      </c>
      <c r="C192" s="2">
        <v>22809</v>
      </c>
      <c r="D192" s="2" t="s">
        <v>11</v>
      </c>
      <c r="E192" s="2" t="s">
        <v>365</v>
      </c>
      <c r="F192" s="2" t="s">
        <v>364</v>
      </c>
      <c r="G192" s="2">
        <v>5370620105000480</v>
      </c>
      <c r="H192" s="3">
        <v>43925</v>
      </c>
      <c r="I192" s="2">
        <v>736</v>
      </c>
      <c r="J192" s="2">
        <v>1845.34</v>
      </c>
    </row>
    <row r="193" spans="1:10" x14ac:dyDescent="0.2">
      <c r="A193" s="2">
        <v>537062</v>
      </c>
      <c r="B193" s="2" t="s">
        <v>271</v>
      </c>
      <c r="C193" s="2">
        <v>22809</v>
      </c>
      <c r="D193" s="2" t="s">
        <v>11</v>
      </c>
      <c r="E193" s="2" t="s">
        <v>716</v>
      </c>
      <c r="F193" s="2" t="s">
        <v>715</v>
      </c>
      <c r="G193" s="2">
        <v>5370620105000480</v>
      </c>
      <c r="H193" s="3">
        <v>43925</v>
      </c>
      <c r="I193" s="2">
        <v>1</v>
      </c>
      <c r="J193" s="2">
        <v>16.440000000000001</v>
      </c>
    </row>
    <row r="194" spans="1:10" x14ac:dyDescent="0.2">
      <c r="A194" s="2">
        <v>537062</v>
      </c>
      <c r="B194" s="2" t="s">
        <v>271</v>
      </c>
      <c r="C194" s="2">
        <v>22809</v>
      </c>
      <c r="D194" s="2" t="s">
        <v>11</v>
      </c>
      <c r="E194" s="2" t="s">
        <v>718</v>
      </c>
      <c r="F194" s="2" t="s">
        <v>717</v>
      </c>
      <c r="G194" s="2">
        <v>5370620105000480</v>
      </c>
      <c r="H194" s="3">
        <v>43925</v>
      </c>
      <c r="I194" s="2">
        <v>85</v>
      </c>
      <c r="J194" s="2">
        <v>853.05</v>
      </c>
    </row>
    <row r="195" spans="1:10" x14ac:dyDescent="0.2">
      <c r="A195" s="2">
        <v>537062</v>
      </c>
      <c r="B195" s="2" t="s">
        <v>271</v>
      </c>
      <c r="C195" s="2">
        <v>22809</v>
      </c>
      <c r="D195" s="2" t="s">
        <v>11</v>
      </c>
      <c r="E195" s="2" t="s">
        <v>716</v>
      </c>
      <c r="F195" s="2" t="s">
        <v>715</v>
      </c>
      <c r="G195" s="2">
        <v>5370620105000490</v>
      </c>
      <c r="H195" s="3">
        <v>43927</v>
      </c>
      <c r="I195" s="2">
        <v>66</v>
      </c>
      <c r="J195" s="2">
        <v>668.45</v>
      </c>
    </row>
    <row r="196" spans="1:10" x14ac:dyDescent="0.2">
      <c r="A196" s="2">
        <v>537062</v>
      </c>
      <c r="B196" s="2" t="s">
        <v>271</v>
      </c>
      <c r="C196" s="2">
        <v>22809</v>
      </c>
      <c r="D196" s="2" t="s">
        <v>11</v>
      </c>
      <c r="E196" s="2" t="s">
        <v>714</v>
      </c>
      <c r="F196" s="2" t="s">
        <v>713</v>
      </c>
      <c r="G196" s="2">
        <v>5370620105000490</v>
      </c>
      <c r="H196" s="3">
        <v>43927</v>
      </c>
      <c r="I196" s="2">
        <v>24</v>
      </c>
      <c r="J196" s="2">
        <v>240.5</v>
      </c>
    </row>
    <row r="197" spans="1:10" x14ac:dyDescent="0.2">
      <c r="A197" s="2">
        <v>537062</v>
      </c>
      <c r="B197" s="2" t="s">
        <v>271</v>
      </c>
      <c r="C197" s="2">
        <v>22809</v>
      </c>
      <c r="D197" s="2" t="s">
        <v>11</v>
      </c>
      <c r="E197" s="2" t="s">
        <v>365</v>
      </c>
      <c r="F197" s="2" t="s">
        <v>364</v>
      </c>
      <c r="G197" s="2">
        <v>5370620105000490</v>
      </c>
      <c r="H197" s="3">
        <v>43927</v>
      </c>
      <c r="I197" s="2">
        <v>672</v>
      </c>
      <c r="J197" s="2">
        <v>1685.4</v>
      </c>
    </row>
    <row r="198" spans="1:10" x14ac:dyDescent="0.2">
      <c r="A198" s="2">
        <v>537062</v>
      </c>
      <c r="B198" s="2" t="s">
        <v>271</v>
      </c>
      <c r="C198" s="2">
        <v>22809</v>
      </c>
      <c r="D198" s="2" t="s">
        <v>11</v>
      </c>
      <c r="E198" s="2" t="s">
        <v>712</v>
      </c>
      <c r="F198" s="2" t="s">
        <v>711</v>
      </c>
      <c r="G198" s="2">
        <v>5370620105000500</v>
      </c>
      <c r="H198" s="3">
        <v>43927</v>
      </c>
      <c r="I198" s="2">
        <v>0</v>
      </c>
      <c r="J198" s="2">
        <v>2.2799999999999998</v>
      </c>
    </row>
    <row r="199" spans="1:10" x14ac:dyDescent="0.2">
      <c r="A199" s="2">
        <v>537062</v>
      </c>
      <c r="B199" s="2" t="s">
        <v>271</v>
      </c>
      <c r="C199" s="2">
        <v>22809</v>
      </c>
      <c r="D199" s="2" t="s">
        <v>11</v>
      </c>
      <c r="E199" s="2" t="s">
        <v>365</v>
      </c>
      <c r="F199" s="2" t="s">
        <v>364</v>
      </c>
      <c r="G199" s="2">
        <v>5370620105000500</v>
      </c>
      <c r="H199" s="3">
        <v>43927</v>
      </c>
      <c r="I199" s="2">
        <v>0</v>
      </c>
      <c r="J199" s="2">
        <v>0.8</v>
      </c>
    </row>
    <row r="200" spans="1:10" x14ac:dyDescent="0.2">
      <c r="A200" s="2">
        <v>537062</v>
      </c>
      <c r="B200" s="2" t="s">
        <v>271</v>
      </c>
      <c r="C200" s="2">
        <v>22809</v>
      </c>
      <c r="D200" s="2" t="s">
        <v>11</v>
      </c>
      <c r="E200" s="2" t="s">
        <v>365</v>
      </c>
      <c r="F200" s="2" t="s">
        <v>364</v>
      </c>
      <c r="G200" s="2">
        <v>5370620105000520</v>
      </c>
      <c r="H200" s="3">
        <v>43928</v>
      </c>
      <c r="I200" s="2">
        <v>892</v>
      </c>
      <c r="J200" s="2">
        <v>2233.1999999999998</v>
      </c>
    </row>
    <row r="201" spans="1:10" x14ac:dyDescent="0.2">
      <c r="A201" s="2">
        <v>537062</v>
      </c>
      <c r="B201" s="2" t="s">
        <v>271</v>
      </c>
      <c r="C201" s="2">
        <v>22809</v>
      </c>
      <c r="D201" s="2" t="s">
        <v>11</v>
      </c>
      <c r="E201" s="2" t="s">
        <v>710</v>
      </c>
      <c r="F201" s="2" t="s">
        <v>709</v>
      </c>
      <c r="G201" s="2">
        <v>5370620105000520</v>
      </c>
      <c r="H201" s="3">
        <v>43928</v>
      </c>
      <c r="I201" s="2">
        <v>8</v>
      </c>
      <c r="J201" s="2">
        <v>84.99</v>
      </c>
    </row>
    <row r="202" spans="1:10" x14ac:dyDescent="0.2">
      <c r="A202" s="2">
        <v>537062</v>
      </c>
      <c r="B202" s="2" t="s">
        <v>271</v>
      </c>
      <c r="C202" s="2">
        <v>22809</v>
      </c>
      <c r="D202" s="2" t="s">
        <v>11</v>
      </c>
      <c r="E202" s="2" t="s">
        <v>365</v>
      </c>
      <c r="F202" s="2" t="s">
        <v>364</v>
      </c>
      <c r="G202" s="2">
        <v>5370620105000530</v>
      </c>
      <c r="H202" s="3">
        <v>43928</v>
      </c>
      <c r="I202" s="2">
        <v>404</v>
      </c>
      <c r="J202" s="2">
        <v>1011.5</v>
      </c>
    </row>
    <row r="203" spans="1:10" x14ac:dyDescent="0.2">
      <c r="A203" s="2">
        <v>537062</v>
      </c>
      <c r="B203" s="2" t="s">
        <v>271</v>
      </c>
      <c r="C203" s="2">
        <v>22809</v>
      </c>
      <c r="D203" s="2" t="s">
        <v>11</v>
      </c>
      <c r="E203" s="2" t="s">
        <v>708</v>
      </c>
      <c r="F203" s="2" t="s">
        <v>707</v>
      </c>
      <c r="G203" s="2">
        <v>5370620105000530</v>
      </c>
      <c r="H203" s="3">
        <v>43928</v>
      </c>
      <c r="I203" s="2">
        <v>110</v>
      </c>
      <c r="J203" s="2">
        <v>1103.9100000000001</v>
      </c>
    </row>
    <row r="204" spans="1:10" x14ac:dyDescent="0.2">
      <c r="A204" s="2">
        <v>537062</v>
      </c>
      <c r="B204" s="2" t="s">
        <v>271</v>
      </c>
      <c r="C204" s="2">
        <v>22809</v>
      </c>
      <c r="D204" s="2" t="s">
        <v>11</v>
      </c>
      <c r="E204" s="2" t="s">
        <v>365</v>
      </c>
      <c r="F204" s="2" t="s">
        <v>364</v>
      </c>
      <c r="G204" s="2">
        <v>5370620105000540</v>
      </c>
      <c r="H204" s="3">
        <v>43929</v>
      </c>
      <c r="I204" s="2">
        <v>568</v>
      </c>
      <c r="J204" s="2">
        <v>1422.12</v>
      </c>
    </row>
    <row r="205" spans="1:10" x14ac:dyDescent="0.2">
      <c r="A205" s="2">
        <v>537062</v>
      </c>
      <c r="B205" s="2" t="s">
        <v>271</v>
      </c>
      <c r="C205" s="2">
        <v>22809</v>
      </c>
      <c r="D205" s="2" t="s">
        <v>11</v>
      </c>
      <c r="E205" s="2" t="s">
        <v>365</v>
      </c>
      <c r="F205" s="2" t="s">
        <v>364</v>
      </c>
      <c r="G205" s="2">
        <v>5370620105000550</v>
      </c>
      <c r="H205" s="3">
        <v>43929</v>
      </c>
      <c r="I205" s="2">
        <v>764</v>
      </c>
      <c r="J205" s="2">
        <v>1910.95</v>
      </c>
    </row>
    <row r="206" spans="1:10" x14ac:dyDescent="0.2">
      <c r="A206" s="2">
        <v>537062</v>
      </c>
      <c r="B206" s="2" t="s">
        <v>271</v>
      </c>
      <c r="C206" s="2">
        <v>22809</v>
      </c>
      <c r="D206" s="2" t="s">
        <v>11</v>
      </c>
      <c r="E206" s="2" t="s">
        <v>365</v>
      </c>
      <c r="F206" s="2" t="s">
        <v>364</v>
      </c>
      <c r="G206" s="2">
        <v>5370620105000550</v>
      </c>
      <c r="H206" s="3">
        <v>43929</v>
      </c>
      <c r="I206" s="2">
        <v>612</v>
      </c>
      <c r="J206" s="2">
        <v>1539.25</v>
      </c>
    </row>
    <row r="207" spans="1:10" x14ac:dyDescent="0.2">
      <c r="A207" s="2">
        <v>537062</v>
      </c>
      <c r="B207" s="2" t="s">
        <v>271</v>
      </c>
      <c r="C207" s="2">
        <v>22809</v>
      </c>
      <c r="D207" s="2" t="s">
        <v>11</v>
      </c>
      <c r="E207" s="2" t="s">
        <v>365</v>
      </c>
      <c r="F207" s="2" t="s">
        <v>364</v>
      </c>
      <c r="G207" s="2">
        <v>5370620105000560</v>
      </c>
      <c r="H207" s="3">
        <v>43929</v>
      </c>
      <c r="I207" s="2">
        <v>740</v>
      </c>
      <c r="J207" s="2">
        <v>1857</v>
      </c>
    </row>
    <row r="208" spans="1:10" x14ac:dyDescent="0.2">
      <c r="A208" s="2">
        <v>537062</v>
      </c>
      <c r="B208" s="2" t="s">
        <v>271</v>
      </c>
      <c r="C208" s="2">
        <v>22809</v>
      </c>
      <c r="D208" s="2" t="s">
        <v>11</v>
      </c>
      <c r="E208" s="2" t="s">
        <v>275</v>
      </c>
      <c r="F208" s="2" t="s">
        <v>274</v>
      </c>
      <c r="G208" s="2">
        <v>5370620105000560</v>
      </c>
      <c r="H208" s="3">
        <v>43929</v>
      </c>
      <c r="I208" s="2">
        <v>114</v>
      </c>
      <c r="J208" s="2">
        <v>576.4</v>
      </c>
    </row>
    <row r="209" spans="1:10" x14ac:dyDescent="0.2">
      <c r="A209" s="2">
        <v>537062</v>
      </c>
      <c r="B209" s="2" t="s">
        <v>271</v>
      </c>
      <c r="C209" s="2">
        <v>22809</v>
      </c>
      <c r="D209" s="2" t="s">
        <v>11</v>
      </c>
      <c r="E209" s="2" t="s">
        <v>365</v>
      </c>
      <c r="F209" s="2" t="s">
        <v>364</v>
      </c>
      <c r="G209" s="2">
        <v>5370620105000560</v>
      </c>
      <c r="H209" s="3">
        <v>43929</v>
      </c>
      <c r="I209" s="2">
        <v>1220</v>
      </c>
      <c r="J209" s="2">
        <v>3059.42</v>
      </c>
    </row>
    <row r="210" spans="1:10" x14ac:dyDescent="0.2">
      <c r="A210" s="2">
        <v>537062</v>
      </c>
      <c r="B210" s="2" t="s">
        <v>271</v>
      </c>
      <c r="C210" s="2">
        <v>22809</v>
      </c>
      <c r="D210" s="2" t="s">
        <v>11</v>
      </c>
      <c r="E210" s="2" t="s">
        <v>706</v>
      </c>
      <c r="F210" s="2" t="s">
        <v>705</v>
      </c>
      <c r="G210" s="2">
        <v>5370620105000570</v>
      </c>
      <c r="H210" s="3">
        <v>43929</v>
      </c>
      <c r="I210" s="2">
        <v>7</v>
      </c>
      <c r="J210" s="2">
        <v>71</v>
      </c>
    </row>
    <row r="211" spans="1:10" x14ac:dyDescent="0.2">
      <c r="A211" s="2">
        <v>537062</v>
      </c>
      <c r="B211" s="2" t="s">
        <v>271</v>
      </c>
      <c r="C211" s="2">
        <v>22809</v>
      </c>
      <c r="D211" s="2" t="s">
        <v>11</v>
      </c>
      <c r="E211" s="2" t="s">
        <v>365</v>
      </c>
      <c r="F211" s="2" t="s">
        <v>364</v>
      </c>
      <c r="G211" s="2">
        <v>5370620105000580</v>
      </c>
      <c r="H211" s="3">
        <v>43930</v>
      </c>
      <c r="I211" s="2">
        <v>2192</v>
      </c>
      <c r="J211" s="2">
        <v>5485.7</v>
      </c>
    </row>
    <row r="212" spans="1:10" x14ac:dyDescent="0.2">
      <c r="A212" s="2">
        <v>537062</v>
      </c>
      <c r="B212" s="2" t="s">
        <v>271</v>
      </c>
      <c r="C212" s="2">
        <v>22809</v>
      </c>
      <c r="D212" s="2" t="s">
        <v>11</v>
      </c>
      <c r="E212" s="2" t="s">
        <v>704</v>
      </c>
      <c r="F212" s="2" t="s">
        <v>703</v>
      </c>
      <c r="G212" s="2">
        <v>5370620105000610</v>
      </c>
      <c r="H212" s="3">
        <v>43930</v>
      </c>
      <c r="I212" s="2">
        <v>109</v>
      </c>
      <c r="J212" s="2">
        <v>1091.1500000000001</v>
      </c>
    </row>
    <row r="213" spans="1:10" x14ac:dyDescent="0.2">
      <c r="A213" s="2">
        <v>537062</v>
      </c>
      <c r="B213" s="2" t="s">
        <v>271</v>
      </c>
      <c r="C213" s="2">
        <v>22809</v>
      </c>
      <c r="D213" s="2" t="s">
        <v>11</v>
      </c>
      <c r="E213" s="2" t="s">
        <v>704</v>
      </c>
      <c r="F213" s="2" t="s">
        <v>703</v>
      </c>
      <c r="G213" s="2">
        <v>5370620105000620</v>
      </c>
      <c r="H213" s="3">
        <v>43932</v>
      </c>
      <c r="I213" s="2">
        <v>3</v>
      </c>
      <c r="J213" s="2">
        <v>39.5</v>
      </c>
    </row>
    <row r="214" spans="1:10" x14ac:dyDescent="0.2">
      <c r="A214" s="2">
        <v>537062</v>
      </c>
      <c r="B214" s="2" t="s">
        <v>271</v>
      </c>
      <c r="C214" s="2">
        <v>22809</v>
      </c>
      <c r="D214" s="2" t="s">
        <v>11</v>
      </c>
      <c r="E214" s="2" t="s">
        <v>702</v>
      </c>
      <c r="F214" s="2" t="s">
        <v>701</v>
      </c>
      <c r="G214" s="2">
        <v>5370620105000620</v>
      </c>
      <c r="H214" s="3">
        <v>43932</v>
      </c>
      <c r="I214" s="2">
        <v>29</v>
      </c>
      <c r="J214" s="2">
        <v>292.14</v>
      </c>
    </row>
    <row r="215" spans="1:10" x14ac:dyDescent="0.2">
      <c r="A215" s="2">
        <v>537062</v>
      </c>
      <c r="B215" s="2" t="s">
        <v>271</v>
      </c>
      <c r="C215" s="2">
        <v>22809</v>
      </c>
      <c r="D215" s="2" t="s">
        <v>11</v>
      </c>
      <c r="E215" s="2" t="s">
        <v>700</v>
      </c>
      <c r="F215" s="2" t="s">
        <v>699</v>
      </c>
      <c r="G215" s="2">
        <v>5370620105000630</v>
      </c>
      <c r="H215" s="3">
        <v>43932</v>
      </c>
      <c r="I215" s="2">
        <v>59</v>
      </c>
      <c r="J215" s="2">
        <v>590.01</v>
      </c>
    </row>
    <row r="216" spans="1:10" x14ac:dyDescent="0.2">
      <c r="A216" s="2">
        <v>537062</v>
      </c>
      <c r="B216" s="2" t="s">
        <v>271</v>
      </c>
      <c r="C216" s="2">
        <v>22809</v>
      </c>
      <c r="D216" s="2" t="s">
        <v>11</v>
      </c>
      <c r="E216" s="2" t="s">
        <v>698</v>
      </c>
      <c r="F216" s="2" t="s">
        <v>697</v>
      </c>
      <c r="G216" s="2">
        <v>5370620105000630</v>
      </c>
      <c r="H216" s="3">
        <v>43932</v>
      </c>
      <c r="I216" s="2">
        <v>237</v>
      </c>
      <c r="J216" s="2">
        <v>2374</v>
      </c>
    </row>
    <row r="217" spans="1:10" x14ac:dyDescent="0.2">
      <c r="A217" s="2">
        <v>537062</v>
      </c>
      <c r="B217" s="2" t="s">
        <v>271</v>
      </c>
      <c r="C217" s="2">
        <v>22809</v>
      </c>
      <c r="D217" s="2" t="s">
        <v>11</v>
      </c>
      <c r="E217" s="2" t="s">
        <v>698</v>
      </c>
      <c r="F217" s="2" t="s">
        <v>697</v>
      </c>
      <c r="G217" s="2">
        <v>5370620105000630</v>
      </c>
      <c r="H217" s="3">
        <v>43932</v>
      </c>
      <c r="I217" s="2">
        <v>2</v>
      </c>
      <c r="J217" s="2">
        <v>26.5</v>
      </c>
    </row>
    <row r="218" spans="1:10" x14ac:dyDescent="0.2">
      <c r="A218" s="2">
        <v>537062</v>
      </c>
      <c r="B218" s="2" t="s">
        <v>271</v>
      </c>
      <c r="C218" s="2">
        <v>22809</v>
      </c>
      <c r="D218" s="2" t="s">
        <v>11</v>
      </c>
      <c r="E218" s="2" t="s">
        <v>696</v>
      </c>
      <c r="F218" s="2" t="s">
        <v>695</v>
      </c>
      <c r="G218" s="2">
        <v>5370620105000650</v>
      </c>
      <c r="H218" s="3">
        <v>43934</v>
      </c>
      <c r="I218" s="2">
        <v>964</v>
      </c>
      <c r="J218" s="2">
        <v>4825.8</v>
      </c>
    </row>
    <row r="219" spans="1:10" x14ac:dyDescent="0.2">
      <c r="A219" s="2">
        <v>537062</v>
      </c>
      <c r="B219" s="2" t="s">
        <v>271</v>
      </c>
      <c r="C219" s="2">
        <v>22809</v>
      </c>
      <c r="D219" s="2" t="s">
        <v>11</v>
      </c>
      <c r="E219" s="2" t="s">
        <v>696</v>
      </c>
      <c r="F219" s="2" t="s">
        <v>695</v>
      </c>
      <c r="G219" s="2">
        <v>5370620105000650</v>
      </c>
      <c r="H219" s="3">
        <v>43934</v>
      </c>
      <c r="I219" s="2">
        <v>304</v>
      </c>
      <c r="J219" s="2">
        <v>1520</v>
      </c>
    </row>
    <row r="220" spans="1:10" x14ac:dyDescent="0.2">
      <c r="A220" s="2">
        <v>537062</v>
      </c>
      <c r="B220" s="2" t="s">
        <v>271</v>
      </c>
      <c r="C220" s="2">
        <v>22809</v>
      </c>
      <c r="D220" s="2" t="s">
        <v>11</v>
      </c>
      <c r="E220" s="2" t="s">
        <v>696</v>
      </c>
      <c r="F220" s="2" t="s">
        <v>695</v>
      </c>
      <c r="G220" s="2">
        <v>5370620105000670</v>
      </c>
      <c r="H220" s="3">
        <v>43935</v>
      </c>
      <c r="I220" s="2">
        <v>232</v>
      </c>
      <c r="J220" s="2">
        <v>1161</v>
      </c>
    </row>
    <row r="221" spans="1:10" x14ac:dyDescent="0.2">
      <c r="A221" s="2">
        <v>537062</v>
      </c>
      <c r="B221" s="2" t="s">
        <v>271</v>
      </c>
      <c r="C221" s="2">
        <v>22809</v>
      </c>
      <c r="D221" s="2" t="s">
        <v>11</v>
      </c>
      <c r="E221" s="2" t="s">
        <v>696</v>
      </c>
      <c r="F221" s="2" t="s">
        <v>695</v>
      </c>
      <c r="G221" s="2">
        <v>5370620105000680</v>
      </c>
      <c r="H221" s="3">
        <v>43935</v>
      </c>
      <c r="I221" s="2">
        <v>344</v>
      </c>
      <c r="J221" s="2">
        <v>1727.4</v>
      </c>
    </row>
    <row r="222" spans="1:10" x14ac:dyDescent="0.2">
      <c r="A222" s="2">
        <v>537062</v>
      </c>
      <c r="B222" s="2" t="s">
        <v>271</v>
      </c>
      <c r="C222" s="2">
        <v>22809</v>
      </c>
      <c r="D222" s="2" t="s">
        <v>11</v>
      </c>
      <c r="E222" s="2" t="s">
        <v>696</v>
      </c>
      <c r="F222" s="2" t="s">
        <v>695</v>
      </c>
      <c r="G222" s="2">
        <v>5370620105000690</v>
      </c>
      <c r="H222" s="3">
        <v>43936</v>
      </c>
      <c r="I222" s="2">
        <v>432</v>
      </c>
      <c r="J222" s="2">
        <v>2163</v>
      </c>
    </row>
    <row r="223" spans="1:10" x14ac:dyDescent="0.2">
      <c r="A223" s="2">
        <v>537062</v>
      </c>
      <c r="B223" s="2" t="s">
        <v>271</v>
      </c>
      <c r="C223" s="2">
        <v>22809</v>
      </c>
      <c r="D223" s="2" t="s">
        <v>11</v>
      </c>
      <c r="E223" s="2" t="s">
        <v>696</v>
      </c>
      <c r="F223" s="2" t="s">
        <v>695</v>
      </c>
      <c r="G223" s="2">
        <v>5370620105000700</v>
      </c>
      <c r="H223" s="3">
        <v>43936</v>
      </c>
      <c r="I223" s="2">
        <v>310</v>
      </c>
      <c r="J223" s="2">
        <v>1551.5</v>
      </c>
    </row>
    <row r="224" spans="1:10" x14ac:dyDescent="0.2">
      <c r="A224" s="2">
        <v>537062</v>
      </c>
      <c r="B224" s="2" t="s">
        <v>271</v>
      </c>
      <c r="C224" s="2">
        <v>22809</v>
      </c>
      <c r="D224" s="2" t="s">
        <v>11</v>
      </c>
      <c r="E224" s="2" t="s">
        <v>275</v>
      </c>
      <c r="F224" s="2" t="s">
        <v>274</v>
      </c>
      <c r="G224" s="2">
        <v>5370620105000700</v>
      </c>
      <c r="H224" s="3">
        <v>43936</v>
      </c>
      <c r="I224" s="4">
        <v>148</v>
      </c>
      <c r="J224" s="4">
        <v>748.5</v>
      </c>
    </row>
    <row r="225" spans="1:12" x14ac:dyDescent="0.2">
      <c r="I225" s="5" t="s">
        <v>144</v>
      </c>
      <c r="J225" s="5">
        <f>SUM(J4:J224)</f>
        <v>642354.33000000007</v>
      </c>
      <c r="K225" s="6">
        <v>0.02</v>
      </c>
      <c r="L225" s="5">
        <f>J225*K225</f>
        <v>12847.086600000002</v>
      </c>
    </row>
    <row r="230" spans="1:12" x14ac:dyDescent="0.2">
      <c r="A230" s="21" t="s">
        <v>1078</v>
      </c>
    </row>
    <row r="231" spans="1:12" x14ac:dyDescent="0.2">
      <c r="A231" s="1" t="s">
        <v>0</v>
      </c>
      <c r="B231" s="1" t="s">
        <v>1</v>
      </c>
      <c r="C231" s="1" t="s">
        <v>2</v>
      </c>
      <c r="D231" s="1" t="s">
        <v>3</v>
      </c>
      <c r="E231" s="1" t="s">
        <v>4</v>
      </c>
      <c r="F231" s="1" t="s">
        <v>5</v>
      </c>
      <c r="G231" s="1" t="s">
        <v>6</v>
      </c>
      <c r="H231" s="1" t="s">
        <v>7</v>
      </c>
      <c r="I231" s="1" t="s">
        <v>8</v>
      </c>
      <c r="J231" s="1" t="s">
        <v>9</v>
      </c>
    </row>
    <row r="232" spans="1:12" x14ac:dyDescent="0.2">
      <c r="A232" s="2">
        <v>531419</v>
      </c>
      <c r="B232" s="2" t="s">
        <v>23</v>
      </c>
      <c r="C232" s="2">
        <v>21513</v>
      </c>
      <c r="D232" s="2" t="s">
        <v>11</v>
      </c>
      <c r="E232" s="2" t="s">
        <v>28</v>
      </c>
      <c r="F232" s="2" t="s">
        <v>29</v>
      </c>
      <c r="G232" s="2">
        <v>47050</v>
      </c>
      <c r="H232" s="3">
        <v>43937</v>
      </c>
      <c r="I232" s="2">
        <v>1064</v>
      </c>
      <c r="J232" s="2">
        <v>2660.35</v>
      </c>
    </row>
    <row r="233" spans="1:12" x14ac:dyDescent="0.2">
      <c r="A233" s="2">
        <v>531419</v>
      </c>
      <c r="B233" s="2" t="s">
        <v>23</v>
      </c>
      <c r="C233" s="2">
        <v>21513</v>
      </c>
      <c r="D233" s="2" t="s">
        <v>11</v>
      </c>
      <c r="E233" s="2" t="s">
        <v>28</v>
      </c>
      <c r="F233" s="2" t="s">
        <v>29</v>
      </c>
      <c r="G233" s="2">
        <v>46368</v>
      </c>
      <c r="H233" s="3">
        <v>43937</v>
      </c>
      <c r="I233" s="2">
        <v>32384</v>
      </c>
      <c r="J233" s="2">
        <v>80964.55</v>
      </c>
    </row>
    <row r="234" spans="1:12" x14ac:dyDescent="0.2">
      <c r="A234" s="2">
        <v>531419</v>
      </c>
      <c r="B234" s="2" t="s">
        <v>23</v>
      </c>
      <c r="C234" s="2">
        <v>21513</v>
      </c>
      <c r="D234" s="2" t="s">
        <v>11</v>
      </c>
      <c r="E234" s="2" t="s">
        <v>30</v>
      </c>
      <c r="F234" s="2" t="s">
        <v>31</v>
      </c>
      <c r="G234" s="2" t="s">
        <v>891</v>
      </c>
      <c r="H234" s="3">
        <v>43937</v>
      </c>
      <c r="I234" s="2">
        <v>3252</v>
      </c>
      <c r="J234" s="2">
        <v>8135.32</v>
      </c>
    </row>
    <row r="235" spans="1:12" x14ac:dyDescent="0.2">
      <c r="A235" s="2">
        <v>531419</v>
      </c>
      <c r="B235" s="2" t="s">
        <v>23</v>
      </c>
      <c r="C235" s="2">
        <v>21513</v>
      </c>
      <c r="D235" s="2" t="s">
        <v>11</v>
      </c>
      <c r="E235" s="2" t="s">
        <v>63</v>
      </c>
      <c r="F235" s="2" t="s">
        <v>64</v>
      </c>
      <c r="G235" s="2">
        <v>13694</v>
      </c>
      <c r="H235" s="3">
        <v>43937</v>
      </c>
      <c r="I235" s="2">
        <v>720</v>
      </c>
      <c r="J235" s="2">
        <v>1801.42</v>
      </c>
    </row>
    <row r="236" spans="1:12" x14ac:dyDescent="0.2">
      <c r="A236" s="2">
        <v>531419</v>
      </c>
      <c r="B236" s="2" t="s">
        <v>23</v>
      </c>
      <c r="C236" s="2">
        <v>21513</v>
      </c>
      <c r="D236" s="2" t="s">
        <v>11</v>
      </c>
      <c r="E236" s="2" t="s">
        <v>63</v>
      </c>
      <c r="F236" s="2" t="s">
        <v>64</v>
      </c>
      <c r="G236" s="2">
        <v>13706</v>
      </c>
      <c r="H236" s="3">
        <v>43937</v>
      </c>
      <c r="I236" s="2">
        <v>192</v>
      </c>
      <c r="J236" s="2">
        <v>480.09</v>
      </c>
    </row>
    <row r="237" spans="1:12" x14ac:dyDescent="0.2">
      <c r="A237" s="2">
        <v>531419</v>
      </c>
      <c r="B237" s="2" t="s">
        <v>23</v>
      </c>
      <c r="C237" s="2">
        <v>21513</v>
      </c>
      <c r="D237" s="2" t="s">
        <v>11</v>
      </c>
      <c r="E237" s="2" t="s">
        <v>63</v>
      </c>
      <c r="F237" s="2" t="s">
        <v>64</v>
      </c>
      <c r="G237" s="2">
        <v>13709</v>
      </c>
      <c r="H237" s="3">
        <v>43937</v>
      </c>
      <c r="I237" s="2">
        <v>28</v>
      </c>
      <c r="J237" s="2">
        <v>70.599999999999994</v>
      </c>
    </row>
    <row r="238" spans="1:12" x14ac:dyDescent="0.2">
      <c r="A238" s="2">
        <v>531419</v>
      </c>
      <c r="B238" s="2" t="s">
        <v>23</v>
      </c>
      <c r="C238" s="2">
        <v>21513</v>
      </c>
      <c r="D238" s="2" t="s">
        <v>11</v>
      </c>
      <c r="E238" s="2" t="s">
        <v>63</v>
      </c>
      <c r="F238" s="2" t="s">
        <v>64</v>
      </c>
      <c r="G238" s="2">
        <v>13804</v>
      </c>
      <c r="H238" s="3">
        <v>43937</v>
      </c>
      <c r="I238" s="2">
        <v>84</v>
      </c>
      <c r="J238" s="2">
        <v>219.23</v>
      </c>
    </row>
    <row r="239" spans="1:12" x14ac:dyDescent="0.2">
      <c r="A239" s="2">
        <v>531419</v>
      </c>
      <c r="B239" s="2" t="s">
        <v>23</v>
      </c>
      <c r="C239" s="2">
        <v>21513</v>
      </c>
      <c r="D239" s="2" t="s">
        <v>11</v>
      </c>
      <c r="E239" s="2" t="s">
        <v>63</v>
      </c>
      <c r="F239" s="2" t="s">
        <v>64</v>
      </c>
      <c r="G239" s="2">
        <v>13875</v>
      </c>
      <c r="H239" s="3">
        <v>43937</v>
      </c>
      <c r="I239" s="2">
        <v>200</v>
      </c>
      <c r="J239" s="2">
        <v>506.47</v>
      </c>
    </row>
    <row r="240" spans="1:12" x14ac:dyDescent="0.2">
      <c r="A240" s="2">
        <v>531419</v>
      </c>
      <c r="B240" s="2" t="s">
        <v>23</v>
      </c>
      <c r="C240" s="2">
        <v>21513</v>
      </c>
      <c r="D240" s="2" t="s">
        <v>11</v>
      </c>
      <c r="E240" s="2" t="s">
        <v>107</v>
      </c>
      <c r="F240" s="2" t="s">
        <v>108</v>
      </c>
      <c r="G240" s="2">
        <v>13969</v>
      </c>
      <c r="H240" s="3">
        <v>43937</v>
      </c>
      <c r="I240" s="2">
        <v>20</v>
      </c>
      <c r="J240" s="2">
        <v>100.33</v>
      </c>
    </row>
    <row r="241" spans="1:10" x14ac:dyDescent="0.2">
      <c r="A241" s="2">
        <v>531419</v>
      </c>
      <c r="B241" s="2" t="s">
        <v>23</v>
      </c>
      <c r="C241" s="2">
        <v>21513</v>
      </c>
      <c r="D241" s="2" t="s">
        <v>11</v>
      </c>
      <c r="E241" s="2" t="s">
        <v>227</v>
      </c>
      <c r="F241" s="2" t="s">
        <v>226</v>
      </c>
      <c r="G241" s="2">
        <v>14138</v>
      </c>
      <c r="H241" s="3">
        <v>43937</v>
      </c>
      <c r="I241" s="2">
        <v>1460</v>
      </c>
      <c r="J241" s="2">
        <v>3651.16</v>
      </c>
    </row>
    <row r="242" spans="1:10" x14ac:dyDescent="0.2">
      <c r="A242" s="2">
        <v>531419</v>
      </c>
      <c r="B242" s="2" t="s">
        <v>23</v>
      </c>
      <c r="C242" s="2">
        <v>21513</v>
      </c>
      <c r="D242" s="2" t="s">
        <v>11</v>
      </c>
      <c r="E242" s="2" t="s">
        <v>227</v>
      </c>
      <c r="F242" s="2" t="s">
        <v>226</v>
      </c>
      <c r="G242" s="2">
        <v>14150</v>
      </c>
      <c r="H242" s="3">
        <v>43937</v>
      </c>
      <c r="I242" s="2">
        <v>740</v>
      </c>
      <c r="J242" s="2">
        <v>1853.45</v>
      </c>
    </row>
    <row r="243" spans="1:10" x14ac:dyDescent="0.2">
      <c r="A243" s="2">
        <v>531419</v>
      </c>
      <c r="B243" s="2" t="s">
        <v>23</v>
      </c>
      <c r="C243" s="2">
        <v>21513</v>
      </c>
      <c r="D243" s="2" t="s">
        <v>11</v>
      </c>
      <c r="E243" s="2" t="s">
        <v>227</v>
      </c>
      <c r="F243" s="2" t="s">
        <v>226</v>
      </c>
      <c r="G243" s="2">
        <v>14181</v>
      </c>
      <c r="H243" s="3">
        <v>43937</v>
      </c>
      <c r="I243" s="2">
        <v>384</v>
      </c>
      <c r="J243" s="2">
        <v>966.11</v>
      </c>
    </row>
    <row r="244" spans="1:10" x14ac:dyDescent="0.2">
      <c r="A244" s="2">
        <v>531419</v>
      </c>
      <c r="B244" s="2" t="s">
        <v>23</v>
      </c>
      <c r="C244" s="2">
        <v>21513</v>
      </c>
      <c r="D244" s="2" t="s">
        <v>11</v>
      </c>
      <c r="E244" s="2" t="s">
        <v>227</v>
      </c>
      <c r="F244" s="2" t="s">
        <v>226</v>
      </c>
      <c r="G244" s="2">
        <v>14185</v>
      </c>
      <c r="H244" s="3">
        <v>43937</v>
      </c>
      <c r="I244" s="2">
        <v>268</v>
      </c>
      <c r="J244" s="2">
        <v>671.06</v>
      </c>
    </row>
    <row r="245" spans="1:10" s="17" customFormat="1" x14ac:dyDescent="0.2">
      <c r="A245" s="9">
        <v>531419</v>
      </c>
      <c r="B245" s="9" t="s">
        <v>23</v>
      </c>
      <c r="C245" s="9">
        <v>21513</v>
      </c>
      <c r="D245" s="9" t="s">
        <v>11</v>
      </c>
      <c r="E245" s="9" t="s">
        <v>81</v>
      </c>
      <c r="F245" s="9" t="s">
        <v>82</v>
      </c>
      <c r="G245" s="9" t="s">
        <v>890</v>
      </c>
      <c r="H245" s="10">
        <v>43937</v>
      </c>
      <c r="I245" s="9">
        <v>82</v>
      </c>
      <c r="J245" s="9">
        <v>416.81</v>
      </c>
    </row>
    <row r="246" spans="1:10" x14ac:dyDescent="0.2">
      <c r="A246" s="2">
        <v>531419</v>
      </c>
      <c r="B246" s="2" t="s">
        <v>23</v>
      </c>
      <c r="C246" s="2">
        <v>21513</v>
      </c>
      <c r="D246" s="2" t="s">
        <v>11</v>
      </c>
      <c r="E246" s="2" t="s">
        <v>43</v>
      </c>
      <c r="F246" s="2" t="s">
        <v>44</v>
      </c>
      <c r="G246" s="2">
        <v>16295</v>
      </c>
      <c r="H246" s="3">
        <v>43937</v>
      </c>
      <c r="I246" s="2">
        <v>996</v>
      </c>
      <c r="J246" s="2">
        <v>2490.5100000000002</v>
      </c>
    </row>
    <row r="247" spans="1:10" x14ac:dyDescent="0.2">
      <c r="A247" s="2">
        <v>531419</v>
      </c>
      <c r="B247" s="2" t="s">
        <v>23</v>
      </c>
      <c r="C247" s="2">
        <v>21513</v>
      </c>
      <c r="D247" s="2" t="s">
        <v>11</v>
      </c>
      <c r="E247" s="2" t="s">
        <v>107</v>
      </c>
      <c r="F247" s="2" t="s">
        <v>108</v>
      </c>
      <c r="G247" s="2">
        <v>32532</v>
      </c>
      <c r="H247" s="3">
        <v>43937</v>
      </c>
      <c r="I247" s="2">
        <v>164</v>
      </c>
      <c r="J247" s="2">
        <v>828.45</v>
      </c>
    </row>
    <row r="248" spans="1:10" x14ac:dyDescent="0.2">
      <c r="A248" s="2">
        <v>531419</v>
      </c>
      <c r="B248" s="2" t="s">
        <v>23</v>
      </c>
      <c r="C248" s="2">
        <v>21513</v>
      </c>
      <c r="D248" s="2" t="s">
        <v>11</v>
      </c>
      <c r="E248" s="2" t="s">
        <v>30</v>
      </c>
      <c r="F248" s="2" t="s">
        <v>31</v>
      </c>
      <c r="G248" s="2">
        <v>4525</v>
      </c>
      <c r="H248" s="3">
        <v>43937</v>
      </c>
      <c r="I248" s="2">
        <v>2604</v>
      </c>
      <c r="J248" s="2">
        <v>6511.23</v>
      </c>
    </row>
    <row r="249" spans="1:10" x14ac:dyDescent="0.2">
      <c r="A249" s="2">
        <v>531419</v>
      </c>
      <c r="B249" s="2" t="s">
        <v>23</v>
      </c>
      <c r="C249" s="2">
        <v>21513</v>
      </c>
      <c r="D249" s="2" t="s">
        <v>11</v>
      </c>
      <c r="E249" s="2" t="s">
        <v>440</v>
      </c>
      <c r="F249" s="2" t="s">
        <v>439</v>
      </c>
      <c r="G249" s="2">
        <v>32535</v>
      </c>
      <c r="H249" s="3">
        <v>43938</v>
      </c>
      <c r="I249" s="2">
        <v>196</v>
      </c>
      <c r="J249" s="2">
        <v>987.07</v>
      </c>
    </row>
    <row r="250" spans="1:10" x14ac:dyDescent="0.2">
      <c r="A250" s="2">
        <v>531419</v>
      </c>
      <c r="B250" s="2" t="s">
        <v>23</v>
      </c>
      <c r="C250" s="2">
        <v>21513</v>
      </c>
      <c r="D250" s="2" t="s">
        <v>11</v>
      </c>
      <c r="E250" s="2" t="s">
        <v>227</v>
      </c>
      <c r="F250" s="2" t="s">
        <v>226</v>
      </c>
      <c r="G250" s="2">
        <v>10092</v>
      </c>
      <c r="H250" s="3">
        <v>43938</v>
      </c>
      <c r="I250" s="2">
        <v>2148</v>
      </c>
      <c r="J250" s="2">
        <v>5375.86</v>
      </c>
    </row>
    <row r="251" spans="1:10" x14ac:dyDescent="0.2">
      <c r="A251" s="2">
        <v>531419</v>
      </c>
      <c r="B251" s="2" t="s">
        <v>23</v>
      </c>
      <c r="C251" s="2">
        <v>21513</v>
      </c>
      <c r="D251" s="2" t="s">
        <v>11</v>
      </c>
      <c r="E251" s="2" t="s">
        <v>36</v>
      </c>
      <c r="F251" s="2" t="s">
        <v>37</v>
      </c>
      <c r="G251" s="2">
        <v>47082</v>
      </c>
      <c r="H251" s="3">
        <v>43938</v>
      </c>
      <c r="I251" s="2">
        <v>9156</v>
      </c>
      <c r="J251" s="2">
        <v>22891.81</v>
      </c>
    </row>
    <row r="252" spans="1:10" x14ac:dyDescent="0.2">
      <c r="A252" s="2">
        <v>531419</v>
      </c>
      <c r="B252" s="2" t="s">
        <v>23</v>
      </c>
      <c r="C252" s="2">
        <v>21513</v>
      </c>
      <c r="D252" s="2" t="s">
        <v>11</v>
      </c>
      <c r="E252" s="2" t="s">
        <v>202</v>
      </c>
      <c r="F252" s="2" t="s">
        <v>201</v>
      </c>
      <c r="G252" s="2">
        <v>16320</v>
      </c>
      <c r="H252" s="3">
        <v>43941</v>
      </c>
      <c r="I252" s="2">
        <v>108</v>
      </c>
      <c r="J252" s="2">
        <v>544.83000000000004</v>
      </c>
    </row>
    <row r="253" spans="1:10" x14ac:dyDescent="0.2">
      <c r="A253" s="2">
        <v>531419</v>
      </c>
      <c r="B253" s="2" t="s">
        <v>23</v>
      </c>
      <c r="C253" s="2">
        <v>21513</v>
      </c>
      <c r="D253" s="2" t="s">
        <v>11</v>
      </c>
      <c r="E253" s="2" t="s">
        <v>872</v>
      </c>
      <c r="F253" s="2" t="s">
        <v>871</v>
      </c>
      <c r="G253" s="2" t="s">
        <v>889</v>
      </c>
      <c r="H253" s="3">
        <v>43941</v>
      </c>
      <c r="I253" s="2">
        <v>170</v>
      </c>
      <c r="J253" s="2">
        <v>853.44</v>
      </c>
    </row>
    <row r="254" spans="1:10" x14ac:dyDescent="0.2">
      <c r="A254" s="2">
        <v>531419</v>
      </c>
      <c r="B254" s="2" t="s">
        <v>23</v>
      </c>
      <c r="C254" s="2">
        <v>21513</v>
      </c>
      <c r="D254" s="2" t="s">
        <v>11</v>
      </c>
      <c r="E254" s="2" t="s">
        <v>28</v>
      </c>
      <c r="F254" s="2" t="s">
        <v>29</v>
      </c>
      <c r="G254" s="2" t="s">
        <v>888</v>
      </c>
      <c r="H254" s="3">
        <v>43941</v>
      </c>
      <c r="I254" s="2">
        <v>1208</v>
      </c>
      <c r="J254" s="2">
        <v>3025.43</v>
      </c>
    </row>
    <row r="255" spans="1:10" x14ac:dyDescent="0.2">
      <c r="A255" s="2">
        <v>531419</v>
      </c>
      <c r="B255" s="2" t="s">
        <v>23</v>
      </c>
      <c r="C255" s="2">
        <v>21513</v>
      </c>
      <c r="D255" s="2" t="s">
        <v>11</v>
      </c>
      <c r="E255" s="2" t="s">
        <v>32</v>
      </c>
      <c r="F255" s="2" t="s">
        <v>33</v>
      </c>
      <c r="G255" s="2">
        <v>46874</v>
      </c>
      <c r="H255" s="3">
        <v>43941</v>
      </c>
      <c r="I255" s="2">
        <v>2676</v>
      </c>
      <c r="J255" s="2">
        <v>6690.7</v>
      </c>
    </row>
    <row r="256" spans="1:10" x14ac:dyDescent="0.2">
      <c r="A256" s="2">
        <v>531419</v>
      </c>
      <c r="B256" s="2" t="s">
        <v>23</v>
      </c>
      <c r="C256" s="2">
        <v>21513</v>
      </c>
      <c r="D256" s="2" t="s">
        <v>11</v>
      </c>
      <c r="E256" s="2" t="s">
        <v>28</v>
      </c>
      <c r="F256" s="2" t="s">
        <v>29</v>
      </c>
      <c r="G256" s="2">
        <v>46791</v>
      </c>
      <c r="H256" s="3">
        <v>43941</v>
      </c>
      <c r="I256" s="2">
        <v>1916</v>
      </c>
      <c r="J256" s="2">
        <v>4794.88</v>
      </c>
    </row>
    <row r="257" spans="1:10" x14ac:dyDescent="0.2">
      <c r="A257" s="2">
        <v>531419</v>
      </c>
      <c r="B257" s="2" t="s">
        <v>23</v>
      </c>
      <c r="C257" s="2">
        <v>21513</v>
      </c>
      <c r="D257" s="2" t="s">
        <v>11</v>
      </c>
      <c r="E257" s="2" t="s">
        <v>28</v>
      </c>
      <c r="F257" s="2" t="s">
        <v>29</v>
      </c>
      <c r="G257" s="2">
        <v>46875</v>
      </c>
      <c r="H257" s="3">
        <v>43941</v>
      </c>
      <c r="I257" s="2">
        <v>828</v>
      </c>
      <c r="J257" s="2">
        <v>2073.06</v>
      </c>
    </row>
    <row r="258" spans="1:10" x14ac:dyDescent="0.2">
      <c r="A258" s="2">
        <v>531419</v>
      </c>
      <c r="B258" s="2" t="s">
        <v>23</v>
      </c>
      <c r="C258" s="2">
        <v>21513</v>
      </c>
      <c r="D258" s="2" t="s">
        <v>11</v>
      </c>
      <c r="E258" s="2" t="s">
        <v>36</v>
      </c>
      <c r="F258" s="2" t="s">
        <v>37</v>
      </c>
      <c r="G258" s="2" t="s">
        <v>887</v>
      </c>
      <c r="H258" s="3">
        <v>43941</v>
      </c>
      <c r="I258" s="2">
        <v>4704</v>
      </c>
      <c r="J258" s="2">
        <v>11766.37</v>
      </c>
    </row>
    <row r="259" spans="1:10" x14ac:dyDescent="0.2">
      <c r="A259" s="2">
        <v>531419</v>
      </c>
      <c r="B259" s="2" t="s">
        <v>23</v>
      </c>
      <c r="C259" s="2">
        <v>21513</v>
      </c>
      <c r="D259" s="2" t="s">
        <v>11</v>
      </c>
      <c r="E259" s="2" t="s">
        <v>43</v>
      </c>
      <c r="F259" s="2" t="s">
        <v>44</v>
      </c>
      <c r="G259" s="2">
        <v>16326</v>
      </c>
      <c r="H259" s="3">
        <v>43941</v>
      </c>
      <c r="I259" s="2">
        <v>1160</v>
      </c>
      <c r="J259" s="2">
        <v>2903.44</v>
      </c>
    </row>
    <row r="260" spans="1:10" x14ac:dyDescent="0.2">
      <c r="A260" s="2">
        <v>531419</v>
      </c>
      <c r="B260" s="2" t="s">
        <v>23</v>
      </c>
      <c r="C260" s="2">
        <v>21513</v>
      </c>
      <c r="D260" s="2" t="s">
        <v>11</v>
      </c>
      <c r="E260" s="2" t="s">
        <v>440</v>
      </c>
      <c r="F260" s="2" t="s">
        <v>439</v>
      </c>
      <c r="G260" s="2">
        <v>32618</v>
      </c>
      <c r="H260" s="3">
        <v>43942</v>
      </c>
      <c r="I260" s="2">
        <v>42</v>
      </c>
      <c r="J260" s="2">
        <v>212.93</v>
      </c>
    </row>
    <row r="261" spans="1:10" s="17" customFormat="1" x14ac:dyDescent="0.2">
      <c r="A261" s="9">
        <v>531419</v>
      </c>
      <c r="B261" s="9" t="s">
        <v>23</v>
      </c>
      <c r="C261" s="9">
        <v>21513</v>
      </c>
      <c r="D261" s="9" t="s">
        <v>11</v>
      </c>
      <c r="E261" s="9" t="s">
        <v>128</v>
      </c>
      <c r="F261" s="9" t="s">
        <v>129</v>
      </c>
      <c r="G261" s="9">
        <v>111865</v>
      </c>
      <c r="H261" s="10">
        <v>43942</v>
      </c>
      <c r="I261" s="9">
        <v>232</v>
      </c>
      <c r="J261" s="9">
        <v>1169.4000000000001</v>
      </c>
    </row>
    <row r="262" spans="1:10" x14ac:dyDescent="0.2">
      <c r="A262" s="2">
        <v>531419</v>
      </c>
      <c r="B262" s="2" t="s">
        <v>23</v>
      </c>
      <c r="C262" s="2">
        <v>21513</v>
      </c>
      <c r="D262" s="2" t="s">
        <v>11</v>
      </c>
      <c r="E262" s="2" t="s">
        <v>97</v>
      </c>
      <c r="F262" s="2" t="s">
        <v>98</v>
      </c>
      <c r="G262" s="2">
        <v>32620</v>
      </c>
      <c r="H262" s="3">
        <v>43942</v>
      </c>
      <c r="I262" s="2">
        <v>8</v>
      </c>
      <c r="J262" s="2">
        <v>21.55</v>
      </c>
    </row>
    <row r="263" spans="1:10" x14ac:dyDescent="0.2">
      <c r="A263" s="2">
        <v>531419</v>
      </c>
      <c r="B263" s="2" t="s">
        <v>23</v>
      </c>
      <c r="C263" s="2">
        <v>21513</v>
      </c>
      <c r="D263" s="2" t="s">
        <v>11</v>
      </c>
      <c r="E263" s="2" t="s">
        <v>886</v>
      </c>
      <c r="F263" s="2" t="s">
        <v>885</v>
      </c>
      <c r="G263" s="2">
        <v>1259</v>
      </c>
      <c r="H263" s="3">
        <v>43942</v>
      </c>
      <c r="I263" s="2">
        <v>3</v>
      </c>
      <c r="J263" s="2">
        <v>30.6</v>
      </c>
    </row>
    <row r="264" spans="1:10" x14ac:dyDescent="0.2">
      <c r="A264" s="2">
        <v>531419</v>
      </c>
      <c r="B264" s="2" t="s">
        <v>23</v>
      </c>
      <c r="C264" s="2">
        <v>21513</v>
      </c>
      <c r="D264" s="2" t="s">
        <v>11</v>
      </c>
      <c r="E264" s="2" t="s">
        <v>449</v>
      </c>
      <c r="F264" s="2" t="s">
        <v>448</v>
      </c>
      <c r="G264" s="2" t="s">
        <v>884</v>
      </c>
      <c r="H264" s="3">
        <v>43942</v>
      </c>
      <c r="I264" s="2">
        <v>161</v>
      </c>
      <c r="J264" s="2">
        <v>1611.63</v>
      </c>
    </row>
    <row r="265" spans="1:10" x14ac:dyDescent="0.2">
      <c r="A265" s="2">
        <v>531419</v>
      </c>
      <c r="B265" s="2" t="s">
        <v>23</v>
      </c>
      <c r="C265" s="2">
        <v>21513</v>
      </c>
      <c r="D265" s="2" t="s">
        <v>11</v>
      </c>
      <c r="E265" s="2" t="s">
        <v>43</v>
      </c>
      <c r="F265" s="2" t="s">
        <v>44</v>
      </c>
      <c r="G265" s="2">
        <v>16343</v>
      </c>
      <c r="H265" s="3">
        <v>43942</v>
      </c>
      <c r="I265" s="2">
        <v>1504</v>
      </c>
      <c r="J265" s="2">
        <v>3768.1</v>
      </c>
    </row>
    <row r="266" spans="1:10" x14ac:dyDescent="0.2">
      <c r="A266" s="2">
        <v>531419</v>
      </c>
      <c r="B266" s="2" t="s">
        <v>23</v>
      </c>
      <c r="C266" s="2">
        <v>21513</v>
      </c>
      <c r="D266" s="2" t="s">
        <v>11</v>
      </c>
      <c r="E266" s="2" t="s">
        <v>227</v>
      </c>
      <c r="F266" s="2" t="s">
        <v>226</v>
      </c>
      <c r="G266" s="2">
        <v>32647</v>
      </c>
      <c r="H266" s="3">
        <v>43943</v>
      </c>
      <c r="I266" s="2">
        <v>28</v>
      </c>
      <c r="J266" s="2">
        <v>79.31</v>
      </c>
    </row>
    <row r="267" spans="1:10" x14ac:dyDescent="0.2">
      <c r="A267" s="2">
        <v>531419</v>
      </c>
      <c r="B267" s="2" t="s">
        <v>23</v>
      </c>
      <c r="C267" s="2">
        <v>21513</v>
      </c>
      <c r="D267" s="2" t="s">
        <v>11</v>
      </c>
      <c r="E267" s="2" t="s">
        <v>28</v>
      </c>
      <c r="F267" s="2" t="s">
        <v>29</v>
      </c>
      <c r="G267" s="2" t="s">
        <v>883</v>
      </c>
      <c r="H267" s="3">
        <v>43943</v>
      </c>
      <c r="I267" s="2">
        <v>1440</v>
      </c>
      <c r="J267" s="2">
        <v>3608.62</v>
      </c>
    </row>
    <row r="268" spans="1:10" x14ac:dyDescent="0.2">
      <c r="A268" s="2">
        <v>531419</v>
      </c>
      <c r="B268" s="2" t="s">
        <v>23</v>
      </c>
      <c r="C268" s="2">
        <v>21513</v>
      </c>
      <c r="D268" s="2" t="s">
        <v>11</v>
      </c>
      <c r="E268" s="2" t="s">
        <v>32</v>
      </c>
      <c r="F268" s="2" t="s">
        <v>33</v>
      </c>
      <c r="G268" s="2" t="s">
        <v>882</v>
      </c>
      <c r="H268" s="3">
        <v>43943</v>
      </c>
      <c r="I268" s="2">
        <v>1216</v>
      </c>
      <c r="J268" s="2">
        <v>3041.38</v>
      </c>
    </row>
    <row r="269" spans="1:10" x14ac:dyDescent="0.2">
      <c r="A269" s="2">
        <v>531419</v>
      </c>
      <c r="B269" s="2" t="s">
        <v>23</v>
      </c>
      <c r="C269" s="2">
        <v>21513</v>
      </c>
      <c r="D269" s="2" t="s">
        <v>11</v>
      </c>
      <c r="E269" s="2" t="s">
        <v>28</v>
      </c>
      <c r="F269" s="2" t="s">
        <v>29</v>
      </c>
      <c r="G269" s="2" t="s">
        <v>881</v>
      </c>
      <c r="H269" s="3">
        <v>43943</v>
      </c>
      <c r="I269" s="2">
        <v>7076</v>
      </c>
      <c r="J269" s="2">
        <v>17694.78</v>
      </c>
    </row>
    <row r="270" spans="1:10" x14ac:dyDescent="0.2">
      <c r="A270" s="2">
        <v>531419</v>
      </c>
      <c r="B270" s="2" t="s">
        <v>23</v>
      </c>
      <c r="C270" s="2">
        <v>21513</v>
      </c>
      <c r="D270" s="2" t="s">
        <v>11</v>
      </c>
      <c r="E270" s="2" t="s">
        <v>121</v>
      </c>
      <c r="F270" s="2" t="s">
        <v>122</v>
      </c>
      <c r="G270" s="2">
        <v>6276</v>
      </c>
      <c r="H270" s="3">
        <v>43943</v>
      </c>
      <c r="I270" s="2">
        <v>12412</v>
      </c>
      <c r="J270" s="2">
        <v>31033.88</v>
      </c>
    </row>
    <row r="271" spans="1:10" x14ac:dyDescent="0.2">
      <c r="A271" s="2">
        <v>531419</v>
      </c>
      <c r="B271" s="2" t="s">
        <v>23</v>
      </c>
      <c r="C271" s="2">
        <v>21513</v>
      </c>
      <c r="D271" s="2" t="s">
        <v>11</v>
      </c>
      <c r="E271" s="2" t="s">
        <v>34</v>
      </c>
      <c r="F271" s="2" t="s">
        <v>35</v>
      </c>
      <c r="G271" s="2" t="s">
        <v>880</v>
      </c>
      <c r="H271" s="3">
        <v>43943</v>
      </c>
      <c r="I271" s="2">
        <v>2228</v>
      </c>
      <c r="J271" s="2">
        <v>5577.58</v>
      </c>
    </row>
    <row r="272" spans="1:10" x14ac:dyDescent="0.2">
      <c r="A272" s="2">
        <v>531419</v>
      </c>
      <c r="B272" s="2" t="s">
        <v>23</v>
      </c>
      <c r="C272" s="2">
        <v>21513</v>
      </c>
      <c r="D272" s="2" t="s">
        <v>11</v>
      </c>
      <c r="E272" s="2" t="s">
        <v>63</v>
      </c>
      <c r="F272" s="2" t="s">
        <v>64</v>
      </c>
      <c r="G272" s="2">
        <v>14254</v>
      </c>
      <c r="H272" s="3">
        <v>43943</v>
      </c>
      <c r="I272" s="2">
        <v>176</v>
      </c>
      <c r="J272" s="2">
        <v>448.87</v>
      </c>
    </row>
    <row r="273" spans="1:10" x14ac:dyDescent="0.2">
      <c r="A273" s="2">
        <v>531419</v>
      </c>
      <c r="B273" s="2" t="s">
        <v>23</v>
      </c>
      <c r="C273" s="2">
        <v>21513</v>
      </c>
      <c r="D273" s="2" t="s">
        <v>11</v>
      </c>
      <c r="E273" s="2" t="s">
        <v>63</v>
      </c>
      <c r="F273" s="2" t="s">
        <v>64</v>
      </c>
      <c r="G273" s="2">
        <v>14058</v>
      </c>
      <c r="H273" s="3">
        <v>43943</v>
      </c>
      <c r="I273" s="2">
        <v>688</v>
      </c>
      <c r="J273" s="2">
        <v>1725.62</v>
      </c>
    </row>
    <row r="274" spans="1:10" x14ac:dyDescent="0.2">
      <c r="A274" s="2">
        <v>531419</v>
      </c>
      <c r="B274" s="2" t="s">
        <v>23</v>
      </c>
      <c r="C274" s="2">
        <v>21513</v>
      </c>
      <c r="D274" s="2" t="s">
        <v>11</v>
      </c>
      <c r="E274" s="2" t="s">
        <v>227</v>
      </c>
      <c r="F274" s="2" t="s">
        <v>226</v>
      </c>
      <c r="G274" s="2">
        <v>14124</v>
      </c>
      <c r="H274" s="3">
        <v>43943</v>
      </c>
      <c r="I274" s="2">
        <v>1380</v>
      </c>
      <c r="J274" s="2">
        <v>3451.24</v>
      </c>
    </row>
    <row r="275" spans="1:10" x14ac:dyDescent="0.2">
      <c r="A275" s="2">
        <v>531419</v>
      </c>
      <c r="B275" s="2" t="s">
        <v>23</v>
      </c>
      <c r="C275" s="2">
        <v>21513</v>
      </c>
      <c r="D275" s="2" t="s">
        <v>11</v>
      </c>
      <c r="E275" s="2" t="s">
        <v>227</v>
      </c>
      <c r="F275" s="2" t="s">
        <v>226</v>
      </c>
      <c r="G275" s="2">
        <v>14164</v>
      </c>
      <c r="H275" s="3">
        <v>43943</v>
      </c>
      <c r="I275" s="2">
        <v>1276</v>
      </c>
      <c r="J275" s="2">
        <v>3196.34</v>
      </c>
    </row>
    <row r="276" spans="1:10" x14ac:dyDescent="0.2">
      <c r="A276" s="2">
        <v>531419</v>
      </c>
      <c r="B276" s="2" t="s">
        <v>23</v>
      </c>
      <c r="C276" s="2">
        <v>21513</v>
      </c>
      <c r="D276" s="2" t="s">
        <v>11</v>
      </c>
      <c r="E276" s="2" t="s">
        <v>227</v>
      </c>
      <c r="F276" s="2" t="s">
        <v>226</v>
      </c>
      <c r="G276" s="2">
        <v>14193</v>
      </c>
      <c r="H276" s="3">
        <v>43943</v>
      </c>
      <c r="I276" s="2">
        <v>1380</v>
      </c>
      <c r="J276" s="2">
        <v>3451.24</v>
      </c>
    </row>
    <row r="277" spans="1:10" s="17" customFormat="1" x14ac:dyDescent="0.2">
      <c r="A277" s="9">
        <v>531419</v>
      </c>
      <c r="B277" s="9" t="s">
        <v>23</v>
      </c>
      <c r="C277" s="9">
        <v>21513</v>
      </c>
      <c r="D277" s="9" t="s">
        <v>11</v>
      </c>
      <c r="E277" s="9" t="s">
        <v>879</v>
      </c>
      <c r="F277" s="9" t="s">
        <v>878</v>
      </c>
      <c r="G277" s="9">
        <v>111940</v>
      </c>
      <c r="H277" s="10">
        <v>43943</v>
      </c>
      <c r="I277" s="9">
        <v>622</v>
      </c>
      <c r="J277" s="9">
        <v>3118.11</v>
      </c>
    </row>
    <row r="278" spans="1:10" s="17" customFormat="1" x14ac:dyDescent="0.2">
      <c r="A278" s="9">
        <v>531419</v>
      </c>
      <c r="B278" s="9" t="s">
        <v>23</v>
      </c>
      <c r="C278" s="9">
        <v>21513</v>
      </c>
      <c r="D278" s="9" t="s">
        <v>11</v>
      </c>
      <c r="E278" s="9" t="s">
        <v>81</v>
      </c>
      <c r="F278" s="9" t="s">
        <v>82</v>
      </c>
      <c r="G278" s="9" t="s">
        <v>877</v>
      </c>
      <c r="H278" s="10">
        <v>43944</v>
      </c>
      <c r="I278" s="9">
        <v>54</v>
      </c>
      <c r="J278" s="9">
        <v>274.13</v>
      </c>
    </row>
    <row r="279" spans="1:10" x14ac:dyDescent="0.2">
      <c r="A279" s="2">
        <v>531419</v>
      </c>
      <c r="B279" s="2" t="s">
        <v>23</v>
      </c>
      <c r="C279" s="2">
        <v>21513</v>
      </c>
      <c r="D279" s="2" t="s">
        <v>11</v>
      </c>
      <c r="E279" s="2" t="s">
        <v>43</v>
      </c>
      <c r="F279" s="2" t="s">
        <v>44</v>
      </c>
      <c r="G279" s="2">
        <v>16358</v>
      </c>
      <c r="H279" s="3">
        <v>43944</v>
      </c>
      <c r="I279" s="2">
        <v>932</v>
      </c>
      <c r="J279" s="2">
        <v>2339.66</v>
      </c>
    </row>
    <row r="280" spans="1:10" x14ac:dyDescent="0.2">
      <c r="A280" s="2">
        <v>531419</v>
      </c>
      <c r="B280" s="2" t="s">
        <v>23</v>
      </c>
      <c r="C280" s="2">
        <v>21513</v>
      </c>
      <c r="D280" s="2" t="s">
        <v>11</v>
      </c>
      <c r="E280" s="2" t="s">
        <v>227</v>
      </c>
      <c r="F280" s="2" t="s">
        <v>226</v>
      </c>
      <c r="G280" s="2">
        <v>14211</v>
      </c>
      <c r="H280" s="3">
        <v>43944</v>
      </c>
      <c r="I280" s="2">
        <v>976</v>
      </c>
      <c r="J280" s="2">
        <v>2440.54</v>
      </c>
    </row>
    <row r="281" spans="1:10" x14ac:dyDescent="0.2">
      <c r="A281" s="2">
        <v>531419</v>
      </c>
      <c r="B281" s="2" t="s">
        <v>23</v>
      </c>
      <c r="C281" s="2">
        <v>21513</v>
      </c>
      <c r="D281" s="2" t="s">
        <v>11</v>
      </c>
      <c r="E281" s="2" t="s">
        <v>24</v>
      </c>
      <c r="F281" s="2" t="s">
        <v>25</v>
      </c>
      <c r="G281" s="2">
        <v>111990</v>
      </c>
      <c r="H281" s="3">
        <v>43945</v>
      </c>
      <c r="I281" s="2">
        <v>0</v>
      </c>
      <c r="J281" s="2">
        <v>0</v>
      </c>
    </row>
    <row r="282" spans="1:10" x14ac:dyDescent="0.2">
      <c r="A282" s="2">
        <v>531419</v>
      </c>
      <c r="B282" s="2" t="s">
        <v>23</v>
      </c>
      <c r="C282" s="2">
        <v>21513</v>
      </c>
      <c r="D282" s="2" t="s">
        <v>11</v>
      </c>
      <c r="E282" s="2" t="s">
        <v>113</v>
      </c>
      <c r="F282" s="2" t="s">
        <v>114</v>
      </c>
      <c r="G282" s="2">
        <v>14050</v>
      </c>
      <c r="H282" s="3">
        <v>43945</v>
      </c>
      <c r="I282" s="2">
        <v>1164</v>
      </c>
      <c r="J282" s="2">
        <v>2911.71</v>
      </c>
    </row>
    <row r="283" spans="1:10" x14ac:dyDescent="0.2">
      <c r="A283" s="2">
        <v>531419</v>
      </c>
      <c r="B283" s="2" t="s">
        <v>23</v>
      </c>
      <c r="C283" s="2">
        <v>21513</v>
      </c>
      <c r="D283" s="2" t="s">
        <v>11</v>
      </c>
      <c r="E283" s="2" t="s">
        <v>113</v>
      </c>
      <c r="F283" s="2" t="s">
        <v>114</v>
      </c>
      <c r="G283" s="2">
        <v>14054</v>
      </c>
      <c r="H283" s="3">
        <v>43945</v>
      </c>
      <c r="I283" s="2">
        <v>1156</v>
      </c>
      <c r="J283" s="2">
        <v>2897.59</v>
      </c>
    </row>
    <row r="284" spans="1:10" x14ac:dyDescent="0.2">
      <c r="A284" s="2">
        <v>531419</v>
      </c>
      <c r="B284" s="2" t="s">
        <v>23</v>
      </c>
      <c r="C284" s="2">
        <v>21513</v>
      </c>
      <c r="D284" s="2" t="s">
        <v>11</v>
      </c>
      <c r="E284" s="2" t="s">
        <v>113</v>
      </c>
      <c r="F284" s="2" t="s">
        <v>114</v>
      </c>
      <c r="G284" s="2">
        <v>14091</v>
      </c>
      <c r="H284" s="3">
        <v>43945</v>
      </c>
      <c r="I284" s="2">
        <v>2076</v>
      </c>
      <c r="J284" s="2">
        <v>5199.16</v>
      </c>
    </row>
    <row r="285" spans="1:10" x14ac:dyDescent="0.2">
      <c r="A285" s="2">
        <v>531419</v>
      </c>
      <c r="B285" s="2" t="s">
        <v>23</v>
      </c>
      <c r="C285" s="2">
        <v>21513</v>
      </c>
      <c r="D285" s="2" t="s">
        <v>11</v>
      </c>
      <c r="E285" s="2" t="s">
        <v>113</v>
      </c>
      <c r="F285" s="2" t="s">
        <v>114</v>
      </c>
      <c r="G285" s="2">
        <v>14125</v>
      </c>
      <c r="H285" s="3">
        <v>43945</v>
      </c>
      <c r="I285" s="2">
        <v>1396</v>
      </c>
      <c r="J285" s="2">
        <v>3493.6</v>
      </c>
    </row>
    <row r="286" spans="1:10" x14ac:dyDescent="0.2">
      <c r="A286" s="2">
        <v>531419</v>
      </c>
      <c r="B286" s="2" t="s">
        <v>23</v>
      </c>
      <c r="C286" s="2">
        <v>21513</v>
      </c>
      <c r="D286" s="2" t="s">
        <v>11</v>
      </c>
      <c r="E286" s="2" t="s">
        <v>28</v>
      </c>
      <c r="F286" s="2" t="s">
        <v>29</v>
      </c>
      <c r="G286" s="2" t="s">
        <v>876</v>
      </c>
      <c r="H286" s="3">
        <v>43945</v>
      </c>
      <c r="I286" s="2">
        <v>8064</v>
      </c>
      <c r="J286" s="2">
        <v>20168.919999999998</v>
      </c>
    </row>
    <row r="287" spans="1:10" x14ac:dyDescent="0.2">
      <c r="A287" s="2">
        <v>531419</v>
      </c>
      <c r="B287" s="2" t="s">
        <v>23</v>
      </c>
      <c r="C287" s="2">
        <v>21513</v>
      </c>
      <c r="D287" s="2" t="s">
        <v>11</v>
      </c>
      <c r="E287" s="2" t="s">
        <v>872</v>
      </c>
      <c r="F287" s="2" t="s">
        <v>871</v>
      </c>
      <c r="G287" s="2" t="s">
        <v>875</v>
      </c>
      <c r="H287" s="3">
        <v>43945</v>
      </c>
      <c r="I287" s="2">
        <v>162</v>
      </c>
      <c r="J287" s="2">
        <v>816.81</v>
      </c>
    </row>
    <row r="288" spans="1:10" x14ac:dyDescent="0.2">
      <c r="A288" s="2">
        <v>531419</v>
      </c>
      <c r="B288" s="2" t="s">
        <v>23</v>
      </c>
      <c r="C288" s="2">
        <v>21513</v>
      </c>
      <c r="D288" s="2" t="s">
        <v>11</v>
      </c>
      <c r="E288" s="2" t="s">
        <v>28</v>
      </c>
      <c r="F288" s="2" t="s">
        <v>29</v>
      </c>
      <c r="G288" s="2">
        <v>46853</v>
      </c>
      <c r="H288" s="3">
        <v>43945</v>
      </c>
      <c r="I288" s="2">
        <v>32788</v>
      </c>
      <c r="J288" s="2">
        <v>81970.86</v>
      </c>
    </row>
    <row r="289" spans="1:10" x14ac:dyDescent="0.2">
      <c r="A289" s="2">
        <v>531419</v>
      </c>
      <c r="B289" s="2" t="s">
        <v>23</v>
      </c>
      <c r="C289" s="2">
        <v>21513</v>
      </c>
      <c r="D289" s="2" t="s">
        <v>11</v>
      </c>
      <c r="E289" s="2" t="s">
        <v>32</v>
      </c>
      <c r="F289" s="2" t="s">
        <v>33</v>
      </c>
      <c r="G289" s="2">
        <v>46862</v>
      </c>
      <c r="H289" s="3">
        <v>43945</v>
      </c>
      <c r="I289" s="2">
        <v>13112</v>
      </c>
      <c r="J289" s="2">
        <v>32788.339999999997</v>
      </c>
    </row>
    <row r="290" spans="1:10" x14ac:dyDescent="0.2">
      <c r="A290" s="2">
        <v>531419</v>
      </c>
      <c r="B290" s="2" t="s">
        <v>23</v>
      </c>
      <c r="C290" s="2">
        <v>21513</v>
      </c>
      <c r="D290" s="2" t="s">
        <v>11</v>
      </c>
      <c r="E290" s="2" t="s">
        <v>872</v>
      </c>
      <c r="F290" s="2" t="s">
        <v>871</v>
      </c>
      <c r="G290" s="2" t="s">
        <v>874</v>
      </c>
      <c r="H290" s="3">
        <v>43945</v>
      </c>
      <c r="I290" s="2">
        <v>246</v>
      </c>
      <c r="J290" s="2">
        <v>1231.46</v>
      </c>
    </row>
    <row r="291" spans="1:10" x14ac:dyDescent="0.2">
      <c r="A291" s="2">
        <v>531419</v>
      </c>
      <c r="B291" s="2" t="s">
        <v>23</v>
      </c>
      <c r="C291" s="2">
        <v>21513</v>
      </c>
      <c r="D291" s="2" t="s">
        <v>11</v>
      </c>
      <c r="E291" s="2" t="s">
        <v>34</v>
      </c>
      <c r="F291" s="2" t="s">
        <v>35</v>
      </c>
      <c r="G291" s="2" t="s">
        <v>873</v>
      </c>
      <c r="H291" s="3">
        <v>43945</v>
      </c>
      <c r="I291" s="2">
        <v>9904</v>
      </c>
      <c r="J291" s="2">
        <v>24767.200000000001</v>
      </c>
    </row>
    <row r="292" spans="1:10" x14ac:dyDescent="0.2">
      <c r="A292" s="2">
        <v>531419</v>
      </c>
      <c r="B292" s="2" t="s">
        <v>23</v>
      </c>
      <c r="C292" s="2">
        <v>21513</v>
      </c>
      <c r="D292" s="2" t="s">
        <v>11</v>
      </c>
      <c r="E292" s="2" t="s">
        <v>28</v>
      </c>
      <c r="F292" s="2" t="s">
        <v>29</v>
      </c>
      <c r="G292" s="2">
        <v>47212</v>
      </c>
      <c r="H292" s="3">
        <v>43945</v>
      </c>
      <c r="I292" s="2">
        <v>256</v>
      </c>
      <c r="J292" s="2">
        <v>642.24</v>
      </c>
    </row>
    <row r="293" spans="1:10" x14ac:dyDescent="0.2">
      <c r="A293" s="2">
        <v>531419</v>
      </c>
      <c r="B293" s="2" t="s">
        <v>23</v>
      </c>
      <c r="C293" s="2">
        <v>21513</v>
      </c>
      <c r="D293" s="2" t="s">
        <v>11</v>
      </c>
      <c r="E293" s="2" t="s">
        <v>43</v>
      </c>
      <c r="F293" s="2" t="s">
        <v>44</v>
      </c>
      <c r="G293" s="2">
        <v>16370</v>
      </c>
      <c r="H293" s="3">
        <v>43945</v>
      </c>
      <c r="I293" s="2">
        <v>1624</v>
      </c>
      <c r="J293" s="2">
        <v>4068.1</v>
      </c>
    </row>
    <row r="294" spans="1:10" x14ac:dyDescent="0.2">
      <c r="A294" s="2">
        <v>531419</v>
      </c>
      <c r="B294" s="2" t="s">
        <v>23</v>
      </c>
      <c r="C294" s="2">
        <v>21513</v>
      </c>
      <c r="D294" s="2" t="s">
        <v>11</v>
      </c>
      <c r="E294" s="2" t="s">
        <v>30</v>
      </c>
      <c r="F294" s="2" t="s">
        <v>31</v>
      </c>
      <c r="G294" s="2">
        <v>4559</v>
      </c>
      <c r="H294" s="3">
        <v>43945</v>
      </c>
      <c r="I294" s="2">
        <v>344</v>
      </c>
      <c r="J294" s="2">
        <v>866.54</v>
      </c>
    </row>
    <row r="295" spans="1:10" x14ac:dyDescent="0.2">
      <c r="A295" s="2">
        <v>531419</v>
      </c>
      <c r="B295" s="2" t="s">
        <v>23</v>
      </c>
      <c r="C295" s="2">
        <v>21513</v>
      </c>
      <c r="D295" s="2" t="s">
        <v>11</v>
      </c>
      <c r="E295" s="2" t="s">
        <v>30</v>
      </c>
      <c r="F295" s="2" t="s">
        <v>31</v>
      </c>
      <c r="G295" s="2">
        <v>4564</v>
      </c>
      <c r="H295" s="3">
        <v>43945</v>
      </c>
      <c r="I295" s="2">
        <v>9040</v>
      </c>
      <c r="J295" s="2">
        <v>22606.639999999999</v>
      </c>
    </row>
    <row r="296" spans="1:10" s="17" customFormat="1" x14ac:dyDescent="0.2">
      <c r="A296" s="9">
        <v>531419</v>
      </c>
      <c r="B296" s="9" t="s">
        <v>23</v>
      </c>
      <c r="C296" s="9">
        <v>21513</v>
      </c>
      <c r="D296" s="9" t="s">
        <v>11</v>
      </c>
      <c r="E296" s="9" t="s">
        <v>862</v>
      </c>
      <c r="F296" s="9" t="s">
        <v>861</v>
      </c>
      <c r="G296" s="9">
        <v>112075</v>
      </c>
      <c r="H296" s="10">
        <v>43946</v>
      </c>
      <c r="I296" s="9">
        <v>330</v>
      </c>
      <c r="J296" s="9">
        <v>1655.6</v>
      </c>
    </row>
    <row r="297" spans="1:10" x14ac:dyDescent="0.2">
      <c r="A297" s="2">
        <v>531419</v>
      </c>
      <c r="B297" s="2" t="s">
        <v>23</v>
      </c>
      <c r="C297" s="2">
        <v>21513</v>
      </c>
      <c r="D297" s="2" t="s">
        <v>11</v>
      </c>
      <c r="E297" s="2" t="s">
        <v>28</v>
      </c>
      <c r="F297" s="2" t="s">
        <v>29</v>
      </c>
      <c r="G297" s="2">
        <v>44825</v>
      </c>
      <c r="H297" s="3">
        <v>43948</v>
      </c>
      <c r="I297" s="2">
        <v>3472</v>
      </c>
      <c r="J297" s="2">
        <v>8682.74</v>
      </c>
    </row>
    <row r="298" spans="1:10" x14ac:dyDescent="0.2">
      <c r="A298" s="2">
        <v>531419</v>
      </c>
      <c r="B298" s="2" t="s">
        <v>23</v>
      </c>
      <c r="C298" s="2">
        <v>21513</v>
      </c>
      <c r="D298" s="2" t="s">
        <v>11</v>
      </c>
      <c r="E298" s="2" t="s">
        <v>28</v>
      </c>
      <c r="F298" s="2" t="s">
        <v>29</v>
      </c>
      <c r="G298" s="2">
        <v>47243</v>
      </c>
      <c r="H298" s="3">
        <v>43948</v>
      </c>
      <c r="I298" s="2">
        <v>1608</v>
      </c>
      <c r="J298" s="2">
        <v>4020.69</v>
      </c>
    </row>
    <row r="299" spans="1:10" x14ac:dyDescent="0.2">
      <c r="A299" s="2">
        <v>531419</v>
      </c>
      <c r="B299" s="2" t="s">
        <v>23</v>
      </c>
      <c r="C299" s="2">
        <v>21513</v>
      </c>
      <c r="D299" s="2" t="s">
        <v>11</v>
      </c>
      <c r="E299" s="2" t="s">
        <v>32</v>
      </c>
      <c r="F299" s="2" t="s">
        <v>33</v>
      </c>
      <c r="G299" s="2">
        <v>47258</v>
      </c>
      <c r="H299" s="3">
        <v>43948</v>
      </c>
      <c r="I299" s="2">
        <v>1748</v>
      </c>
      <c r="J299" s="2">
        <v>4370.6899999999996</v>
      </c>
    </row>
    <row r="300" spans="1:10" x14ac:dyDescent="0.2">
      <c r="A300" s="2">
        <v>531419</v>
      </c>
      <c r="B300" s="2" t="s">
        <v>23</v>
      </c>
      <c r="C300" s="2">
        <v>21513</v>
      </c>
      <c r="D300" s="2" t="s">
        <v>11</v>
      </c>
      <c r="E300" s="2" t="s">
        <v>43</v>
      </c>
      <c r="F300" s="2" t="s">
        <v>44</v>
      </c>
      <c r="G300" s="2">
        <v>16396</v>
      </c>
      <c r="H300" s="3">
        <v>43948</v>
      </c>
      <c r="I300" s="2">
        <v>756</v>
      </c>
      <c r="J300" s="2">
        <v>1894.4</v>
      </c>
    </row>
    <row r="301" spans="1:10" x14ac:dyDescent="0.2">
      <c r="A301" s="2">
        <v>531419</v>
      </c>
      <c r="B301" s="2" t="s">
        <v>23</v>
      </c>
      <c r="C301" s="2">
        <v>21513</v>
      </c>
      <c r="D301" s="2" t="s">
        <v>11</v>
      </c>
      <c r="E301" s="2" t="s">
        <v>872</v>
      </c>
      <c r="F301" s="2" t="s">
        <v>871</v>
      </c>
      <c r="G301" s="2" t="s">
        <v>870</v>
      </c>
      <c r="H301" s="3">
        <v>43948</v>
      </c>
      <c r="I301" s="2">
        <v>134</v>
      </c>
      <c r="J301" s="2">
        <v>676.29</v>
      </c>
    </row>
    <row r="302" spans="1:10" x14ac:dyDescent="0.2">
      <c r="A302" s="2">
        <v>531419</v>
      </c>
      <c r="B302" s="2" t="s">
        <v>23</v>
      </c>
      <c r="C302" s="2">
        <v>21513</v>
      </c>
      <c r="D302" s="2" t="s">
        <v>11</v>
      </c>
      <c r="E302" s="2" t="s">
        <v>552</v>
      </c>
      <c r="F302" s="2" t="s">
        <v>551</v>
      </c>
      <c r="G302" s="2">
        <v>16402</v>
      </c>
      <c r="H302" s="3">
        <v>43949</v>
      </c>
      <c r="I302" s="2">
        <v>8</v>
      </c>
      <c r="J302" s="2">
        <v>83.62</v>
      </c>
    </row>
    <row r="303" spans="1:10" s="17" customFormat="1" x14ac:dyDescent="0.2">
      <c r="A303" s="9">
        <v>531419</v>
      </c>
      <c r="B303" s="9" t="s">
        <v>23</v>
      </c>
      <c r="C303" s="9">
        <v>21513</v>
      </c>
      <c r="D303" s="9" t="s">
        <v>11</v>
      </c>
      <c r="E303" s="9" t="s">
        <v>869</v>
      </c>
      <c r="F303" s="9" t="s">
        <v>868</v>
      </c>
      <c r="G303" s="9">
        <v>112183</v>
      </c>
      <c r="H303" s="10">
        <v>43949</v>
      </c>
      <c r="I303" s="9">
        <v>866</v>
      </c>
      <c r="J303" s="9">
        <v>4339.66</v>
      </c>
    </row>
    <row r="304" spans="1:10" x14ac:dyDescent="0.2">
      <c r="A304" s="2">
        <v>531419</v>
      </c>
      <c r="B304" s="2" t="s">
        <v>23</v>
      </c>
      <c r="C304" s="2">
        <v>21513</v>
      </c>
      <c r="D304" s="2" t="s">
        <v>11</v>
      </c>
      <c r="E304" s="2" t="s">
        <v>38</v>
      </c>
      <c r="F304" s="2" t="s">
        <v>39</v>
      </c>
      <c r="G304" s="2">
        <v>16405</v>
      </c>
      <c r="H304" s="3">
        <v>43949</v>
      </c>
      <c r="I304" s="2">
        <v>1120</v>
      </c>
      <c r="J304" s="2">
        <v>2809.48</v>
      </c>
    </row>
    <row r="305" spans="1:12" x14ac:dyDescent="0.2">
      <c r="A305" s="2">
        <v>531419</v>
      </c>
      <c r="B305" s="2" t="s">
        <v>23</v>
      </c>
      <c r="C305" s="2">
        <v>21513</v>
      </c>
      <c r="D305" s="2" t="s">
        <v>11</v>
      </c>
      <c r="E305" s="2" t="s">
        <v>28</v>
      </c>
      <c r="F305" s="2" t="s">
        <v>29</v>
      </c>
      <c r="G305" s="2" t="s">
        <v>867</v>
      </c>
      <c r="H305" s="3">
        <v>43950</v>
      </c>
      <c r="I305" s="2">
        <v>1428</v>
      </c>
      <c r="J305" s="2">
        <v>3577.58</v>
      </c>
    </row>
    <row r="306" spans="1:12" s="17" customFormat="1" x14ac:dyDescent="0.2">
      <c r="A306" s="9">
        <v>531419</v>
      </c>
      <c r="B306" s="9" t="s">
        <v>23</v>
      </c>
      <c r="C306" s="9">
        <v>21513</v>
      </c>
      <c r="D306" s="9" t="s">
        <v>11</v>
      </c>
      <c r="E306" s="9" t="s">
        <v>866</v>
      </c>
      <c r="F306" s="9" t="s">
        <v>865</v>
      </c>
      <c r="G306" s="9">
        <v>112195</v>
      </c>
      <c r="H306" s="10">
        <v>43950</v>
      </c>
      <c r="I306" s="9">
        <v>492</v>
      </c>
      <c r="J306" s="9">
        <v>2465.9499999999998</v>
      </c>
    </row>
    <row r="307" spans="1:12" x14ac:dyDescent="0.2">
      <c r="A307" s="2">
        <v>531419</v>
      </c>
      <c r="B307" s="2" t="s">
        <v>23</v>
      </c>
      <c r="C307" s="2">
        <v>21513</v>
      </c>
      <c r="D307" s="2" t="s">
        <v>11</v>
      </c>
      <c r="E307" s="2" t="s">
        <v>32</v>
      </c>
      <c r="F307" s="2" t="s">
        <v>33</v>
      </c>
      <c r="G307" s="2">
        <v>47302</v>
      </c>
      <c r="H307" s="3">
        <v>43950</v>
      </c>
      <c r="I307" s="2">
        <v>804</v>
      </c>
      <c r="J307" s="2">
        <v>2010.35</v>
      </c>
    </row>
    <row r="308" spans="1:12" s="17" customFormat="1" x14ac:dyDescent="0.2">
      <c r="A308" s="9">
        <v>531419</v>
      </c>
      <c r="B308" s="9" t="s">
        <v>23</v>
      </c>
      <c r="C308" s="9">
        <v>21513</v>
      </c>
      <c r="D308" s="9" t="s">
        <v>11</v>
      </c>
      <c r="E308" s="9" t="s">
        <v>862</v>
      </c>
      <c r="F308" s="9" t="s">
        <v>861</v>
      </c>
      <c r="G308" s="9">
        <v>112202</v>
      </c>
      <c r="H308" s="10">
        <v>43950</v>
      </c>
      <c r="I308" s="9">
        <v>58</v>
      </c>
      <c r="J308" s="9">
        <v>295.26</v>
      </c>
    </row>
    <row r="309" spans="1:12" x14ac:dyDescent="0.2">
      <c r="A309" s="2">
        <v>531419</v>
      </c>
      <c r="B309" s="2" t="s">
        <v>23</v>
      </c>
      <c r="C309" s="2">
        <v>21513</v>
      </c>
      <c r="D309" s="2" t="s">
        <v>11</v>
      </c>
      <c r="E309" s="2" t="s">
        <v>32</v>
      </c>
      <c r="F309" s="2" t="s">
        <v>33</v>
      </c>
      <c r="G309" s="2" t="s">
        <v>864</v>
      </c>
      <c r="H309" s="3">
        <v>43950</v>
      </c>
      <c r="I309" s="2">
        <v>4460</v>
      </c>
      <c r="J309" s="2">
        <v>11155.16</v>
      </c>
    </row>
    <row r="310" spans="1:12" x14ac:dyDescent="0.2">
      <c r="A310" s="2">
        <v>531419</v>
      </c>
      <c r="B310" s="2" t="s">
        <v>23</v>
      </c>
      <c r="C310" s="2">
        <v>21513</v>
      </c>
      <c r="D310" s="2" t="s">
        <v>11</v>
      </c>
      <c r="E310" s="2" t="s">
        <v>34</v>
      </c>
      <c r="F310" s="2" t="s">
        <v>35</v>
      </c>
      <c r="G310" s="2" t="s">
        <v>863</v>
      </c>
      <c r="H310" s="3">
        <v>43950</v>
      </c>
      <c r="I310" s="2">
        <v>1440</v>
      </c>
      <c r="J310" s="2">
        <v>3608.62</v>
      </c>
    </row>
    <row r="311" spans="1:12" x14ac:dyDescent="0.2">
      <c r="A311" s="2">
        <v>531419</v>
      </c>
      <c r="B311" s="2" t="s">
        <v>23</v>
      </c>
      <c r="C311" s="2">
        <v>21513</v>
      </c>
      <c r="D311" s="2" t="s">
        <v>11</v>
      </c>
      <c r="E311" s="2" t="s">
        <v>36</v>
      </c>
      <c r="F311" s="2" t="s">
        <v>37</v>
      </c>
      <c r="G311" s="2">
        <v>47333</v>
      </c>
      <c r="H311" s="3">
        <v>43950</v>
      </c>
      <c r="I311" s="2">
        <v>2144</v>
      </c>
      <c r="J311" s="2">
        <v>5366.38</v>
      </c>
    </row>
    <row r="312" spans="1:12" x14ac:dyDescent="0.2">
      <c r="A312" s="2">
        <v>531419</v>
      </c>
      <c r="B312" s="2" t="s">
        <v>23</v>
      </c>
      <c r="C312" s="2">
        <v>21513</v>
      </c>
      <c r="D312" s="2" t="s">
        <v>11</v>
      </c>
      <c r="E312" s="2" t="s">
        <v>28</v>
      </c>
      <c r="F312" s="2" t="s">
        <v>29</v>
      </c>
      <c r="G312" s="2">
        <v>46199</v>
      </c>
      <c r="H312" s="3">
        <v>43950</v>
      </c>
      <c r="I312" s="2">
        <v>68</v>
      </c>
      <c r="J312" s="2">
        <v>174.28</v>
      </c>
    </row>
    <row r="313" spans="1:12" x14ac:dyDescent="0.2">
      <c r="A313" s="2">
        <v>531419</v>
      </c>
      <c r="B313" s="2" t="s">
        <v>23</v>
      </c>
      <c r="C313" s="2">
        <v>21513</v>
      </c>
      <c r="D313" s="2" t="s">
        <v>11</v>
      </c>
      <c r="E313" s="2" t="s">
        <v>435</v>
      </c>
      <c r="F313" s="2" t="s">
        <v>434</v>
      </c>
      <c r="G313" s="2">
        <v>14214</v>
      </c>
      <c r="H313" s="3">
        <v>43950</v>
      </c>
      <c r="I313" s="2">
        <v>2412</v>
      </c>
      <c r="J313" s="2">
        <v>6039.67</v>
      </c>
    </row>
    <row r="314" spans="1:12" x14ac:dyDescent="0.2">
      <c r="A314" s="2">
        <v>531419</v>
      </c>
      <c r="B314" s="2" t="s">
        <v>23</v>
      </c>
      <c r="C314" s="2">
        <v>21513</v>
      </c>
      <c r="D314" s="2" t="s">
        <v>11</v>
      </c>
      <c r="E314" s="2" t="s">
        <v>435</v>
      </c>
      <c r="F314" s="2" t="s">
        <v>434</v>
      </c>
      <c r="G314" s="2">
        <v>14225</v>
      </c>
      <c r="H314" s="3">
        <v>43950</v>
      </c>
      <c r="I314" s="2">
        <v>284</v>
      </c>
      <c r="J314" s="2">
        <v>713.44</v>
      </c>
    </row>
    <row r="315" spans="1:12" x14ac:dyDescent="0.2">
      <c r="A315" s="2">
        <v>531419</v>
      </c>
      <c r="B315" s="2" t="s">
        <v>23</v>
      </c>
      <c r="C315" s="2">
        <v>21513</v>
      </c>
      <c r="D315" s="2" t="s">
        <v>11</v>
      </c>
      <c r="E315" s="2" t="s">
        <v>435</v>
      </c>
      <c r="F315" s="2" t="s">
        <v>434</v>
      </c>
      <c r="G315" s="2">
        <v>14262</v>
      </c>
      <c r="H315" s="3">
        <v>43950</v>
      </c>
      <c r="I315" s="2">
        <v>1032</v>
      </c>
      <c r="J315" s="2">
        <v>2588.4299999999998</v>
      </c>
    </row>
    <row r="316" spans="1:12" x14ac:dyDescent="0.2">
      <c r="A316" s="2">
        <v>531419</v>
      </c>
      <c r="B316" s="2" t="s">
        <v>23</v>
      </c>
      <c r="C316" s="2">
        <v>21513</v>
      </c>
      <c r="D316" s="2" t="s">
        <v>11</v>
      </c>
      <c r="E316" s="2" t="s">
        <v>202</v>
      </c>
      <c r="F316" s="2" t="s">
        <v>201</v>
      </c>
      <c r="G316" s="2">
        <v>16417</v>
      </c>
      <c r="H316" s="3">
        <v>43951</v>
      </c>
      <c r="I316" s="2">
        <v>12</v>
      </c>
      <c r="J316" s="2">
        <v>61.21</v>
      </c>
    </row>
    <row r="317" spans="1:12" x14ac:dyDescent="0.2">
      <c r="A317" s="2">
        <v>531419</v>
      </c>
      <c r="B317" s="2" t="s">
        <v>23</v>
      </c>
      <c r="C317" s="2">
        <v>21513</v>
      </c>
      <c r="D317" s="2" t="s">
        <v>11</v>
      </c>
      <c r="E317" s="2" t="s">
        <v>30</v>
      </c>
      <c r="F317" s="2" t="s">
        <v>31</v>
      </c>
      <c r="G317" s="2">
        <v>10154</v>
      </c>
      <c r="H317" s="3">
        <v>43951</v>
      </c>
      <c r="I317" s="2">
        <v>2168</v>
      </c>
      <c r="J317" s="2">
        <v>5428.45</v>
      </c>
    </row>
    <row r="318" spans="1:12" s="17" customFormat="1" x14ac:dyDescent="0.2">
      <c r="A318" s="9">
        <v>531419</v>
      </c>
      <c r="B318" s="9" t="s">
        <v>23</v>
      </c>
      <c r="C318" s="9">
        <v>21513</v>
      </c>
      <c r="D318" s="9" t="s">
        <v>11</v>
      </c>
      <c r="E318" s="9" t="s">
        <v>862</v>
      </c>
      <c r="F318" s="9" t="s">
        <v>861</v>
      </c>
      <c r="G318" s="9">
        <v>112297</v>
      </c>
      <c r="H318" s="10">
        <v>43951</v>
      </c>
      <c r="I318" s="9">
        <v>1644</v>
      </c>
      <c r="J318" s="9">
        <v>8223.2800000000007</v>
      </c>
    </row>
    <row r="319" spans="1:12" x14ac:dyDescent="0.2">
      <c r="A319" s="2">
        <v>531419</v>
      </c>
      <c r="B319" s="2" t="s">
        <v>23</v>
      </c>
      <c r="C319" s="2">
        <v>21513</v>
      </c>
      <c r="D319" s="2" t="s">
        <v>11</v>
      </c>
      <c r="E319" s="2" t="s">
        <v>38</v>
      </c>
      <c r="F319" s="2" t="s">
        <v>39</v>
      </c>
      <c r="G319" s="2">
        <v>16428</v>
      </c>
      <c r="H319" s="3">
        <v>43951</v>
      </c>
      <c r="I319" s="2">
        <v>1792</v>
      </c>
      <c r="J319" s="2">
        <v>4487.93</v>
      </c>
    </row>
    <row r="320" spans="1:12" x14ac:dyDescent="0.2">
      <c r="A320" s="2">
        <v>531419</v>
      </c>
      <c r="B320" s="2" t="s">
        <v>23</v>
      </c>
      <c r="C320" s="2">
        <v>21513</v>
      </c>
      <c r="D320" s="2" t="s">
        <v>11</v>
      </c>
      <c r="E320" s="2" t="s">
        <v>860</v>
      </c>
      <c r="F320" s="2" t="s">
        <v>859</v>
      </c>
      <c r="G320" s="2">
        <v>16430</v>
      </c>
      <c r="H320" s="3">
        <v>43951</v>
      </c>
      <c r="I320" s="2">
        <v>29</v>
      </c>
      <c r="J320" s="2">
        <v>296.98</v>
      </c>
      <c r="K320" s="60" t="s">
        <v>1391</v>
      </c>
      <c r="L320" s="61"/>
    </row>
    <row r="321" spans="1:13" x14ac:dyDescent="0.2">
      <c r="A321" s="2">
        <v>531419</v>
      </c>
      <c r="B321" s="2" t="s">
        <v>23</v>
      </c>
      <c r="C321" s="2">
        <v>21513</v>
      </c>
      <c r="D321" s="2" t="s">
        <v>11</v>
      </c>
      <c r="E321" s="2" t="s">
        <v>66</v>
      </c>
      <c r="F321" s="2" t="s">
        <v>67</v>
      </c>
      <c r="G321" s="2">
        <v>32870</v>
      </c>
      <c r="H321" s="3">
        <v>43951</v>
      </c>
      <c r="I321" s="2">
        <v>1048</v>
      </c>
      <c r="J321" s="2">
        <v>2620.69</v>
      </c>
      <c r="K321" s="5" t="s">
        <v>1390</v>
      </c>
      <c r="L321" s="24" t="s">
        <v>1389</v>
      </c>
    </row>
    <row r="322" spans="1:13" x14ac:dyDescent="0.2">
      <c r="A322" s="2"/>
      <c r="B322" s="2"/>
      <c r="C322" s="2"/>
      <c r="D322" s="2"/>
      <c r="E322" s="2"/>
      <c r="F322" s="2"/>
      <c r="G322" s="2"/>
      <c r="H322" s="3"/>
      <c r="I322" s="2"/>
      <c r="J322" s="2"/>
      <c r="K322" s="28">
        <f>SUM(J232:J321)</f>
        <v>554605.5399999998</v>
      </c>
      <c r="L322" s="28">
        <f>J318+J308+J306+J303+J296+J278+J277+J261+J245</f>
        <v>21958.200000000004</v>
      </c>
    </row>
    <row r="323" spans="1:13" x14ac:dyDescent="0.2">
      <c r="A323" s="2">
        <v>531703</v>
      </c>
      <c r="B323" s="2" t="s">
        <v>120</v>
      </c>
      <c r="C323" s="2">
        <v>21680</v>
      </c>
      <c r="D323" s="2" t="s">
        <v>11</v>
      </c>
      <c r="E323" s="2" t="s">
        <v>591</v>
      </c>
      <c r="F323" s="2" t="s">
        <v>590</v>
      </c>
      <c r="G323" s="2">
        <v>122829</v>
      </c>
      <c r="H323" s="3">
        <v>43938</v>
      </c>
      <c r="I323" s="2">
        <v>458</v>
      </c>
      <c r="J323" s="12">
        <v>2291.38</v>
      </c>
      <c r="K323" s="27">
        <f>K322*0.02</f>
        <v>11092.110799999997</v>
      </c>
      <c r="L323" s="27">
        <f>L322*0.02</f>
        <v>439.1640000000001</v>
      </c>
      <c r="M323" s="27">
        <f>K323-L323</f>
        <v>10652.946799999996</v>
      </c>
    </row>
    <row r="324" spans="1:13" x14ac:dyDescent="0.2">
      <c r="A324" s="2">
        <v>531703</v>
      </c>
      <c r="B324" s="2" t="s">
        <v>120</v>
      </c>
      <c r="C324" s="2">
        <v>21680</v>
      </c>
      <c r="D324" s="2" t="s">
        <v>11</v>
      </c>
      <c r="E324" s="2" t="s">
        <v>856</v>
      </c>
      <c r="F324" s="2" t="s">
        <v>855</v>
      </c>
      <c r="G324" s="2">
        <v>122856</v>
      </c>
      <c r="H324" s="3">
        <v>43939</v>
      </c>
      <c r="I324" s="2">
        <v>24</v>
      </c>
      <c r="J324" s="2">
        <v>246.55</v>
      </c>
    </row>
    <row r="325" spans="1:13" x14ac:dyDescent="0.2">
      <c r="A325" s="2">
        <v>531703</v>
      </c>
      <c r="B325" s="2" t="s">
        <v>120</v>
      </c>
      <c r="C325" s="2">
        <v>21680</v>
      </c>
      <c r="D325" s="2" t="s">
        <v>11</v>
      </c>
      <c r="E325" s="2" t="s">
        <v>121</v>
      </c>
      <c r="F325" s="2" t="s">
        <v>122</v>
      </c>
      <c r="G325" s="2" t="s">
        <v>858</v>
      </c>
      <c r="H325" s="3">
        <v>43942</v>
      </c>
      <c r="I325" s="2">
        <v>800</v>
      </c>
      <c r="J325" s="2">
        <v>2003.47</v>
      </c>
    </row>
    <row r="326" spans="1:13" x14ac:dyDescent="0.2">
      <c r="A326" s="2">
        <v>531703</v>
      </c>
      <c r="B326" s="2" t="s">
        <v>120</v>
      </c>
      <c r="C326" s="2">
        <v>21680</v>
      </c>
      <c r="D326" s="2" t="s">
        <v>11</v>
      </c>
      <c r="E326" s="2" t="s">
        <v>121</v>
      </c>
      <c r="F326" s="2" t="s">
        <v>122</v>
      </c>
      <c r="G326" s="2" t="s">
        <v>857</v>
      </c>
      <c r="H326" s="3">
        <v>43942</v>
      </c>
      <c r="I326" s="2">
        <v>584</v>
      </c>
      <c r="J326" s="2">
        <v>1460.35</v>
      </c>
    </row>
    <row r="327" spans="1:13" x14ac:dyDescent="0.2">
      <c r="A327" s="2">
        <v>531703</v>
      </c>
      <c r="B327" s="2" t="s">
        <v>120</v>
      </c>
      <c r="C327" s="2">
        <v>21680</v>
      </c>
      <c r="D327" s="2" t="s">
        <v>11</v>
      </c>
      <c r="E327" s="2" t="s">
        <v>856</v>
      </c>
      <c r="F327" s="2" t="s">
        <v>855</v>
      </c>
      <c r="G327" s="2" t="s">
        <v>854</v>
      </c>
      <c r="H327" s="3">
        <v>43944</v>
      </c>
      <c r="I327" s="2">
        <v>14</v>
      </c>
      <c r="J327" s="2">
        <v>140.09</v>
      </c>
    </row>
    <row r="328" spans="1:13" x14ac:dyDescent="0.2">
      <c r="A328" s="2">
        <v>531703</v>
      </c>
      <c r="B328" s="2" t="s">
        <v>120</v>
      </c>
      <c r="C328" s="2">
        <v>21680</v>
      </c>
      <c r="D328" s="2" t="s">
        <v>11</v>
      </c>
      <c r="E328" s="2" t="s">
        <v>853</v>
      </c>
      <c r="F328" s="2" t="s">
        <v>852</v>
      </c>
      <c r="G328" s="2">
        <v>123117</v>
      </c>
      <c r="H328" s="3">
        <v>43951</v>
      </c>
      <c r="I328" s="2">
        <v>48</v>
      </c>
      <c r="J328" s="2">
        <v>244.4</v>
      </c>
    </row>
    <row r="329" spans="1:13" x14ac:dyDescent="0.2">
      <c r="A329" s="2"/>
      <c r="B329" s="2"/>
      <c r="C329" s="2"/>
      <c r="D329" s="2"/>
      <c r="E329" s="2"/>
      <c r="F329" s="2"/>
      <c r="G329" s="2"/>
      <c r="H329" s="3"/>
      <c r="I329" s="2"/>
      <c r="J329" s="2"/>
    </row>
    <row r="330" spans="1:13" ht="16" customHeight="1" x14ac:dyDescent="0.2">
      <c r="A330" s="2">
        <v>533930</v>
      </c>
      <c r="B330" s="2" t="s">
        <v>159</v>
      </c>
      <c r="C330" s="2">
        <v>21944</v>
      </c>
      <c r="D330" s="2" t="s">
        <v>11</v>
      </c>
      <c r="E330" s="2" t="s">
        <v>851</v>
      </c>
      <c r="F330" s="2" t="s">
        <v>850</v>
      </c>
      <c r="G330" s="2" t="s">
        <v>849</v>
      </c>
      <c r="H330" s="3">
        <v>43944</v>
      </c>
      <c r="I330" s="2">
        <v>44</v>
      </c>
      <c r="J330" s="2">
        <v>227.58</v>
      </c>
    </row>
    <row r="331" spans="1:13" x14ac:dyDescent="0.2">
      <c r="A331" s="2">
        <v>533930</v>
      </c>
      <c r="B331" s="2" t="s">
        <v>159</v>
      </c>
      <c r="C331" s="2">
        <v>21944</v>
      </c>
      <c r="D331" s="2" t="s">
        <v>11</v>
      </c>
      <c r="E331" s="2" t="s">
        <v>158</v>
      </c>
      <c r="F331" s="2" t="s">
        <v>157</v>
      </c>
      <c r="G331" s="2">
        <v>57698</v>
      </c>
      <c r="H331" s="3">
        <v>43948</v>
      </c>
      <c r="I331" s="2">
        <v>736</v>
      </c>
      <c r="J331" s="2">
        <v>1848.7</v>
      </c>
    </row>
    <row r="332" spans="1:13" x14ac:dyDescent="0.2">
      <c r="A332" s="2">
        <v>533930</v>
      </c>
      <c r="B332" s="2" t="s">
        <v>159</v>
      </c>
      <c r="C332" s="2">
        <v>21944</v>
      </c>
      <c r="D332" s="2" t="s">
        <v>11</v>
      </c>
      <c r="E332" s="2" t="s">
        <v>158</v>
      </c>
      <c r="F332" s="2" t="s">
        <v>157</v>
      </c>
      <c r="G332" s="2">
        <v>57705</v>
      </c>
      <c r="H332" s="3">
        <v>43948</v>
      </c>
      <c r="I332" s="2">
        <v>652</v>
      </c>
      <c r="J332" s="2">
        <v>1632.33</v>
      </c>
    </row>
    <row r="333" spans="1:13" x14ac:dyDescent="0.2">
      <c r="A333" s="2">
        <v>533930</v>
      </c>
      <c r="B333" s="2" t="s">
        <v>159</v>
      </c>
      <c r="C333" s="2">
        <v>21944</v>
      </c>
      <c r="D333" s="2" t="s">
        <v>11</v>
      </c>
      <c r="E333" s="2" t="s">
        <v>310</v>
      </c>
      <c r="F333" s="2" t="s">
        <v>309</v>
      </c>
      <c r="G333" s="2" t="s">
        <v>848</v>
      </c>
      <c r="H333" s="3">
        <v>43949</v>
      </c>
      <c r="I333" s="2">
        <v>548</v>
      </c>
      <c r="J333" s="2">
        <v>2740.96</v>
      </c>
    </row>
    <row r="334" spans="1:13" x14ac:dyDescent="0.2">
      <c r="A334" s="2">
        <v>533930</v>
      </c>
      <c r="B334" s="2" t="s">
        <v>159</v>
      </c>
      <c r="C334" s="2">
        <v>21944</v>
      </c>
      <c r="D334" s="2" t="s">
        <v>11</v>
      </c>
      <c r="E334" s="2" t="s">
        <v>158</v>
      </c>
      <c r="F334" s="2" t="s">
        <v>157</v>
      </c>
      <c r="G334" s="2">
        <v>57723</v>
      </c>
      <c r="H334" s="3">
        <v>43949</v>
      </c>
      <c r="I334" s="2">
        <v>704</v>
      </c>
      <c r="J334" s="2">
        <v>1761.64</v>
      </c>
    </row>
    <row r="335" spans="1:13" x14ac:dyDescent="0.2">
      <c r="A335" s="2"/>
      <c r="B335" s="2"/>
      <c r="C335" s="2"/>
      <c r="D335" s="2"/>
      <c r="E335" s="2"/>
      <c r="F335" s="2"/>
      <c r="G335" s="2"/>
      <c r="H335" s="3"/>
      <c r="I335" s="2"/>
      <c r="J335" s="2"/>
    </row>
    <row r="336" spans="1:13" s="17" customFormat="1" x14ac:dyDescent="0.2">
      <c r="A336" s="9">
        <v>534559</v>
      </c>
      <c r="B336" s="9" t="s">
        <v>130</v>
      </c>
      <c r="C336" s="9">
        <v>22276</v>
      </c>
      <c r="D336" s="9" t="s">
        <v>11</v>
      </c>
      <c r="E336" s="9" t="s">
        <v>149</v>
      </c>
      <c r="F336" s="9" t="s">
        <v>148</v>
      </c>
      <c r="G336" s="9">
        <v>24118</v>
      </c>
      <c r="H336" s="10">
        <v>43937</v>
      </c>
      <c r="I336" s="9">
        <v>1292</v>
      </c>
      <c r="J336" s="9">
        <v>3235.78</v>
      </c>
    </row>
    <row r="337" spans="1:10" s="17" customFormat="1" x14ac:dyDescent="0.2">
      <c r="A337" s="9">
        <v>534559</v>
      </c>
      <c r="B337" s="9" t="s">
        <v>130</v>
      </c>
      <c r="C337" s="9">
        <v>22276</v>
      </c>
      <c r="D337" s="9" t="s">
        <v>11</v>
      </c>
      <c r="E337" s="9" t="s">
        <v>149</v>
      </c>
      <c r="F337" s="9" t="s">
        <v>148</v>
      </c>
      <c r="G337" s="9">
        <v>24119</v>
      </c>
      <c r="H337" s="10">
        <v>43937</v>
      </c>
      <c r="I337" s="9">
        <v>712</v>
      </c>
      <c r="J337" s="9">
        <v>1788.79</v>
      </c>
    </row>
    <row r="338" spans="1:10" s="17" customFormat="1" x14ac:dyDescent="0.2">
      <c r="A338" s="9">
        <v>534559</v>
      </c>
      <c r="B338" s="9" t="s">
        <v>130</v>
      </c>
      <c r="C338" s="9">
        <v>22276</v>
      </c>
      <c r="D338" s="9" t="s">
        <v>11</v>
      </c>
      <c r="E338" s="9" t="s">
        <v>149</v>
      </c>
      <c r="F338" s="9" t="s">
        <v>148</v>
      </c>
      <c r="G338" s="9" t="s">
        <v>847</v>
      </c>
      <c r="H338" s="10">
        <v>43937</v>
      </c>
      <c r="I338" s="9">
        <v>644</v>
      </c>
      <c r="J338" s="9">
        <v>1611.63</v>
      </c>
    </row>
    <row r="339" spans="1:10" s="17" customFormat="1" x14ac:dyDescent="0.2">
      <c r="A339" s="9">
        <v>534559</v>
      </c>
      <c r="B339" s="9" t="s">
        <v>130</v>
      </c>
      <c r="C339" s="9">
        <v>22276</v>
      </c>
      <c r="D339" s="9" t="s">
        <v>11</v>
      </c>
      <c r="E339" s="9" t="s">
        <v>149</v>
      </c>
      <c r="F339" s="9" t="s">
        <v>148</v>
      </c>
      <c r="G339" s="9">
        <v>24137</v>
      </c>
      <c r="H339" s="10">
        <v>43938</v>
      </c>
      <c r="I339" s="9">
        <v>652</v>
      </c>
      <c r="J339" s="9">
        <v>1630.61</v>
      </c>
    </row>
    <row r="340" spans="1:10" s="20" customFormat="1" x14ac:dyDescent="0.2">
      <c r="A340" s="18">
        <v>534559</v>
      </c>
      <c r="B340" s="18" t="s">
        <v>130</v>
      </c>
      <c r="C340" s="18">
        <v>22276</v>
      </c>
      <c r="D340" s="18" t="s">
        <v>11</v>
      </c>
      <c r="E340" s="18" t="s">
        <v>149</v>
      </c>
      <c r="F340" s="18" t="s">
        <v>148</v>
      </c>
      <c r="G340" s="18" t="s">
        <v>846</v>
      </c>
      <c r="H340" s="19">
        <v>43939</v>
      </c>
      <c r="I340" s="18">
        <v>1120</v>
      </c>
      <c r="J340" s="18">
        <v>2805.61</v>
      </c>
    </row>
    <row r="341" spans="1:10" s="17" customFormat="1" x14ac:dyDescent="0.2">
      <c r="A341" s="9">
        <v>534559</v>
      </c>
      <c r="B341" s="9" t="s">
        <v>130</v>
      </c>
      <c r="C341" s="9">
        <v>22276</v>
      </c>
      <c r="D341" s="9" t="s">
        <v>11</v>
      </c>
      <c r="E341" s="9" t="s">
        <v>149</v>
      </c>
      <c r="F341" s="9" t="s">
        <v>148</v>
      </c>
      <c r="G341" s="9">
        <v>24156</v>
      </c>
      <c r="H341" s="10">
        <v>43939</v>
      </c>
      <c r="I341" s="9">
        <v>264</v>
      </c>
      <c r="J341" s="9">
        <v>663.79</v>
      </c>
    </row>
    <row r="342" spans="1:10" s="17" customFormat="1" x14ac:dyDescent="0.2">
      <c r="A342" s="9">
        <v>534559</v>
      </c>
      <c r="B342" s="9" t="s">
        <v>130</v>
      </c>
      <c r="C342" s="9">
        <v>22276</v>
      </c>
      <c r="D342" s="9" t="s">
        <v>11</v>
      </c>
      <c r="E342" s="9" t="s">
        <v>149</v>
      </c>
      <c r="F342" s="9" t="s">
        <v>148</v>
      </c>
      <c r="G342" s="9">
        <v>24157</v>
      </c>
      <c r="H342" s="10">
        <v>43939</v>
      </c>
      <c r="I342" s="9">
        <v>688</v>
      </c>
      <c r="J342" s="9">
        <v>1727.15</v>
      </c>
    </row>
    <row r="343" spans="1:10" s="20" customFormat="1" x14ac:dyDescent="0.2">
      <c r="A343" s="18">
        <v>534559</v>
      </c>
      <c r="B343" s="18" t="s">
        <v>130</v>
      </c>
      <c r="C343" s="18">
        <v>22276</v>
      </c>
      <c r="D343" s="18" t="s">
        <v>11</v>
      </c>
      <c r="E343" s="18" t="s">
        <v>149</v>
      </c>
      <c r="F343" s="18" t="s">
        <v>148</v>
      </c>
      <c r="G343" s="18" t="s">
        <v>845</v>
      </c>
      <c r="H343" s="19">
        <v>43941</v>
      </c>
      <c r="I343" s="18">
        <v>180</v>
      </c>
      <c r="J343" s="18">
        <v>453.43</v>
      </c>
    </row>
    <row r="344" spans="1:10" s="20" customFormat="1" x14ac:dyDescent="0.2">
      <c r="A344" s="18">
        <v>534559</v>
      </c>
      <c r="B344" s="18" t="s">
        <v>130</v>
      </c>
      <c r="C344" s="18">
        <v>22276</v>
      </c>
      <c r="D344" s="18" t="s">
        <v>11</v>
      </c>
      <c r="E344" s="18" t="s">
        <v>149</v>
      </c>
      <c r="F344" s="18" t="s">
        <v>148</v>
      </c>
      <c r="G344" s="18" t="s">
        <v>844</v>
      </c>
      <c r="H344" s="19">
        <v>43941</v>
      </c>
      <c r="I344" s="18">
        <v>180</v>
      </c>
      <c r="J344" s="18">
        <v>456.9</v>
      </c>
    </row>
    <row r="345" spans="1:10" s="17" customFormat="1" x14ac:dyDescent="0.2">
      <c r="A345" s="9">
        <v>534559</v>
      </c>
      <c r="B345" s="9" t="s">
        <v>130</v>
      </c>
      <c r="C345" s="9">
        <v>22276</v>
      </c>
      <c r="D345" s="9" t="s">
        <v>11</v>
      </c>
      <c r="E345" s="9" t="s">
        <v>149</v>
      </c>
      <c r="F345" s="9" t="s">
        <v>148</v>
      </c>
      <c r="G345" s="9">
        <v>24165</v>
      </c>
      <c r="H345" s="10">
        <v>43941</v>
      </c>
      <c r="I345" s="9">
        <v>136</v>
      </c>
      <c r="J345" s="9">
        <v>342.67</v>
      </c>
    </row>
    <row r="346" spans="1:10" s="17" customFormat="1" x14ac:dyDescent="0.2">
      <c r="A346" s="9">
        <v>534559</v>
      </c>
      <c r="B346" s="9" t="s">
        <v>130</v>
      </c>
      <c r="C346" s="9">
        <v>22276</v>
      </c>
      <c r="D346" s="9" t="s">
        <v>11</v>
      </c>
      <c r="E346" s="9" t="s">
        <v>149</v>
      </c>
      <c r="F346" s="9" t="s">
        <v>148</v>
      </c>
      <c r="G346" s="9">
        <v>24167</v>
      </c>
      <c r="H346" s="10">
        <v>43941</v>
      </c>
      <c r="I346" s="9">
        <v>136</v>
      </c>
      <c r="J346" s="9">
        <v>348.71</v>
      </c>
    </row>
    <row r="347" spans="1:10" s="20" customFormat="1" x14ac:dyDescent="0.2">
      <c r="A347" s="18">
        <v>534559</v>
      </c>
      <c r="B347" s="18" t="s">
        <v>130</v>
      </c>
      <c r="C347" s="18">
        <v>22276</v>
      </c>
      <c r="D347" s="18" t="s">
        <v>11</v>
      </c>
      <c r="E347" s="18" t="s">
        <v>149</v>
      </c>
      <c r="F347" s="18" t="s">
        <v>148</v>
      </c>
      <c r="G347" s="18" t="s">
        <v>843</v>
      </c>
      <c r="H347" s="19">
        <v>43941</v>
      </c>
      <c r="I347" s="18">
        <v>1036</v>
      </c>
      <c r="J347" s="18">
        <v>2590.52</v>
      </c>
    </row>
    <row r="348" spans="1:10" s="20" customFormat="1" x14ac:dyDescent="0.2">
      <c r="A348" s="18">
        <v>534559</v>
      </c>
      <c r="B348" s="18" t="s">
        <v>130</v>
      </c>
      <c r="C348" s="18">
        <v>22276</v>
      </c>
      <c r="D348" s="18" t="s">
        <v>11</v>
      </c>
      <c r="E348" s="18" t="s">
        <v>149</v>
      </c>
      <c r="F348" s="18" t="s">
        <v>148</v>
      </c>
      <c r="G348" s="18" t="s">
        <v>842</v>
      </c>
      <c r="H348" s="19">
        <v>43941</v>
      </c>
      <c r="I348" s="18">
        <v>844</v>
      </c>
      <c r="J348" s="18">
        <v>2118.9699999999998</v>
      </c>
    </row>
    <row r="349" spans="1:10" s="17" customFormat="1" x14ac:dyDescent="0.2">
      <c r="A349" s="9">
        <v>534559</v>
      </c>
      <c r="B349" s="9" t="s">
        <v>130</v>
      </c>
      <c r="C349" s="9">
        <v>22276</v>
      </c>
      <c r="D349" s="9" t="s">
        <v>11</v>
      </c>
      <c r="E349" s="9" t="s">
        <v>841</v>
      </c>
      <c r="F349" s="9" t="s">
        <v>840</v>
      </c>
      <c r="G349" s="9">
        <v>24319</v>
      </c>
      <c r="H349" s="10">
        <v>43950</v>
      </c>
      <c r="I349" s="9">
        <v>17</v>
      </c>
      <c r="J349" s="9">
        <v>179.74</v>
      </c>
    </row>
    <row r="350" spans="1:10" s="17" customFormat="1" x14ac:dyDescent="0.2">
      <c r="A350" s="9">
        <v>534559</v>
      </c>
      <c r="B350" s="9" t="s">
        <v>130</v>
      </c>
      <c r="C350" s="9">
        <v>22276</v>
      </c>
      <c r="D350" s="9" t="s">
        <v>11</v>
      </c>
      <c r="E350" s="9" t="s">
        <v>149</v>
      </c>
      <c r="F350" s="9" t="s">
        <v>148</v>
      </c>
      <c r="G350" s="9">
        <v>24329</v>
      </c>
      <c r="H350" s="10">
        <v>43951</v>
      </c>
      <c r="I350" s="9">
        <v>1144</v>
      </c>
      <c r="J350" s="9">
        <v>2862.07</v>
      </c>
    </row>
    <row r="351" spans="1:10" s="20" customFormat="1" x14ac:dyDescent="0.2">
      <c r="A351" s="18">
        <v>534559</v>
      </c>
      <c r="B351" s="18" t="s">
        <v>130</v>
      </c>
      <c r="C351" s="18">
        <v>22276</v>
      </c>
      <c r="D351" s="18" t="s">
        <v>11</v>
      </c>
      <c r="E351" s="18" t="s">
        <v>149</v>
      </c>
      <c r="F351" s="18" t="s">
        <v>148</v>
      </c>
      <c r="G351" s="18" t="s">
        <v>839</v>
      </c>
      <c r="H351" s="19">
        <v>43951</v>
      </c>
      <c r="I351" s="18">
        <v>536</v>
      </c>
      <c r="J351" s="18">
        <v>1340.95</v>
      </c>
    </row>
    <row r="352" spans="1:10" s="20" customFormat="1" x14ac:dyDescent="0.2">
      <c r="A352" s="18">
        <v>534559</v>
      </c>
      <c r="B352" s="18" t="s">
        <v>130</v>
      </c>
      <c r="C352" s="18">
        <v>22276</v>
      </c>
      <c r="D352" s="18" t="s">
        <v>11</v>
      </c>
      <c r="E352" s="18" t="s">
        <v>149</v>
      </c>
      <c r="F352" s="18" t="s">
        <v>148</v>
      </c>
      <c r="G352" s="18" t="s">
        <v>838</v>
      </c>
      <c r="H352" s="19">
        <v>43951</v>
      </c>
      <c r="I352" s="18">
        <v>400</v>
      </c>
      <c r="J352" s="18">
        <v>1000.86</v>
      </c>
    </row>
    <row r="353" spans="1:10" s="17" customFormat="1" x14ac:dyDescent="0.2">
      <c r="A353" s="9">
        <v>534559</v>
      </c>
      <c r="B353" s="9" t="s">
        <v>130</v>
      </c>
      <c r="C353" s="9">
        <v>22276</v>
      </c>
      <c r="D353" s="9" t="s">
        <v>11</v>
      </c>
      <c r="E353" s="9" t="s">
        <v>149</v>
      </c>
      <c r="F353" s="9" t="s">
        <v>148</v>
      </c>
      <c r="G353" s="9">
        <v>24334</v>
      </c>
      <c r="H353" s="10">
        <v>43951</v>
      </c>
      <c r="I353" s="9">
        <v>264</v>
      </c>
      <c r="J353" s="9">
        <v>667.67</v>
      </c>
    </row>
    <row r="354" spans="1:10" s="17" customFormat="1" x14ac:dyDescent="0.2">
      <c r="A354" s="9">
        <v>534559</v>
      </c>
      <c r="B354" s="9" t="s">
        <v>130</v>
      </c>
      <c r="C354" s="9">
        <v>22276</v>
      </c>
      <c r="D354" s="9" t="s">
        <v>11</v>
      </c>
      <c r="E354" s="9" t="s">
        <v>149</v>
      </c>
      <c r="F354" s="9" t="s">
        <v>148</v>
      </c>
      <c r="G354" s="9">
        <v>24340</v>
      </c>
      <c r="H354" s="10">
        <v>43951</v>
      </c>
      <c r="I354" s="9">
        <v>180</v>
      </c>
      <c r="J354" s="9">
        <v>459.91</v>
      </c>
    </row>
    <row r="355" spans="1:10" s="17" customFormat="1" x14ac:dyDescent="0.2">
      <c r="A355" s="9">
        <v>534559</v>
      </c>
      <c r="B355" s="9" t="s">
        <v>130</v>
      </c>
      <c r="C355" s="9">
        <v>22276</v>
      </c>
      <c r="D355" s="9" t="s">
        <v>11</v>
      </c>
      <c r="E355" s="9" t="s">
        <v>149</v>
      </c>
      <c r="F355" s="9" t="s">
        <v>148</v>
      </c>
      <c r="G355" s="9">
        <v>24343</v>
      </c>
      <c r="H355" s="10">
        <v>43951</v>
      </c>
      <c r="I355" s="9">
        <v>344</v>
      </c>
      <c r="J355" s="9">
        <v>864.22</v>
      </c>
    </row>
    <row r="356" spans="1:10" s="17" customFormat="1" x14ac:dyDescent="0.2">
      <c r="A356" s="9">
        <v>534559</v>
      </c>
      <c r="B356" s="9" t="s">
        <v>130</v>
      </c>
      <c r="C356" s="9">
        <v>22276</v>
      </c>
      <c r="D356" s="9" t="s">
        <v>11</v>
      </c>
      <c r="E356" s="9" t="s">
        <v>149</v>
      </c>
      <c r="F356" s="9" t="s">
        <v>148</v>
      </c>
      <c r="G356" s="9">
        <v>24347</v>
      </c>
      <c r="H356" s="10">
        <v>43951</v>
      </c>
      <c r="I356" s="9">
        <v>400</v>
      </c>
      <c r="J356" s="9">
        <v>1000.86</v>
      </c>
    </row>
    <row r="357" spans="1:10" x14ac:dyDescent="0.2">
      <c r="A357" s="2"/>
      <c r="B357" s="2"/>
      <c r="C357" s="2"/>
      <c r="D357" s="2"/>
      <c r="E357" s="2"/>
      <c r="F357" s="2"/>
      <c r="G357" s="2"/>
      <c r="H357" s="3"/>
      <c r="I357" s="2"/>
      <c r="J357" s="2"/>
    </row>
    <row r="358" spans="1:10" x14ac:dyDescent="0.2">
      <c r="A358" s="2">
        <v>535617</v>
      </c>
      <c r="B358" s="2" t="s">
        <v>135</v>
      </c>
      <c r="C358" s="2">
        <v>22642</v>
      </c>
      <c r="D358" s="2" t="s">
        <v>11</v>
      </c>
      <c r="E358" s="2" t="s">
        <v>837</v>
      </c>
      <c r="F358" s="2" t="s">
        <v>836</v>
      </c>
      <c r="G358" s="2">
        <v>13352</v>
      </c>
      <c r="H358" s="3">
        <v>43937</v>
      </c>
      <c r="I358" s="2">
        <v>51</v>
      </c>
      <c r="J358" s="2">
        <v>516.38</v>
      </c>
    </row>
    <row r="359" spans="1:10" x14ac:dyDescent="0.2">
      <c r="A359" s="2">
        <v>535617</v>
      </c>
      <c r="B359" s="2" t="s">
        <v>135</v>
      </c>
      <c r="C359" s="2">
        <v>22642</v>
      </c>
      <c r="D359" s="2" t="s">
        <v>11</v>
      </c>
      <c r="E359" s="2" t="s">
        <v>835</v>
      </c>
      <c r="F359" s="2" t="s">
        <v>834</v>
      </c>
      <c r="G359" s="2">
        <v>13365</v>
      </c>
      <c r="H359" s="3">
        <v>43937</v>
      </c>
      <c r="I359" s="2">
        <v>111</v>
      </c>
      <c r="J359" s="2">
        <v>1119.3900000000001</v>
      </c>
    </row>
    <row r="360" spans="1:10" x14ac:dyDescent="0.2">
      <c r="A360" s="2">
        <v>535617</v>
      </c>
      <c r="B360" s="2" t="s">
        <v>135</v>
      </c>
      <c r="C360" s="2">
        <v>22642</v>
      </c>
      <c r="D360" s="2" t="s">
        <v>11</v>
      </c>
      <c r="E360" s="2" t="s">
        <v>611</v>
      </c>
      <c r="F360" s="2" t="s">
        <v>610</v>
      </c>
      <c r="G360" s="2">
        <v>13471</v>
      </c>
      <c r="H360" s="3">
        <v>43942</v>
      </c>
      <c r="I360" s="2">
        <v>190</v>
      </c>
      <c r="J360" s="2">
        <v>953.45</v>
      </c>
    </row>
    <row r="361" spans="1:10" x14ac:dyDescent="0.2">
      <c r="A361" s="2">
        <v>535617</v>
      </c>
      <c r="B361" s="2" t="s">
        <v>135</v>
      </c>
      <c r="C361" s="2">
        <v>22642</v>
      </c>
      <c r="D361" s="2" t="s">
        <v>11</v>
      </c>
      <c r="E361" s="2" t="s">
        <v>739</v>
      </c>
      <c r="F361" s="2" t="s">
        <v>738</v>
      </c>
      <c r="G361" s="2" t="s">
        <v>833</v>
      </c>
      <c r="H361" s="3">
        <v>43942</v>
      </c>
      <c r="I361" s="2">
        <v>16</v>
      </c>
      <c r="J361" s="2">
        <v>84.48</v>
      </c>
    </row>
    <row r="362" spans="1:10" x14ac:dyDescent="0.2">
      <c r="A362" s="2">
        <v>535617</v>
      </c>
      <c r="B362" s="2" t="s">
        <v>135</v>
      </c>
      <c r="C362" s="2">
        <v>22642</v>
      </c>
      <c r="D362" s="2" t="s">
        <v>11</v>
      </c>
      <c r="E362" s="2" t="s">
        <v>497</v>
      </c>
      <c r="F362" s="2" t="s">
        <v>496</v>
      </c>
      <c r="G362" s="2">
        <v>13512</v>
      </c>
      <c r="H362" s="3">
        <v>43944</v>
      </c>
      <c r="I362" s="2">
        <v>112</v>
      </c>
      <c r="J362" s="2">
        <v>566.80999999999995</v>
      </c>
    </row>
    <row r="363" spans="1:10" x14ac:dyDescent="0.2">
      <c r="A363" s="2">
        <v>535617</v>
      </c>
      <c r="B363" s="2" t="s">
        <v>135</v>
      </c>
      <c r="C363" s="2">
        <v>22642</v>
      </c>
      <c r="D363" s="2" t="s">
        <v>11</v>
      </c>
      <c r="E363" s="2" t="s">
        <v>611</v>
      </c>
      <c r="F363" s="2" t="s">
        <v>610</v>
      </c>
      <c r="G363" s="2">
        <v>13547</v>
      </c>
      <c r="H363" s="3">
        <v>43945</v>
      </c>
      <c r="I363" s="2">
        <v>512</v>
      </c>
      <c r="J363" s="2">
        <v>2565.09</v>
      </c>
    </row>
    <row r="364" spans="1:10" x14ac:dyDescent="0.2">
      <c r="A364" s="2">
        <v>535617</v>
      </c>
      <c r="B364" s="2" t="s">
        <v>135</v>
      </c>
      <c r="C364" s="2">
        <v>22642</v>
      </c>
      <c r="D364" s="2" t="s">
        <v>11</v>
      </c>
      <c r="E364" s="2" t="s">
        <v>832</v>
      </c>
      <c r="F364" s="2" t="s">
        <v>831</v>
      </c>
      <c r="G364" s="2">
        <v>13601</v>
      </c>
      <c r="H364" s="3">
        <v>43949</v>
      </c>
      <c r="I364" s="2">
        <v>6</v>
      </c>
      <c r="J364" s="2">
        <v>65.95</v>
      </c>
    </row>
    <row r="365" spans="1:10" x14ac:dyDescent="0.2">
      <c r="A365" s="2"/>
      <c r="B365" s="2"/>
      <c r="C365" s="2"/>
      <c r="D365" s="2"/>
      <c r="E365" s="2"/>
      <c r="F365" s="2"/>
      <c r="G365" s="2"/>
      <c r="H365" s="3"/>
      <c r="I365" s="2"/>
      <c r="J365" s="2"/>
    </row>
    <row r="366" spans="1:10" x14ac:dyDescent="0.2">
      <c r="A366" s="2">
        <v>537062</v>
      </c>
      <c r="B366" s="2" t="s">
        <v>271</v>
      </c>
      <c r="C366" s="2">
        <v>22809</v>
      </c>
      <c r="D366" s="2" t="s">
        <v>11</v>
      </c>
      <c r="E366" s="2" t="s">
        <v>696</v>
      </c>
      <c r="F366" s="2" t="s">
        <v>695</v>
      </c>
      <c r="G366" s="2">
        <v>5370620105000710</v>
      </c>
      <c r="H366" s="3">
        <v>43937</v>
      </c>
      <c r="I366" s="2">
        <v>270</v>
      </c>
      <c r="J366" s="2">
        <v>1357.24</v>
      </c>
    </row>
    <row r="367" spans="1:10" x14ac:dyDescent="0.2">
      <c r="A367" s="2">
        <v>537062</v>
      </c>
      <c r="B367" s="2" t="s">
        <v>271</v>
      </c>
      <c r="C367" s="2">
        <v>22809</v>
      </c>
      <c r="D367" s="2" t="s">
        <v>11</v>
      </c>
      <c r="E367" s="2" t="s">
        <v>609</v>
      </c>
      <c r="F367" s="2" t="s">
        <v>608</v>
      </c>
      <c r="G367" s="2">
        <v>5370620105000720</v>
      </c>
      <c r="H367" s="3">
        <v>43937</v>
      </c>
      <c r="I367" s="2">
        <v>138</v>
      </c>
      <c r="J367" s="2">
        <v>1386.8</v>
      </c>
    </row>
    <row r="368" spans="1:10" x14ac:dyDescent="0.2">
      <c r="A368" s="2">
        <v>537062</v>
      </c>
      <c r="B368" s="2" t="s">
        <v>271</v>
      </c>
      <c r="C368" s="2">
        <v>22809</v>
      </c>
      <c r="D368" s="2" t="s">
        <v>11</v>
      </c>
      <c r="E368" s="2" t="s">
        <v>830</v>
      </c>
      <c r="F368" s="2" t="s">
        <v>829</v>
      </c>
      <c r="G368" s="2">
        <v>5370620105000720</v>
      </c>
      <c r="H368" s="3">
        <v>43937</v>
      </c>
      <c r="I368" s="2">
        <v>70</v>
      </c>
      <c r="J368" s="2">
        <v>700.28</v>
      </c>
    </row>
    <row r="369" spans="1:10" x14ac:dyDescent="0.2">
      <c r="A369" s="2">
        <v>537062</v>
      </c>
      <c r="B369" s="2" t="s">
        <v>271</v>
      </c>
      <c r="C369" s="2">
        <v>22809</v>
      </c>
      <c r="D369" s="2" t="s">
        <v>11</v>
      </c>
      <c r="E369" s="2" t="s">
        <v>828</v>
      </c>
      <c r="F369" s="2" t="s">
        <v>827</v>
      </c>
      <c r="G369" s="2">
        <v>5370620105000720</v>
      </c>
      <c r="H369" s="3">
        <v>43937</v>
      </c>
      <c r="I369" s="2">
        <v>145</v>
      </c>
      <c r="J369" s="2">
        <v>1457.55</v>
      </c>
    </row>
    <row r="370" spans="1:10" x14ac:dyDescent="0.2">
      <c r="A370" s="2">
        <v>537062</v>
      </c>
      <c r="B370" s="2" t="s">
        <v>271</v>
      </c>
      <c r="C370" s="2">
        <v>22809</v>
      </c>
      <c r="D370" s="2" t="s">
        <v>11</v>
      </c>
      <c r="E370" s="2" t="s">
        <v>696</v>
      </c>
      <c r="F370" s="2" t="s">
        <v>695</v>
      </c>
      <c r="G370" s="2">
        <v>5370620105000720</v>
      </c>
      <c r="H370" s="3">
        <v>43937</v>
      </c>
      <c r="I370" s="2">
        <v>720</v>
      </c>
      <c r="J370" s="2">
        <v>3605.4</v>
      </c>
    </row>
    <row r="371" spans="1:10" x14ac:dyDescent="0.2">
      <c r="A371" s="2">
        <v>537062</v>
      </c>
      <c r="B371" s="2" t="s">
        <v>271</v>
      </c>
      <c r="C371" s="2">
        <v>22809</v>
      </c>
      <c r="D371" s="2" t="s">
        <v>11</v>
      </c>
      <c r="E371" s="2" t="s">
        <v>826</v>
      </c>
      <c r="F371" s="2" t="s">
        <v>825</v>
      </c>
      <c r="G371" s="2">
        <v>5370620105000730</v>
      </c>
      <c r="H371" s="3">
        <v>43938</v>
      </c>
      <c r="I371" s="2">
        <v>16</v>
      </c>
      <c r="J371" s="2">
        <v>88.83</v>
      </c>
    </row>
    <row r="372" spans="1:10" x14ac:dyDescent="0.2">
      <c r="A372" s="2">
        <v>537062</v>
      </c>
      <c r="B372" s="2" t="s">
        <v>271</v>
      </c>
      <c r="C372" s="2">
        <v>22809</v>
      </c>
      <c r="D372" s="2" t="s">
        <v>11</v>
      </c>
      <c r="E372" s="2" t="s">
        <v>696</v>
      </c>
      <c r="F372" s="2" t="s">
        <v>695</v>
      </c>
      <c r="G372" s="2">
        <v>5370620105000740</v>
      </c>
      <c r="H372" s="3">
        <v>43938</v>
      </c>
      <c r="I372" s="2">
        <v>332</v>
      </c>
      <c r="J372" s="2">
        <v>1664.92</v>
      </c>
    </row>
    <row r="373" spans="1:10" x14ac:dyDescent="0.2">
      <c r="A373" s="2">
        <v>537062</v>
      </c>
      <c r="B373" s="2" t="s">
        <v>271</v>
      </c>
      <c r="C373" s="2">
        <v>22809</v>
      </c>
      <c r="D373" s="2" t="s">
        <v>11</v>
      </c>
      <c r="E373" s="2" t="s">
        <v>824</v>
      </c>
      <c r="F373" s="2" t="s">
        <v>823</v>
      </c>
      <c r="G373" s="2">
        <v>5370620105000740</v>
      </c>
      <c r="H373" s="3">
        <v>43938</v>
      </c>
      <c r="I373" s="2">
        <v>78</v>
      </c>
      <c r="J373" s="2">
        <v>781</v>
      </c>
    </row>
    <row r="374" spans="1:10" x14ac:dyDescent="0.2">
      <c r="A374" s="2">
        <v>537062</v>
      </c>
      <c r="B374" s="2" t="s">
        <v>271</v>
      </c>
      <c r="C374" s="2">
        <v>22809</v>
      </c>
      <c r="D374" s="2" t="s">
        <v>11</v>
      </c>
      <c r="E374" s="2" t="s">
        <v>822</v>
      </c>
      <c r="F374" s="2" t="s">
        <v>821</v>
      </c>
      <c r="G374" s="2">
        <v>5370620105000750</v>
      </c>
      <c r="H374" s="3">
        <v>43938</v>
      </c>
      <c r="I374" s="2">
        <v>136</v>
      </c>
      <c r="J374" s="2">
        <v>1361.55</v>
      </c>
    </row>
    <row r="375" spans="1:10" x14ac:dyDescent="0.2">
      <c r="A375" s="2">
        <v>537062</v>
      </c>
      <c r="B375" s="2" t="s">
        <v>271</v>
      </c>
      <c r="C375" s="2">
        <v>22809</v>
      </c>
      <c r="D375" s="2" t="s">
        <v>11</v>
      </c>
      <c r="E375" s="2" t="s">
        <v>820</v>
      </c>
      <c r="F375" s="2" t="s">
        <v>819</v>
      </c>
      <c r="G375" s="2">
        <v>5370620105000750</v>
      </c>
      <c r="H375" s="3">
        <v>43938</v>
      </c>
      <c r="I375" s="2">
        <v>11</v>
      </c>
      <c r="J375" s="2">
        <v>111.55</v>
      </c>
    </row>
    <row r="376" spans="1:10" x14ac:dyDescent="0.2">
      <c r="A376" s="2">
        <v>537062</v>
      </c>
      <c r="B376" s="2" t="s">
        <v>271</v>
      </c>
      <c r="C376" s="2">
        <v>22809</v>
      </c>
      <c r="D376" s="2" t="s">
        <v>11</v>
      </c>
      <c r="E376" s="2" t="s">
        <v>818</v>
      </c>
      <c r="F376" s="2" t="s">
        <v>817</v>
      </c>
      <c r="G376" s="2">
        <v>5370620105000750</v>
      </c>
      <c r="H376" s="3">
        <v>43938</v>
      </c>
      <c r="I376" s="2">
        <v>10</v>
      </c>
      <c r="J376" s="2">
        <v>104.4</v>
      </c>
    </row>
    <row r="377" spans="1:10" x14ac:dyDescent="0.2">
      <c r="A377" s="2">
        <v>537062</v>
      </c>
      <c r="B377" s="2" t="s">
        <v>271</v>
      </c>
      <c r="C377" s="2">
        <v>22809</v>
      </c>
      <c r="D377" s="2" t="s">
        <v>11</v>
      </c>
      <c r="E377" s="2" t="s">
        <v>490</v>
      </c>
      <c r="F377" s="2" t="s">
        <v>489</v>
      </c>
      <c r="G377" s="2">
        <v>5370620105000760</v>
      </c>
      <c r="H377" s="3">
        <v>43938</v>
      </c>
      <c r="I377" s="2">
        <v>29</v>
      </c>
      <c r="J377" s="2">
        <v>290</v>
      </c>
    </row>
    <row r="378" spans="1:10" x14ac:dyDescent="0.2">
      <c r="A378" s="2">
        <v>537062</v>
      </c>
      <c r="B378" s="2" t="s">
        <v>271</v>
      </c>
      <c r="C378" s="2">
        <v>22809</v>
      </c>
      <c r="D378" s="2" t="s">
        <v>11</v>
      </c>
      <c r="E378" s="2" t="s">
        <v>816</v>
      </c>
      <c r="F378" s="2" t="s">
        <v>815</v>
      </c>
      <c r="G378" s="2">
        <v>5370620105000760</v>
      </c>
      <c r="H378" s="3">
        <v>43939</v>
      </c>
      <c r="I378" s="2">
        <v>0</v>
      </c>
      <c r="J378" s="2">
        <v>0.81</v>
      </c>
    </row>
    <row r="379" spans="1:10" x14ac:dyDescent="0.2">
      <c r="A379" s="2">
        <v>537062</v>
      </c>
      <c r="B379" s="2" t="s">
        <v>271</v>
      </c>
      <c r="C379" s="2">
        <v>22809</v>
      </c>
      <c r="D379" s="2" t="s">
        <v>11</v>
      </c>
      <c r="E379" s="2" t="s">
        <v>814</v>
      </c>
      <c r="F379" s="2" t="s">
        <v>813</v>
      </c>
      <c r="G379" s="2">
        <v>5370620105000760</v>
      </c>
      <c r="H379" s="3">
        <v>43939</v>
      </c>
      <c r="I379" s="2">
        <v>3</v>
      </c>
      <c r="J379" s="2">
        <v>34.29</v>
      </c>
    </row>
    <row r="380" spans="1:10" x14ac:dyDescent="0.2">
      <c r="A380" s="2">
        <v>537062</v>
      </c>
      <c r="B380" s="2" t="s">
        <v>271</v>
      </c>
      <c r="C380" s="2">
        <v>22809</v>
      </c>
      <c r="D380" s="2" t="s">
        <v>11</v>
      </c>
      <c r="E380" s="2" t="s">
        <v>812</v>
      </c>
      <c r="F380" s="2" t="s">
        <v>811</v>
      </c>
      <c r="G380" s="2">
        <v>5370620105000770</v>
      </c>
      <c r="H380" s="3">
        <v>43939</v>
      </c>
      <c r="I380" s="2">
        <v>210</v>
      </c>
      <c r="J380" s="2">
        <v>2108</v>
      </c>
    </row>
    <row r="381" spans="1:10" x14ac:dyDescent="0.2">
      <c r="A381" s="2">
        <v>537062</v>
      </c>
      <c r="B381" s="2" t="s">
        <v>271</v>
      </c>
      <c r="C381" s="2">
        <v>22809</v>
      </c>
      <c r="D381" s="2" t="s">
        <v>11</v>
      </c>
      <c r="E381" s="2" t="s">
        <v>273</v>
      </c>
      <c r="F381" s="2" t="s">
        <v>272</v>
      </c>
      <c r="G381" s="2">
        <v>5370620105000810</v>
      </c>
      <c r="H381" s="3">
        <v>43942</v>
      </c>
      <c r="I381" s="2">
        <v>56</v>
      </c>
      <c r="J381" s="2">
        <v>281</v>
      </c>
    </row>
    <row r="382" spans="1:10" x14ac:dyDescent="0.2">
      <c r="A382" s="2">
        <v>537062</v>
      </c>
      <c r="B382" s="2" t="s">
        <v>271</v>
      </c>
      <c r="C382" s="2">
        <v>22809</v>
      </c>
      <c r="D382" s="2" t="s">
        <v>11</v>
      </c>
      <c r="E382" s="2" t="s">
        <v>810</v>
      </c>
      <c r="F382" s="2" t="s">
        <v>809</v>
      </c>
      <c r="G382" s="2">
        <v>5370620105000820</v>
      </c>
      <c r="H382" s="3">
        <v>43942</v>
      </c>
      <c r="I382" s="2">
        <v>16</v>
      </c>
      <c r="J382" s="2">
        <v>168.5</v>
      </c>
    </row>
    <row r="383" spans="1:10" x14ac:dyDescent="0.2">
      <c r="A383" s="2">
        <v>537062</v>
      </c>
      <c r="B383" s="2" t="s">
        <v>271</v>
      </c>
      <c r="C383" s="2">
        <v>22809</v>
      </c>
      <c r="D383" s="2" t="s">
        <v>11</v>
      </c>
      <c r="E383" s="2" t="s">
        <v>273</v>
      </c>
      <c r="F383" s="2" t="s">
        <v>272</v>
      </c>
      <c r="G383" s="2">
        <v>5370620105000830</v>
      </c>
      <c r="H383" s="3">
        <v>43942</v>
      </c>
      <c r="I383" s="2">
        <v>248</v>
      </c>
      <c r="J383" s="2">
        <v>1248</v>
      </c>
    </row>
    <row r="384" spans="1:10" x14ac:dyDescent="0.2">
      <c r="A384" s="2">
        <v>537062</v>
      </c>
      <c r="B384" s="2" t="s">
        <v>271</v>
      </c>
      <c r="C384" s="2">
        <v>22809</v>
      </c>
      <c r="D384" s="2" t="s">
        <v>11</v>
      </c>
      <c r="E384" s="2" t="s">
        <v>802</v>
      </c>
      <c r="F384" s="2" t="s">
        <v>801</v>
      </c>
      <c r="G384" s="2">
        <v>5370620105000840</v>
      </c>
      <c r="H384" s="3">
        <v>43943</v>
      </c>
      <c r="I384" s="2">
        <v>210</v>
      </c>
      <c r="J384" s="2">
        <v>2101</v>
      </c>
    </row>
    <row r="385" spans="1:12" x14ac:dyDescent="0.2">
      <c r="A385" s="2">
        <v>537062</v>
      </c>
      <c r="B385" s="2" t="s">
        <v>271</v>
      </c>
      <c r="C385" s="2">
        <v>22809</v>
      </c>
      <c r="D385" s="2" t="s">
        <v>11</v>
      </c>
      <c r="E385" s="2" t="s">
        <v>808</v>
      </c>
      <c r="F385" s="2" t="s">
        <v>807</v>
      </c>
      <c r="G385" s="2">
        <v>5370620105000850</v>
      </c>
      <c r="H385" s="3">
        <v>43944</v>
      </c>
      <c r="I385" s="2">
        <v>6</v>
      </c>
      <c r="J385" s="2">
        <v>32.85</v>
      </c>
    </row>
    <row r="386" spans="1:12" x14ac:dyDescent="0.2">
      <c r="A386" s="2">
        <v>537062</v>
      </c>
      <c r="B386" s="2" t="s">
        <v>271</v>
      </c>
      <c r="C386" s="2">
        <v>22809</v>
      </c>
      <c r="D386" s="2" t="s">
        <v>11</v>
      </c>
      <c r="E386" s="2" t="s">
        <v>275</v>
      </c>
      <c r="F386" s="2" t="s">
        <v>274</v>
      </c>
      <c r="G386" s="2">
        <v>5370620105000850</v>
      </c>
      <c r="H386" s="3">
        <v>43944</v>
      </c>
      <c r="I386" s="2">
        <v>156</v>
      </c>
      <c r="J386" s="2">
        <v>787</v>
      </c>
    </row>
    <row r="387" spans="1:12" x14ac:dyDescent="0.2">
      <c r="A387" s="2">
        <v>537062</v>
      </c>
      <c r="B387" s="2" t="s">
        <v>271</v>
      </c>
      <c r="C387" s="2">
        <v>22809</v>
      </c>
      <c r="D387" s="2" t="s">
        <v>11</v>
      </c>
      <c r="E387" s="2" t="s">
        <v>802</v>
      </c>
      <c r="F387" s="2" t="s">
        <v>801</v>
      </c>
      <c r="G387" s="2">
        <v>5370620105000860</v>
      </c>
      <c r="H387" s="3">
        <v>43944</v>
      </c>
      <c r="I387" s="2">
        <v>252</v>
      </c>
      <c r="J387" s="2">
        <v>1262.0999999999999</v>
      </c>
    </row>
    <row r="388" spans="1:12" x14ac:dyDescent="0.2">
      <c r="A388" s="2">
        <v>537062</v>
      </c>
      <c r="B388" s="2" t="s">
        <v>271</v>
      </c>
      <c r="C388" s="2">
        <v>22809</v>
      </c>
      <c r="D388" s="2" t="s">
        <v>11</v>
      </c>
      <c r="E388" s="2" t="s">
        <v>806</v>
      </c>
      <c r="F388" s="2" t="s">
        <v>805</v>
      </c>
      <c r="G388" s="2">
        <v>5370620105000860</v>
      </c>
      <c r="H388" s="3">
        <v>43944</v>
      </c>
      <c r="I388" s="2">
        <v>0</v>
      </c>
      <c r="J388" s="2">
        <v>0.5</v>
      </c>
    </row>
    <row r="389" spans="1:12" x14ac:dyDescent="0.2">
      <c r="A389" s="2">
        <v>537062</v>
      </c>
      <c r="B389" s="2" t="s">
        <v>271</v>
      </c>
      <c r="C389" s="2">
        <v>22809</v>
      </c>
      <c r="D389" s="2" t="s">
        <v>11</v>
      </c>
      <c r="E389" s="2" t="s">
        <v>802</v>
      </c>
      <c r="F389" s="2" t="s">
        <v>801</v>
      </c>
      <c r="G389" s="2">
        <v>5370620105000870</v>
      </c>
      <c r="H389" s="3">
        <v>43944</v>
      </c>
      <c r="I389" s="2">
        <v>222</v>
      </c>
      <c r="J389" s="2">
        <v>1112.5</v>
      </c>
    </row>
    <row r="390" spans="1:12" x14ac:dyDescent="0.2">
      <c r="A390" s="2">
        <v>537062</v>
      </c>
      <c r="B390" s="2" t="s">
        <v>271</v>
      </c>
      <c r="C390" s="2">
        <v>22809</v>
      </c>
      <c r="D390" s="2" t="s">
        <v>11</v>
      </c>
      <c r="E390" s="2" t="s">
        <v>802</v>
      </c>
      <c r="F390" s="2" t="s">
        <v>801</v>
      </c>
      <c r="G390" s="2">
        <v>5370620105000870</v>
      </c>
      <c r="H390" s="3">
        <v>43944</v>
      </c>
      <c r="I390" s="2">
        <v>244</v>
      </c>
      <c r="J390" s="2">
        <v>1223.5</v>
      </c>
    </row>
    <row r="391" spans="1:12" x14ac:dyDescent="0.2">
      <c r="A391" s="2">
        <v>537062</v>
      </c>
      <c r="B391" s="2" t="s">
        <v>271</v>
      </c>
      <c r="C391" s="2">
        <v>22809</v>
      </c>
      <c r="D391" s="2" t="s">
        <v>11</v>
      </c>
      <c r="E391" s="2" t="s">
        <v>802</v>
      </c>
      <c r="F391" s="2" t="s">
        <v>801</v>
      </c>
      <c r="G391" s="2">
        <v>5370620105000880</v>
      </c>
      <c r="H391" s="3">
        <v>43945</v>
      </c>
      <c r="I391" s="2">
        <v>428</v>
      </c>
      <c r="J391" s="2">
        <v>2148.9</v>
      </c>
    </row>
    <row r="392" spans="1:12" x14ac:dyDescent="0.2">
      <c r="A392" s="2">
        <v>537062</v>
      </c>
      <c r="B392" s="2" t="s">
        <v>271</v>
      </c>
      <c r="C392" s="2">
        <v>22809</v>
      </c>
      <c r="D392" s="2" t="s">
        <v>11</v>
      </c>
      <c r="E392" s="2" t="s">
        <v>804</v>
      </c>
      <c r="F392" s="2" t="s">
        <v>803</v>
      </c>
      <c r="G392" s="2">
        <v>5370620105000910</v>
      </c>
      <c r="H392" s="3">
        <v>43946</v>
      </c>
      <c r="I392" s="2">
        <v>4</v>
      </c>
      <c r="J392" s="2">
        <v>49.5</v>
      </c>
    </row>
    <row r="393" spans="1:12" x14ac:dyDescent="0.2">
      <c r="A393" s="2">
        <v>537062</v>
      </c>
      <c r="B393" s="2" t="s">
        <v>271</v>
      </c>
      <c r="C393" s="2">
        <v>22809</v>
      </c>
      <c r="D393" s="2" t="s">
        <v>11</v>
      </c>
      <c r="E393" s="2" t="s">
        <v>802</v>
      </c>
      <c r="F393" s="2" t="s">
        <v>801</v>
      </c>
      <c r="G393" s="2">
        <v>5370620105000930</v>
      </c>
      <c r="H393" s="3">
        <v>43948</v>
      </c>
      <c r="I393" s="2">
        <v>324</v>
      </c>
      <c r="J393" s="2">
        <v>1624</v>
      </c>
    </row>
    <row r="394" spans="1:12" x14ac:dyDescent="0.2">
      <c r="A394" s="2">
        <v>537062</v>
      </c>
      <c r="B394" s="2" t="s">
        <v>271</v>
      </c>
      <c r="C394" s="2">
        <v>22809</v>
      </c>
      <c r="D394" s="2" t="s">
        <v>11</v>
      </c>
      <c r="E394" s="2" t="s">
        <v>275</v>
      </c>
      <c r="F394" s="2" t="s">
        <v>274</v>
      </c>
      <c r="G394" s="2">
        <v>5370620105000960</v>
      </c>
      <c r="H394" s="3">
        <v>43949</v>
      </c>
      <c r="I394" s="2">
        <v>282</v>
      </c>
      <c r="J394" s="2">
        <v>1413.5</v>
      </c>
    </row>
    <row r="395" spans="1:12" x14ac:dyDescent="0.2">
      <c r="A395" s="2">
        <v>537062</v>
      </c>
      <c r="B395" s="2" t="s">
        <v>271</v>
      </c>
      <c r="C395" s="2">
        <v>22809</v>
      </c>
      <c r="D395" s="2" t="s">
        <v>11</v>
      </c>
      <c r="E395" s="2" t="s">
        <v>275</v>
      </c>
      <c r="F395" s="2" t="s">
        <v>274</v>
      </c>
      <c r="G395" s="2">
        <v>5370620105000970</v>
      </c>
      <c r="H395" s="3">
        <v>43950</v>
      </c>
      <c r="I395" s="2">
        <v>116</v>
      </c>
      <c r="J395" s="2">
        <v>587</v>
      </c>
    </row>
    <row r="396" spans="1:12" x14ac:dyDescent="0.2">
      <c r="A396" s="2">
        <v>537062</v>
      </c>
      <c r="B396" s="2" t="s">
        <v>271</v>
      </c>
      <c r="C396" s="2">
        <v>22809</v>
      </c>
      <c r="D396" s="2" t="s">
        <v>11</v>
      </c>
      <c r="E396" s="2" t="s">
        <v>275</v>
      </c>
      <c r="F396" s="2" t="s">
        <v>274</v>
      </c>
      <c r="G396" s="2">
        <v>5370620105000990</v>
      </c>
      <c r="H396" s="3">
        <v>43951</v>
      </c>
      <c r="I396" s="2">
        <v>56</v>
      </c>
      <c r="J396" s="2">
        <v>281.5</v>
      </c>
    </row>
    <row r="397" spans="1:12" x14ac:dyDescent="0.2">
      <c r="A397" s="2">
        <v>537062</v>
      </c>
      <c r="B397" s="2" t="s">
        <v>271</v>
      </c>
      <c r="C397" s="2">
        <v>22809</v>
      </c>
      <c r="D397" s="2" t="s">
        <v>11</v>
      </c>
      <c r="E397" s="2" t="s">
        <v>800</v>
      </c>
      <c r="F397" s="2" t="s">
        <v>799</v>
      </c>
      <c r="G397" s="2">
        <v>5370620105001010</v>
      </c>
      <c r="H397" s="3">
        <v>43951</v>
      </c>
      <c r="I397" s="2">
        <v>7</v>
      </c>
      <c r="J397" s="2">
        <v>75</v>
      </c>
    </row>
    <row r="398" spans="1:12" x14ac:dyDescent="0.2">
      <c r="A398" s="2">
        <v>537062</v>
      </c>
      <c r="B398" s="2" t="s">
        <v>271</v>
      </c>
      <c r="C398" s="2">
        <v>22809</v>
      </c>
      <c r="D398" s="2" t="s">
        <v>11</v>
      </c>
      <c r="E398" s="2" t="s">
        <v>605</v>
      </c>
      <c r="F398" s="2" t="s">
        <v>604</v>
      </c>
      <c r="G398" s="2">
        <v>5370620105001010</v>
      </c>
      <c r="H398" s="3">
        <v>43951</v>
      </c>
      <c r="I398" s="4">
        <v>232</v>
      </c>
      <c r="J398" s="4">
        <v>1161</v>
      </c>
    </row>
    <row r="399" spans="1:12" x14ac:dyDescent="0.2">
      <c r="I399" s="5" t="s">
        <v>144</v>
      </c>
      <c r="J399" s="5">
        <f>SUM(J232:J398)</f>
        <v>633835.35</v>
      </c>
      <c r="K399" s="6">
        <v>0.02</v>
      </c>
      <c r="L399" s="5">
        <f>J399*K399</f>
        <v>12676.707</v>
      </c>
    </row>
  </sheetData>
  <mergeCells count="2">
    <mergeCell ref="K320:L320"/>
    <mergeCell ref="K90:L9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2A5F-1D3F-9D41-A932-9136D39ED729}">
  <dimension ref="A2:M402"/>
  <sheetViews>
    <sheetView showGridLines="0" topLeftCell="A178" zoomScale="125" workbookViewId="0">
      <selection activeCell="I269" sqref="I269"/>
    </sheetView>
  </sheetViews>
  <sheetFormatPr baseColWidth="10" defaultRowHeight="16" x14ac:dyDescent="0.2"/>
  <cols>
    <col min="1" max="1" width="15" customWidth="1"/>
    <col min="2" max="2" width="15.5" customWidth="1"/>
    <col min="3" max="3" width="5.6640625" bestFit="1" customWidth="1"/>
    <col min="4" max="4" width="14.33203125" customWidth="1"/>
    <col min="5" max="5" width="13.83203125" customWidth="1"/>
    <col min="6" max="6" width="34.6640625" customWidth="1"/>
    <col min="7" max="7" width="10.33203125" bestFit="1" customWidth="1"/>
    <col min="8" max="8" width="14.33203125" bestFit="1" customWidth="1"/>
    <col min="9" max="9" width="8" bestFit="1" customWidth="1"/>
    <col min="10" max="10" width="7.83203125" bestFit="1" customWidth="1"/>
    <col min="11" max="11" width="13.1640625" bestFit="1" customWidth="1"/>
    <col min="12" max="12" width="12" bestFit="1" customWidth="1"/>
  </cols>
  <sheetData>
    <row r="2" spans="1:10" x14ac:dyDescent="0.2">
      <c r="A2" s="21" t="s">
        <v>1077</v>
      </c>
    </row>
    <row r="3" spans="1:10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20" customFormat="1" x14ac:dyDescent="0.2">
      <c r="A4" s="18">
        <v>534559</v>
      </c>
      <c r="B4" s="18" t="s">
        <v>130</v>
      </c>
      <c r="C4" s="18">
        <v>22276</v>
      </c>
      <c r="D4" s="18" t="s">
        <v>11</v>
      </c>
      <c r="E4" s="18" t="s">
        <v>149</v>
      </c>
      <c r="F4" s="18" t="s">
        <v>148</v>
      </c>
      <c r="G4" s="18" t="s">
        <v>906</v>
      </c>
      <c r="H4" s="19">
        <v>43953</v>
      </c>
      <c r="I4" s="18">
        <v>676</v>
      </c>
      <c r="J4" s="18">
        <v>1696.11</v>
      </c>
    </row>
    <row r="5" spans="1:10" s="17" customFormat="1" x14ac:dyDescent="0.2">
      <c r="A5" s="9">
        <v>534559</v>
      </c>
      <c r="B5" s="9" t="s">
        <v>130</v>
      </c>
      <c r="C5" s="9">
        <v>22276</v>
      </c>
      <c r="D5" s="9" t="s">
        <v>11</v>
      </c>
      <c r="E5" s="9" t="s">
        <v>149</v>
      </c>
      <c r="F5" s="9" t="s">
        <v>148</v>
      </c>
      <c r="G5" s="9">
        <v>24360</v>
      </c>
      <c r="H5" s="10">
        <v>43953</v>
      </c>
      <c r="I5" s="9">
        <v>488</v>
      </c>
      <c r="J5" s="9">
        <v>1227.5899999999999</v>
      </c>
    </row>
    <row r="6" spans="1:10" s="17" customFormat="1" x14ac:dyDescent="0.2">
      <c r="A6" s="9">
        <v>534559</v>
      </c>
      <c r="B6" s="9" t="s">
        <v>130</v>
      </c>
      <c r="C6" s="9">
        <v>22276</v>
      </c>
      <c r="D6" s="9" t="s">
        <v>11</v>
      </c>
      <c r="E6" s="9" t="s">
        <v>149</v>
      </c>
      <c r="F6" s="9" t="s">
        <v>148</v>
      </c>
      <c r="G6" s="9">
        <v>24366</v>
      </c>
      <c r="H6" s="10">
        <v>43953</v>
      </c>
      <c r="I6" s="9">
        <v>800</v>
      </c>
      <c r="J6" s="9">
        <v>2001.72</v>
      </c>
    </row>
    <row r="7" spans="1:10" s="20" customFormat="1" x14ac:dyDescent="0.2">
      <c r="A7" s="18">
        <v>534559</v>
      </c>
      <c r="B7" s="18" t="s">
        <v>130</v>
      </c>
      <c r="C7" s="18">
        <v>22276</v>
      </c>
      <c r="D7" s="18" t="s">
        <v>11</v>
      </c>
      <c r="E7" s="18" t="s">
        <v>149</v>
      </c>
      <c r="F7" s="18" t="s">
        <v>148</v>
      </c>
      <c r="G7" s="18" t="s">
        <v>905</v>
      </c>
      <c r="H7" s="19">
        <v>43953</v>
      </c>
      <c r="I7" s="18">
        <v>456</v>
      </c>
      <c r="J7" s="18">
        <v>1144.83</v>
      </c>
    </row>
    <row r="8" spans="1:10" s="17" customFormat="1" x14ac:dyDescent="0.2">
      <c r="A8" s="9">
        <v>534559</v>
      </c>
      <c r="B8" s="9" t="s">
        <v>130</v>
      </c>
      <c r="C8" s="9">
        <v>22276</v>
      </c>
      <c r="D8" s="9" t="s">
        <v>11</v>
      </c>
      <c r="E8" s="9" t="s">
        <v>903</v>
      </c>
      <c r="F8" s="9" t="s">
        <v>902</v>
      </c>
      <c r="G8" s="9" t="s">
        <v>904</v>
      </c>
      <c r="H8" s="10">
        <v>43956</v>
      </c>
      <c r="I8" s="9">
        <v>200</v>
      </c>
      <c r="J8" s="9">
        <v>2001.72</v>
      </c>
    </row>
    <row r="9" spans="1:10" s="17" customFormat="1" x14ac:dyDescent="0.2">
      <c r="A9" s="9">
        <v>534559</v>
      </c>
      <c r="B9" s="9" t="s">
        <v>130</v>
      </c>
      <c r="C9" s="9">
        <v>22276</v>
      </c>
      <c r="D9" s="9" t="s">
        <v>11</v>
      </c>
      <c r="E9" s="9" t="s">
        <v>903</v>
      </c>
      <c r="F9" s="9" t="s">
        <v>902</v>
      </c>
      <c r="G9" s="9">
        <v>24420</v>
      </c>
      <c r="H9" s="10">
        <v>43956</v>
      </c>
      <c r="I9" s="9">
        <v>744</v>
      </c>
      <c r="J9" s="9">
        <v>3729.31</v>
      </c>
    </row>
    <row r="10" spans="1:10" s="17" customFormat="1" x14ac:dyDescent="0.2">
      <c r="A10" s="9">
        <v>534559</v>
      </c>
      <c r="B10" s="9" t="s">
        <v>130</v>
      </c>
      <c r="C10" s="9">
        <v>22276</v>
      </c>
      <c r="D10" s="9" t="s">
        <v>11</v>
      </c>
      <c r="E10" s="9" t="s">
        <v>149</v>
      </c>
      <c r="F10" s="9" t="s">
        <v>148</v>
      </c>
      <c r="G10" s="9">
        <v>24433</v>
      </c>
      <c r="H10" s="10">
        <v>43957</v>
      </c>
      <c r="I10" s="9">
        <v>560</v>
      </c>
      <c r="J10" s="9">
        <v>1409.05</v>
      </c>
    </row>
    <row r="11" spans="1:10" s="17" customFormat="1" x14ac:dyDescent="0.2">
      <c r="A11" s="9">
        <v>534559</v>
      </c>
      <c r="B11" s="9" t="s">
        <v>130</v>
      </c>
      <c r="C11" s="9">
        <v>22276</v>
      </c>
      <c r="D11" s="9" t="s">
        <v>11</v>
      </c>
      <c r="E11" s="9" t="s">
        <v>149</v>
      </c>
      <c r="F11" s="9" t="s">
        <v>148</v>
      </c>
      <c r="G11" s="9">
        <v>24437</v>
      </c>
      <c r="H11" s="10">
        <v>43957</v>
      </c>
      <c r="I11" s="9">
        <v>232</v>
      </c>
      <c r="J11" s="9">
        <v>588.79</v>
      </c>
    </row>
    <row r="12" spans="1:10" s="17" customFormat="1" x14ac:dyDescent="0.2">
      <c r="A12" s="9">
        <v>534559</v>
      </c>
      <c r="B12" s="9" t="s">
        <v>130</v>
      </c>
      <c r="C12" s="9">
        <v>22276</v>
      </c>
      <c r="D12" s="9" t="s">
        <v>11</v>
      </c>
      <c r="E12" s="9" t="s">
        <v>273</v>
      </c>
      <c r="F12" s="9" t="s">
        <v>272</v>
      </c>
      <c r="G12" s="9" t="s">
        <v>901</v>
      </c>
      <c r="H12" s="10">
        <v>43957</v>
      </c>
      <c r="I12" s="9">
        <v>558</v>
      </c>
      <c r="J12" s="9">
        <v>2792.65</v>
      </c>
    </row>
    <row r="13" spans="1:10" s="20" customFormat="1" x14ac:dyDescent="0.2">
      <c r="A13" s="18">
        <v>534559</v>
      </c>
      <c r="B13" s="18" t="s">
        <v>130</v>
      </c>
      <c r="C13" s="18">
        <v>22276</v>
      </c>
      <c r="D13" s="18" t="s">
        <v>11</v>
      </c>
      <c r="E13" s="18" t="s">
        <v>149</v>
      </c>
      <c r="F13" s="18" t="s">
        <v>148</v>
      </c>
      <c r="G13" s="18" t="s">
        <v>900</v>
      </c>
      <c r="H13" s="19">
        <v>43957</v>
      </c>
      <c r="I13" s="18">
        <v>484</v>
      </c>
      <c r="J13" s="18">
        <v>1217.67</v>
      </c>
    </row>
    <row r="14" spans="1:10" s="17" customFormat="1" x14ac:dyDescent="0.2">
      <c r="A14" s="9">
        <v>534559</v>
      </c>
      <c r="B14" s="9" t="s">
        <v>130</v>
      </c>
      <c r="C14" s="9">
        <v>22276</v>
      </c>
      <c r="D14" s="9" t="s">
        <v>11</v>
      </c>
      <c r="E14" s="9" t="s">
        <v>149</v>
      </c>
      <c r="F14" s="9" t="s">
        <v>148</v>
      </c>
      <c r="G14" s="9">
        <v>24441</v>
      </c>
      <c r="H14" s="10">
        <v>43957</v>
      </c>
      <c r="I14" s="9">
        <v>548</v>
      </c>
      <c r="J14" s="9">
        <v>1374.14</v>
      </c>
    </row>
    <row r="15" spans="1:10" s="20" customFormat="1" x14ac:dyDescent="0.2">
      <c r="A15" s="18">
        <v>534559</v>
      </c>
      <c r="B15" s="18" t="s">
        <v>130</v>
      </c>
      <c r="C15" s="18">
        <v>22276</v>
      </c>
      <c r="D15" s="18" t="s">
        <v>11</v>
      </c>
      <c r="E15" s="18" t="s">
        <v>149</v>
      </c>
      <c r="F15" s="18" t="s">
        <v>148</v>
      </c>
      <c r="G15" s="18" t="s">
        <v>899</v>
      </c>
      <c r="H15" s="19">
        <v>43957</v>
      </c>
      <c r="I15" s="18">
        <v>840</v>
      </c>
      <c r="J15" s="18">
        <v>2101.7199999999998</v>
      </c>
    </row>
    <row r="16" spans="1:10" s="17" customFormat="1" x14ac:dyDescent="0.2">
      <c r="A16" s="9">
        <v>534559</v>
      </c>
      <c r="B16" s="9" t="s">
        <v>130</v>
      </c>
      <c r="C16" s="9">
        <v>22276</v>
      </c>
      <c r="D16" s="9" t="s">
        <v>11</v>
      </c>
      <c r="E16" s="9" t="s">
        <v>149</v>
      </c>
      <c r="F16" s="9" t="s">
        <v>148</v>
      </c>
      <c r="G16" s="9">
        <v>24454</v>
      </c>
      <c r="H16" s="10">
        <v>43958</v>
      </c>
      <c r="I16" s="9">
        <v>96</v>
      </c>
      <c r="J16" s="9">
        <v>246.12</v>
      </c>
    </row>
    <row r="17" spans="1:10" s="17" customFormat="1" x14ac:dyDescent="0.2">
      <c r="A17" s="9">
        <v>534559</v>
      </c>
      <c r="B17" s="9" t="s">
        <v>130</v>
      </c>
      <c r="C17" s="9">
        <v>22276</v>
      </c>
      <c r="D17" s="9" t="s">
        <v>11</v>
      </c>
      <c r="E17" s="9" t="s">
        <v>149</v>
      </c>
      <c r="F17" s="9" t="s">
        <v>148</v>
      </c>
      <c r="G17" s="9">
        <v>24456</v>
      </c>
      <c r="H17" s="10">
        <v>43958</v>
      </c>
      <c r="I17" s="9">
        <v>560</v>
      </c>
      <c r="J17" s="9">
        <v>1400</v>
      </c>
    </row>
    <row r="18" spans="1:10" s="17" customFormat="1" x14ac:dyDescent="0.2">
      <c r="A18" s="9">
        <v>534559</v>
      </c>
      <c r="B18" s="9" t="s">
        <v>130</v>
      </c>
      <c r="C18" s="9">
        <v>22276</v>
      </c>
      <c r="D18" s="9" t="s">
        <v>11</v>
      </c>
      <c r="E18" s="9" t="s">
        <v>149</v>
      </c>
      <c r="F18" s="9" t="s">
        <v>148</v>
      </c>
      <c r="G18" s="9">
        <v>24458</v>
      </c>
      <c r="H18" s="10">
        <v>43958</v>
      </c>
      <c r="I18" s="9">
        <v>288</v>
      </c>
      <c r="J18" s="9">
        <v>727.59</v>
      </c>
    </row>
    <row r="19" spans="1:10" s="20" customFormat="1" x14ac:dyDescent="0.2">
      <c r="A19" s="18">
        <v>534559</v>
      </c>
      <c r="B19" s="18" t="s">
        <v>130</v>
      </c>
      <c r="C19" s="18">
        <v>22276</v>
      </c>
      <c r="D19" s="18" t="s">
        <v>11</v>
      </c>
      <c r="E19" s="18" t="s">
        <v>121</v>
      </c>
      <c r="F19" s="18" t="s">
        <v>122</v>
      </c>
      <c r="G19" s="18" t="s">
        <v>898</v>
      </c>
      <c r="H19" s="19">
        <v>43958</v>
      </c>
      <c r="I19" s="18">
        <v>200</v>
      </c>
      <c r="J19" s="18">
        <v>506.03</v>
      </c>
    </row>
    <row r="20" spans="1:10" s="20" customFormat="1" x14ac:dyDescent="0.2">
      <c r="A20" s="18">
        <v>534559</v>
      </c>
      <c r="B20" s="18" t="s">
        <v>130</v>
      </c>
      <c r="C20" s="18">
        <v>22276</v>
      </c>
      <c r="D20" s="18" t="s">
        <v>11</v>
      </c>
      <c r="E20" s="18" t="s">
        <v>149</v>
      </c>
      <c r="F20" s="18" t="s">
        <v>148</v>
      </c>
      <c r="G20" s="18" t="s">
        <v>897</v>
      </c>
      <c r="H20" s="19">
        <v>43958</v>
      </c>
      <c r="I20" s="18">
        <v>572</v>
      </c>
      <c r="J20" s="18">
        <v>1436.21</v>
      </c>
    </row>
    <row r="21" spans="1:10" s="17" customFormat="1" x14ac:dyDescent="0.2">
      <c r="A21" s="9">
        <v>534559</v>
      </c>
      <c r="B21" s="9" t="s">
        <v>130</v>
      </c>
      <c r="C21" s="9">
        <v>22276</v>
      </c>
      <c r="D21" s="9" t="s">
        <v>11</v>
      </c>
      <c r="E21" s="9" t="s">
        <v>149</v>
      </c>
      <c r="F21" s="9" t="s">
        <v>148</v>
      </c>
      <c r="G21" s="9">
        <v>24460</v>
      </c>
      <c r="H21" s="10">
        <v>43958</v>
      </c>
      <c r="I21" s="9">
        <v>800</v>
      </c>
      <c r="J21" s="9">
        <v>2001.72</v>
      </c>
    </row>
    <row r="22" spans="1:10" s="20" customFormat="1" x14ac:dyDescent="0.2">
      <c r="A22" s="18">
        <v>534559</v>
      </c>
      <c r="B22" s="18" t="s">
        <v>130</v>
      </c>
      <c r="C22" s="18">
        <v>22276</v>
      </c>
      <c r="D22" s="18" t="s">
        <v>11</v>
      </c>
      <c r="E22" s="18" t="s">
        <v>149</v>
      </c>
      <c r="F22" s="18" t="s">
        <v>148</v>
      </c>
      <c r="G22" s="18" t="s">
        <v>896</v>
      </c>
      <c r="H22" s="19">
        <v>43958</v>
      </c>
      <c r="I22" s="18">
        <v>524</v>
      </c>
      <c r="J22" s="18">
        <v>1310.3399999999999</v>
      </c>
    </row>
    <row r="23" spans="1:10" s="20" customFormat="1" x14ac:dyDescent="0.2">
      <c r="A23" s="18">
        <v>534559</v>
      </c>
      <c r="B23" s="18" t="s">
        <v>130</v>
      </c>
      <c r="C23" s="18">
        <v>22276</v>
      </c>
      <c r="D23" s="18" t="s">
        <v>11</v>
      </c>
      <c r="E23" s="18" t="s">
        <v>149</v>
      </c>
      <c r="F23" s="18" t="s">
        <v>148</v>
      </c>
      <c r="G23" s="18" t="s">
        <v>895</v>
      </c>
      <c r="H23" s="19">
        <v>43958</v>
      </c>
      <c r="I23" s="18">
        <v>476</v>
      </c>
      <c r="J23" s="18">
        <v>1195.7</v>
      </c>
    </row>
    <row r="24" spans="1:10" s="20" customFormat="1" x14ac:dyDescent="0.2">
      <c r="A24" s="18">
        <v>534559</v>
      </c>
      <c r="B24" s="18" t="s">
        <v>130</v>
      </c>
      <c r="C24" s="18">
        <v>22276</v>
      </c>
      <c r="D24" s="18" t="s">
        <v>11</v>
      </c>
      <c r="E24" s="18" t="s">
        <v>149</v>
      </c>
      <c r="F24" s="18" t="s">
        <v>148</v>
      </c>
      <c r="G24" s="18" t="s">
        <v>894</v>
      </c>
      <c r="H24" s="19">
        <v>43958</v>
      </c>
      <c r="I24" s="18">
        <v>332</v>
      </c>
      <c r="J24" s="18">
        <v>839.65</v>
      </c>
    </row>
    <row r="25" spans="1:10" s="20" customFormat="1" x14ac:dyDescent="0.2">
      <c r="A25" s="18">
        <v>534559</v>
      </c>
      <c r="B25" s="18" t="s">
        <v>130</v>
      </c>
      <c r="C25" s="18">
        <v>22276</v>
      </c>
      <c r="D25" s="18" t="s">
        <v>11</v>
      </c>
      <c r="E25" s="18" t="s">
        <v>149</v>
      </c>
      <c r="F25" s="18" t="s">
        <v>148</v>
      </c>
      <c r="G25" s="18" t="s">
        <v>893</v>
      </c>
      <c r="H25" s="19">
        <v>43958</v>
      </c>
      <c r="I25" s="18">
        <v>204</v>
      </c>
      <c r="J25" s="18">
        <v>516.38</v>
      </c>
    </row>
    <row r="26" spans="1:10" s="20" customFormat="1" x14ac:dyDescent="0.2">
      <c r="A26" s="18">
        <v>534559</v>
      </c>
      <c r="B26" s="18" t="s">
        <v>130</v>
      </c>
      <c r="C26" s="18">
        <v>22276</v>
      </c>
      <c r="D26" s="18" t="s">
        <v>11</v>
      </c>
      <c r="E26" s="18" t="s">
        <v>149</v>
      </c>
      <c r="F26" s="18" t="s">
        <v>148</v>
      </c>
      <c r="G26" s="18" t="s">
        <v>892</v>
      </c>
      <c r="H26" s="19">
        <v>43958</v>
      </c>
      <c r="I26" s="18">
        <v>1384</v>
      </c>
      <c r="J26" s="18">
        <v>3460.79</v>
      </c>
    </row>
    <row r="27" spans="1:10" s="17" customFormat="1" x14ac:dyDescent="0.2">
      <c r="A27" s="9">
        <v>534559</v>
      </c>
      <c r="B27" s="9" t="s">
        <v>130</v>
      </c>
      <c r="C27" s="9">
        <v>22276</v>
      </c>
      <c r="D27" s="9" t="s">
        <v>11</v>
      </c>
      <c r="E27" s="9" t="s">
        <v>149</v>
      </c>
      <c r="F27" s="9" t="s">
        <v>148</v>
      </c>
      <c r="G27" s="9">
        <v>24481</v>
      </c>
      <c r="H27" s="10">
        <v>43959</v>
      </c>
      <c r="I27" s="9">
        <v>408</v>
      </c>
      <c r="J27" s="9">
        <v>1027.1500000000001</v>
      </c>
    </row>
    <row r="28" spans="1:10" s="20" customFormat="1" x14ac:dyDescent="0.2">
      <c r="A28" s="18">
        <v>534559</v>
      </c>
      <c r="B28" s="18" t="s">
        <v>130</v>
      </c>
      <c r="C28" s="18">
        <v>22276</v>
      </c>
      <c r="D28" s="18" t="s">
        <v>11</v>
      </c>
      <c r="E28" s="18" t="s">
        <v>149</v>
      </c>
      <c r="F28" s="18" t="s">
        <v>148</v>
      </c>
      <c r="G28" s="18" t="s">
        <v>1156</v>
      </c>
      <c r="H28" s="19">
        <v>43959</v>
      </c>
      <c r="I28" s="18">
        <v>188</v>
      </c>
      <c r="J28" s="18">
        <v>474.14</v>
      </c>
    </row>
    <row r="29" spans="1:10" s="17" customFormat="1" x14ac:dyDescent="0.2">
      <c r="A29" s="9">
        <v>534559</v>
      </c>
      <c r="B29" s="9" t="s">
        <v>130</v>
      </c>
      <c r="C29" s="9">
        <v>22276</v>
      </c>
      <c r="D29" s="9" t="s">
        <v>11</v>
      </c>
      <c r="E29" s="9" t="s">
        <v>149</v>
      </c>
      <c r="F29" s="9" t="s">
        <v>148</v>
      </c>
      <c r="G29" s="9">
        <v>24486</v>
      </c>
      <c r="H29" s="10">
        <v>43959</v>
      </c>
      <c r="I29" s="9">
        <v>788</v>
      </c>
      <c r="J29" s="9">
        <v>1979.31</v>
      </c>
    </row>
    <row r="30" spans="1:10" s="17" customFormat="1" x14ac:dyDescent="0.2">
      <c r="A30" s="9">
        <v>534559</v>
      </c>
      <c r="B30" s="9" t="s">
        <v>130</v>
      </c>
      <c r="C30" s="9">
        <v>22276</v>
      </c>
      <c r="D30" s="9" t="s">
        <v>11</v>
      </c>
      <c r="E30" s="9" t="s">
        <v>149</v>
      </c>
      <c r="F30" s="9" t="s">
        <v>148</v>
      </c>
      <c r="G30" s="9">
        <v>24487</v>
      </c>
      <c r="H30" s="10">
        <v>43959</v>
      </c>
      <c r="I30" s="9">
        <v>480</v>
      </c>
      <c r="J30" s="9">
        <v>1206.9000000000001</v>
      </c>
    </row>
    <row r="31" spans="1:10" s="17" customFormat="1" x14ac:dyDescent="0.2">
      <c r="A31" s="9">
        <v>534559</v>
      </c>
      <c r="B31" s="9" t="s">
        <v>130</v>
      </c>
      <c r="C31" s="9">
        <v>22276</v>
      </c>
      <c r="D31" s="9" t="s">
        <v>11</v>
      </c>
      <c r="E31" s="9" t="s">
        <v>149</v>
      </c>
      <c r="F31" s="9" t="s">
        <v>148</v>
      </c>
      <c r="G31" s="9" t="s">
        <v>1157</v>
      </c>
      <c r="H31" s="10">
        <v>43959</v>
      </c>
      <c r="I31" s="9">
        <v>384</v>
      </c>
      <c r="J31" s="9">
        <v>963.36</v>
      </c>
    </row>
    <row r="32" spans="1:10" s="20" customFormat="1" x14ac:dyDescent="0.2">
      <c r="A32" s="18">
        <v>534559</v>
      </c>
      <c r="B32" s="18" t="s">
        <v>130</v>
      </c>
      <c r="C32" s="18">
        <v>22276</v>
      </c>
      <c r="D32" s="18" t="s">
        <v>11</v>
      </c>
      <c r="E32" s="18" t="s">
        <v>133</v>
      </c>
      <c r="F32" s="18" t="s">
        <v>134</v>
      </c>
      <c r="G32" s="18">
        <v>24493</v>
      </c>
      <c r="H32" s="19">
        <v>43960</v>
      </c>
      <c r="I32" s="18">
        <v>3</v>
      </c>
      <c r="J32" s="18">
        <v>33.619999999999997</v>
      </c>
    </row>
    <row r="33" spans="1:10" s="20" customFormat="1" x14ac:dyDescent="0.2">
      <c r="A33" s="18">
        <v>534559</v>
      </c>
      <c r="B33" s="18" t="s">
        <v>130</v>
      </c>
      <c r="C33" s="18">
        <v>22276</v>
      </c>
      <c r="D33" s="18" t="s">
        <v>11</v>
      </c>
      <c r="E33" s="18" t="s">
        <v>149</v>
      </c>
      <c r="F33" s="18" t="s">
        <v>148</v>
      </c>
      <c r="G33" s="18" t="s">
        <v>1158</v>
      </c>
      <c r="H33" s="19">
        <v>43962</v>
      </c>
      <c r="I33" s="18">
        <v>272</v>
      </c>
      <c r="J33" s="18">
        <v>684.48</v>
      </c>
    </row>
    <row r="34" spans="1:10" s="20" customFormat="1" x14ac:dyDescent="0.2">
      <c r="A34" s="18">
        <v>534559</v>
      </c>
      <c r="B34" s="18" t="s">
        <v>130</v>
      </c>
      <c r="C34" s="18">
        <v>22276</v>
      </c>
      <c r="D34" s="18" t="s">
        <v>11</v>
      </c>
      <c r="E34" s="18" t="s">
        <v>149</v>
      </c>
      <c r="F34" s="18" t="s">
        <v>148</v>
      </c>
      <c r="G34" s="18" t="s">
        <v>1159</v>
      </c>
      <c r="H34" s="19">
        <v>43962</v>
      </c>
      <c r="I34" s="18">
        <v>152</v>
      </c>
      <c r="J34" s="18">
        <v>385.76</v>
      </c>
    </row>
    <row r="35" spans="1:10" s="17" customFormat="1" x14ac:dyDescent="0.2">
      <c r="A35" s="9">
        <v>534559</v>
      </c>
      <c r="B35" s="9" t="s">
        <v>130</v>
      </c>
      <c r="C35" s="9">
        <v>22276</v>
      </c>
      <c r="D35" s="9" t="s">
        <v>11</v>
      </c>
      <c r="E35" s="9" t="s">
        <v>149</v>
      </c>
      <c r="F35" s="9" t="s">
        <v>148</v>
      </c>
      <c r="G35" s="9">
        <v>24505</v>
      </c>
      <c r="H35" s="10">
        <v>43962</v>
      </c>
      <c r="I35" s="9">
        <v>424</v>
      </c>
      <c r="J35" s="9">
        <v>1061.21</v>
      </c>
    </row>
    <row r="36" spans="1:10" s="20" customFormat="1" x14ac:dyDescent="0.2">
      <c r="A36" s="18">
        <v>534559</v>
      </c>
      <c r="B36" s="18" t="s">
        <v>130</v>
      </c>
      <c r="C36" s="18">
        <v>22276</v>
      </c>
      <c r="D36" s="18" t="s">
        <v>11</v>
      </c>
      <c r="E36" s="18" t="s">
        <v>149</v>
      </c>
      <c r="F36" s="18" t="s">
        <v>148</v>
      </c>
      <c r="G36" s="18" t="s">
        <v>1160</v>
      </c>
      <c r="H36" s="19">
        <v>43962</v>
      </c>
      <c r="I36" s="18">
        <v>592</v>
      </c>
      <c r="J36" s="18">
        <v>1482.33</v>
      </c>
    </row>
    <row r="37" spans="1:10" s="17" customFormat="1" x14ac:dyDescent="0.2">
      <c r="A37" s="9">
        <v>534559</v>
      </c>
      <c r="B37" s="9" t="s">
        <v>130</v>
      </c>
      <c r="C37" s="9">
        <v>22276</v>
      </c>
      <c r="D37" s="9" t="s">
        <v>11</v>
      </c>
      <c r="E37" s="9" t="s">
        <v>149</v>
      </c>
      <c r="F37" s="9" t="s">
        <v>148</v>
      </c>
      <c r="G37" s="9" t="s">
        <v>1161</v>
      </c>
      <c r="H37" s="10">
        <v>43962</v>
      </c>
      <c r="I37" s="9">
        <v>424</v>
      </c>
      <c r="J37" s="9">
        <v>1061.21</v>
      </c>
    </row>
    <row r="38" spans="1:10" s="17" customFormat="1" x14ac:dyDescent="0.2">
      <c r="A38" s="9">
        <v>534559</v>
      </c>
      <c r="B38" s="9" t="s">
        <v>130</v>
      </c>
      <c r="C38" s="9">
        <v>22276</v>
      </c>
      <c r="D38" s="9" t="s">
        <v>11</v>
      </c>
      <c r="E38" s="9" t="s">
        <v>149</v>
      </c>
      <c r="F38" s="9" t="s">
        <v>148</v>
      </c>
      <c r="G38" s="9">
        <v>24510</v>
      </c>
      <c r="H38" s="10">
        <v>43962</v>
      </c>
      <c r="I38" s="9">
        <v>424</v>
      </c>
      <c r="J38" s="9">
        <v>1061.21</v>
      </c>
    </row>
    <row r="39" spans="1:10" s="17" customFormat="1" x14ac:dyDescent="0.2">
      <c r="A39" s="9">
        <v>534559</v>
      </c>
      <c r="B39" s="9" t="s">
        <v>130</v>
      </c>
      <c r="C39" s="9">
        <v>22276</v>
      </c>
      <c r="D39" s="9" t="s">
        <v>11</v>
      </c>
      <c r="E39" s="9" t="s">
        <v>149</v>
      </c>
      <c r="F39" s="9" t="s">
        <v>148</v>
      </c>
      <c r="G39" s="9">
        <v>24511</v>
      </c>
      <c r="H39" s="10">
        <v>43962</v>
      </c>
      <c r="I39" s="9">
        <v>396</v>
      </c>
      <c r="J39" s="9">
        <v>998.28</v>
      </c>
    </row>
    <row r="40" spans="1:10" s="17" customFormat="1" x14ac:dyDescent="0.2">
      <c r="A40" s="9">
        <v>534559</v>
      </c>
      <c r="B40" s="9" t="s">
        <v>130</v>
      </c>
      <c r="C40" s="9">
        <v>22276</v>
      </c>
      <c r="D40" s="9" t="s">
        <v>11</v>
      </c>
      <c r="E40" s="9" t="s">
        <v>1162</v>
      </c>
      <c r="F40" s="9" t="s">
        <v>1163</v>
      </c>
      <c r="G40" s="9">
        <v>24512</v>
      </c>
      <c r="H40" s="10">
        <v>43962</v>
      </c>
      <c r="I40" s="9">
        <v>16</v>
      </c>
      <c r="J40" s="9">
        <v>168.97</v>
      </c>
    </row>
    <row r="41" spans="1:10" s="17" customFormat="1" x14ac:dyDescent="0.2">
      <c r="A41" s="9">
        <v>534559</v>
      </c>
      <c r="B41" s="9" t="s">
        <v>130</v>
      </c>
      <c r="C41" s="9">
        <v>22276</v>
      </c>
      <c r="D41" s="9" t="s">
        <v>11</v>
      </c>
      <c r="E41" s="9" t="s">
        <v>149</v>
      </c>
      <c r="F41" s="9" t="s">
        <v>148</v>
      </c>
      <c r="G41" s="9">
        <v>24514</v>
      </c>
      <c r="H41" s="10">
        <v>43962</v>
      </c>
      <c r="I41" s="9">
        <v>440</v>
      </c>
      <c r="J41" s="9">
        <v>1107.33</v>
      </c>
    </row>
    <row r="42" spans="1:10" s="17" customFormat="1" x14ac:dyDescent="0.2">
      <c r="A42" s="9">
        <v>534559</v>
      </c>
      <c r="B42" s="9" t="s">
        <v>130</v>
      </c>
      <c r="C42" s="9">
        <v>22276</v>
      </c>
      <c r="D42" s="9" t="s">
        <v>11</v>
      </c>
      <c r="E42" s="9" t="s">
        <v>149</v>
      </c>
      <c r="F42" s="9" t="s">
        <v>148</v>
      </c>
      <c r="G42" s="9">
        <v>24517</v>
      </c>
      <c r="H42" s="10">
        <v>43962</v>
      </c>
      <c r="I42" s="9">
        <v>448</v>
      </c>
      <c r="J42" s="9">
        <v>1123.28</v>
      </c>
    </row>
    <row r="43" spans="1:10" s="20" customFormat="1" x14ac:dyDescent="0.2">
      <c r="A43" s="18">
        <v>534559</v>
      </c>
      <c r="B43" s="18" t="s">
        <v>130</v>
      </c>
      <c r="C43" s="18">
        <v>22276</v>
      </c>
      <c r="D43" s="18" t="s">
        <v>11</v>
      </c>
      <c r="E43" s="18" t="s">
        <v>149</v>
      </c>
      <c r="F43" s="18" t="s">
        <v>148</v>
      </c>
      <c r="G43" s="18" t="s">
        <v>1164</v>
      </c>
      <c r="H43" s="19">
        <v>43963</v>
      </c>
      <c r="I43" s="18">
        <v>220</v>
      </c>
      <c r="J43" s="18">
        <v>550</v>
      </c>
    </row>
    <row r="44" spans="1:10" s="17" customFormat="1" x14ac:dyDescent="0.2">
      <c r="A44" s="9">
        <v>534559</v>
      </c>
      <c r="B44" s="9" t="s">
        <v>130</v>
      </c>
      <c r="C44" s="9">
        <v>22276</v>
      </c>
      <c r="D44" s="9" t="s">
        <v>11</v>
      </c>
      <c r="E44" s="9" t="s">
        <v>149</v>
      </c>
      <c r="F44" s="9" t="s">
        <v>148</v>
      </c>
      <c r="G44" s="9">
        <v>24528</v>
      </c>
      <c r="H44" s="10">
        <v>43963</v>
      </c>
      <c r="I44" s="9">
        <v>800</v>
      </c>
      <c r="J44" s="9">
        <v>2001.72</v>
      </c>
    </row>
    <row r="45" spans="1:10" s="17" customFormat="1" x14ac:dyDescent="0.2">
      <c r="A45" s="9">
        <v>534559</v>
      </c>
      <c r="B45" s="9" t="s">
        <v>130</v>
      </c>
      <c r="C45" s="9">
        <v>22276</v>
      </c>
      <c r="D45" s="9" t="s">
        <v>11</v>
      </c>
      <c r="E45" s="9" t="s">
        <v>149</v>
      </c>
      <c r="F45" s="9" t="s">
        <v>148</v>
      </c>
      <c r="G45" s="9">
        <v>24529</v>
      </c>
      <c r="H45" s="10">
        <v>43963</v>
      </c>
      <c r="I45" s="9">
        <v>424</v>
      </c>
      <c r="J45" s="9">
        <v>1061.21</v>
      </c>
    </row>
    <row r="46" spans="1:10" s="17" customFormat="1" x14ac:dyDescent="0.2">
      <c r="A46" s="9">
        <v>534559</v>
      </c>
      <c r="B46" s="9" t="s">
        <v>130</v>
      </c>
      <c r="C46" s="9">
        <v>22276</v>
      </c>
      <c r="D46" s="9" t="s">
        <v>11</v>
      </c>
      <c r="E46" s="9" t="s">
        <v>149</v>
      </c>
      <c r="F46" s="9" t="s">
        <v>148</v>
      </c>
      <c r="G46" s="9" t="s">
        <v>1165</v>
      </c>
      <c r="H46" s="10">
        <v>43963</v>
      </c>
      <c r="I46" s="9">
        <v>1308</v>
      </c>
      <c r="J46" s="9">
        <v>3273.29</v>
      </c>
    </row>
    <row r="47" spans="1:10" s="17" customFormat="1" x14ac:dyDescent="0.2">
      <c r="A47" s="9">
        <v>534559</v>
      </c>
      <c r="B47" s="9" t="s">
        <v>130</v>
      </c>
      <c r="C47" s="9">
        <v>22276</v>
      </c>
      <c r="D47" s="9" t="s">
        <v>11</v>
      </c>
      <c r="E47" s="9" t="s">
        <v>149</v>
      </c>
      <c r="F47" s="9" t="s">
        <v>148</v>
      </c>
      <c r="G47" s="9" t="s">
        <v>1166</v>
      </c>
      <c r="H47" s="10">
        <v>43963</v>
      </c>
      <c r="I47" s="9">
        <v>3404</v>
      </c>
      <c r="J47" s="9">
        <v>8512.49</v>
      </c>
    </row>
    <row r="48" spans="1:10" s="20" customFormat="1" x14ac:dyDescent="0.2">
      <c r="A48" s="18">
        <v>534559</v>
      </c>
      <c r="B48" s="18" t="s">
        <v>130</v>
      </c>
      <c r="C48" s="18">
        <v>22276</v>
      </c>
      <c r="D48" s="18" t="s">
        <v>11</v>
      </c>
      <c r="E48" s="18" t="s">
        <v>149</v>
      </c>
      <c r="F48" s="18" t="s">
        <v>148</v>
      </c>
      <c r="G48" s="18" t="s">
        <v>1167</v>
      </c>
      <c r="H48" s="19">
        <v>43964</v>
      </c>
      <c r="I48" s="18">
        <v>360</v>
      </c>
      <c r="J48" s="18">
        <v>906.03</v>
      </c>
    </row>
    <row r="49" spans="1:10" s="17" customFormat="1" x14ac:dyDescent="0.2">
      <c r="A49" s="9">
        <v>534559</v>
      </c>
      <c r="B49" s="9" t="s">
        <v>130</v>
      </c>
      <c r="C49" s="9">
        <v>22276</v>
      </c>
      <c r="D49" s="9" t="s">
        <v>11</v>
      </c>
      <c r="E49" s="9" t="s">
        <v>149</v>
      </c>
      <c r="F49" s="9" t="s">
        <v>148</v>
      </c>
      <c r="G49" s="9" t="s">
        <v>1168</v>
      </c>
      <c r="H49" s="10">
        <v>43964</v>
      </c>
      <c r="I49" s="9">
        <v>424</v>
      </c>
      <c r="J49" s="9">
        <v>1061.21</v>
      </c>
    </row>
    <row r="50" spans="1:10" s="17" customFormat="1" x14ac:dyDescent="0.2">
      <c r="A50" s="9">
        <v>534559</v>
      </c>
      <c r="B50" s="9" t="s">
        <v>130</v>
      </c>
      <c r="C50" s="9">
        <v>22276</v>
      </c>
      <c r="D50" s="9" t="s">
        <v>11</v>
      </c>
      <c r="E50" s="9" t="s">
        <v>149</v>
      </c>
      <c r="F50" s="9" t="s">
        <v>148</v>
      </c>
      <c r="G50" s="9" t="s">
        <v>1169</v>
      </c>
      <c r="H50" s="10">
        <v>43964</v>
      </c>
      <c r="I50" s="9">
        <v>404</v>
      </c>
      <c r="J50" s="9">
        <v>1011.21</v>
      </c>
    </row>
    <row r="51" spans="1:10" s="20" customFormat="1" x14ac:dyDescent="0.2">
      <c r="A51" s="18">
        <v>534559</v>
      </c>
      <c r="B51" s="18" t="s">
        <v>130</v>
      </c>
      <c r="C51" s="18">
        <v>22276</v>
      </c>
      <c r="D51" s="18" t="s">
        <v>11</v>
      </c>
      <c r="E51" s="18" t="s">
        <v>149</v>
      </c>
      <c r="F51" s="18" t="s">
        <v>148</v>
      </c>
      <c r="G51" s="18" t="s">
        <v>1170</v>
      </c>
      <c r="H51" s="19">
        <v>43964</v>
      </c>
      <c r="I51" s="18">
        <v>300</v>
      </c>
      <c r="J51" s="18">
        <v>756.73</v>
      </c>
    </row>
    <row r="52" spans="1:10" s="17" customFormat="1" x14ac:dyDescent="0.2">
      <c r="A52" s="9">
        <v>534559</v>
      </c>
      <c r="B52" s="9" t="s">
        <v>130</v>
      </c>
      <c r="C52" s="9">
        <v>22276</v>
      </c>
      <c r="D52" s="9" t="s">
        <v>11</v>
      </c>
      <c r="E52" s="9" t="s">
        <v>149</v>
      </c>
      <c r="F52" s="9" t="s">
        <v>148</v>
      </c>
      <c r="G52" s="9">
        <v>24536</v>
      </c>
      <c r="H52" s="10">
        <v>43964</v>
      </c>
      <c r="I52" s="9">
        <v>196</v>
      </c>
      <c r="J52" s="9">
        <v>493.1</v>
      </c>
    </row>
    <row r="53" spans="1:10" s="17" customFormat="1" x14ac:dyDescent="0.2">
      <c r="A53" s="9">
        <v>534559</v>
      </c>
      <c r="B53" s="9" t="s">
        <v>130</v>
      </c>
      <c r="C53" s="9">
        <v>22276</v>
      </c>
      <c r="D53" s="9" t="s">
        <v>11</v>
      </c>
      <c r="E53" s="9" t="s">
        <v>149</v>
      </c>
      <c r="F53" s="9" t="s">
        <v>148</v>
      </c>
      <c r="G53" s="9">
        <v>24542</v>
      </c>
      <c r="H53" s="10">
        <v>43964</v>
      </c>
      <c r="I53" s="9">
        <v>1768</v>
      </c>
      <c r="J53" s="9">
        <v>4424.57</v>
      </c>
    </row>
    <row r="54" spans="1:10" s="20" customFormat="1" x14ac:dyDescent="0.2">
      <c r="A54" s="18">
        <v>534559</v>
      </c>
      <c r="B54" s="18" t="s">
        <v>130</v>
      </c>
      <c r="C54" s="18">
        <v>22276</v>
      </c>
      <c r="D54" s="18" t="s">
        <v>11</v>
      </c>
      <c r="E54" s="18" t="s">
        <v>149</v>
      </c>
      <c r="F54" s="18" t="s">
        <v>148</v>
      </c>
      <c r="G54" s="18" t="s">
        <v>1171</v>
      </c>
      <c r="H54" s="19">
        <v>43965</v>
      </c>
      <c r="I54" s="18">
        <v>576</v>
      </c>
      <c r="J54" s="18">
        <v>1449.14</v>
      </c>
    </row>
    <row r="55" spans="1:10" s="17" customFormat="1" x14ac:dyDescent="0.2">
      <c r="A55" s="9">
        <v>534559</v>
      </c>
      <c r="B55" s="9" t="s">
        <v>130</v>
      </c>
      <c r="C55" s="9">
        <v>22276</v>
      </c>
      <c r="D55" s="9" t="s">
        <v>11</v>
      </c>
      <c r="E55" s="9" t="s">
        <v>149</v>
      </c>
      <c r="F55" s="9" t="s">
        <v>148</v>
      </c>
      <c r="G55" s="9">
        <v>24549</v>
      </c>
      <c r="H55" s="10">
        <v>43965</v>
      </c>
      <c r="I55" s="9">
        <v>556</v>
      </c>
      <c r="J55" s="9">
        <v>1391.38</v>
      </c>
    </row>
    <row r="56" spans="1:10" s="20" customFormat="1" x14ac:dyDescent="0.2">
      <c r="A56" s="18">
        <v>534559</v>
      </c>
      <c r="B56" s="18" t="s">
        <v>130</v>
      </c>
      <c r="C56" s="18">
        <v>22276</v>
      </c>
      <c r="D56" s="18" t="s">
        <v>11</v>
      </c>
      <c r="E56" s="18" t="s">
        <v>149</v>
      </c>
      <c r="F56" s="18" t="s">
        <v>148</v>
      </c>
      <c r="G56" s="18" t="s">
        <v>1172</v>
      </c>
      <c r="H56" s="19">
        <v>43965</v>
      </c>
      <c r="I56" s="18">
        <v>280</v>
      </c>
      <c r="J56" s="18">
        <v>709.48</v>
      </c>
    </row>
    <row r="57" spans="1:10" s="17" customFormat="1" x14ac:dyDescent="0.2">
      <c r="A57" s="9">
        <v>534559</v>
      </c>
      <c r="B57" s="9" t="s">
        <v>130</v>
      </c>
      <c r="C57" s="9">
        <v>22276</v>
      </c>
      <c r="D57" s="9" t="s">
        <v>11</v>
      </c>
      <c r="E57" s="9" t="s">
        <v>149</v>
      </c>
      <c r="F57" s="9" t="s">
        <v>148</v>
      </c>
      <c r="G57" s="9" t="s">
        <v>1173</v>
      </c>
      <c r="H57" s="10">
        <v>43965</v>
      </c>
      <c r="I57" s="9">
        <v>1308</v>
      </c>
      <c r="J57" s="9">
        <v>3278.89</v>
      </c>
    </row>
    <row r="58" spans="1:10" s="17" customFormat="1" x14ac:dyDescent="0.2">
      <c r="A58" s="9">
        <v>534559</v>
      </c>
      <c r="B58" s="9" t="s">
        <v>130</v>
      </c>
      <c r="C58" s="9">
        <v>22276</v>
      </c>
      <c r="D58" s="9" t="s">
        <v>11</v>
      </c>
      <c r="E58" s="9" t="s">
        <v>149</v>
      </c>
      <c r="F58" s="9" t="s">
        <v>148</v>
      </c>
      <c r="G58" s="9">
        <v>24570</v>
      </c>
      <c r="H58" s="10">
        <v>43966</v>
      </c>
      <c r="I58" s="9">
        <v>508</v>
      </c>
      <c r="J58" s="9">
        <v>1278.45</v>
      </c>
    </row>
    <row r="59" spans="1:10" s="17" customFormat="1" x14ac:dyDescent="0.2">
      <c r="A59" s="9">
        <v>534559</v>
      </c>
      <c r="B59" s="9" t="s">
        <v>130</v>
      </c>
      <c r="C59" s="9">
        <v>22276</v>
      </c>
      <c r="D59" s="9" t="s">
        <v>11</v>
      </c>
      <c r="E59" s="9" t="s">
        <v>149</v>
      </c>
      <c r="F59" s="9" t="s">
        <v>148</v>
      </c>
      <c r="G59" s="9">
        <v>24585</v>
      </c>
      <c r="H59" s="10">
        <v>43966</v>
      </c>
      <c r="I59" s="9">
        <v>1376</v>
      </c>
      <c r="J59" s="9">
        <v>3440.09</v>
      </c>
    </row>
    <row r="60" spans="1:10" x14ac:dyDescent="0.2">
      <c r="A60" s="2"/>
      <c r="B60" s="2"/>
      <c r="C60" s="2"/>
      <c r="D60" s="2"/>
      <c r="E60" s="2"/>
      <c r="F60" s="2"/>
      <c r="G60" s="2"/>
      <c r="H60" s="3"/>
      <c r="I60" s="2"/>
      <c r="J60" s="2"/>
    </row>
    <row r="61" spans="1:10" x14ac:dyDescent="0.2">
      <c r="A61" s="2">
        <v>537062</v>
      </c>
      <c r="B61" s="2" t="s">
        <v>271</v>
      </c>
      <c r="C61" s="2">
        <v>22809</v>
      </c>
      <c r="D61" s="2" t="s">
        <v>11</v>
      </c>
      <c r="E61" s="2" t="s">
        <v>802</v>
      </c>
      <c r="F61" s="2" t="s">
        <v>801</v>
      </c>
      <c r="G61" s="2">
        <v>5370620105001060</v>
      </c>
      <c r="H61" s="3">
        <v>43955</v>
      </c>
      <c r="I61" s="2">
        <v>6</v>
      </c>
      <c r="J61" s="2">
        <v>38.5</v>
      </c>
    </row>
    <row r="62" spans="1:10" x14ac:dyDescent="0.2">
      <c r="A62" s="2">
        <v>537062</v>
      </c>
      <c r="B62" s="2" t="s">
        <v>271</v>
      </c>
      <c r="C62" s="2">
        <v>22809</v>
      </c>
      <c r="D62" s="2" t="s">
        <v>11</v>
      </c>
      <c r="E62" s="2" t="s">
        <v>802</v>
      </c>
      <c r="F62" s="2" t="s">
        <v>801</v>
      </c>
      <c r="G62" s="2">
        <v>5370620105001070</v>
      </c>
      <c r="H62" s="3">
        <v>43956</v>
      </c>
      <c r="I62" s="2">
        <v>410</v>
      </c>
      <c r="J62" s="2">
        <v>2056.5</v>
      </c>
    </row>
    <row r="63" spans="1:10" x14ac:dyDescent="0.2">
      <c r="A63" s="2">
        <v>537062</v>
      </c>
      <c r="B63" s="2" t="s">
        <v>271</v>
      </c>
      <c r="C63" s="2">
        <v>22809</v>
      </c>
      <c r="D63" s="2" t="s">
        <v>11</v>
      </c>
      <c r="E63" s="2" t="s">
        <v>605</v>
      </c>
      <c r="F63" s="2" t="s">
        <v>604</v>
      </c>
      <c r="G63" s="2">
        <v>5370620105001070</v>
      </c>
      <c r="H63" s="3">
        <v>43956</v>
      </c>
      <c r="I63" s="2">
        <v>412</v>
      </c>
      <c r="J63" s="2">
        <v>2065</v>
      </c>
    </row>
    <row r="64" spans="1:10" x14ac:dyDescent="0.2">
      <c r="A64" s="2">
        <v>537062</v>
      </c>
      <c r="B64" s="2" t="s">
        <v>271</v>
      </c>
      <c r="C64" s="2">
        <v>22809</v>
      </c>
      <c r="D64" s="2" t="s">
        <v>11</v>
      </c>
      <c r="E64" s="2" t="s">
        <v>802</v>
      </c>
      <c r="F64" s="2" t="s">
        <v>801</v>
      </c>
      <c r="G64" s="2">
        <v>5370620105001110</v>
      </c>
      <c r="H64" s="3">
        <v>43957</v>
      </c>
      <c r="I64" s="2">
        <v>446</v>
      </c>
      <c r="J64" s="2">
        <v>2230.3000000000002</v>
      </c>
    </row>
    <row r="65" spans="1:10" x14ac:dyDescent="0.2">
      <c r="A65" s="2">
        <v>537062</v>
      </c>
      <c r="B65" s="2" t="s">
        <v>271</v>
      </c>
      <c r="C65" s="2">
        <v>22809</v>
      </c>
      <c r="D65" s="2" t="s">
        <v>11</v>
      </c>
      <c r="E65" s="2" t="s">
        <v>222</v>
      </c>
      <c r="F65" s="2" t="s">
        <v>221</v>
      </c>
      <c r="G65" s="2">
        <v>5370620105001140</v>
      </c>
      <c r="H65" s="3">
        <v>43958</v>
      </c>
      <c r="I65" s="2">
        <v>30</v>
      </c>
      <c r="J65" s="2">
        <v>158</v>
      </c>
    </row>
    <row r="66" spans="1:10" x14ac:dyDescent="0.2">
      <c r="A66" s="2">
        <v>537062</v>
      </c>
      <c r="B66" s="2" t="s">
        <v>271</v>
      </c>
      <c r="C66" s="2">
        <v>22809</v>
      </c>
      <c r="D66" s="2" t="s">
        <v>11</v>
      </c>
      <c r="E66" s="2" t="s">
        <v>121</v>
      </c>
      <c r="F66" s="2" t="s">
        <v>122</v>
      </c>
      <c r="G66" s="2">
        <v>5370620105001160</v>
      </c>
      <c r="H66" s="3">
        <v>43958</v>
      </c>
      <c r="I66" s="2">
        <v>252</v>
      </c>
      <c r="J66" s="2">
        <v>633.5</v>
      </c>
    </row>
    <row r="67" spans="1:10" x14ac:dyDescent="0.2">
      <c r="A67" s="2">
        <v>537062</v>
      </c>
      <c r="B67" s="2" t="s">
        <v>271</v>
      </c>
      <c r="C67" s="2">
        <v>22809</v>
      </c>
      <c r="D67" s="2" t="s">
        <v>11</v>
      </c>
      <c r="E67" s="2" t="s">
        <v>802</v>
      </c>
      <c r="F67" s="2" t="s">
        <v>801</v>
      </c>
      <c r="G67" s="2">
        <v>5370620105001170</v>
      </c>
      <c r="H67" s="3">
        <v>43959</v>
      </c>
      <c r="I67" s="2">
        <v>232</v>
      </c>
      <c r="J67" s="2">
        <v>1161</v>
      </c>
    </row>
    <row r="68" spans="1:10" x14ac:dyDescent="0.2">
      <c r="A68" s="2">
        <v>537062</v>
      </c>
      <c r="B68" s="2" t="s">
        <v>271</v>
      </c>
      <c r="C68" s="2">
        <v>22809</v>
      </c>
      <c r="D68" s="2" t="s">
        <v>11</v>
      </c>
      <c r="E68" s="2" t="s">
        <v>802</v>
      </c>
      <c r="F68" s="2" t="s">
        <v>801</v>
      </c>
      <c r="G68" s="2">
        <v>5370620105001170</v>
      </c>
      <c r="H68" s="3">
        <v>43959</v>
      </c>
      <c r="I68" s="2">
        <v>346</v>
      </c>
      <c r="J68" s="2">
        <v>1733.5</v>
      </c>
    </row>
    <row r="69" spans="1:10" x14ac:dyDescent="0.2">
      <c r="A69" s="2">
        <v>537062</v>
      </c>
      <c r="B69" s="2" t="s">
        <v>271</v>
      </c>
      <c r="C69" s="2">
        <v>22809</v>
      </c>
      <c r="D69" s="2" t="s">
        <v>11</v>
      </c>
      <c r="E69" s="2" t="s">
        <v>275</v>
      </c>
      <c r="F69" s="2" t="s">
        <v>274</v>
      </c>
      <c r="G69" s="2">
        <v>5370620105001200</v>
      </c>
      <c r="H69" s="3">
        <v>43959</v>
      </c>
      <c r="I69" s="2">
        <v>118</v>
      </c>
      <c r="J69" s="2">
        <v>596</v>
      </c>
    </row>
    <row r="70" spans="1:10" x14ac:dyDescent="0.2">
      <c r="A70" s="2">
        <v>537062</v>
      </c>
      <c r="B70" s="2" t="s">
        <v>271</v>
      </c>
      <c r="C70" s="2">
        <v>22809</v>
      </c>
      <c r="D70" s="2" t="s">
        <v>11</v>
      </c>
      <c r="E70" s="2" t="s">
        <v>802</v>
      </c>
      <c r="F70" s="2" t="s">
        <v>801</v>
      </c>
      <c r="G70" s="2">
        <v>5370620105001210</v>
      </c>
      <c r="H70" s="3">
        <v>43960</v>
      </c>
      <c r="I70" s="2">
        <v>214</v>
      </c>
      <c r="J70" s="2">
        <v>1079.5</v>
      </c>
    </row>
    <row r="71" spans="1:10" x14ac:dyDescent="0.2">
      <c r="A71" s="2">
        <v>537062</v>
      </c>
      <c r="B71" s="2" t="s">
        <v>271</v>
      </c>
      <c r="C71" s="2">
        <v>22809</v>
      </c>
      <c r="D71" s="2" t="s">
        <v>11</v>
      </c>
      <c r="E71" s="2" t="s">
        <v>802</v>
      </c>
      <c r="F71" s="2" t="s">
        <v>801</v>
      </c>
      <c r="G71" s="2">
        <v>5370620105001210</v>
      </c>
      <c r="H71" s="3">
        <v>43960</v>
      </c>
      <c r="I71" s="2">
        <v>276</v>
      </c>
      <c r="J71" s="2">
        <v>1389</v>
      </c>
    </row>
    <row r="72" spans="1:10" x14ac:dyDescent="0.2">
      <c r="A72" s="2">
        <v>537062</v>
      </c>
      <c r="B72" s="2" t="s">
        <v>271</v>
      </c>
      <c r="C72" s="2">
        <v>22809</v>
      </c>
      <c r="D72" s="2" t="s">
        <v>11</v>
      </c>
      <c r="E72" s="2" t="s">
        <v>802</v>
      </c>
      <c r="F72" s="2" t="s">
        <v>801</v>
      </c>
      <c r="G72" s="2">
        <v>5370620105001220</v>
      </c>
      <c r="H72" s="3">
        <v>43960</v>
      </c>
      <c r="I72" s="2">
        <v>212</v>
      </c>
      <c r="J72" s="2">
        <v>1063</v>
      </c>
    </row>
    <row r="73" spans="1:10" x14ac:dyDescent="0.2">
      <c r="A73" s="2">
        <v>537062</v>
      </c>
      <c r="B73" s="2" t="s">
        <v>271</v>
      </c>
      <c r="C73" s="2">
        <v>22809</v>
      </c>
      <c r="D73" s="2" t="s">
        <v>11</v>
      </c>
      <c r="E73" s="2" t="s">
        <v>802</v>
      </c>
      <c r="F73" s="2" t="s">
        <v>801</v>
      </c>
      <c r="G73" s="2">
        <v>5370620105001240</v>
      </c>
      <c r="H73" s="3">
        <v>43962</v>
      </c>
      <c r="I73" s="2">
        <v>238</v>
      </c>
      <c r="J73" s="2">
        <v>1196</v>
      </c>
    </row>
    <row r="74" spans="1:10" x14ac:dyDescent="0.2">
      <c r="A74" s="2">
        <v>537062</v>
      </c>
      <c r="B74" s="2" t="s">
        <v>271</v>
      </c>
      <c r="C74" s="2">
        <v>22809</v>
      </c>
      <c r="D74" s="2" t="s">
        <v>11</v>
      </c>
      <c r="E74" s="2" t="s">
        <v>275</v>
      </c>
      <c r="F74" s="2" t="s">
        <v>274</v>
      </c>
      <c r="G74" s="2">
        <v>5370620105001250</v>
      </c>
      <c r="H74" s="3">
        <v>43962</v>
      </c>
      <c r="I74" s="2">
        <v>270</v>
      </c>
      <c r="J74" s="2">
        <v>1358</v>
      </c>
    </row>
    <row r="75" spans="1:10" x14ac:dyDescent="0.2">
      <c r="A75" s="2">
        <v>537062</v>
      </c>
      <c r="B75" s="2" t="s">
        <v>271</v>
      </c>
      <c r="C75" s="2">
        <v>22809</v>
      </c>
      <c r="D75" s="2" t="s">
        <v>11</v>
      </c>
      <c r="E75" s="2" t="s">
        <v>802</v>
      </c>
      <c r="F75" s="2" t="s">
        <v>801</v>
      </c>
      <c r="G75" s="2">
        <v>5370620105001250</v>
      </c>
      <c r="H75" s="3">
        <v>43963</v>
      </c>
      <c r="I75" s="2">
        <v>296</v>
      </c>
      <c r="J75" s="2">
        <v>1482.9</v>
      </c>
    </row>
    <row r="76" spans="1:10" x14ac:dyDescent="0.2">
      <c r="A76" s="2">
        <v>537062</v>
      </c>
      <c r="B76" s="2" t="s">
        <v>271</v>
      </c>
      <c r="C76" s="2">
        <v>22809</v>
      </c>
      <c r="D76" s="2" t="s">
        <v>11</v>
      </c>
      <c r="E76" s="2" t="s">
        <v>609</v>
      </c>
      <c r="F76" s="2" t="s">
        <v>608</v>
      </c>
      <c r="G76" s="2">
        <v>5370620105001270</v>
      </c>
      <c r="H76" s="3">
        <v>43964</v>
      </c>
      <c r="I76" s="2">
        <v>130</v>
      </c>
      <c r="J76" s="2">
        <v>650</v>
      </c>
    </row>
    <row r="77" spans="1:10" x14ac:dyDescent="0.2">
      <c r="A77" s="2">
        <v>537062</v>
      </c>
      <c r="B77" s="2" t="s">
        <v>271</v>
      </c>
      <c r="C77" s="2">
        <v>22809</v>
      </c>
      <c r="D77" s="2" t="s">
        <v>11</v>
      </c>
      <c r="E77" s="2" t="s">
        <v>222</v>
      </c>
      <c r="F77" s="2" t="s">
        <v>221</v>
      </c>
      <c r="G77" s="2">
        <v>5370620105001280</v>
      </c>
      <c r="H77" s="3">
        <v>43964</v>
      </c>
      <c r="I77" s="2">
        <v>104</v>
      </c>
      <c r="J77" s="2">
        <v>525</v>
      </c>
    </row>
    <row r="78" spans="1:10" x14ac:dyDescent="0.2">
      <c r="A78" s="2">
        <v>537062</v>
      </c>
      <c r="B78" s="2" t="s">
        <v>271</v>
      </c>
      <c r="C78" s="2">
        <v>22809</v>
      </c>
      <c r="D78" s="2" t="s">
        <v>11</v>
      </c>
      <c r="E78" s="2" t="s">
        <v>802</v>
      </c>
      <c r="F78" s="2" t="s">
        <v>801</v>
      </c>
      <c r="G78" s="2">
        <v>5370620105001290</v>
      </c>
      <c r="H78" s="3">
        <v>43964</v>
      </c>
      <c r="I78" s="2">
        <v>320</v>
      </c>
      <c r="J78" s="2">
        <v>1602</v>
      </c>
    </row>
    <row r="79" spans="1:10" x14ac:dyDescent="0.2">
      <c r="A79" s="2">
        <v>537062</v>
      </c>
      <c r="B79" s="2" t="s">
        <v>271</v>
      </c>
      <c r="C79" s="2">
        <v>22809</v>
      </c>
      <c r="D79" s="2" t="s">
        <v>11</v>
      </c>
      <c r="E79" s="2" t="s">
        <v>802</v>
      </c>
      <c r="F79" s="2" t="s">
        <v>801</v>
      </c>
      <c r="G79" s="2">
        <v>5370620105001300</v>
      </c>
      <c r="H79" s="3">
        <v>43965</v>
      </c>
      <c r="I79" s="2">
        <v>1046</v>
      </c>
      <c r="J79" s="2">
        <v>5239.3999999999996</v>
      </c>
    </row>
    <row r="80" spans="1:10" x14ac:dyDescent="0.2">
      <c r="A80" s="2">
        <v>537062</v>
      </c>
      <c r="B80" s="2" t="s">
        <v>271</v>
      </c>
      <c r="C80" s="2">
        <v>22809</v>
      </c>
      <c r="D80" s="2" t="s">
        <v>11</v>
      </c>
      <c r="E80" s="2" t="s">
        <v>802</v>
      </c>
      <c r="F80" s="2" t="s">
        <v>801</v>
      </c>
      <c r="G80" s="2">
        <v>5370620105001300</v>
      </c>
      <c r="H80" s="3">
        <v>43965</v>
      </c>
      <c r="I80" s="2">
        <v>516</v>
      </c>
      <c r="J80" s="2">
        <v>1295.5</v>
      </c>
    </row>
    <row r="81" spans="1:12" x14ac:dyDescent="0.2">
      <c r="A81" s="2">
        <v>537062</v>
      </c>
      <c r="B81" s="2" t="s">
        <v>271</v>
      </c>
      <c r="C81" s="2">
        <v>22809</v>
      </c>
      <c r="D81" s="2" t="s">
        <v>11</v>
      </c>
      <c r="E81" s="2" t="s">
        <v>275</v>
      </c>
      <c r="F81" s="2" t="s">
        <v>274</v>
      </c>
      <c r="G81" s="2">
        <v>5370620105001320</v>
      </c>
      <c r="H81" s="3">
        <v>43965</v>
      </c>
      <c r="I81" s="2">
        <v>0</v>
      </c>
      <c r="J81" s="2">
        <v>0.5</v>
      </c>
    </row>
    <row r="82" spans="1:12" x14ac:dyDescent="0.2">
      <c r="A82" s="2">
        <v>537062</v>
      </c>
      <c r="B82" s="2" t="s">
        <v>271</v>
      </c>
      <c r="C82" s="2">
        <v>22809</v>
      </c>
      <c r="D82" s="2" t="s">
        <v>11</v>
      </c>
      <c r="E82" s="2" t="s">
        <v>275</v>
      </c>
      <c r="F82" s="2" t="s">
        <v>274</v>
      </c>
      <c r="G82" s="2">
        <v>5370620105001330</v>
      </c>
      <c r="H82" s="3">
        <v>43966</v>
      </c>
      <c r="I82" s="2">
        <v>124</v>
      </c>
      <c r="J82" s="12">
        <v>622</v>
      </c>
      <c r="K82" s="23"/>
      <c r="L82" s="22"/>
    </row>
    <row r="83" spans="1:12" x14ac:dyDescent="0.2">
      <c r="A83" s="2">
        <v>537062</v>
      </c>
      <c r="B83" s="2" t="s">
        <v>271</v>
      </c>
      <c r="C83" s="2">
        <v>22809</v>
      </c>
      <c r="D83" s="2" t="s">
        <v>11</v>
      </c>
      <c r="E83" s="2" t="s">
        <v>802</v>
      </c>
      <c r="F83" s="2" t="s">
        <v>801</v>
      </c>
      <c r="G83" s="2">
        <v>5370620105001340</v>
      </c>
      <c r="H83" s="3">
        <v>43966</v>
      </c>
      <c r="I83" s="2">
        <v>3044</v>
      </c>
      <c r="J83" s="2">
        <v>7617.9</v>
      </c>
    </row>
    <row r="84" spans="1:12" x14ac:dyDescent="0.2">
      <c r="A84" s="2">
        <v>537062</v>
      </c>
      <c r="B84" s="2" t="s">
        <v>271</v>
      </c>
      <c r="C84" s="2">
        <v>22809</v>
      </c>
      <c r="D84" s="2" t="s">
        <v>11</v>
      </c>
      <c r="E84" s="2" t="s">
        <v>802</v>
      </c>
      <c r="F84" s="2" t="s">
        <v>801</v>
      </c>
      <c r="G84" s="2">
        <v>5370620105001340</v>
      </c>
      <c r="H84" s="3">
        <v>43966</v>
      </c>
      <c r="I84" s="2">
        <v>932</v>
      </c>
      <c r="J84" s="2">
        <v>2339.0500000000002</v>
      </c>
    </row>
    <row r="85" spans="1:12" x14ac:dyDescent="0.2">
      <c r="A85" s="2"/>
      <c r="B85" s="2"/>
      <c r="C85" s="2"/>
      <c r="D85" s="2"/>
      <c r="E85" s="2"/>
      <c r="F85" s="2"/>
      <c r="G85" s="2"/>
      <c r="H85" s="3"/>
      <c r="I85" s="2"/>
      <c r="J85" s="2"/>
    </row>
    <row r="86" spans="1:12" x14ac:dyDescent="0.2">
      <c r="A86" s="2">
        <v>535617</v>
      </c>
      <c r="B86" s="2" t="s">
        <v>135</v>
      </c>
      <c r="C86" s="2">
        <v>22642</v>
      </c>
      <c r="D86" s="2" t="s">
        <v>11</v>
      </c>
      <c r="E86" s="2" t="s">
        <v>656</v>
      </c>
      <c r="F86" s="2" t="s">
        <v>655</v>
      </c>
      <c r="G86" s="2">
        <v>13703</v>
      </c>
      <c r="H86" s="3">
        <v>43953</v>
      </c>
      <c r="I86" s="2">
        <v>137</v>
      </c>
      <c r="J86" s="2">
        <v>1374.14</v>
      </c>
    </row>
    <row r="87" spans="1:12" x14ac:dyDescent="0.2">
      <c r="A87" s="2">
        <v>535617</v>
      </c>
      <c r="B87" s="2" t="s">
        <v>135</v>
      </c>
      <c r="C87" s="2">
        <v>22642</v>
      </c>
      <c r="D87" s="2" t="s">
        <v>11</v>
      </c>
      <c r="E87" s="2" t="s">
        <v>622</v>
      </c>
      <c r="F87" s="2" t="s">
        <v>621</v>
      </c>
      <c r="G87" s="2">
        <v>13792</v>
      </c>
      <c r="H87" s="3">
        <v>43958</v>
      </c>
      <c r="I87" s="2">
        <v>23</v>
      </c>
      <c r="J87" s="2">
        <v>231.03</v>
      </c>
    </row>
    <row r="88" spans="1:12" x14ac:dyDescent="0.2">
      <c r="A88" s="2">
        <v>535617</v>
      </c>
      <c r="B88" s="2" t="s">
        <v>135</v>
      </c>
      <c r="C88" s="2">
        <v>22642</v>
      </c>
      <c r="D88" s="2" t="s">
        <v>11</v>
      </c>
      <c r="E88" s="2" t="s">
        <v>835</v>
      </c>
      <c r="F88" s="2" t="s">
        <v>834</v>
      </c>
      <c r="G88" s="2">
        <v>13833</v>
      </c>
      <c r="H88" s="3">
        <v>43959</v>
      </c>
      <c r="I88" s="2">
        <v>17</v>
      </c>
      <c r="J88" s="2">
        <v>177.59</v>
      </c>
    </row>
    <row r="89" spans="1:12" x14ac:dyDescent="0.2">
      <c r="A89" s="2">
        <v>535617</v>
      </c>
      <c r="B89" s="2" t="s">
        <v>135</v>
      </c>
      <c r="C89" s="2">
        <v>22642</v>
      </c>
      <c r="D89" s="2" t="s">
        <v>11</v>
      </c>
      <c r="E89" s="2" t="s">
        <v>739</v>
      </c>
      <c r="F89" s="2" t="s">
        <v>738</v>
      </c>
      <c r="G89" s="2" t="s">
        <v>1174</v>
      </c>
      <c r="H89" s="3">
        <v>43959</v>
      </c>
      <c r="I89" s="2">
        <v>12</v>
      </c>
      <c r="J89" s="2">
        <v>61.2</v>
      </c>
    </row>
    <row r="90" spans="1:12" x14ac:dyDescent="0.2">
      <c r="A90" s="2">
        <v>535617</v>
      </c>
      <c r="B90" s="2" t="s">
        <v>135</v>
      </c>
      <c r="C90" s="2">
        <v>22642</v>
      </c>
      <c r="D90" s="2" t="s">
        <v>11</v>
      </c>
      <c r="E90" s="2" t="s">
        <v>730</v>
      </c>
      <c r="F90" s="2" t="s">
        <v>729</v>
      </c>
      <c r="G90" s="2">
        <v>13881</v>
      </c>
      <c r="H90" s="3">
        <v>43962</v>
      </c>
      <c r="I90" s="2">
        <v>38</v>
      </c>
      <c r="J90" s="2">
        <v>196.55</v>
      </c>
    </row>
    <row r="91" spans="1:12" x14ac:dyDescent="0.2">
      <c r="A91" s="2"/>
      <c r="B91" s="2"/>
      <c r="C91" s="2"/>
      <c r="D91" s="2"/>
      <c r="E91" s="2"/>
      <c r="F91" s="2"/>
      <c r="G91" s="2"/>
      <c r="H91" s="3"/>
      <c r="I91" s="2"/>
      <c r="J91" s="2"/>
    </row>
    <row r="92" spans="1:12" x14ac:dyDescent="0.2">
      <c r="A92" s="2">
        <v>531419</v>
      </c>
      <c r="B92" s="2" t="s">
        <v>23</v>
      </c>
      <c r="C92" s="2">
        <v>21513</v>
      </c>
      <c r="D92" s="2" t="s">
        <v>11</v>
      </c>
      <c r="E92" s="2" t="s">
        <v>38</v>
      </c>
      <c r="F92" s="2" t="s">
        <v>39</v>
      </c>
      <c r="G92" s="2">
        <v>16449</v>
      </c>
      <c r="H92" s="3">
        <v>43952</v>
      </c>
      <c r="I92" s="2">
        <v>2144</v>
      </c>
      <c r="J92" s="2">
        <v>5369.83</v>
      </c>
    </row>
    <row r="93" spans="1:12" x14ac:dyDescent="0.2">
      <c r="A93" s="2">
        <v>531419</v>
      </c>
      <c r="B93" s="2" t="s">
        <v>23</v>
      </c>
      <c r="C93" s="2">
        <v>21513</v>
      </c>
      <c r="D93" s="2" t="s">
        <v>11</v>
      </c>
      <c r="E93" s="2" t="s">
        <v>30</v>
      </c>
      <c r="F93" s="2" t="s">
        <v>31</v>
      </c>
      <c r="G93" s="2">
        <v>10177</v>
      </c>
      <c r="H93" s="3">
        <v>43953</v>
      </c>
      <c r="I93" s="2">
        <v>1424</v>
      </c>
      <c r="J93" s="2">
        <v>3562.93</v>
      </c>
    </row>
    <row r="94" spans="1:12" s="17" customFormat="1" x14ac:dyDescent="0.2">
      <c r="A94" s="9">
        <v>531419</v>
      </c>
      <c r="B94" s="9" t="s">
        <v>23</v>
      </c>
      <c r="C94" s="9">
        <v>21513</v>
      </c>
      <c r="D94" s="9" t="s">
        <v>11</v>
      </c>
      <c r="E94" s="9" t="s">
        <v>81</v>
      </c>
      <c r="F94" s="9" t="s">
        <v>82</v>
      </c>
      <c r="G94" s="9" t="s">
        <v>927</v>
      </c>
      <c r="H94" s="10">
        <v>43953</v>
      </c>
      <c r="I94" s="9">
        <v>40</v>
      </c>
      <c r="J94" s="9">
        <v>202.15</v>
      </c>
    </row>
    <row r="95" spans="1:12" x14ac:dyDescent="0.2">
      <c r="A95" s="2">
        <v>531419</v>
      </c>
      <c r="B95" s="2" t="s">
        <v>23</v>
      </c>
      <c r="C95" s="2">
        <v>21513</v>
      </c>
      <c r="D95" s="2" t="s">
        <v>11</v>
      </c>
      <c r="E95" s="2" t="s">
        <v>97</v>
      </c>
      <c r="F95" s="2" t="s">
        <v>98</v>
      </c>
      <c r="G95" s="2">
        <v>32906</v>
      </c>
      <c r="H95" s="3">
        <v>43953</v>
      </c>
      <c r="I95" s="2">
        <v>528</v>
      </c>
      <c r="J95" s="2">
        <v>1325</v>
      </c>
    </row>
    <row r="96" spans="1:12" x14ac:dyDescent="0.2">
      <c r="A96" s="2">
        <v>531419</v>
      </c>
      <c r="B96" s="2" t="s">
        <v>23</v>
      </c>
      <c r="C96" s="2">
        <v>21513</v>
      </c>
      <c r="D96" s="2" t="s">
        <v>11</v>
      </c>
      <c r="E96" s="2" t="s">
        <v>28</v>
      </c>
      <c r="F96" s="2" t="s">
        <v>29</v>
      </c>
      <c r="G96" s="2">
        <v>47441</v>
      </c>
      <c r="H96" s="3">
        <v>43955</v>
      </c>
      <c r="I96" s="2">
        <v>2864</v>
      </c>
      <c r="J96" s="2">
        <v>7160.34</v>
      </c>
    </row>
    <row r="97" spans="1:10" x14ac:dyDescent="0.2">
      <c r="A97" s="2">
        <v>531419</v>
      </c>
      <c r="B97" s="2" t="s">
        <v>23</v>
      </c>
      <c r="C97" s="2">
        <v>21513</v>
      </c>
      <c r="D97" s="2" t="s">
        <v>11</v>
      </c>
      <c r="E97" s="2" t="s">
        <v>36</v>
      </c>
      <c r="F97" s="2" t="s">
        <v>37</v>
      </c>
      <c r="G97" s="2" t="s">
        <v>926</v>
      </c>
      <c r="H97" s="3">
        <v>43955</v>
      </c>
      <c r="I97" s="2">
        <v>2700</v>
      </c>
      <c r="J97" s="2">
        <v>6757.75</v>
      </c>
    </row>
    <row r="98" spans="1:10" x14ac:dyDescent="0.2">
      <c r="A98" s="2">
        <v>531419</v>
      </c>
      <c r="B98" s="2" t="s">
        <v>23</v>
      </c>
      <c r="C98" s="2">
        <v>21513</v>
      </c>
      <c r="D98" s="2" t="s">
        <v>11</v>
      </c>
      <c r="E98" s="2" t="s">
        <v>34</v>
      </c>
      <c r="F98" s="2" t="s">
        <v>35</v>
      </c>
      <c r="G98" s="2">
        <v>47454</v>
      </c>
      <c r="H98" s="3">
        <v>43955</v>
      </c>
      <c r="I98" s="2">
        <v>188</v>
      </c>
      <c r="J98" s="2">
        <v>473.71</v>
      </c>
    </row>
    <row r="99" spans="1:10" x14ac:dyDescent="0.2">
      <c r="A99" s="2">
        <v>531419</v>
      </c>
      <c r="B99" s="2" t="s">
        <v>23</v>
      </c>
      <c r="C99" s="2">
        <v>21513</v>
      </c>
      <c r="D99" s="2" t="s">
        <v>11</v>
      </c>
      <c r="E99" s="2" t="s">
        <v>28</v>
      </c>
      <c r="F99" s="2" t="s">
        <v>29</v>
      </c>
      <c r="G99" s="2">
        <v>47455</v>
      </c>
      <c r="H99" s="3">
        <v>43955</v>
      </c>
      <c r="I99" s="2">
        <v>1012</v>
      </c>
      <c r="J99" s="2">
        <v>2534.91</v>
      </c>
    </row>
    <row r="100" spans="1:10" x14ac:dyDescent="0.2">
      <c r="A100" s="2">
        <v>531419</v>
      </c>
      <c r="B100" s="2" t="s">
        <v>23</v>
      </c>
      <c r="C100" s="2">
        <v>21513</v>
      </c>
      <c r="D100" s="2" t="s">
        <v>11</v>
      </c>
      <c r="E100" s="2" t="s">
        <v>28</v>
      </c>
      <c r="F100" s="2" t="s">
        <v>29</v>
      </c>
      <c r="G100" s="2" t="s">
        <v>925</v>
      </c>
      <c r="H100" s="3">
        <v>43955</v>
      </c>
      <c r="I100" s="2">
        <v>4020</v>
      </c>
      <c r="J100" s="2">
        <v>10051.700000000001</v>
      </c>
    </row>
    <row r="101" spans="1:10" x14ac:dyDescent="0.2">
      <c r="A101" s="2">
        <v>531419</v>
      </c>
      <c r="B101" s="2" t="s">
        <v>23</v>
      </c>
      <c r="C101" s="2">
        <v>21513</v>
      </c>
      <c r="D101" s="2" t="s">
        <v>11</v>
      </c>
      <c r="E101" s="2" t="s">
        <v>38</v>
      </c>
      <c r="F101" s="2" t="s">
        <v>39</v>
      </c>
      <c r="G101" s="2">
        <v>16456</v>
      </c>
      <c r="H101" s="3">
        <v>43955</v>
      </c>
      <c r="I101" s="2">
        <v>800</v>
      </c>
      <c r="J101" s="2">
        <v>2000.43</v>
      </c>
    </row>
    <row r="102" spans="1:10" x14ac:dyDescent="0.2">
      <c r="A102" s="2">
        <v>531419</v>
      </c>
      <c r="B102" s="2" t="s">
        <v>23</v>
      </c>
      <c r="C102" s="2">
        <v>21513</v>
      </c>
      <c r="D102" s="2" t="s">
        <v>11</v>
      </c>
      <c r="E102" s="2" t="s">
        <v>34</v>
      </c>
      <c r="F102" s="2" t="s">
        <v>35</v>
      </c>
      <c r="G102" s="2" t="s">
        <v>924</v>
      </c>
      <c r="H102" s="3">
        <v>43955</v>
      </c>
      <c r="I102" s="2">
        <v>580</v>
      </c>
      <c r="J102" s="2">
        <v>1454.31</v>
      </c>
    </row>
    <row r="103" spans="1:10" x14ac:dyDescent="0.2">
      <c r="A103" s="2">
        <v>531419</v>
      </c>
      <c r="B103" s="2" t="s">
        <v>23</v>
      </c>
      <c r="C103" s="2">
        <v>21513</v>
      </c>
      <c r="D103" s="2" t="s">
        <v>11</v>
      </c>
      <c r="E103" s="2" t="s">
        <v>32</v>
      </c>
      <c r="F103" s="2" t="s">
        <v>33</v>
      </c>
      <c r="G103" s="2">
        <v>46866</v>
      </c>
      <c r="H103" s="3">
        <v>43955</v>
      </c>
      <c r="I103" s="2">
        <v>4620</v>
      </c>
      <c r="J103" s="2">
        <v>11559.15</v>
      </c>
    </row>
    <row r="104" spans="1:10" x14ac:dyDescent="0.2">
      <c r="A104" s="2">
        <v>531419</v>
      </c>
      <c r="B104" s="2" t="s">
        <v>23</v>
      </c>
      <c r="C104" s="2">
        <v>21513</v>
      </c>
      <c r="D104" s="2" t="s">
        <v>11</v>
      </c>
      <c r="E104" s="2" t="s">
        <v>28</v>
      </c>
      <c r="F104" s="2" t="s">
        <v>29</v>
      </c>
      <c r="G104" s="2">
        <v>46708</v>
      </c>
      <c r="H104" s="3">
        <v>43955</v>
      </c>
      <c r="I104" s="2">
        <v>2348</v>
      </c>
      <c r="J104" s="2">
        <v>5874.7</v>
      </c>
    </row>
    <row r="105" spans="1:10" x14ac:dyDescent="0.2">
      <c r="A105" s="2">
        <v>531419</v>
      </c>
      <c r="B105" s="2" t="s">
        <v>23</v>
      </c>
      <c r="C105" s="2">
        <v>21513</v>
      </c>
      <c r="D105" s="2" t="s">
        <v>11</v>
      </c>
      <c r="E105" s="2" t="s">
        <v>28</v>
      </c>
      <c r="F105" s="2" t="s">
        <v>29</v>
      </c>
      <c r="G105" s="2">
        <v>46718</v>
      </c>
      <c r="H105" s="3">
        <v>43955</v>
      </c>
      <c r="I105" s="2">
        <v>4004</v>
      </c>
      <c r="J105" s="2">
        <v>10010.4</v>
      </c>
    </row>
    <row r="106" spans="1:10" x14ac:dyDescent="0.2">
      <c r="A106" s="2">
        <v>531419</v>
      </c>
      <c r="B106" s="2" t="s">
        <v>23</v>
      </c>
      <c r="C106" s="2">
        <v>21513</v>
      </c>
      <c r="D106" s="2" t="s">
        <v>11</v>
      </c>
      <c r="E106" s="2" t="s">
        <v>32</v>
      </c>
      <c r="F106" s="2" t="s">
        <v>33</v>
      </c>
      <c r="G106" s="2">
        <v>46758</v>
      </c>
      <c r="H106" s="3">
        <v>43955</v>
      </c>
      <c r="I106" s="2">
        <v>1024</v>
      </c>
      <c r="J106" s="2">
        <v>2564.65</v>
      </c>
    </row>
    <row r="107" spans="1:10" x14ac:dyDescent="0.2">
      <c r="A107" s="2">
        <v>531419</v>
      </c>
      <c r="B107" s="2" t="s">
        <v>23</v>
      </c>
      <c r="C107" s="2">
        <v>21513</v>
      </c>
      <c r="D107" s="2" t="s">
        <v>11</v>
      </c>
      <c r="E107" s="2" t="s">
        <v>940</v>
      </c>
      <c r="F107" s="2" t="s">
        <v>69</v>
      </c>
      <c r="G107" s="2">
        <v>112390</v>
      </c>
      <c r="H107" s="3">
        <v>43955</v>
      </c>
      <c r="I107" s="2">
        <v>0</v>
      </c>
      <c r="J107" s="2">
        <v>0</v>
      </c>
    </row>
    <row r="108" spans="1:10" x14ac:dyDescent="0.2">
      <c r="A108" s="2">
        <v>531419</v>
      </c>
      <c r="B108" s="2" t="s">
        <v>23</v>
      </c>
      <c r="C108" s="2">
        <v>21513</v>
      </c>
      <c r="D108" s="2" t="s">
        <v>11</v>
      </c>
      <c r="E108" s="2" t="s">
        <v>43</v>
      </c>
      <c r="F108" s="2" t="s">
        <v>44</v>
      </c>
      <c r="G108" s="2">
        <v>16462</v>
      </c>
      <c r="H108" s="3">
        <v>43955</v>
      </c>
      <c r="I108" s="2">
        <v>1520</v>
      </c>
      <c r="J108" s="2">
        <v>3809.91</v>
      </c>
    </row>
    <row r="109" spans="1:10" s="17" customFormat="1" x14ac:dyDescent="0.2">
      <c r="A109" s="9">
        <v>531419</v>
      </c>
      <c r="B109" s="9" t="s">
        <v>23</v>
      </c>
      <c r="C109" s="9">
        <v>21513</v>
      </c>
      <c r="D109" s="9" t="s">
        <v>11</v>
      </c>
      <c r="E109" s="9" t="s">
        <v>940</v>
      </c>
      <c r="F109" s="9" t="s">
        <v>69</v>
      </c>
      <c r="G109" s="9">
        <v>112410</v>
      </c>
      <c r="H109" s="10">
        <v>43955</v>
      </c>
      <c r="I109" s="9">
        <v>52</v>
      </c>
      <c r="J109" s="9">
        <v>267.24</v>
      </c>
    </row>
    <row r="110" spans="1:10" x14ac:dyDescent="0.2">
      <c r="A110" s="2">
        <v>531419</v>
      </c>
      <c r="B110" s="2" t="s">
        <v>23</v>
      </c>
      <c r="C110" s="2">
        <v>21513</v>
      </c>
      <c r="D110" s="2" t="s">
        <v>11</v>
      </c>
      <c r="E110" s="2" t="s">
        <v>923</v>
      </c>
      <c r="F110" s="2" t="s">
        <v>922</v>
      </c>
      <c r="G110" s="2">
        <v>16472</v>
      </c>
      <c r="H110" s="3">
        <v>43956</v>
      </c>
      <c r="I110" s="2">
        <v>136</v>
      </c>
      <c r="J110" s="2">
        <v>681.9</v>
      </c>
    </row>
    <row r="111" spans="1:10" x14ac:dyDescent="0.2">
      <c r="A111" s="2">
        <v>531419</v>
      </c>
      <c r="B111" s="2" t="s">
        <v>23</v>
      </c>
      <c r="C111" s="2">
        <v>21513</v>
      </c>
      <c r="D111" s="2" t="s">
        <v>11</v>
      </c>
      <c r="E111" s="2" t="s">
        <v>43</v>
      </c>
      <c r="F111" s="2" t="s">
        <v>44</v>
      </c>
      <c r="G111" s="2">
        <v>16480</v>
      </c>
      <c r="H111" s="3">
        <v>43956</v>
      </c>
      <c r="I111" s="2">
        <v>2720</v>
      </c>
      <c r="J111" s="2">
        <v>6806.03</v>
      </c>
    </row>
    <row r="112" spans="1:10" x14ac:dyDescent="0.2">
      <c r="A112" s="2">
        <v>531419</v>
      </c>
      <c r="B112" s="2" t="s">
        <v>23</v>
      </c>
      <c r="C112" s="2">
        <v>21513</v>
      </c>
      <c r="D112" s="2" t="s">
        <v>11</v>
      </c>
      <c r="E112" s="2" t="s">
        <v>872</v>
      </c>
      <c r="F112" s="2" t="s">
        <v>871</v>
      </c>
      <c r="G112" s="2" t="s">
        <v>921</v>
      </c>
      <c r="H112" s="3">
        <v>43956</v>
      </c>
      <c r="I112" s="2">
        <v>356</v>
      </c>
      <c r="J112" s="2">
        <v>1788.78</v>
      </c>
    </row>
    <row r="113" spans="1:10" x14ac:dyDescent="0.2">
      <c r="A113" s="2">
        <v>531419</v>
      </c>
      <c r="B113" s="2" t="s">
        <v>23</v>
      </c>
      <c r="C113" s="2">
        <v>21513</v>
      </c>
      <c r="D113" s="2" t="s">
        <v>11</v>
      </c>
      <c r="E113" s="2" t="s">
        <v>920</v>
      </c>
      <c r="F113" s="2" t="s">
        <v>919</v>
      </c>
      <c r="G113" s="2">
        <v>16489</v>
      </c>
      <c r="H113" s="3">
        <v>43957</v>
      </c>
      <c r="I113" s="2">
        <v>76</v>
      </c>
      <c r="J113" s="2">
        <v>383.19</v>
      </c>
    </row>
    <row r="114" spans="1:10" x14ac:dyDescent="0.2">
      <c r="A114" s="2">
        <v>531419</v>
      </c>
      <c r="B114" s="2" t="s">
        <v>23</v>
      </c>
      <c r="C114" s="2">
        <v>21513</v>
      </c>
      <c r="D114" s="2" t="s">
        <v>11</v>
      </c>
      <c r="E114" s="2" t="s">
        <v>36</v>
      </c>
      <c r="F114" s="2" t="s">
        <v>37</v>
      </c>
      <c r="G114" s="2" t="s">
        <v>918</v>
      </c>
      <c r="H114" s="3">
        <v>43957</v>
      </c>
      <c r="I114" s="2">
        <v>1756</v>
      </c>
      <c r="J114" s="2">
        <v>4394.82</v>
      </c>
    </row>
    <row r="115" spans="1:10" x14ac:dyDescent="0.2">
      <c r="A115" s="2">
        <v>531419</v>
      </c>
      <c r="B115" s="2" t="s">
        <v>23</v>
      </c>
      <c r="C115" s="2">
        <v>21513</v>
      </c>
      <c r="D115" s="2" t="s">
        <v>11</v>
      </c>
      <c r="E115" s="2" t="s">
        <v>28</v>
      </c>
      <c r="F115" s="2" t="s">
        <v>29</v>
      </c>
      <c r="G115" s="2" t="s">
        <v>917</v>
      </c>
      <c r="H115" s="3">
        <v>43957</v>
      </c>
      <c r="I115" s="2">
        <v>1032</v>
      </c>
      <c r="J115" s="2">
        <v>2587.0700000000002</v>
      </c>
    </row>
    <row r="116" spans="1:10" x14ac:dyDescent="0.2">
      <c r="A116" s="2">
        <v>531419</v>
      </c>
      <c r="B116" s="2" t="s">
        <v>23</v>
      </c>
      <c r="C116" s="2">
        <v>21513</v>
      </c>
      <c r="D116" s="2" t="s">
        <v>11</v>
      </c>
      <c r="E116" s="2" t="s">
        <v>32</v>
      </c>
      <c r="F116" s="2" t="s">
        <v>33</v>
      </c>
      <c r="G116" s="2" t="s">
        <v>916</v>
      </c>
      <c r="H116" s="3">
        <v>43957</v>
      </c>
      <c r="I116" s="2">
        <v>1252</v>
      </c>
      <c r="J116" s="2">
        <v>3132.76</v>
      </c>
    </row>
    <row r="117" spans="1:10" x14ac:dyDescent="0.2">
      <c r="A117" s="2">
        <v>531419</v>
      </c>
      <c r="B117" s="2" t="s">
        <v>23</v>
      </c>
      <c r="C117" s="2">
        <v>21513</v>
      </c>
      <c r="D117" s="2" t="s">
        <v>11</v>
      </c>
      <c r="E117" s="2" t="s">
        <v>915</v>
      </c>
      <c r="F117" s="2" t="s">
        <v>914</v>
      </c>
      <c r="G117" s="2" t="s">
        <v>913</v>
      </c>
      <c r="H117" s="3">
        <v>43957</v>
      </c>
      <c r="I117" s="2">
        <v>124</v>
      </c>
      <c r="J117" s="2">
        <v>1246.55</v>
      </c>
    </row>
    <row r="118" spans="1:10" x14ac:dyDescent="0.2">
      <c r="A118" s="2">
        <v>531419</v>
      </c>
      <c r="B118" s="2" t="s">
        <v>23</v>
      </c>
      <c r="C118" s="2">
        <v>21513</v>
      </c>
      <c r="D118" s="2" t="s">
        <v>11</v>
      </c>
      <c r="E118" s="2" t="s">
        <v>28</v>
      </c>
      <c r="F118" s="2" t="s">
        <v>29</v>
      </c>
      <c r="G118" s="2" t="s">
        <v>912</v>
      </c>
      <c r="H118" s="3">
        <v>43957</v>
      </c>
      <c r="I118" s="2">
        <v>1196</v>
      </c>
      <c r="J118" s="2">
        <v>2998.71</v>
      </c>
    </row>
    <row r="119" spans="1:10" x14ac:dyDescent="0.2">
      <c r="A119" s="2">
        <v>531419</v>
      </c>
      <c r="B119" s="2" t="s">
        <v>23</v>
      </c>
      <c r="C119" s="2">
        <v>21513</v>
      </c>
      <c r="D119" s="2" t="s">
        <v>11</v>
      </c>
      <c r="E119" s="2" t="s">
        <v>38</v>
      </c>
      <c r="F119" s="2" t="s">
        <v>39</v>
      </c>
      <c r="G119" s="2">
        <v>16506</v>
      </c>
      <c r="H119" s="3">
        <v>43957</v>
      </c>
      <c r="I119" s="2">
        <v>2644</v>
      </c>
      <c r="J119" s="2">
        <v>6611.21</v>
      </c>
    </row>
    <row r="120" spans="1:10" s="17" customFormat="1" x14ac:dyDescent="0.2">
      <c r="A120" s="9">
        <v>531419</v>
      </c>
      <c r="B120" s="9" t="s">
        <v>23</v>
      </c>
      <c r="C120" s="9">
        <v>21513</v>
      </c>
      <c r="D120" s="9" t="s">
        <v>11</v>
      </c>
      <c r="E120" s="9" t="s">
        <v>24</v>
      </c>
      <c r="F120" s="9" t="s">
        <v>25</v>
      </c>
      <c r="G120" s="9">
        <v>112547</v>
      </c>
      <c r="H120" s="10">
        <v>43958</v>
      </c>
      <c r="I120" s="9">
        <v>17</v>
      </c>
      <c r="J120" s="9">
        <v>177.59</v>
      </c>
    </row>
    <row r="121" spans="1:10" s="17" customFormat="1" x14ac:dyDescent="0.2">
      <c r="A121" s="9">
        <v>531419</v>
      </c>
      <c r="B121" s="9" t="s">
        <v>23</v>
      </c>
      <c r="C121" s="9">
        <v>21513</v>
      </c>
      <c r="D121" s="9" t="s">
        <v>11</v>
      </c>
      <c r="E121" s="9" t="s">
        <v>81</v>
      </c>
      <c r="F121" s="9" t="s">
        <v>82</v>
      </c>
      <c r="G121" s="9" t="s">
        <v>911</v>
      </c>
      <c r="H121" s="10">
        <v>43958</v>
      </c>
      <c r="I121" s="9">
        <v>344</v>
      </c>
      <c r="J121" s="9">
        <v>1724.56</v>
      </c>
    </row>
    <row r="122" spans="1:10" x14ac:dyDescent="0.2">
      <c r="A122" s="2">
        <v>531419</v>
      </c>
      <c r="B122" s="2" t="s">
        <v>23</v>
      </c>
      <c r="C122" s="2">
        <v>21513</v>
      </c>
      <c r="D122" s="2" t="s">
        <v>11</v>
      </c>
      <c r="E122" s="2" t="s">
        <v>872</v>
      </c>
      <c r="F122" s="2" t="s">
        <v>871</v>
      </c>
      <c r="G122" s="2" t="s">
        <v>910</v>
      </c>
      <c r="H122" s="3">
        <v>43958</v>
      </c>
      <c r="I122" s="2">
        <v>202</v>
      </c>
      <c r="J122" s="2">
        <v>1017.24</v>
      </c>
    </row>
    <row r="123" spans="1:10" x14ac:dyDescent="0.2">
      <c r="A123" s="2">
        <v>531419</v>
      </c>
      <c r="B123" s="2" t="s">
        <v>23</v>
      </c>
      <c r="C123" s="2">
        <v>21513</v>
      </c>
      <c r="D123" s="2" t="s">
        <v>11</v>
      </c>
      <c r="E123" s="2" t="s">
        <v>38</v>
      </c>
      <c r="F123" s="2" t="s">
        <v>39</v>
      </c>
      <c r="G123" s="2">
        <v>16519</v>
      </c>
      <c r="H123" s="3">
        <v>43958</v>
      </c>
      <c r="I123" s="2">
        <v>672</v>
      </c>
      <c r="J123" s="2">
        <v>1684.05</v>
      </c>
    </row>
    <row r="124" spans="1:10" x14ac:dyDescent="0.2">
      <c r="A124" s="2">
        <v>531419</v>
      </c>
      <c r="B124" s="2" t="s">
        <v>23</v>
      </c>
      <c r="C124" s="2">
        <v>21513</v>
      </c>
      <c r="D124" s="2" t="s">
        <v>11</v>
      </c>
      <c r="E124" s="2" t="s">
        <v>121</v>
      </c>
      <c r="F124" s="2" t="s">
        <v>122</v>
      </c>
      <c r="G124" s="2">
        <v>16520</v>
      </c>
      <c r="H124" s="3">
        <v>43958</v>
      </c>
      <c r="I124" s="2">
        <v>2080</v>
      </c>
      <c r="J124" s="2">
        <v>5201.72</v>
      </c>
    </row>
    <row r="125" spans="1:10" x14ac:dyDescent="0.2">
      <c r="A125" s="2">
        <v>531419</v>
      </c>
      <c r="B125" s="2" t="s">
        <v>23</v>
      </c>
      <c r="C125" s="2">
        <v>21513</v>
      </c>
      <c r="D125" s="2" t="s">
        <v>11</v>
      </c>
      <c r="E125" s="2" t="s">
        <v>30</v>
      </c>
      <c r="F125" s="2" t="s">
        <v>31</v>
      </c>
      <c r="G125" s="2">
        <v>4761</v>
      </c>
      <c r="H125" s="3">
        <v>43958</v>
      </c>
      <c r="I125" s="2">
        <v>2996</v>
      </c>
      <c r="J125" s="2">
        <v>7496.28</v>
      </c>
    </row>
    <row r="126" spans="1:10" x14ac:dyDescent="0.2">
      <c r="A126" s="2">
        <v>531419</v>
      </c>
      <c r="B126" s="2" t="s">
        <v>23</v>
      </c>
      <c r="C126" s="2">
        <v>21513</v>
      </c>
      <c r="D126" s="2" t="s">
        <v>11</v>
      </c>
      <c r="E126" s="2" t="s">
        <v>30</v>
      </c>
      <c r="F126" s="2" t="s">
        <v>31</v>
      </c>
      <c r="G126" s="2">
        <v>4698</v>
      </c>
      <c r="H126" s="3">
        <v>43958</v>
      </c>
      <c r="I126" s="2">
        <v>424</v>
      </c>
      <c r="J126" s="2">
        <v>1067.18</v>
      </c>
    </row>
    <row r="127" spans="1:10" x14ac:dyDescent="0.2">
      <c r="A127" s="2">
        <v>531419</v>
      </c>
      <c r="B127" s="2" t="s">
        <v>23</v>
      </c>
      <c r="C127" s="2">
        <v>21513</v>
      </c>
      <c r="D127" s="2" t="s">
        <v>11</v>
      </c>
      <c r="E127" s="2" t="s">
        <v>30</v>
      </c>
      <c r="F127" s="2" t="s">
        <v>31</v>
      </c>
      <c r="G127" s="2">
        <v>4704</v>
      </c>
      <c r="H127" s="3">
        <v>43958</v>
      </c>
      <c r="I127" s="2">
        <v>2048</v>
      </c>
      <c r="J127" s="2">
        <v>5124.82</v>
      </c>
    </row>
    <row r="128" spans="1:10" x14ac:dyDescent="0.2">
      <c r="A128" s="2">
        <v>531419</v>
      </c>
      <c r="B128" s="2" t="s">
        <v>23</v>
      </c>
      <c r="C128" s="2">
        <v>21513</v>
      </c>
      <c r="D128" s="2" t="s">
        <v>11</v>
      </c>
      <c r="E128" s="2" t="s">
        <v>30</v>
      </c>
      <c r="F128" s="2" t="s">
        <v>31</v>
      </c>
      <c r="G128" s="2">
        <v>4724</v>
      </c>
      <c r="H128" s="3">
        <v>43958</v>
      </c>
      <c r="I128" s="2">
        <v>696</v>
      </c>
      <c r="J128" s="2">
        <v>1748.63</v>
      </c>
    </row>
    <row r="129" spans="1:10" x14ac:dyDescent="0.2">
      <c r="A129" s="2">
        <v>531419</v>
      </c>
      <c r="B129" s="2" t="s">
        <v>23</v>
      </c>
      <c r="C129" s="2">
        <v>21513</v>
      </c>
      <c r="D129" s="2" t="s">
        <v>11</v>
      </c>
      <c r="E129" s="2" t="s">
        <v>28</v>
      </c>
      <c r="F129" s="2" t="s">
        <v>29</v>
      </c>
      <c r="G129" s="2">
        <v>47628</v>
      </c>
      <c r="H129" s="3">
        <v>43959</v>
      </c>
      <c r="I129" s="2">
        <v>2636</v>
      </c>
      <c r="J129" s="2">
        <v>6592.24</v>
      </c>
    </row>
    <row r="130" spans="1:10" x14ac:dyDescent="0.2">
      <c r="A130" s="2">
        <v>531419</v>
      </c>
      <c r="B130" s="2" t="s">
        <v>23</v>
      </c>
      <c r="C130" s="2">
        <v>21513</v>
      </c>
      <c r="D130" s="2" t="s">
        <v>11</v>
      </c>
      <c r="E130" s="2" t="s">
        <v>202</v>
      </c>
      <c r="F130" s="2" t="s">
        <v>201</v>
      </c>
      <c r="G130" s="2" t="s">
        <v>1175</v>
      </c>
      <c r="H130" s="3">
        <v>43959</v>
      </c>
      <c r="I130" s="2">
        <v>92</v>
      </c>
      <c r="J130" s="2">
        <v>465.95</v>
      </c>
    </row>
    <row r="131" spans="1:10" x14ac:dyDescent="0.2">
      <c r="A131" s="2">
        <v>531419</v>
      </c>
      <c r="B131" s="2" t="s">
        <v>23</v>
      </c>
      <c r="C131" s="2">
        <v>21513</v>
      </c>
      <c r="D131" s="2" t="s">
        <v>11</v>
      </c>
      <c r="E131" s="2" t="s">
        <v>32</v>
      </c>
      <c r="F131" s="2" t="s">
        <v>33</v>
      </c>
      <c r="G131" s="2">
        <v>47129</v>
      </c>
      <c r="H131" s="3">
        <v>43959</v>
      </c>
      <c r="I131" s="2">
        <v>208</v>
      </c>
      <c r="J131" s="2">
        <v>527.66999999999996</v>
      </c>
    </row>
    <row r="132" spans="1:10" x14ac:dyDescent="0.2">
      <c r="A132" s="2">
        <v>531419</v>
      </c>
      <c r="B132" s="2" t="s">
        <v>23</v>
      </c>
      <c r="C132" s="2">
        <v>21513</v>
      </c>
      <c r="D132" s="2" t="s">
        <v>11</v>
      </c>
      <c r="E132" s="2" t="s">
        <v>34</v>
      </c>
      <c r="F132" s="2" t="s">
        <v>35</v>
      </c>
      <c r="G132" s="2">
        <v>46782</v>
      </c>
      <c r="H132" s="3">
        <v>43959</v>
      </c>
      <c r="I132" s="2">
        <v>1300</v>
      </c>
      <c r="J132" s="2">
        <v>3257.67</v>
      </c>
    </row>
    <row r="133" spans="1:10" x14ac:dyDescent="0.2">
      <c r="A133" s="2">
        <v>531419</v>
      </c>
      <c r="B133" s="2" t="s">
        <v>23</v>
      </c>
      <c r="C133" s="2">
        <v>21513</v>
      </c>
      <c r="D133" s="2" t="s">
        <v>11</v>
      </c>
      <c r="E133" s="2" t="s">
        <v>66</v>
      </c>
      <c r="F133" s="2" t="s">
        <v>67</v>
      </c>
      <c r="G133" s="2">
        <v>14350</v>
      </c>
      <c r="H133" s="3">
        <v>43959</v>
      </c>
      <c r="I133" s="2">
        <v>712</v>
      </c>
      <c r="J133" s="2">
        <v>1784.34</v>
      </c>
    </row>
    <row r="134" spans="1:10" x14ac:dyDescent="0.2">
      <c r="A134" s="2">
        <v>531419</v>
      </c>
      <c r="B134" s="2" t="s">
        <v>23</v>
      </c>
      <c r="C134" s="2">
        <v>21513</v>
      </c>
      <c r="D134" s="2" t="s">
        <v>11</v>
      </c>
      <c r="E134" s="2" t="s">
        <v>181</v>
      </c>
      <c r="F134" s="2" t="s">
        <v>180</v>
      </c>
      <c r="G134" s="2">
        <v>14321</v>
      </c>
      <c r="H134" s="3">
        <v>43959</v>
      </c>
      <c r="I134" s="2">
        <v>2068</v>
      </c>
      <c r="J134" s="2">
        <v>5176.8599999999997</v>
      </c>
    </row>
    <row r="135" spans="1:10" x14ac:dyDescent="0.2">
      <c r="A135" s="2">
        <v>531419</v>
      </c>
      <c r="B135" s="2" t="s">
        <v>23</v>
      </c>
      <c r="C135" s="2">
        <v>21513</v>
      </c>
      <c r="D135" s="2" t="s">
        <v>11</v>
      </c>
      <c r="E135" s="2" t="s">
        <v>38</v>
      </c>
      <c r="F135" s="2" t="s">
        <v>39</v>
      </c>
      <c r="G135" s="2">
        <v>16535</v>
      </c>
      <c r="H135" s="3">
        <v>43959</v>
      </c>
      <c r="I135" s="2">
        <v>1512</v>
      </c>
      <c r="J135" s="2">
        <v>3784.48</v>
      </c>
    </row>
    <row r="136" spans="1:10" x14ac:dyDescent="0.2">
      <c r="A136" s="2">
        <v>531419</v>
      </c>
      <c r="B136" s="2" t="s">
        <v>23</v>
      </c>
      <c r="C136" s="2">
        <v>21513</v>
      </c>
      <c r="D136" s="2" t="s">
        <v>11</v>
      </c>
      <c r="E136" s="2" t="s">
        <v>107</v>
      </c>
      <c r="F136" s="2" t="s">
        <v>108</v>
      </c>
      <c r="G136" s="2" t="s">
        <v>1176</v>
      </c>
      <c r="H136" s="3">
        <v>43960</v>
      </c>
      <c r="I136" s="2">
        <v>16</v>
      </c>
      <c r="J136" s="2">
        <v>86.2</v>
      </c>
    </row>
    <row r="137" spans="1:10" x14ac:dyDescent="0.2">
      <c r="A137" s="2">
        <v>531419</v>
      </c>
      <c r="B137" s="2" t="s">
        <v>23</v>
      </c>
      <c r="C137" s="2">
        <v>21513</v>
      </c>
      <c r="D137" s="2" t="s">
        <v>11</v>
      </c>
      <c r="E137" s="2" t="s">
        <v>43</v>
      </c>
      <c r="F137" s="2" t="s">
        <v>44</v>
      </c>
      <c r="G137" s="2">
        <v>16544</v>
      </c>
      <c r="H137" s="3">
        <v>43960</v>
      </c>
      <c r="I137" s="2">
        <v>3104</v>
      </c>
      <c r="J137" s="2">
        <v>7763.8</v>
      </c>
    </row>
    <row r="138" spans="1:10" x14ac:dyDescent="0.2">
      <c r="A138" s="2">
        <v>531419</v>
      </c>
      <c r="B138" s="2" t="s">
        <v>23</v>
      </c>
      <c r="C138" s="2">
        <v>21513</v>
      </c>
      <c r="D138" s="2" t="s">
        <v>11</v>
      </c>
      <c r="E138" s="2" t="s">
        <v>872</v>
      </c>
      <c r="F138" s="2" t="s">
        <v>871</v>
      </c>
      <c r="G138" s="2" t="s">
        <v>1177</v>
      </c>
      <c r="H138" s="3">
        <v>43960</v>
      </c>
      <c r="I138" s="2">
        <v>152</v>
      </c>
      <c r="J138" s="2">
        <v>766.81</v>
      </c>
    </row>
    <row r="139" spans="1:10" x14ac:dyDescent="0.2">
      <c r="A139" s="2">
        <v>531419</v>
      </c>
      <c r="B139" s="2" t="s">
        <v>23</v>
      </c>
      <c r="C139" s="2">
        <v>21513</v>
      </c>
      <c r="D139" s="2" t="s">
        <v>11</v>
      </c>
      <c r="E139" s="2" t="s">
        <v>107</v>
      </c>
      <c r="F139" s="2" t="s">
        <v>108</v>
      </c>
      <c r="G139" s="2" t="s">
        <v>1178</v>
      </c>
      <c r="H139" s="3">
        <v>43960</v>
      </c>
      <c r="I139" s="2">
        <v>592</v>
      </c>
      <c r="J139" s="2">
        <v>2965.52</v>
      </c>
    </row>
    <row r="140" spans="1:10" x14ac:dyDescent="0.2">
      <c r="A140" s="2">
        <v>531419</v>
      </c>
      <c r="B140" s="2" t="s">
        <v>23</v>
      </c>
      <c r="C140" s="2">
        <v>21513</v>
      </c>
      <c r="D140" s="2" t="s">
        <v>11</v>
      </c>
      <c r="E140" s="2" t="s">
        <v>107</v>
      </c>
      <c r="F140" s="2" t="s">
        <v>108</v>
      </c>
      <c r="G140" s="2" t="s">
        <v>1179</v>
      </c>
      <c r="H140" s="3">
        <v>43960</v>
      </c>
      <c r="I140" s="2">
        <v>444</v>
      </c>
      <c r="J140" s="2">
        <v>2224.14</v>
      </c>
    </row>
    <row r="141" spans="1:10" x14ac:dyDescent="0.2">
      <c r="A141" s="2">
        <v>531419</v>
      </c>
      <c r="B141" s="2" t="s">
        <v>23</v>
      </c>
      <c r="C141" s="2">
        <v>21513</v>
      </c>
      <c r="D141" s="2" t="s">
        <v>11</v>
      </c>
      <c r="E141" s="2" t="s">
        <v>107</v>
      </c>
      <c r="F141" s="2" t="s">
        <v>108</v>
      </c>
      <c r="G141" s="2">
        <v>14121</v>
      </c>
      <c r="H141" s="3">
        <v>43960</v>
      </c>
      <c r="I141" s="2">
        <v>802</v>
      </c>
      <c r="J141" s="2">
        <v>4014.57</v>
      </c>
    </row>
    <row r="142" spans="1:10" x14ac:dyDescent="0.2">
      <c r="A142" s="2">
        <v>531419</v>
      </c>
      <c r="B142" s="2" t="s">
        <v>23</v>
      </c>
      <c r="C142" s="2">
        <v>21513</v>
      </c>
      <c r="D142" s="2" t="s">
        <v>11</v>
      </c>
      <c r="E142" s="2" t="s">
        <v>38</v>
      </c>
      <c r="F142" s="2" t="s">
        <v>39</v>
      </c>
      <c r="G142" s="2">
        <v>16558</v>
      </c>
      <c r="H142" s="3">
        <v>43960</v>
      </c>
      <c r="I142" s="2">
        <v>1864</v>
      </c>
      <c r="J142" s="2">
        <v>4668.54</v>
      </c>
    </row>
    <row r="143" spans="1:10" x14ac:dyDescent="0.2">
      <c r="A143" s="2">
        <v>531419</v>
      </c>
      <c r="B143" s="2" t="s">
        <v>23</v>
      </c>
      <c r="C143" s="2">
        <v>21513</v>
      </c>
      <c r="D143" s="2" t="s">
        <v>11</v>
      </c>
      <c r="E143" s="2" t="s">
        <v>32</v>
      </c>
      <c r="F143" s="2" t="s">
        <v>33</v>
      </c>
      <c r="G143" s="2">
        <v>47679</v>
      </c>
      <c r="H143" s="3">
        <v>43962</v>
      </c>
      <c r="I143" s="2">
        <v>1216</v>
      </c>
      <c r="J143" s="2">
        <v>3048.28</v>
      </c>
    </row>
    <row r="144" spans="1:10" x14ac:dyDescent="0.2">
      <c r="A144" s="2">
        <v>531419</v>
      </c>
      <c r="B144" s="2" t="s">
        <v>23</v>
      </c>
      <c r="C144" s="2">
        <v>21513</v>
      </c>
      <c r="D144" s="2" t="s">
        <v>11</v>
      </c>
      <c r="E144" s="2" t="s">
        <v>28</v>
      </c>
      <c r="F144" s="2" t="s">
        <v>29</v>
      </c>
      <c r="G144" s="2" t="s">
        <v>1180</v>
      </c>
      <c r="H144" s="3">
        <v>43962</v>
      </c>
      <c r="I144" s="2">
        <v>1848</v>
      </c>
      <c r="J144" s="2">
        <v>4621.5600000000004</v>
      </c>
    </row>
    <row r="145" spans="1:10" x14ac:dyDescent="0.2">
      <c r="A145" s="2">
        <v>531419</v>
      </c>
      <c r="B145" s="2" t="s">
        <v>23</v>
      </c>
      <c r="C145" s="2">
        <v>21513</v>
      </c>
      <c r="D145" s="2" t="s">
        <v>11</v>
      </c>
      <c r="E145" s="2" t="s">
        <v>28</v>
      </c>
      <c r="F145" s="2" t="s">
        <v>29</v>
      </c>
      <c r="G145" s="2">
        <v>47695</v>
      </c>
      <c r="H145" s="3">
        <v>43962</v>
      </c>
      <c r="I145" s="2">
        <v>1752</v>
      </c>
      <c r="J145" s="2">
        <v>4384.91</v>
      </c>
    </row>
    <row r="146" spans="1:10" x14ac:dyDescent="0.2">
      <c r="A146" s="2">
        <v>531419</v>
      </c>
      <c r="B146" s="2" t="s">
        <v>23</v>
      </c>
      <c r="C146" s="2">
        <v>21513</v>
      </c>
      <c r="D146" s="2" t="s">
        <v>11</v>
      </c>
      <c r="E146" s="2" t="s">
        <v>1181</v>
      </c>
      <c r="F146" s="2" t="s">
        <v>1182</v>
      </c>
      <c r="G146" s="2" t="s">
        <v>1183</v>
      </c>
      <c r="H146" s="3">
        <v>43962</v>
      </c>
      <c r="I146" s="2">
        <v>106</v>
      </c>
      <c r="J146" s="2">
        <v>1060.3399999999999</v>
      </c>
    </row>
    <row r="147" spans="1:10" x14ac:dyDescent="0.2">
      <c r="A147" s="2">
        <v>531419</v>
      </c>
      <c r="B147" s="2" t="s">
        <v>23</v>
      </c>
      <c r="C147" s="2">
        <v>21513</v>
      </c>
      <c r="D147" s="2" t="s">
        <v>11</v>
      </c>
      <c r="E147" s="2" t="s">
        <v>34</v>
      </c>
      <c r="F147" s="2" t="s">
        <v>35</v>
      </c>
      <c r="G147" s="2">
        <v>46807</v>
      </c>
      <c r="H147" s="3">
        <v>43962</v>
      </c>
      <c r="I147" s="2">
        <v>2020</v>
      </c>
      <c r="J147" s="2">
        <v>5059.46</v>
      </c>
    </row>
    <row r="148" spans="1:10" x14ac:dyDescent="0.2">
      <c r="A148" s="2">
        <v>531419</v>
      </c>
      <c r="B148" s="2" t="s">
        <v>23</v>
      </c>
      <c r="C148" s="2">
        <v>21513</v>
      </c>
      <c r="D148" s="2" t="s">
        <v>11</v>
      </c>
      <c r="E148" s="2" t="s">
        <v>32</v>
      </c>
      <c r="F148" s="2" t="s">
        <v>33</v>
      </c>
      <c r="G148" s="2">
        <v>46808</v>
      </c>
      <c r="H148" s="3">
        <v>43962</v>
      </c>
      <c r="I148" s="2">
        <v>3832</v>
      </c>
      <c r="J148" s="2">
        <v>9589.7800000000007</v>
      </c>
    </row>
    <row r="149" spans="1:10" s="17" customFormat="1" x14ac:dyDescent="0.2">
      <c r="A149" s="9">
        <v>531419</v>
      </c>
      <c r="B149" s="9" t="s">
        <v>23</v>
      </c>
      <c r="C149" s="9">
        <v>21513</v>
      </c>
      <c r="D149" s="9" t="s">
        <v>11</v>
      </c>
      <c r="E149" s="9" t="s">
        <v>199</v>
      </c>
      <c r="F149" s="9" t="s">
        <v>198</v>
      </c>
      <c r="G149" s="9">
        <v>112749</v>
      </c>
      <c r="H149" s="10">
        <v>43962</v>
      </c>
      <c r="I149" s="9">
        <v>2040</v>
      </c>
      <c r="J149" s="9">
        <v>10200.43</v>
      </c>
    </row>
    <row r="150" spans="1:10" x14ac:dyDescent="0.2">
      <c r="A150" s="2">
        <v>531419</v>
      </c>
      <c r="B150" s="2" t="s">
        <v>23</v>
      </c>
      <c r="C150" s="2">
        <v>21513</v>
      </c>
      <c r="D150" s="2" t="s">
        <v>11</v>
      </c>
      <c r="E150" s="2" t="s">
        <v>107</v>
      </c>
      <c r="F150" s="2" t="s">
        <v>108</v>
      </c>
      <c r="G150" s="2" t="s">
        <v>1184</v>
      </c>
      <c r="H150" s="3">
        <v>43962</v>
      </c>
      <c r="I150" s="2">
        <v>592</v>
      </c>
      <c r="J150" s="2">
        <v>2965.52</v>
      </c>
    </row>
    <row r="151" spans="1:10" x14ac:dyDescent="0.2">
      <c r="A151" s="2">
        <v>531419</v>
      </c>
      <c r="B151" s="2" t="s">
        <v>23</v>
      </c>
      <c r="C151" s="2">
        <v>21513</v>
      </c>
      <c r="D151" s="2" t="s">
        <v>11</v>
      </c>
      <c r="E151" s="2" t="s">
        <v>107</v>
      </c>
      <c r="F151" s="2" t="s">
        <v>108</v>
      </c>
      <c r="G151" s="2" t="s">
        <v>1185</v>
      </c>
      <c r="H151" s="3">
        <v>43963</v>
      </c>
      <c r="I151" s="2">
        <v>8</v>
      </c>
      <c r="J151" s="2">
        <v>43.1</v>
      </c>
    </row>
    <row r="152" spans="1:10" s="17" customFormat="1" x14ac:dyDescent="0.2">
      <c r="A152" s="9">
        <v>531419</v>
      </c>
      <c r="B152" s="9" t="s">
        <v>23</v>
      </c>
      <c r="C152" s="9">
        <v>21513</v>
      </c>
      <c r="D152" s="9" t="s">
        <v>11</v>
      </c>
      <c r="E152" s="9" t="s">
        <v>869</v>
      </c>
      <c r="F152" s="9" t="s">
        <v>868</v>
      </c>
      <c r="G152" s="9">
        <v>112785</v>
      </c>
      <c r="H152" s="10">
        <v>43963</v>
      </c>
      <c r="I152" s="9">
        <v>214</v>
      </c>
      <c r="J152" s="9">
        <v>1074.57</v>
      </c>
    </row>
    <row r="153" spans="1:10" x14ac:dyDescent="0.2">
      <c r="A153" s="2">
        <v>531419</v>
      </c>
      <c r="B153" s="2" t="s">
        <v>23</v>
      </c>
      <c r="C153" s="2">
        <v>21513</v>
      </c>
      <c r="D153" s="2" t="s">
        <v>11</v>
      </c>
      <c r="E153" s="2" t="s">
        <v>43</v>
      </c>
      <c r="F153" s="2" t="s">
        <v>44</v>
      </c>
      <c r="G153" s="2">
        <v>16572</v>
      </c>
      <c r="H153" s="3">
        <v>43963</v>
      </c>
      <c r="I153" s="2">
        <v>1516</v>
      </c>
      <c r="J153" s="2">
        <v>3795.69</v>
      </c>
    </row>
    <row r="154" spans="1:10" x14ac:dyDescent="0.2">
      <c r="A154" s="2">
        <v>531419</v>
      </c>
      <c r="B154" s="2" t="s">
        <v>23</v>
      </c>
      <c r="C154" s="2">
        <v>21513</v>
      </c>
      <c r="D154" s="2" t="s">
        <v>11</v>
      </c>
      <c r="E154" s="2" t="s">
        <v>30</v>
      </c>
      <c r="F154" s="2" t="s">
        <v>31</v>
      </c>
      <c r="G154" s="2">
        <v>10232</v>
      </c>
      <c r="H154" s="3">
        <v>43963</v>
      </c>
      <c r="I154" s="2">
        <v>1272</v>
      </c>
      <c r="J154" s="2">
        <v>3183.62</v>
      </c>
    </row>
    <row r="155" spans="1:10" x14ac:dyDescent="0.2">
      <c r="A155" s="2">
        <v>531419</v>
      </c>
      <c r="B155" s="2" t="s">
        <v>23</v>
      </c>
      <c r="C155" s="2">
        <v>21513</v>
      </c>
      <c r="D155" s="2" t="s">
        <v>11</v>
      </c>
      <c r="E155" s="2" t="s">
        <v>28</v>
      </c>
      <c r="F155" s="2" t="s">
        <v>29</v>
      </c>
      <c r="G155" s="2" t="s">
        <v>1186</v>
      </c>
      <c r="H155" s="3">
        <v>43964</v>
      </c>
      <c r="I155" s="2">
        <v>616</v>
      </c>
      <c r="J155" s="2">
        <v>1544.83</v>
      </c>
    </row>
    <row r="156" spans="1:10" x14ac:dyDescent="0.2">
      <c r="A156" s="2">
        <v>531419</v>
      </c>
      <c r="B156" s="2" t="s">
        <v>23</v>
      </c>
      <c r="C156" s="2">
        <v>21513</v>
      </c>
      <c r="D156" s="2" t="s">
        <v>11</v>
      </c>
      <c r="E156" s="2" t="s">
        <v>28</v>
      </c>
      <c r="F156" s="2" t="s">
        <v>29</v>
      </c>
      <c r="G156" s="2">
        <v>47785</v>
      </c>
      <c r="H156" s="3">
        <v>43964</v>
      </c>
      <c r="I156" s="2">
        <v>956</v>
      </c>
      <c r="J156" s="2">
        <v>2396.5500000000002</v>
      </c>
    </row>
    <row r="157" spans="1:10" x14ac:dyDescent="0.2">
      <c r="A157" s="2">
        <v>531419</v>
      </c>
      <c r="B157" s="2" t="s">
        <v>23</v>
      </c>
      <c r="C157" s="2">
        <v>21513</v>
      </c>
      <c r="D157" s="2" t="s">
        <v>11</v>
      </c>
      <c r="E157" s="2" t="s">
        <v>32</v>
      </c>
      <c r="F157" s="2" t="s">
        <v>33</v>
      </c>
      <c r="G157" s="2">
        <v>47788</v>
      </c>
      <c r="H157" s="3">
        <v>43964</v>
      </c>
      <c r="I157" s="2">
        <v>632</v>
      </c>
      <c r="J157" s="2">
        <v>1581.04</v>
      </c>
    </row>
    <row r="158" spans="1:10" x14ac:dyDescent="0.2">
      <c r="A158" s="2">
        <v>531419</v>
      </c>
      <c r="B158" s="2" t="s">
        <v>23</v>
      </c>
      <c r="C158" s="2">
        <v>21513</v>
      </c>
      <c r="D158" s="2" t="s">
        <v>11</v>
      </c>
      <c r="E158" s="2" t="s">
        <v>43</v>
      </c>
      <c r="F158" s="2" t="s">
        <v>44</v>
      </c>
      <c r="G158" s="2">
        <v>16577</v>
      </c>
      <c r="H158" s="3">
        <v>43964</v>
      </c>
      <c r="I158" s="2">
        <v>1784</v>
      </c>
      <c r="J158" s="2">
        <v>4467.24</v>
      </c>
    </row>
    <row r="159" spans="1:10" x14ac:dyDescent="0.2">
      <c r="A159" s="2">
        <v>531419</v>
      </c>
      <c r="B159" s="2" t="s">
        <v>23</v>
      </c>
      <c r="C159" s="2">
        <v>21513</v>
      </c>
      <c r="D159" s="2" t="s">
        <v>11</v>
      </c>
      <c r="E159" s="2" t="s">
        <v>28</v>
      </c>
      <c r="F159" s="2" t="s">
        <v>29</v>
      </c>
      <c r="G159" s="2">
        <v>46872</v>
      </c>
      <c r="H159" s="3">
        <v>43964</v>
      </c>
      <c r="I159" s="2">
        <v>256</v>
      </c>
      <c r="J159" s="2">
        <v>646.91999999999996</v>
      </c>
    </row>
    <row r="160" spans="1:10" x14ac:dyDescent="0.2">
      <c r="A160" s="2">
        <v>531419</v>
      </c>
      <c r="B160" s="2" t="s">
        <v>23</v>
      </c>
      <c r="C160" s="2">
        <v>21513</v>
      </c>
      <c r="D160" s="2" t="s">
        <v>11</v>
      </c>
      <c r="E160" s="2" t="s">
        <v>28</v>
      </c>
      <c r="F160" s="2" t="s">
        <v>29</v>
      </c>
      <c r="G160" s="2">
        <v>46868</v>
      </c>
      <c r="H160" s="3">
        <v>43964</v>
      </c>
      <c r="I160" s="2">
        <v>3976</v>
      </c>
      <c r="J160" s="2">
        <v>9940.5400000000009</v>
      </c>
    </row>
    <row r="161" spans="1:13" x14ac:dyDescent="0.2">
      <c r="A161" s="2">
        <v>531419</v>
      </c>
      <c r="B161" s="2" t="s">
        <v>23</v>
      </c>
      <c r="C161" s="2">
        <v>21513</v>
      </c>
      <c r="D161" s="2" t="s">
        <v>11</v>
      </c>
      <c r="E161" s="2" t="s">
        <v>34</v>
      </c>
      <c r="F161" s="2" t="s">
        <v>35</v>
      </c>
      <c r="G161" s="2">
        <v>46871</v>
      </c>
      <c r="H161" s="3">
        <v>43964</v>
      </c>
      <c r="I161" s="2">
        <v>3916</v>
      </c>
      <c r="J161" s="2">
        <v>9791.17</v>
      </c>
    </row>
    <row r="162" spans="1:13" x14ac:dyDescent="0.2">
      <c r="A162" s="2">
        <v>531419</v>
      </c>
      <c r="B162" s="2" t="s">
        <v>23</v>
      </c>
      <c r="C162" s="2">
        <v>21513</v>
      </c>
      <c r="D162" s="2" t="s">
        <v>11</v>
      </c>
      <c r="E162" s="2" t="s">
        <v>34</v>
      </c>
      <c r="F162" s="2" t="s">
        <v>35</v>
      </c>
      <c r="G162" s="2">
        <v>46878</v>
      </c>
      <c r="H162" s="3">
        <v>43964</v>
      </c>
      <c r="I162" s="2">
        <v>3832</v>
      </c>
      <c r="J162" s="2">
        <v>9589.7800000000007</v>
      </c>
    </row>
    <row r="163" spans="1:13" x14ac:dyDescent="0.2">
      <c r="A163" s="2">
        <v>531419</v>
      </c>
      <c r="B163" s="2" t="s">
        <v>23</v>
      </c>
      <c r="C163" s="2">
        <v>21513</v>
      </c>
      <c r="D163" s="2" t="s">
        <v>11</v>
      </c>
      <c r="E163" s="2" t="s">
        <v>38</v>
      </c>
      <c r="F163" s="2" t="s">
        <v>39</v>
      </c>
      <c r="G163" s="2">
        <v>16579</v>
      </c>
      <c r="H163" s="3">
        <v>43964</v>
      </c>
      <c r="I163" s="2">
        <v>1072</v>
      </c>
      <c r="J163" s="2">
        <v>2687.5</v>
      </c>
    </row>
    <row r="164" spans="1:13" x14ac:dyDescent="0.2">
      <c r="A164" s="2">
        <v>531419</v>
      </c>
      <c r="B164" s="2" t="s">
        <v>23</v>
      </c>
      <c r="C164" s="2">
        <v>21513</v>
      </c>
      <c r="D164" s="2" t="s">
        <v>11</v>
      </c>
      <c r="E164" s="2" t="s">
        <v>38</v>
      </c>
      <c r="F164" s="2" t="s">
        <v>39</v>
      </c>
      <c r="G164" s="2">
        <v>16584</v>
      </c>
      <c r="H164" s="3">
        <v>43965</v>
      </c>
      <c r="I164" s="2">
        <v>1248</v>
      </c>
      <c r="J164" s="2">
        <v>3123.71</v>
      </c>
    </row>
    <row r="165" spans="1:13" x14ac:dyDescent="0.2">
      <c r="A165" s="2">
        <v>531419</v>
      </c>
      <c r="B165" s="2" t="s">
        <v>23</v>
      </c>
      <c r="C165" s="2">
        <v>21513</v>
      </c>
      <c r="D165" s="2" t="s">
        <v>11</v>
      </c>
      <c r="E165" s="2" t="s">
        <v>872</v>
      </c>
      <c r="F165" s="2" t="s">
        <v>871</v>
      </c>
      <c r="G165" s="2" t="s">
        <v>1187</v>
      </c>
      <c r="H165" s="3">
        <v>43965</v>
      </c>
      <c r="I165" s="2">
        <v>102</v>
      </c>
      <c r="J165" s="2">
        <v>517.25</v>
      </c>
    </row>
    <row r="166" spans="1:13" x14ac:dyDescent="0.2">
      <c r="A166" s="2">
        <v>531419</v>
      </c>
      <c r="B166" s="2" t="s">
        <v>23</v>
      </c>
      <c r="C166" s="2">
        <v>21513</v>
      </c>
      <c r="D166" s="2" t="s">
        <v>11</v>
      </c>
      <c r="E166" s="2" t="s">
        <v>872</v>
      </c>
      <c r="F166" s="2" t="s">
        <v>871</v>
      </c>
      <c r="G166" s="2" t="s">
        <v>1188</v>
      </c>
      <c r="H166" s="3">
        <v>43965</v>
      </c>
      <c r="I166" s="2">
        <v>102</v>
      </c>
      <c r="J166" s="2">
        <v>517.25</v>
      </c>
    </row>
    <row r="167" spans="1:13" x14ac:dyDescent="0.2">
      <c r="A167" s="2">
        <v>531419</v>
      </c>
      <c r="B167" s="2" t="s">
        <v>23</v>
      </c>
      <c r="C167" s="2">
        <v>21513</v>
      </c>
      <c r="D167" s="2" t="s">
        <v>11</v>
      </c>
      <c r="E167" s="2" t="s">
        <v>43</v>
      </c>
      <c r="F167" s="2" t="s">
        <v>44</v>
      </c>
      <c r="G167" s="2">
        <v>16587</v>
      </c>
      <c r="H167" s="3">
        <v>43965</v>
      </c>
      <c r="I167" s="2">
        <v>1256</v>
      </c>
      <c r="J167" s="2">
        <v>3141.38</v>
      </c>
    </row>
    <row r="168" spans="1:13" x14ac:dyDescent="0.2">
      <c r="A168" s="2">
        <v>531419</v>
      </c>
      <c r="B168" s="2" t="s">
        <v>23</v>
      </c>
      <c r="C168" s="2">
        <v>21513</v>
      </c>
      <c r="D168" s="2" t="s">
        <v>11</v>
      </c>
      <c r="E168" s="2" t="s">
        <v>860</v>
      </c>
      <c r="F168" s="2" t="s">
        <v>859</v>
      </c>
      <c r="G168" s="2">
        <v>16595</v>
      </c>
      <c r="H168" s="3">
        <v>43966</v>
      </c>
      <c r="I168" s="2">
        <v>58</v>
      </c>
      <c r="J168" s="2">
        <v>296.98</v>
      </c>
    </row>
    <row r="169" spans="1:13" s="17" customFormat="1" x14ac:dyDescent="0.2">
      <c r="A169" s="9">
        <v>531419</v>
      </c>
      <c r="B169" s="9" t="s">
        <v>23</v>
      </c>
      <c r="C169" s="9">
        <v>21513</v>
      </c>
      <c r="D169" s="9" t="s">
        <v>11</v>
      </c>
      <c r="E169" s="9" t="s">
        <v>169</v>
      </c>
      <c r="F169" s="9" t="s">
        <v>168</v>
      </c>
      <c r="G169" s="9" t="s">
        <v>1189</v>
      </c>
      <c r="H169" s="10">
        <v>43966</v>
      </c>
      <c r="I169" s="9">
        <v>306</v>
      </c>
      <c r="J169" s="9">
        <v>1534.91</v>
      </c>
    </row>
    <row r="170" spans="1:13" x14ac:dyDescent="0.2">
      <c r="A170" s="2">
        <v>531419</v>
      </c>
      <c r="B170" s="2" t="s">
        <v>23</v>
      </c>
      <c r="C170" s="2">
        <v>21513</v>
      </c>
      <c r="D170" s="2" t="s">
        <v>11</v>
      </c>
      <c r="E170" s="2" t="s">
        <v>1067</v>
      </c>
      <c r="F170" s="2" t="s">
        <v>1068</v>
      </c>
      <c r="G170" s="2">
        <v>16596</v>
      </c>
      <c r="H170" s="3">
        <v>43966</v>
      </c>
      <c r="I170" s="2">
        <v>56</v>
      </c>
      <c r="J170" s="2">
        <v>566.38</v>
      </c>
    </row>
    <row r="171" spans="1:13" x14ac:dyDescent="0.2">
      <c r="A171" s="2">
        <v>531419</v>
      </c>
      <c r="B171" s="2" t="s">
        <v>23</v>
      </c>
      <c r="C171" s="2">
        <v>21513</v>
      </c>
      <c r="D171" s="2" t="s">
        <v>11</v>
      </c>
      <c r="E171" s="2" t="s">
        <v>43</v>
      </c>
      <c r="F171" s="2" t="s">
        <v>44</v>
      </c>
      <c r="G171" s="2">
        <v>16603</v>
      </c>
      <c r="H171" s="3">
        <v>43966</v>
      </c>
      <c r="I171" s="2">
        <v>1524</v>
      </c>
      <c r="J171" s="2">
        <v>3819.4</v>
      </c>
      <c r="K171" s="60" t="s">
        <v>1391</v>
      </c>
      <c r="L171" s="61"/>
    </row>
    <row r="172" spans="1:13" x14ac:dyDescent="0.2">
      <c r="A172" s="2">
        <v>531419</v>
      </c>
      <c r="B172" s="2" t="s">
        <v>23</v>
      </c>
      <c r="C172" s="2">
        <v>21513</v>
      </c>
      <c r="D172" s="2" t="s">
        <v>11</v>
      </c>
      <c r="E172" s="2" t="s">
        <v>38</v>
      </c>
      <c r="F172" s="2" t="s">
        <v>39</v>
      </c>
      <c r="G172" s="2">
        <v>16604</v>
      </c>
      <c r="H172" s="3">
        <v>43966</v>
      </c>
      <c r="I172" s="2">
        <v>2100</v>
      </c>
      <c r="J172" s="2">
        <v>5256.03</v>
      </c>
      <c r="K172" s="5" t="s">
        <v>1390</v>
      </c>
      <c r="L172" s="24" t="s">
        <v>1389</v>
      </c>
    </row>
    <row r="173" spans="1:13" x14ac:dyDescent="0.2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8">
        <f>SUM(J92:J172)</f>
        <v>285377.1100000001</v>
      </c>
      <c r="L173" s="28">
        <f>J169+J152+J149+J121+J120+J109+J94</f>
        <v>15181.449999999999</v>
      </c>
    </row>
    <row r="174" spans="1:13" x14ac:dyDescent="0.2">
      <c r="A174" s="2">
        <v>533930</v>
      </c>
      <c r="B174" s="2" t="s">
        <v>159</v>
      </c>
      <c r="C174" s="2">
        <v>21944</v>
      </c>
      <c r="D174" s="2" t="s">
        <v>11</v>
      </c>
      <c r="E174" s="2" t="s">
        <v>158</v>
      </c>
      <c r="F174" s="2" t="s">
        <v>157</v>
      </c>
      <c r="G174" s="2" t="s">
        <v>907</v>
      </c>
      <c r="H174" s="3">
        <v>43953</v>
      </c>
      <c r="I174" s="2">
        <v>1724</v>
      </c>
      <c r="J174" s="12">
        <v>4312.91</v>
      </c>
      <c r="K174" s="27">
        <f>K173*0.02</f>
        <v>5707.5422000000026</v>
      </c>
      <c r="L174" s="27">
        <f>L173*0.02</f>
        <v>303.62899999999996</v>
      </c>
      <c r="M174" s="27">
        <f>K174-L174</f>
        <v>5403.9132000000027</v>
      </c>
    </row>
    <row r="175" spans="1:13" x14ac:dyDescent="0.2">
      <c r="A175" s="2">
        <v>533930</v>
      </c>
      <c r="B175" s="2" t="s">
        <v>159</v>
      </c>
      <c r="C175" s="2">
        <v>21944</v>
      </c>
      <c r="D175" s="2" t="s">
        <v>11</v>
      </c>
      <c r="E175" s="2" t="s">
        <v>158</v>
      </c>
      <c r="F175" s="2" t="s">
        <v>157</v>
      </c>
      <c r="G175" s="2">
        <v>57989</v>
      </c>
      <c r="H175" s="3">
        <v>43964</v>
      </c>
      <c r="I175" s="2">
        <v>1540</v>
      </c>
      <c r="J175" s="2">
        <v>3858.19</v>
      </c>
    </row>
    <row r="176" spans="1:13" x14ac:dyDescent="0.2">
      <c r="A176" s="2"/>
      <c r="B176" s="2"/>
      <c r="C176" s="2"/>
      <c r="D176" s="2"/>
      <c r="E176" s="2"/>
      <c r="F176" s="2"/>
      <c r="G176" s="2"/>
      <c r="H176" s="3"/>
      <c r="I176" s="2"/>
      <c r="J176" s="2"/>
    </row>
    <row r="177" spans="1:11" x14ac:dyDescent="0.2">
      <c r="A177" s="2">
        <v>531703</v>
      </c>
      <c r="B177" s="2" t="s">
        <v>120</v>
      </c>
      <c r="C177" s="2">
        <v>21680</v>
      </c>
      <c r="D177" s="2" t="s">
        <v>11</v>
      </c>
      <c r="E177" s="2" t="s">
        <v>121</v>
      </c>
      <c r="F177" s="2" t="s">
        <v>122</v>
      </c>
      <c r="G177" s="2" t="s">
        <v>909</v>
      </c>
      <c r="H177" s="3">
        <v>43959</v>
      </c>
      <c r="I177" s="2">
        <v>2736</v>
      </c>
      <c r="J177" s="2">
        <v>6840.9</v>
      </c>
    </row>
    <row r="178" spans="1:11" x14ac:dyDescent="0.2">
      <c r="A178" s="2">
        <v>531703</v>
      </c>
      <c r="B178" s="2" t="s">
        <v>120</v>
      </c>
      <c r="C178" s="2">
        <v>21680</v>
      </c>
      <c r="D178" s="2" t="s">
        <v>11</v>
      </c>
      <c r="E178" s="2" t="s">
        <v>121</v>
      </c>
      <c r="F178" s="2" t="s">
        <v>122</v>
      </c>
      <c r="G178" s="2" t="s">
        <v>908</v>
      </c>
      <c r="H178" s="3">
        <v>43959</v>
      </c>
      <c r="I178" s="2">
        <v>33232</v>
      </c>
      <c r="J178" s="2">
        <v>83084.28</v>
      </c>
    </row>
    <row r="179" spans="1:11" ht="17" customHeight="1" x14ac:dyDescent="0.2">
      <c r="A179" s="2">
        <v>531703</v>
      </c>
      <c r="B179" s="2" t="s">
        <v>120</v>
      </c>
      <c r="C179" s="2">
        <v>21680</v>
      </c>
      <c r="D179" s="2" t="s">
        <v>11</v>
      </c>
      <c r="E179" s="2" t="s">
        <v>1190</v>
      </c>
      <c r="F179" s="2" t="s">
        <v>1191</v>
      </c>
      <c r="G179" s="2">
        <v>123330</v>
      </c>
      <c r="H179" s="3">
        <v>43959</v>
      </c>
      <c r="I179" s="2">
        <v>137</v>
      </c>
      <c r="J179" s="2">
        <v>1374.14</v>
      </c>
    </row>
    <row r="180" spans="1:11" x14ac:dyDescent="0.2">
      <c r="A180" s="2">
        <v>531703</v>
      </c>
      <c r="B180" s="2" t="s">
        <v>120</v>
      </c>
      <c r="C180" s="2">
        <v>21680</v>
      </c>
      <c r="D180" s="2" t="s">
        <v>11</v>
      </c>
      <c r="E180" s="2" t="s">
        <v>125</v>
      </c>
      <c r="F180" s="2" t="s">
        <v>126</v>
      </c>
      <c r="G180" s="2">
        <v>123376</v>
      </c>
      <c r="H180" s="3">
        <v>43960</v>
      </c>
      <c r="I180" s="2">
        <v>394</v>
      </c>
      <c r="J180" s="2">
        <v>1979.31</v>
      </c>
    </row>
    <row r="181" spans="1:11" x14ac:dyDescent="0.2">
      <c r="A181" s="2">
        <v>531703</v>
      </c>
      <c r="B181" s="2" t="s">
        <v>120</v>
      </c>
      <c r="C181" s="2">
        <v>21680</v>
      </c>
      <c r="D181" s="2" t="s">
        <v>11</v>
      </c>
      <c r="E181" s="2" t="s">
        <v>121</v>
      </c>
      <c r="F181" s="2" t="s">
        <v>122</v>
      </c>
      <c r="G181" s="2" t="s">
        <v>1192</v>
      </c>
      <c r="H181" s="3">
        <v>43963</v>
      </c>
      <c r="I181" s="2">
        <v>608</v>
      </c>
      <c r="J181" s="2">
        <v>1524.14</v>
      </c>
    </row>
    <row r="182" spans="1:11" x14ac:dyDescent="0.2">
      <c r="A182" s="2">
        <v>531703</v>
      </c>
      <c r="B182" s="2" t="s">
        <v>120</v>
      </c>
      <c r="C182" s="2">
        <v>21680</v>
      </c>
      <c r="D182" s="2" t="s">
        <v>11</v>
      </c>
      <c r="E182" s="2" t="s">
        <v>121</v>
      </c>
      <c r="F182" s="2" t="s">
        <v>122</v>
      </c>
      <c r="G182" s="2" t="s">
        <v>1193</v>
      </c>
      <c r="H182" s="3">
        <v>43963</v>
      </c>
      <c r="I182" s="2">
        <v>1244</v>
      </c>
      <c r="J182" s="2">
        <v>3112.07</v>
      </c>
    </row>
    <row r="183" spans="1:11" x14ac:dyDescent="0.2">
      <c r="A183" s="2">
        <v>531703</v>
      </c>
      <c r="B183" s="2" t="s">
        <v>120</v>
      </c>
      <c r="C183" s="2">
        <v>21680</v>
      </c>
      <c r="D183" s="2" t="s">
        <v>11</v>
      </c>
      <c r="E183" s="2" t="s">
        <v>121</v>
      </c>
      <c r="F183" s="2" t="s">
        <v>122</v>
      </c>
      <c r="G183" s="2" t="s">
        <v>1194</v>
      </c>
      <c r="H183" s="3">
        <v>43963</v>
      </c>
      <c r="I183" s="2">
        <v>2836</v>
      </c>
      <c r="J183" s="2">
        <v>7099.56</v>
      </c>
    </row>
    <row r="184" spans="1:11" x14ac:dyDescent="0.2">
      <c r="A184" s="2">
        <v>531703</v>
      </c>
      <c r="B184" s="2" t="s">
        <v>120</v>
      </c>
      <c r="C184" s="2">
        <v>21680</v>
      </c>
      <c r="D184" s="2" t="s">
        <v>11</v>
      </c>
      <c r="E184" s="2" t="s">
        <v>121</v>
      </c>
      <c r="F184" s="2" t="s">
        <v>122</v>
      </c>
      <c r="G184" s="2" t="s">
        <v>1195</v>
      </c>
      <c r="H184" s="3">
        <v>43963</v>
      </c>
      <c r="I184" s="2">
        <v>892</v>
      </c>
      <c r="J184" s="2">
        <v>2237.13</v>
      </c>
    </row>
    <row r="185" spans="1:11" x14ac:dyDescent="0.2">
      <c r="A185" s="2">
        <v>531703</v>
      </c>
      <c r="B185" s="2" t="s">
        <v>120</v>
      </c>
      <c r="C185" s="2">
        <v>21680</v>
      </c>
      <c r="D185" s="2" t="s">
        <v>11</v>
      </c>
      <c r="E185" s="2" t="s">
        <v>121</v>
      </c>
      <c r="F185" s="2" t="s">
        <v>122</v>
      </c>
      <c r="G185" s="2" t="s">
        <v>1196</v>
      </c>
      <c r="H185" s="3">
        <v>43963</v>
      </c>
      <c r="I185" s="2">
        <v>2548</v>
      </c>
      <c r="J185" s="2">
        <v>6370.68</v>
      </c>
    </row>
    <row r="186" spans="1:11" x14ac:dyDescent="0.2">
      <c r="A186" s="2">
        <v>531703</v>
      </c>
      <c r="B186" s="2" t="s">
        <v>120</v>
      </c>
      <c r="C186" s="2">
        <v>21680</v>
      </c>
      <c r="D186" s="2" t="s">
        <v>11</v>
      </c>
      <c r="E186" s="2" t="s">
        <v>121</v>
      </c>
      <c r="F186" s="2" t="s">
        <v>122</v>
      </c>
      <c r="G186" s="2" t="s">
        <v>1197</v>
      </c>
      <c r="H186" s="3">
        <v>43963</v>
      </c>
      <c r="I186" s="2">
        <v>328</v>
      </c>
      <c r="J186" s="2">
        <v>828.43</v>
      </c>
    </row>
    <row r="187" spans="1:11" x14ac:dyDescent="0.2">
      <c r="A187" s="2">
        <v>531703</v>
      </c>
      <c r="B187" s="2" t="s">
        <v>120</v>
      </c>
      <c r="C187" s="2">
        <v>21680</v>
      </c>
      <c r="D187" s="2" t="s">
        <v>11</v>
      </c>
      <c r="E187" s="2" t="s">
        <v>121</v>
      </c>
      <c r="F187" s="2" t="s">
        <v>122</v>
      </c>
      <c r="G187" s="2" t="s">
        <v>1198</v>
      </c>
      <c r="H187" s="3">
        <v>43963</v>
      </c>
      <c r="I187" s="2">
        <v>2288</v>
      </c>
      <c r="J187" s="2">
        <v>5721.12</v>
      </c>
    </row>
    <row r="188" spans="1:11" x14ac:dyDescent="0.2">
      <c r="A188" s="2">
        <v>531703</v>
      </c>
      <c r="B188" s="2" t="s">
        <v>120</v>
      </c>
      <c r="C188" s="2">
        <v>21680</v>
      </c>
      <c r="D188" s="2" t="s">
        <v>11</v>
      </c>
      <c r="E188" s="2" t="s">
        <v>121</v>
      </c>
      <c r="F188" s="2" t="s">
        <v>122</v>
      </c>
      <c r="G188" s="2" t="s">
        <v>1199</v>
      </c>
      <c r="H188" s="3">
        <v>43963</v>
      </c>
      <c r="I188" s="2">
        <v>7984</v>
      </c>
      <c r="J188" s="2">
        <v>19966.84</v>
      </c>
    </row>
    <row r="189" spans="1:11" x14ac:dyDescent="0.2">
      <c r="A189" s="2">
        <v>531703</v>
      </c>
      <c r="B189" s="2" t="s">
        <v>120</v>
      </c>
      <c r="C189" s="2">
        <v>21680</v>
      </c>
      <c r="D189" s="2" t="s">
        <v>11</v>
      </c>
      <c r="E189" s="2" t="s">
        <v>121</v>
      </c>
      <c r="F189" s="2" t="s">
        <v>122</v>
      </c>
      <c r="G189" s="2">
        <v>14619</v>
      </c>
      <c r="H189" s="3">
        <v>43964</v>
      </c>
      <c r="I189" s="2">
        <v>28648</v>
      </c>
      <c r="J189" s="2">
        <v>71624.36</v>
      </c>
    </row>
    <row r="190" spans="1:11" x14ac:dyDescent="0.2">
      <c r="A190" s="2">
        <v>531703</v>
      </c>
      <c r="B190" s="2" t="s">
        <v>120</v>
      </c>
      <c r="C190" s="2">
        <v>21680</v>
      </c>
      <c r="D190" s="2" t="s">
        <v>11</v>
      </c>
      <c r="E190" s="2" t="s">
        <v>526</v>
      </c>
      <c r="F190" s="2" t="s">
        <v>525</v>
      </c>
      <c r="G190" s="2">
        <v>123527</v>
      </c>
      <c r="H190" s="3">
        <v>43966</v>
      </c>
      <c r="I190" s="2">
        <v>36</v>
      </c>
      <c r="J190" s="4">
        <v>189.23</v>
      </c>
    </row>
    <row r="191" spans="1:11" x14ac:dyDescent="0.2">
      <c r="J191" s="5">
        <f>SUM(J4:J190)</f>
        <v>631016.31999999995</v>
      </c>
      <c r="K191" s="5">
        <f>J191*0.02</f>
        <v>12620.3264</v>
      </c>
    </row>
    <row r="197" spans="1:10" x14ac:dyDescent="0.2">
      <c r="A197" s="21" t="s">
        <v>1078</v>
      </c>
    </row>
    <row r="198" spans="1:10" x14ac:dyDescent="0.2">
      <c r="A198" s="1" t="s">
        <v>0</v>
      </c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 t="s">
        <v>6</v>
      </c>
      <c r="H198" s="1" t="s">
        <v>7</v>
      </c>
      <c r="I198" s="1" t="s">
        <v>8</v>
      </c>
      <c r="J198" s="1" t="s">
        <v>9</v>
      </c>
    </row>
    <row r="199" spans="1:10" s="37" customFormat="1" x14ac:dyDescent="0.2">
      <c r="A199" s="33">
        <v>534559</v>
      </c>
      <c r="B199" s="33" t="s">
        <v>130</v>
      </c>
      <c r="C199" s="33">
        <v>22276</v>
      </c>
      <c r="D199" s="33" t="s">
        <v>11</v>
      </c>
      <c r="E199" s="33" t="s">
        <v>149</v>
      </c>
      <c r="F199" s="33" t="s">
        <v>148</v>
      </c>
      <c r="G199" s="33" t="s">
        <v>1080</v>
      </c>
      <c r="H199" s="34">
        <v>43967</v>
      </c>
      <c r="I199" s="33">
        <v>2992</v>
      </c>
      <c r="J199" s="33">
        <v>7487</v>
      </c>
    </row>
    <row r="200" spans="1:10" s="17" customFormat="1" x14ac:dyDescent="0.2">
      <c r="A200" s="9">
        <v>534559</v>
      </c>
      <c r="B200" s="9" t="s">
        <v>130</v>
      </c>
      <c r="C200" s="9">
        <v>22276</v>
      </c>
      <c r="D200" s="9" t="s">
        <v>11</v>
      </c>
      <c r="E200" s="9" t="s">
        <v>149</v>
      </c>
      <c r="F200" s="9" t="s">
        <v>148</v>
      </c>
      <c r="G200" s="9">
        <v>24590</v>
      </c>
      <c r="H200" s="10">
        <v>43967</v>
      </c>
      <c r="I200" s="9">
        <v>624</v>
      </c>
      <c r="J200" s="9">
        <v>1566.81</v>
      </c>
    </row>
    <row r="201" spans="1:10" s="17" customFormat="1" x14ac:dyDescent="0.2">
      <c r="A201" s="9">
        <v>534559</v>
      </c>
      <c r="B201" s="9" t="s">
        <v>130</v>
      </c>
      <c r="C201" s="9">
        <v>22276</v>
      </c>
      <c r="D201" s="9" t="s">
        <v>11</v>
      </c>
      <c r="E201" s="9" t="s">
        <v>149</v>
      </c>
      <c r="F201" s="9" t="s">
        <v>148</v>
      </c>
      <c r="G201" s="9">
        <v>24594</v>
      </c>
      <c r="H201" s="10">
        <v>43967</v>
      </c>
      <c r="I201" s="9">
        <v>940</v>
      </c>
      <c r="J201" s="9">
        <v>2351.29</v>
      </c>
    </row>
    <row r="202" spans="1:10" s="17" customFormat="1" x14ac:dyDescent="0.2">
      <c r="A202" s="9">
        <v>534559</v>
      </c>
      <c r="B202" s="9" t="s">
        <v>130</v>
      </c>
      <c r="C202" s="9">
        <v>22276</v>
      </c>
      <c r="D202" s="9" t="s">
        <v>11</v>
      </c>
      <c r="E202" s="9" t="s">
        <v>149</v>
      </c>
      <c r="F202" s="9" t="s">
        <v>148</v>
      </c>
      <c r="G202" s="9">
        <v>24595</v>
      </c>
      <c r="H202" s="10">
        <v>43967</v>
      </c>
      <c r="I202" s="9">
        <v>380</v>
      </c>
      <c r="J202" s="9">
        <v>952.59</v>
      </c>
    </row>
    <row r="203" spans="1:10" s="17" customFormat="1" x14ac:dyDescent="0.2">
      <c r="A203" s="9">
        <v>534559</v>
      </c>
      <c r="B203" s="9" t="s">
        <v>130</v>
      </c>
      <c r="C203" s="9">
        <v>22276</v>
      </c>
      <c r="D203" s="9" t="s">
        <v>11</v>
      </c>
      <c r="E203" s="9" t="s">
        <v>149</v>
      </c>
      <c r="F203" s="9" t="s">
        <v>148</v>
      </c>
      <c r="G203" s="9">
        <v>24605</v>
      </c>
      <c r="H203" s="10">
        <v>43967</v>
      </c>
      <c r="I203" s="9">
        <v>160</v>
      </c>
      <c r="J203" s="9">
        <v>407.76</v>
      </c>
    </row>
    <row r="204" spans="1:10" s="17" customFormat="1" x14ac:dyDescent="0.2">
      <c r="A204" s="9">
        <v>534559</v>
      </c>
      <c r="B204" s="9" t="s">
        <v>130</v>
      </c>
      <c r="C204" s="9">
        <v>22276</v>
      </c>
      <c r="D204" s="9" t="s">
        <v>11</v>
      </c>
      <c r="E204" s="9" t="s">
        <v>149</v>
      </c>
      <c r="F204" s="9" t="s">
        <v>148</v>
      </c>
      <c r="G204" s="9">
        <v>24615</v>
      </c>
      <c r="H204" s="10">
        <v>43969</v>
      </c>
      <c r="I204" s="9">
        <v>560</v>
      </c>
      <c r="J204" s="9">
        <v>1408.19</v>
      </c>
    </row>
    <row r="205" spans="1:10" s="17" customFormat="1" x14ac:dyDescent="0.2">
      <c r="A205" s="9">
        <v>534559</v>
      </c>
      <c r="B205" s="9" t="s">
        <v>130</v>
      </c>
      <c r="C205" s="9">
        <v>22276</v>
      </c>
      <c r="D205" s="9" t="s">
        <v>11</v>
      </c>
      <c r="E205" s="9" t="s">
        <v>149</v>
      </c>
      <c r="F205" s="9" t="s">
        <v>148</v>
      </c>
      <c r="G205" s="9">
        <v>24617</v>
      </c>
      <c r="H205" s="10">
        <v>43969</v>
      </c>
      <c r="I205" s="9">
        <v>472</v>
      </c>
      <c r="J205" s="9">
        <v>1183.6199999999999</v>
      </c>
    </row>
    <row r="206" spans="1:10" s="17" customFormat="1" x14ac:dyDescent="0.2">
      <c r="A206" s="9">
        <v>534559</v>
      </c>
      <c r="B206" s="9" t="s">
        <v>130</v>
      </c>
      <c r="C206" s="9">
        <v>22276</v>
      </c>
      <c r="D206" s="9" t="s">
        <v>11</v>
      </c>
      <c r="E206" s="9" t="s">
        <v>149</v>
      </c>
      <c r="F206" s="9" t="s">
        <v>148</v>
      </c>
      <c r="G206" s="9">
        <v>24621</v>
      </c>
      <c r="H206" s="10">
        <v>43969</v>
      </c>
      <c r="I206" s="9">
        <v>756</v>
      </c>
      <c r="J206" s="9">
        <v>1890.95</v>
      </c>
    </row>
    <row r="207" spans="1:10" s="17" customFormat="1" x14ac:dyDescent="0.2">
      <c r="A207" s="9">
        <v>534559</v>
      </c>
      <c r="B207" s="9" t="s">
        <v>130</v>
      </c>
      <c r="C207" s="9">
        <v>22276</v>
      </c>
      <c r="D207" s="9" t="s">
        <v>11</v>
      </c>
      <c r="E207" s="9" t="s">
        <v>149</v>
      </c>
      <c r="F207" s="9" t="s">
        <v>148</v>
      </c>
      <c r="G207" s="9">
        <v>24626</v>
      </c>
      <c r="H207" s="10">
        <v>43969</v>
      </c>
      <c r="I207" s="9">
        <v>392</v>
      </c>
      <c r="J207" s="9">
        <v>982.76</v>
      </c>
    </row>
    <row r="208" spans="1:10" s="20" customFormat="1" x14ac:dyDescent="0.2">
      <c r="A208" s="18">
        <v>534559</v>
      </c>
      <c r="B208" s="18" t="s">
        <v>130</v>
      </c>
      <c r="C208" s="18">
        <v>22276</v>
      </c>
      <c r="D208" s="18" t="s">
        <v>11</v>
      </c>
      <c r="E208" s="18" t="s">
        <v>149</v>
      </c>
      <c r="F208" s="18" t="s">
        <v>148</v>
      </c>
      <c r="G208" s="18" t="s">
        <v>1081</v>
      </c>
      <c r="H208" s="19">
        <v>43969</v>
      </c>
      <c r="I208" s="18">
        <v>248</v>
      </c>
      <c r="J208" s="18">
        <v>628.46</v>
      </c>
    </row>
    <row r="209" spans="1:10" s="17" customFormat="1" x14ac:dyDescent="0.2">
      <c r="A209" s="9">
        <v>534559</v>
      </c>
      <c r="B209" s="9" t="s">
        <v>130</v>
      </c>
      <c r="C209" s="9">
        <v>22276</v>
      </c>
      <c r="D209" s="9" t="s">
        <v>11</v>
      </c>
      <c r="E209" s="9" t="s">
        <v>149</v>
      </c>
      <c r="F209" s="9" t="s">
        <v>148</v>
      </c>
      <c r="G209" s="9">
        <v>24633</v>
      </c>
      <c r="H209" s="10">
        <v>43969</v>
      </c>
      <c r="I209" s="9">
        <v>704</v>
      </c>
      <c r="J209" s="9">
        <v>1761.21</v>
      </c>
    </row>
    <row r="210" spans="1:10" s="17" customFormat="1" x14ac:dyDescent="0.2">
      <c r="A210" s="9">
        <v>534559</v>
      </c>
      <c r="B210" s="9" t="s">
        <v>130</v>
      </c>
      <c r="C210" s="9">
        <v>22276</v>
      </c>
      <c r="D210" s="9" t="s">
        <v>11</v>
      </c>
      <c r="E210" s="9" t="s">
        <v>149</v>
      </c>
      <c r="F210" s="9" t="s">
        <v>148</v>
      </c>
      <c r="G210" s="9" t="s">
        <v>1082</v>
      </c>
      <c r="H210" s="10">
        <v>43969</v>
      </c>
      <c r="I210" s="9">
        <v>3056</v>
      </c>
      <c r="J210" s="9">
        <v>7642.7</v>
      </c>
    </row>
    <row r="211" spans="1:10" s="17" customFormat="1" x14ac:dyDescent="0.2">
      <c r="A211" s="9">
        <v>534559</v>
      </c>
      <c r="B211" s="9" t="s">
        <v>130</v>
      </c>
      <c r="C211" s="9">
        <v>22276</v>
      </c>
      <c r="D211" s="9" t="s">
        <v>11</v>
      </c>
      <c r="E211" s="9" t="s">
        <v>149</v>
      </c>
      <c r="F211" s="9" t="s">
        <v>148</v>
      </c>
      <c r="G211" s="9">
        <v>24638</v>
      </c>
      <c r="H211" s="10">
        <v>43969</v>
      </c>
      <c r="I211" s="9">
        <v>1680</v>
      </c>
      <c r="J211" s="9">
        <v>4200</v>
      </c>
    </row>
    <row r="212" spans="1:10" s="17" customFormat="1" x14ac:dyDescent="0.2">
      <c r="A212" s="9">
        <v>534559</v>
      </c>
      <c r="B212" s="9" t="s">
        <v>130</v>
      </c>
      <c r="C212" s="9">
        <v>22276</v>
      </c>
      <c r="D212" s="9" t="s">
        <v>11</v>
      </c>
      <c r="E212" s="9" t="s">
        <v>149</v>
      </c>
      <c r="F212" s="9" t="s">
        <v>148</v>
      </c>
      <c r="G212" s="9">
        <v>24643</v>
      </c>
      <c r="H212" s="10">
        <v>43970</v>
      </c>
      <c r="I212" s="9">
        <v>308</v>
      </c>
      <c r="J212" s="9">
        <v>771.55</v>
      </c>
    </row>
    <row r="213" spans="1:10" s="17" customFormat="1" x14ac:dyDescent="0.2">
      <c r="A213" s="9">
        <v>534559</v>
      </c>
      <c r="B213" s="9" t="s">
        <v>130</v>
      </c>
      <c r="C213" s="9">
        <v>22276</v>
      </c>
      <c r="D213" s="9" t="s">
        <v>11</v>
      </c>
      <c r="E213" s="9" t="s">
        <v>671</v>
      </c>
      <c r="F213" s="9" t="s">
        <v>670</v>
      </c>
      <c r="G213" s="9">
        <v>24644</v>
      </c>
      <c r="H213" s="10">
        <v>43970</v>
      </c>
      <c r="I213" s="9">
        <v>22</v>
      </c>
      <c r="J213" s="9">
        <v>114.22</v>
      </c>
    </row>
    <row r="214" spans="1:10" s="17" customFormat="1" x14ac:dyDescent="0.2">
      <c r="A214" s="9">
        <v>534559</v>
      </c>
      <c r="B214" s="9" t="s">
        <v>130</v>
      </c>
      <c r="C214" s="9">
        <v>22276</v>
      </c>
      <c r="D214" s="9" t="s">
        <v>11</v>
      </c>
      <c r="E214" s="9" t="s">
        <v>149</v>
      </c>
      <c r="F214" s="9" t="s">
        <v>148</v>
      </c>
      <c r="G214" s="9">
        <v>24651</v>
      </c>
      <c r="H214" s="10">
        <v>43970</v>
      </c>
      <c r="I214" s="9">
        <v>440</v>
      </c>
      <c r="J214" s="9">
        <v>1106.9000000000001</v>
      </c>
    </row>
    <row r="215" spans="1:10" s="17" customFormat="1" x14ac:dyDescent="0.2">
      <c r="A215" s="9">
        <v>534559</v>
      </c>
      <c r="B215" s="9" t="s">
        <v>130</v>
      </c>
      <c r="C215" s="9">
        <v>22276</v>
      </c>
      <c r="D215" s="9" t="s">
        <v>11</v>
      </c>
      <c r="E215" s="9" t="s">
        <v>149</v>
      </c>
      <c r="F215" s="9" t="s">
        <v>148</v>
      </c>
      <c r="G215" s="9">
        <v>24654</v>
      </c>
      <c r="H215" s="10">
        <v>43970</v>
      </c>
      <c r="I215" s="9">
        <v>460</v>
      </c>
      <c r="J215" s="9">
        <v>1150.43</v>
      </c>
    </row>
    <row r="216" spans="1:10" s="17" customFormat="1" x14ac:dyDescent="0.2">
      <c r="A216" s="9">
        <v>534559</v>
      </c>
      <c r="B216" s="9" t="s">
        <v>130</v>
      </c>
      <c r="C216" s="9">
        <v>22276</v>
      </c>
      <c r="D216" s="9" t="s">
        <v>11</v>
      </c>
      <c r="E216" s="9" t="s">
        <v>149</v>
      </c>
      <c r="F216" s="9" t="s">
        <v>148</v>
      </c>
      <c r="G216" s="9">
        <v>24656</v>
      </c>
      <c r="H216" s="10">
        <v>43970</v>
      </c>
      <c r="I216" s="9">
        <v>424</v>
      </c>
      <c r="J216" s="9">
        <v>1061.21</v>
      </c>
    </row>
    <row r="217" spans="1:10" s="17" customFormat="1" x14ac:dyDescent="0.2">
      <c r="A217" s="9">
        <v>534559</v>
      </c>
      <c r="B217" s="9" t="s">
        <v>130</v>
      </c>
      <c r="C217" s="9">
        <v>22276</v>
      </c>
      <c r="D217" s="9" t="s">
        <v>11</v>
      </c>
      <c r="E217" s="9" t="s">
        <v>149</v>
      </c>
      <c r="F217" s="9" t="s">
        <v>148</v>
      </c>
      <c r="G217" s="9">
        <v>24660</v>
      </c>
      <c r="H217" s="10">
        <v>43970</v>
      </c>
      <c r="I217" s="9">
        <v>272</v>
      </c>
      <c r="J217" s="9">
        <v>685.78</v>
      </c>
    </row>
    <row r="218" spans="1:10" s="17" customFormat="1" x14ac:dyDescent="0.2">
      <c r="A218" s="9">
        <v>534559</v>
      </c>
      <c r="B218" s="9" t="s">
        <v>130</v>
      </c>
      <c r="C218" s="9">
        <v>22276</v>
      </c>
      <c r="D218" s="9" t="s">
        <v>11</v>
      </c>
      <c r="E218" s="9" t="s">
        <v>149</v>
      </c>
      <c r="F218" s="9" t="s">
        <v>148</v>
      </c>
      <c r="G218" s="9" t="s">
        <v>1083</v>
      </c>
      <c r="H218" s="10">
        <v>43970</v>
      </c>
      <c r="I218" s="9">
        <v>1820</v>
      </c>
      <c r="J218" s="9">
        <v>4556.8900000000003</v>
      </c>
    </row>
    <row r="219" spans="1:10" s="17" customFormat="1" x14ac:dyDescent="0.2">
      <c r="A219" s="9">
        <v>534559</v>
      </c>
      <c r="B219" s="9" t="s">
        <v>130</v>
      </c>
      <c r="C219" s="9">
        <v>22276</v>
      </c>
      <c r="D219" s="9" t="s">
        <v>11</v>
      </c>
      <c r="E219" s="9" t="s">
        <v>149</v>
      </c>
      <c r="F219" s="9" t="s">
        <v>148</v>
      </c>
      <c r="G219" s="9">
        <v>24661</v>
      </c>
      <c r="H219" s="10">
        <v>43970</v>
      </c>
      <c r="I219" s="9">
        <v>856</v>
      </c>
      <c r="J219" s="9">
        <v>2142.2399999999998</v>
      </c>
    </row>
    <row r="220" spans="1:10" s="17" customFormat="1" x14ac:dyDescent="0.2">
      <c r="A220" s="9">
        <v>534559</v>
      </c>
      <c r="B220" s="9" t="s">
        <v>130</v>
      </c>
      <c r="C220" s="9">
        <v>22276</v>
      </c>
      <c r="D220" s="9" t="s">
        <v>11</v>
      </c>
      <c r="E220" s="9" t="s">
        <v>149</v>
      </c>
      <c r="F220" s="9" t="s">
        <v>148</v>
      </c>
      <c r="G220" s="9">
        <v>24664</v>
      </c>
      <c r="H220" s="10">
        <v>43970</v>
      </c>
      <c r="I220" s="9">
        <v>724</v>
      </c>
      <c r="J220" s="9">
        <v>1815.09</v>
      </c>
    </row>
    <row r="221" spans="1:10" s="17" customFormat="1" x14ac:dyDescent="0.2">
      <c r="A221" s="9">
        <v>534559</v>
      </c>
      <c r="B221" s="9" t="s">
        <v>130</v>
      </c>
      <c r="C221" s="9">
        <v>22276</v>
      </c>
      <c r="D221" s="9" t="s">
        <v>11</v>
      </c>
      <c r="E221" s="9" t="s">
        <v>149</v>
      </c>
      <c r="F221" s="9" t="s">
        <v>148</v>
      </c>
      <c r="G221" s="9">
        <v>24671</v>
      </c>
      <c r="H221" s="10">
        <v>43971</v>
      </c>
      <c r="I221" s="9">
        <v>424</v>
      </c>
      <c r="J221" s="9">
        <v>1061.21</v>
      </c>
    </row>
    <row r="222" spans="1:10" s="20" customFormat="1" x14ac:dyDescent="0.2">
      <c r="A222" s="18">
        <v>534559</v>
      </c>
      <c r="B222" s="18" t="s">
        <v>130</v>
      </c>
      <c r="C222" s="18">
        <v>22276</v>
      </c>
      <c r="D222" s="18" t="s">
        <v>11</v>
      </c>
      <c r="E222" s="18" t="s">
        <v>149</v>
      </c>
      <c r="F222" s="18" t="s">
        <v>148</v>
      </c>
      <c r="G222" s="18" t="s">
        <v>1084</v>
      </c>
      <c r="H222" s="19">
        <v>43971</v>
      </c>
      <c r="I222" s="18">
        <v>788</v>
      </c>
      <c r="J222" s="18">
        <v>1976.72</v>
      </c>
    </row>
    <row r="223" spans="1:10" s="17" customFormat="1" x14ac:dyDescent="0.2">
      <c r="A223" s="9">
        <v>534559</v>
      </c>
      <c r="B223" s="9" t="s">
        <v>130</v>
      </c>
      <c r="C223" s="9">
        <v>22276</v>
      </c>
      <c r="D223" s="9" t="s">
        <v>11</v>
      </c>
      <c r="E223" s="9" t="s">
        <v>273</v>
      </c>
      <c r="F223" s="9" t="s">
        <v>272</v>
      </c>
      <c r="G223" s="9" t="s">
        <v>1085</v>
      </c>
      <c r="H223" s="10">
        <v>43971</v>
      </c>
      <c r="I223" s="9">
        <v>734</v>
      </c>
      <c r="J223" s="9">
        <v>3677.59</v>
      </c>
    </row>
    <row r="224" spans="1:10" s="17" customFormat="1" x14ac:dyDescent="0.2">
      <c r="A224" s="9">
        <v>534559</v>
      </c>
      <c r="B224" s="9" t="s">
        <v>130</v>
      </c>
      <c r="C224" s="9">
        <v>22276</v>
      </c>
      <c r="D224" s="9" t="s">
        <v>11</v>
      </c>
      <c r="E224" s="9" t="s">
        <v>273</v>
      </c>
      <c r="F224" s="9" t="s">
        <v>272</v>
      </c>
      <c r="G224" s="9">
        <v>24676</v>
      </c>
      <c r="H224" s="10">
        <v>43971</v>
      </c>
      <c r="I224" s="9">
        <v>26</v>
      </c>
      <c r="J224" s="9">
        <v>134.47999999999999</v>
      </c>
    </row>
    <row r="225" spans="1:10" s="20" customFormat="1" x14ac:dyDescent="0.2">
      <c r="A225" s="18">
        <v>534559</v>
      </c>
      <c r="B225" s="18" t="s">
        <v>130</v>
      </c>
      <c r="C225" s="18">
        <v>22276</v>
      </c>
      <c r="D225" s="18" t="s">
        <v>11</v>
      </c>
      <c r="E225" s="18" t="s">
        <v>149</v>
      </c>
      <c r="F225" s="18" t="s">
        <v>148</v>
      </c>
      <c r="G225" s="18" t="s">
        <v>1086</v>
      </c>
      <c r="H225" s="19">
        <v>43971</v>
      </c>
      <c r="I225" s="18">
        <v>252</v>
      </c>
      <c r="J225" s="18">
        <v>639.66</v>
      </c>
    </row>
    <row r="226" spans="1:10" s="17" customFormat="1" x14ac:dyDescent="0.2">
      <c r="A226" s="9">
        <v>534559</v>
      </c>
      <c r="B226" s="9" t="s">
        <v>130</v>
      </c>
      <c r="C226" s="9">
        <v>22276</v>
      </c>
      <c r="D226" s="9" t="s">
        <v>11</v>
      </c>
      <c r="E226" s="9" t="s">
        <v>149</v>
      </c>
      <c r="F226" s="9" t="s">
        <v>148</v>
      </c>
      <c r="G226" s="9">
        <v>24681</v>
      </c>
      <c r="H226" s="10">
        <v>43971</v>
      </c>
      <c r="I226" s="9">
        <v>580</v>
      </c>
      <c r="J226" s="9">
        <v>1458.19</v>
      </c>
    </row>
    <row r="227" spans="1:10" s="17" customFormat="1" x14ac:dyDescent="0.2">
      <c r="A227" s="9">
        <v>534559</v>
      </c>
      <c r="B227" s="9" t="s">
        <v>130</v>
      </c>
      <c r="C227" s="9">
        <v>22276</v>
      </c>
      <c r="D227" s="9" t="s">
        <v>11</v>
      </c>
      <c r="E227" s="9" t="s">
        <v>149</v>
      </c>
      <c r="F227" s="9" t="s">
        <v>148</v>
      </c>
      <c r="G227" s="9">
        <v>24682</v>
      </c>
      <c r="H227" s="10">
        <v>43971</v>
      </c>
      <c r="I227" s="9">
        <v>236</v>
      </c>
      <c r="J227" s="9">
        <v>598.28</v>
      </c>
    </row>
    <row r="228" spans="1:10" s="20" customFormat="1" x14ac:dyDescent="0.2">
      <c r="A228" s="18">
        <v>534559</v>
      </c>
      <c r="B228" s="18" t="s">
        <v>130</v>
      </c>
      <c r="C228" s="18">
        <v>22276</v>
      </c>
      <c r="D228" s="18" t="s">
        <v>11</v>
      </c>
      <c r="E228" s="18" t="s">
        <v>149</v>
      </c>
      <c r="F228" s="18" t="s">
        <v>148</v>
      </c>
      <c r="G228" s="18" t="s">
        <v>1087</v>
      </c>
      <c r="H228" s="19">
        <v>43972</v>
      </c>
      <c r="I228" s="18">
        <v>416</v>
      </c>
      <c r="J228" s="18">
        <v>1048.71</v>
      </c>
    </row>
    <row r="229" spans="1:10" s="20" customFormat="1" x14ac:dyDescent="0.2">
      <c r="A229" s="18">
        <v>534559</v>
      </c>
      <c r="B229" s="18" t="s">
        <v>130</v>
      </c>
      <c r="C229" s="18">
        <v>22276</v>
      </c>
      <c r="D229" s="18" t="s">
        <v>11</v>
      </c>
      <c r="E229" s="18" t="s">
        <v>149</v>
      </c>
      <c r="F229" s="18" t="s">
        <v>148</v>
      </c>
      <c r="G229" s="18" t="s">
        <v>1088</v>
      </c>
      <c r="H229" s="19">
        <v>43972</v>
      </c>
      <c r="I229" s="18">
        <v>316</v>
      </c>
      <c r="J229" s="18">
        <v>798.28</v>
      </c>
    </row>
    <row r="230" spans="1:10" s="20" customFormat="1" x14ac:dyDescent="0.2">
      <c r="A230" s="18">
        <v>534559</v>
      </c>
      <c r="B230" s="18" t="s">
        <v>130</v>
      </c>
      <c r="C230" s="18">
        <v>22276</v>
      </c>
      <c r="D230" s="18" t="s">
        <v>11</v>
      </c>
      <c r="E230" s="18" t="s">
        <v>149</v>
      </c>
      <c r="F230" s="18" t="s">
        <v>148</v>
      </c>
      <c r="G230" s="18" t="s">
        <v>1089</v>
      </c>
      <c r="H230" s="19">
        <v>43972</v>
      </c>
      <c r="I230" s="18">
        <v>388</v>
      </c>
      <c r="J230" s="18">
        <v>971.14</v>
      </c>
    </row>
    <row r="231" spans="1:10" s="17" customFormat="1" x14ac:dyDescent="0.2">
      <c r="A231" s="9">
        <v>534559</v>
      </c>
      <c r="B231" s="9" t="s">
        <v>130</v>
      </c>
      <c r="C231" s="9">
        <v>22276</v>
      </c>
      <c r="D231" s="9" t="s">
        <v>11</v>
      </c>
      <c r="E231" s="9" t="s">
        <v>149</v>
      </c>
      <c r="F231" s="9" t="s">
        <v>148</v>
      </c>
      <c r="G231" s="9">
        <v>24688</v>
      </c>
      <c r="H231" s="10">
        <v>43972</v>
      </c>
      <c r="I231" s="9">
        <v>272</v>
      </c>
      <c r="J231" s="9">
        <v>688.79</v>
      </c>
    </row>
    <row r="232" spans="1:10" s="17" customFormat="1" x14ac:dyDescent="0.2">
      <c r="A232" s="9">
        <v>534559</v>
      </c>
      <c r="B232" s="9" t="s">
        <v>130</v>
      </c>
      <c r="C232" s="9">
        <v>22276</v>
      </c>
      <c r="D232" s="9" t="s">
        <v>11</v>
      </c>
      <c r="E232" s="9" t="s">
        <v>149</v>
      </c>
      <c r="F232" s="9" t="s">
        <v>148</v>
      </c>
      <c r="G232" s="9">
        <v>24693</v>
      </c>
      <c r="H232" s="10">
        <v>43972</v>
      </c>
      <c r="I232" s="9">
        <v>812</v>
      </c>
      <c r="J232" s="9">
        <v>2031.47</v>
      </c>
    </row>
    <row r="233" spans="1:10" s="17" customFormat="1" x14ac:dyDescent="0.2">
      <c r="A233" s="9">
        <v>534559</v>
      </c>
      <c r="B233" s="9" t="s">
        <v>130</v>
      </c>
      <c r="C233" s="9">
        <v>22276</v>
      </c>
      <c r="D233" s="9" t="s">
        <v>11</v>
      </c>
      <c r="E233" s="9" t="s">
        <v>149</v>
      </c>
      <c r="F233" s="9" t="s">
        <v>148</v>
      </c>
      <c r="G233" s="9">
        <v>24694</v>
      </c>
      <c r="H233" s="10">
        <v>43972</v>
      </c>
      <c r="I233" s="9">
        <v>288</v>
      </c>
      <c r="J233" s="9">
        <v>729.74</v>
      </c>
    </row>
    <row r="234" spans="1:10" s="17" customFormat="1" x14ac:dyDescent="0.2">
      <c r="A234" s="9">
        <v>534559</v>
      </c>
      <c r="B234" s="9" t="s">
        <v>130</v>
      </c>
      <c r="C234" s="9">
        <v>22276</v>
      </c>
      <c r="D234" s="9" t="s">
        <v>11</v>
      </c>
      <c r="E234" s="9" t="s">
        <v>149</v>
      </c>
      <c r="F234" s="9" t="s">
        <v>148</v>
      </c>
      <c r="G234" s="9">
        <v>24695</v>
      </c>
      <c r="H234" s="10">
        <v>43972</v>
      </c>
      <c r="I234" s="9">
        <v>40</v>
      </c>
      <c r="J234" s="9">
        <v>104.31</v>
      </c>
    </row>
    <row r="235" spans="1:10" s="17" customFormat="1" x14ac:dyDescent="0.2">
      <c r="A235" s="9">
        <v>534559</v>
      </c>
      <c r="B235" s="9" t="s">
        <v>130</v>
      </c>
      <c r="C235" s="9">
        <v>22276</v>
      </c>
      <c r="D235" s="9" t="s">
        <v>11</v>
      </c>
      <c r="E235" s="9" t="s">
        <v>149</v>
      </c>
      <c r="F235" s="9" t="s">
        <v>148</v>
      </c>
      <c r="G235" s="9">
        <v>24696</v>
      </c>
      <c r="H235" s="10">
        <v>43972</v>
      </c>
      <c r="I235" s="9">
        <v>1732</v>
      </c>
      <c r="J235" s="9">
        <v>4337.93</v>
      </c>
    </row>
    <row r="236" spans="1:10" s="20" customFormat="1" x14ac:dyDescent="0.2">
      <c r="A236" s="18">
        <v>534559</v>
      </c>
      <c r="B236" s="18" t="s">
        <v>130</v>
      </c>
      <c r="C236" s="18">
        <v>22276</v>
      </c>
      <c r="D236" s="18" t="s">
        <v>11</v>
      </c>
      <c r="E236" s="18" t="s">
        <v>149</v>
      </c>
      <c r="F236" s="18" t="s">
        <v>148</v>
      </c>
      <c r="G236" s="18" t="s">
        <v>1090</v>
      </c>
      <c r="H236" s="19">
        <v>43972</v>
      </c>
      <c r="I236" s="18">
        <v>1732</v>
      </c>
      <c r="J236" s="18">
        <v>4337.9399999999996</v>
      </c>
    </row>
    <row r="237" spans="1:10" s="17" customFormat="1" x14ac:dyDescent="0.2">
      <c r="A237" s="9">
        <v>534559</v>
      </c>
      <c r="B237" s="9" t="s">
        <v>130</v>
      </c>
      <c r="C237" s="9">
        <v>22276</v>
      </c>
      <c r="D237" s="9" t="s">
        <v>11</v>
      </c>
      <c r="E237" s="9" t="s">
        <v>133</v>
      </c>
      <c r="F237" s="9" t="s">
        <v>134</v>
      </c>
      <c r="G237" s="9">
        <v>24701</v>
      </c>
      <c r="H237" s="10">
        <v>43973</v>
      </c>
      <c r="I237" s="9">
        <v>212</v>
      </c>
      <c r="J237" s="9">
        <v>1061.21</v>
      </c>
    </row>
    <row r="238" spans="1:10" s="17" customFormat="1" x14ac:dyDescent="0.2">
      <c r="A238" s="9">
        <v>534559</v>
      </c>
      <c r="B238" s="9" t="s">
        <v>130</v>
      </c>
      <c r="C238" s="9">
        <v>22276</v>
      </c>
      <c r="D238" s="9" t="s">
        <v>11</v>
      </c>
      <c r="E238" s="9" t="s">
        <v>149</v>
      </c>
      <c r="F238" s="9" t="s">
        <v>148</v>
      </c>
      <c r="G238" s="9">
        <v>24708</v>
      </c>
      <c r="H238" s="10">
        <v>43973</v>
      </c>
      <c r="I238" s="9">
        <v>488</v>
      </c>
      <c r="J238" s="9">
        <v>1229.74</v>
      </c>
    </row>
    <row r="239" spans="1:10" s="17" customFormat="1" x14ac:dyDescent="0.2">
      <c r="A239" s="9">
        <v>534559</v>
      </c>
      <c r="B239" s="9" t="s">
        <v>130</v>
      </c>
      <c r="C239" s="9">
        <v>22276</v>
      </c>
      <c r="D239" s="9" t="s">
        <v>11</v>
      </c>
      <c r="E239" s="9" t="s">
        <v>149</v>
      </c>
      <c r="F239" s="9" t="s">
        <v>148</v>
      </c>
      <c r="G239" s="9">
        <v>24713</v>
      </c>
      <c r="H239" s="10">
        <v>43973</v>
      </c>
      <c r="I239" s="9">
        <v>592</v>
      </c>
      <c r="J239" s="9">
        <v>1483.62</v>
      </c>
    </row>
    <row r="240" spans="1:10" s="20" customFormat="1" x14ac:dyDescent="0.2">
      <c r="A240" s="18">
        <v>534559</v>
      </c>
      <c r="B240" s="18" t="s">
        <v>130</v>
      </c>
      <c r="C240" s="18">
        <v>22276</v>
      </c>
      <c r="D240" s="18" t="s">
        <v>11</v>
      </c>
      <c r="E240" s="18" t="s">
        <v>149</v>
      </c>
      <c r="F240" s="18" t="s">
        <v>148</v>
      </c>
      <c r="G240" s="18" t="s">
        <v>1091</v>
      </c>
      <c r="H240" s="19">
        <v>43973</v>
      </c>
      <c r="I240" s="18">
        <v>436</v>
      </c>
      <c r="J240" s="18">
        <v>1095.26</v>
      </c>
    </row>
    <row r="241" spans="1:10" s="20" customFormat="1" x14ac:dyDescent="0.2">
      <c r="A241" s="18">
        <v>534559</v>
      </c>
      <c r="B241" s="18" t="s">
        <v>130</v>
      </c>
      <c r="C241" s="18">
        <v>22276</v>
      </c>
      <c r="D241" s="18" t="s">
        <v>11</v>
      </c>
      <c r="E241" s="18" t="s">
        <v>149</v>
      </c>
      <c r="F241" s="18" t="s">
        <v>148</v>
      </c>
      <c r="G241" s="18" t="s">
        <v>1092</v>
      </c>
      <c r="H241" s="19">
        <v>43973</v>
      </c>
      <c r="I241" s="18">
        <v>196</v>
      </c>
      <c r="J241" s="18">
        <v>493.53</v>
      </c>
    </row>
    <row r="242" spans="1:10" s="17" customFormat="1" x14ac:dyDescent="0.2">
      <c r="A242" s="9">
        <v>534559</v>
      </c>
      <c r="B242" s="9" t="s">
        <v>130</v>
      </c>
      <c r="C242" s="9">
        <v>22276</v>
      </c>
      <c r="D242" s="9" t="s">
        <v>11</v>
      </c>
      <c r="E242" s="9" t="s">
        <v>149</v>
      </c>
      <c r="F242" s="9" t="s">
        <v>148</v>
      </c>
      <c r="G242" s="9">
        <v>24718</v>
      </c>
      <c r="H242" s="10">
        <v>43973</v>
      </c>
      <c r="I242" s="9">
        <v>156</v>
      </c>
      <c r="J242" s="9">
        <v>393.1</v>
      </c>
    </row>
    <row r="243" spans="1:10" s="17" customFormat="1" x14ac:dyDescent="0.2">
      <c r="A243" s="9">
        <v>534559</v>
      </c>
      <c r="B243" s="9" t="s">
        <v>130</v>
      </c>
      <c r="C243" s="9">
        <v>22276</v>
      </c>
      <c r="D243" s="9" t="s">
        <v>11</v>
      </c>
      <c r="E243" s="9" t="s">
        <v>149</v>
      </c>
      <c r="F243" s="9" t="s">
        <v>148</v>
      </c>
      <c r="G243" s="9">
        <v>24719</v>
      </c>
      <c r="H243" s="10">
        <v>43973</v>
      </c>
      <c r="I243" s="9">
        <v>184</v>
      </c>
      <c r="J243" s="9">
        <v>468.54</v>
      </c>
    </row>
    <row r="244" spans="1:10" s="17" customFormat="1" x14ac:dyDescent="0.2">
      <c r="A244" s="9">
        <v>534559</v>
      </c>
      <c r="B244" s="9" t="s">
        <v>130</v>
      </c>
      <c r="C244" s="9">
        <v>22276</v>
      </c>
      <c r="D244" s="9" t="s">
        <v>11</v>
      </c>
      <c r="E244" s="9" t="s">
        <v>149</v>
      </c>
      <c r="F244" s="9" t="s">
        <v>148</v>
      </c>
      <c r="G244" s="9" t="s">
        <v>1093</v>
      </c>
      <c r="H244" s="10">
        <v>43973</v>
      </c>
      <c r="I244" s="9">
        <v>948</v>
      </c>
      <c r="J244" s="9">
        <v>2379.75</v>
      </c>
    </row>
    <row r="245" spans="1:10" s="17" customFormat="1" x14ac:dyDescent="0.2">
      <c r="A245" s="9">
        <v>534559</v>
      </c>
      <c r="B245" s="9" t="s">
        <v>130</v>
      </c>
      <c r="C245" s="9">
        <v>22276</v>
      </c>
      <c r="D245" s="9" t="s">
        <v>11</v>
      </c>
      <c r="E245" s="9" t="s">
        <v>149</v>
      </c>
      <c r="F245" s="9" t="s">
        <v>148</v>
      </c>
      <c r="G245" s="9">
        <v>24725</v>
      </c>
      <c r="H245" s="10">
        <v>43974</v>
      </c>
      <c r="I245" s="9">
        <v>256</v>
      </c>
      <c r="J245" s="9">
        <v>644.83000000000004</v>
      </c>
    </row>
    <row r="246" spans="1:10" s="17" customFormat="1" x14ac:dyDescent="0.2">
      <c r="A246" s="9">
        <v>534559</v>
      </c>
      <c r="B246" s="9" t="s">
        <v>130</v>
      </c>
      <c r="C246" s="9">
        <v>22276</v>
      </c>
      <c r="D246" s="9" t="s">
        <v>11</v>
      </c>
      <c r="E246" s="9" t="s">
        <v>149</v>
      </c>
      <c r="F246" s="9" t="s">
        <v>148</v>
      </c>
      <c r="G246" s="9" t="s">
        <v>1094</v>
      </c>
      <c r="H246" s="10">
        <v>43974</v>
      </c>
      <c r="I246" s="9">
        <v>424</v>
      </c>
      <c r="J246" s="9">
        <v>1061.21</v>
      </c>
    </row>
    <row r="247" spans="1:10" s="20" customFormat="1" x14ac:dyDescent="0.2">
      <c r="A247" s="18">
        <v>534559</v>
      </c>
      <c r="B247" s="18" t="s">
        <v>130</v>
      </c>
      <c r="C247" s="18">
        <v>22276</v>
      </c>
      <c r="D247" s="18" t="s">
        <v>11</v>
      </c>
      <c r="E247" s="18" t="s">
        <v>149</v>
      </c>
      <c r="F247" s="18" t="s">
        <v>148</v>
      </c>
      <c r="G247" s="18">
        <v>24732</v>
      </c>
      <c r="H247" s="19">
        <v>43974</v>
      </c>
      <c r="I247" s="18">
        <v>236</v>
      </c>
      <c r="J247" s="18">
        <v>597.84</v>
      </c>
    </row>
    <row r="248" spans="1:10" s="17" customFormat="1" x14ac:dyDescent="0.2">
      <c r="A248" s="9">
        <v>534559</v>
      </c>
      <c r="B248" s="9" t="s">
        <v>130</v>
      </c>
      <c r="C248" s="9">
        <v>22276</v>
      </c>
      <c r="D248" s="9" t="s">
        <v>11</v>
      </c>
      <c r="E248" s="9" t="s">
        <v>149</v>
      </c>
      <c r="F248" s="9" t="s">
        <v>148</v>
      </c>
      <c r="G248" s="9">
        <v>24754</v>
      </c>
      <c r="H248" s="10">
        <v>43976</v>
      </c>
      <c r="I248" s="9">
        <v>512</v>
      </c>
      <c r="J248" s="9">
        <v>1284.9100000000001</v>
      </c>
    </row>
    <row r="249" spans="1:10" s="17" customFormat="1" x14ac:dyDescent="0.2">
      <c r="A249" s="9">
        <v>534559</v>
      </c>
      <c r="B249" s="9" t="s">
        <v>130</v>
      </c>
      <c r="C249" s="9">
        <v>22276</v>
      </c>
      <c r="D249" s="9" t="s">
        <v>11</v>
      </c>
      <c r="E249" s="9" t="s">
        <v>149</v>
      </c>
      <c r="F249" s="9" t="s">
        <v>148</v>
      </c>
      <c r="G249" s="9">
        <v>24761</v>
      </c>
      <c r="H249" s="10">
        <v>43976</v>
      </c>
      <c r="I249" s="9">
        <v>76</v>
      </c>
      <c r="J249" s="9">
        <v>196.55</v>
      </c>
    </row>
    <row r="250" spans="1:10" s="17" customFormat="1" x14ac:dyDescent="0.2">
      <c r="A250" s="9">
        <v>534559</v>
      </c>
      <c r="B250" s="9" t="s">
        <v>130</v>
      </c>
      <c r="C250" s="9">
        <v>22276</v>
      </c>
      <c r="D250" s="9" t="s">
        <v>11</v>
      </c>
      <c r="E250" s="9" t="s">
        <v>1095</v>
      </c>
      <c r="F250" s="9" t="s">
        <v>1096</v>
      </c>
      <c r="G250" s="9">
        <v>24762</v>
      </c>
      <c r="H250" s="10">
        <v>43976</v>
      </c>
      <c r="I250" s="9">
        <v>56</v>
      </c>
      <c r="J250" s="9">
        <v>560.35</v>
      </c>
    </row>
    <row r="251" spans="1:10" s="17" customFormat="1" x14ac:dyDescent="0.2">
      <c r="A251" s="9">
        <v>534559</v>
      </c>
      <c r="B251" s="9" t="s">
        <v>130</v>
      </c>
      <c r="C251" s="9">
        <v>22276</v>
      </c>
      <c r="D251" s="9" t="s">
        <v>11</v>
      </c>
      <c r="E251" s="9" t="s">
        <v>149</v>
      </c>
      <c r="F251" s="9" t="s">
        <v>148</v>
      </c>
      <c r="G251" s="9">
        <v>24765</v>
      </c>
      <c r="H251" s="10">
        <v>43976</v>
      </c>
      <c r="I251" s="9">
        <v>460</v>
      </c>
      <c r="J251" s="9">
        <v>1158.19</v>
      </c>
    </row>
    <row r="252" spans="1:10" s="20" customFormat="1" x14ac:dyDescent="0.2">
      <c r="A252" s="18">
        <v>534559</v>
      </c>
      <c r="B252" s="18" t="s">
        <v>130</v>
      </c>
      <c r="C252" s="18">
        <v>22276</v>
      </c>
      <c r="D252" s="18" t="s">
        <v>11</v>
      </c>
      <c r="E252" s="18" t="s">
        <v>149</v>
      </c>
      <c r="F252" s="18" t="s">
        <v>148</v>
      </c>
      <c r="G252" s="18" t="s">
        <v>1097</v>
      </c>
      <c r="H252" s="19">
        <v>43977</v>
      </c>
      <c r="I252" s="18">
        <v>0</v>
      </c>
      <c r="J252" s="18">
        <v>1.29</v>
      </c>
    </row>
    <row r="253" spans="1:10" s="20" customFormat="1" x14ac:dyDescent="0.2">
      <c r="A253" s="18">
        <v>534559</v>
      </c>
      <c r="B253" s="18" t="s">
        <v>130</v>
      </c>
      <c r="C253" s="18">
        <v>22276</v>
      </c>
      <c r="D253" s="18" t="s">
        <v>11</v>
      </c>
      <c r="E253" s="18" t="s">
        <v>149</v>
      </c>
      <c r="F253" s="18" t="s">
        <v>148</v>
      </c>
      <c r="G253" s="18" t="s">
        <v>1098</v>
      </c>
      <c r="H253" s="19">
        <v>43977</v>
      </c>
      <c r="I253" s="18">
        <v>256</v>
      </c>
      <c r="J253" s="18">
        <v>640.52</v>
      </c>
    </row>
    <row r="254" spans="1:10" s="20" customFormat="1" x14ac:dyDescent="0.2">
      <c r="A254" s="18">
        <v>534559</v>
      </c>
      <c r="B254" s="18" t="s">
        <v>130</v>
      </c>
      <c r="C254" s="18">
        <v>22276</v>
      </c>
      <c r="D254" s="18" t="s">
        <v>11</v>
      </c>
      <c r="E254" s="18" t="s">
        <v>149</v>
      </c>
      <c r="F254" s="18" t="s">
        <v>148</v>
      </c>
      <c r="G254" s="18" t="s">
        <v>1099</v>
      </c>
      <c r="H254" s="19">
        <v>43977</v>
      </c>
      <c r="I254" s="18">
        <v>132</v>
      </c>
      <c r="J254" s="18">
        <v>338.8</v>
      </c>
    </row>
    <row r="255" spans="1:10" s="20" customFormat="1" x14ac:dyDescent="0.2">
      <c r="A255" s="18">
        <v>534559</v>
      </c>
      <c r="B255" s="18" t="s">
        <v>130</v>
      </c>
      <c r="C255" s="18">
        <v>22276</v>
      </c>
      <c r="D255" s="18" t="s">
        <v>11</v>
      </c>
      <c r="E255" s="18" t="s">
        <v>149</v>
      </c>
      <c r="F255" s="18" t="s">
        <v>148</v>
      </c>
      <c r="G255" s="18" t="s">
        <v>1100</v>
      </c>
      <c r="H255" s="19">
        <v>43977</v>
      </c>
      <c r="I255" s="18">
        <v>1064</v>
      </c>
      <c r="J255" s="18">
        <v>2662.07</v>
      </c>
    </row>
    <row r="256" spans="1:10" s="17" customFormat="1" x14ac:dyDescent="0.2">
      <c r="A256" s="9">
        <v>534559</v>
      </c>
      <c r="B256" s="9" t="s">
        <v>130</v>
      </c>
      <c r="C256" s="9">
        <v>22276</v>
      </c>
      <c r="D256" s="9" t="s">
        <v>11</v>
      </c>
      <c r="E256" s="9" t="s">
        <v>149</v>
      </c>
      <c r="F256" s="9" t="s">
        <v>148</v>
      </c>
      <c r="G256" s="9">
        <v>24769</v>
      </c>
      <c r="H256" s="10">
        <v>43977</v>
      </c>
      <c r="I256" s="9">
        <v>284</v>
      </c>
      <c r="J256" s="9">
        <v>714.23</v>
      </c>
    </row>
    <row r="257" spans="1:10" s="20" customFormat="1" x14ac:dyDescent="0.2">
      <c r="A257" s="18">
        <v>534559</v>
      </c>
      <c r="B257" s="18" t="s">
        <v>130</v>
      </c>
      <c r="C257" s="18">
        <v>22276</v>
      </c>
      <c r="D257" s="18" t="s">
        <v>11</v>
      </c>
      <c r="E257" s="18" t="s">
        <v>149</v>
      </c>
      <c r="F257" s="18" t="s">
        <v>148</v>
      </c>
      <c r="G257" s="18" t="s">
        <v>1101</v>
      </c>
      <c r="H257" s="19">
        <v>43977</v>
      </c>
      <c r="I257" s="18">
        <v>152</v>
      </c>
      <c r="J257" s="18">
        <v>381.04</v>
      </c>
    </row>
    <row r="258" spans="1:10" s="20" customFormat="1" x14ac:dyDescent="0.2">
      <c r="A258" s="18">
        <v>534559</v>
      </c>
      <c r="B258" s="18" t="s">
        <v>130</v>
      </c>
      <c r="C258" s="18">
        <v>22276</v>
      </c>
      <c r="D258" s="18" t="s">
        <v>11</v>
      </c>
      <c r="E258" s="18" t="s">
        <v>149</v>
      </c>
      <c r="F258" s="18" t="s">
        <v>148</v>
      </c>
      <c r="G258" s="18" t="s">
        <v>1102</v>
      </c>
      <c r="H258" s="19">
        <v>43977</v>
      </c>
      <c r="I258" s="18">
        <v>3032</v>
      </c>
      <c r="J258" s="18">
        <v>7586.23</v>
      </c>
    </row>
    <row r="259" spans="1:10" s="17" customFormat="1" x14ac:dyDescent="0.2">
      <c r="A259" s="9">
        <v>534559</v>
      </c>
      <c r="B259" s="9" t="s">
        <v>130</v>
      </c>
      <c r="C259" s="9">
        <v>22276</v>
      </c>
      <c r="D259" s="9" t="s">
        <v>11</v>
      </c>
      <c r="E259" s="9" t="s">
        <v>149</v>
      </c>
      <c r="F259" s="9" t="s">
        <v>148</v>
      </c>
      <c r="G259" s="9">
        <v>24775</v>
      </c>
      <c r="H259" s="10">
        <v>43977</v>
      </c>
      <c r="I259" s="9">
        <v>528</v>
      </c>
      <c r="J259" s="9">
        <v>1323.28</v>
      </c>
    </row>
    <row r="260" spans="1:10" s="37" customFormat="1" x14ac:dyDescent="0.2">
      <c r="A260" s="33">
        <v>534559</v>
      </c>
      <c r="B260" s="33" t="s">
        <v>130</v>
      </c>
      <c r="C260" s="33">
        <v>22276</v>
      </c>
      <c r="D260" s="33" t="s">
        <v>11</v>
      </c>
      <c r="E260" s="33" t="s">
        <v>149</v>
      </c>
      <c r="F260" s="33" t="s">
        <v>148</v>
      </c>
      <c r="G260" s="33" t="s">
        <v>1103</v>
      </c>
      <c r="H260" s="34">
        <v>43977</v>
      </c>
      <c r="I260" s="33">
        <v>96</v>
      </c>
      <c r="J260" s="33">
        <v>240.52</v>
      </c>
    </row>
    <row r="261" spans="1:10" s="17" customFormat="1" x14ac:dyDescent="0.2">
      <c r="A261" s="9">
        <v>534559</v>
      </c>
      <c r="B261" s="9" t="s">
        <v>130</v>
      </c>
      <c r="C261" s="9">
        <v>22276</v>
      </c>
      <c r="D261" s="9" t="s">
        <v>11</v>
      </c>
      <c r="E261" s="9" t="s">
        <v>149</v>
      </c>
      <c r="F261" s="9" t="s">
        <v>148</v>
      </c>
      <c r="G261" s="9">
        <v>24818</v>
      </c>
      <c r="H261" s="10">
        <v>43980</v>
      </c>
      <c r="I261" s="9">
        <v>392</v>
      </c>
      <c r="J261" s="9">
        <v>981.03</v>
      </c>
    </row>
    <row r="262" spans="1:10" s="20" customFormat="1" x14ac:dyDescent="0.2">
      <c r="A262" s="18">
        <v>534559</v>
      </c>
      <c r="B262" s="18" t="s">
        <v>130</v>
      </c>
      <c r="C262" s="18">
        <v>22276</v>
      </c>
      <c r="D262" s="18" t="s">
        <v>11</v>
      </c>
      <c r="E262" s="18" t="s">
        <v>149</v>
      </c>
      <c r="F262" s="18" t="s">
        <v>148</v>
      </c>
      <c r="G262" s="18" t="s">
        <v>1104</v>
      </c>
      <c r="H262" s="19">
        <v>43980</v>
      </c>
      <c r="I262" s="18">
        <v>328</v>
      </c>
      <c r="J262" s="18">
        <v>826.74</v>
      </c>
    </row>
    <row r="263" spans="1:10" s="17" customFormat="1" x14ac:dyDescent="0.2">
      <c r="A263" s="9">
        <v>534559</v>
      </c>
      <c r="B263" s="9" t="s">
        <v>130</v>
      </c>
      <c r="C263" s="9">
        <v>22276</v>
      </c>
      <c r="D263" s="9" t="s">
        <v>11</v>
      </c>
      <c r="E263" s="9" t="s">
        <v>149</v>
      </c>
      <c r="F263" s="9" t="s">
        <v>148</v>
      </c>
      <c r="G263" s="9">
        <v>24825</v>
      </c>
      <c r="H263" s="10">
        <v>43980</v>
      </c>
      <c r="I263" s="9">
        <v>880</v>
      </c>
      <c r="J263" s="9">
        <v>2209.48</v>
      </c>
    </row>
    <row r="264" spans="1:10" s="17" customFormat="1" x14ac:dyDescent="0.2">
      <c r="A264" s="9">
        <v>534559</v>
      </c>
      <c r="B264" s="9" t="s">
        <v>130</v>
      </c>
      <c r="C264" s="9">
        <v>22276</v>
      </c>
      <c r="D264" s="9" t="s">
        <v>11</v>
      </c>
      <c r="E264" s="9" t="s">
        <v>149</v>
      </c>
      <c r="F264" s="9" t="s">
        <v>148</v>
      </c>
      <c r="G264" s="9">
        <v>24831</v>
      </c>
      <c r="H264" s="10">
        <v>43980</v>
      </c>
      <c r="I264" s="9">
        <v>32</v>
      </c>
      <c r="J264" s="9">
        <v>89.22</v>
      </c>
    </row>
    <row r="265" spans="1:10" s="20" customFormat="1" x14ac:dyDescent="0.2">
      <c r="A265" s="18">
        <v>534559</v>
      </c>
      <c r="B265" s="18" t="s">
        <v>130</v>
      </c>
      <c r="C265" s="18">
        <v>22276</v>
      </c>
      <c r="D265" s="18" t="s">
        <v>11</v>
      </c>
      <c r="E265" s="18" t="s">
        <v>149</v>
      </c>
      <c r="F265" s="18" t="s">
        <v>148</v>
      </c>
      <c r="G265" s="18" t="s">
        <v>1105</v>
      </c>
      <c r="H265" s="19">
        <v>43980</v>
      </c>
      <c r="I265" s="18">
        <v>136</v>
      </c>
      <c r="J265" s="18">
        <v>343.53</v>
      </c>
    </row>
    <row r="266" spans="1:10" s="17" customFormat="1" x14ac:dyDescent="0.2">
      <c r="A266" s="9">
        <v>534559</v>
      </c>
      <c r="B266" s="9" t="s">
        <v>130</v>
      </c>
      <c r="C266" s="9">
        <v>22276</v>
      </c>
      <c r="D266" s="9" t="s">
        <v>11</v>
      </c>
      <c r="E266" s="9" t="s">
        <v>149</v>
      </c>
      <c r="F266" s="9" t="s">
        <v>148</v>
      </c>
      <c r="G266" s="9">
        <v>24839</v>
      </c>
      <c r="H266" s="10">
        <v>43981</v>
      </c>
      <c r="I266" s="9">
        <v>444</v>
      </c>
      <c r="J266" s="9">
        <v>1116.3800000000001</v>
      </c>
    </row>
    <row r="267" spans="1:10" s="17" customFormat="1" x14ac:dyDescent="0.2">
      <c r="A267" s="9">
        <v>534559</v>
      </c>
      <c r="B267" s="9" t="s">
        <v>130</v>
      </c>
      <c r="C267" s="9">
        <v>22276</v>
      </c>
      <c r="D267" s="9" t="s">
        <v>11</v>
      </c>
      <c r="E267" s="9" t="s">
        <v>149</v>
      </c>
      <c r="F267" s="9" t="s">
        <v>148</v>
      </c>
      <c r="G267" s="9">
        <v>24842</v>
      </c>
      <c r="H267" s="10">
        <v>43981</v>
      </c>
      <c r="I267" s="9">
        <v>848</v>
      </c>
      <c r="J267" s="9">
        <v>2122.41</v>
      </c>
    </row>
    <row r="268" spans="1:10" s="17" customFormat="1" x14ac:dyDescent="0.2">
      <c r="A268" s="9">
        <v>534559</v>
      </c>
      <c r="B268" s="9" t="s">
        <v>130</v>
      </c>
      <c r="C268" s="9">
        <v>22276</v>
      </c>
      <c r="D268" s="9" t="s">
        <v>11</v>
      </c>
      <c r="E268" s="9" t="s">
        <v>149</v>
      </c>
      <c r="F268" s="9" t="s">
        <v>148</v>
      </c>
      <c r="G268" s="9">
        <v>24847</v>
      </c>
      <c r="H268" s="10">
        <v>43981</v>
      </c>
      <c r="I268" s="9">
        <v>124</v>
      </c>
      <c r="J268" s="9">
        <v>315.95</v>
      </c>
    </row>
    <row r="269" spans="1:10" s="20" customFormat="1" x14ac:dyDescent="0.2">
      <c r="A269" s="18">
        <v>534559</v>
      </c>
      <c r="B269" s="18" t="s">
        <v>130</v>
      </c>
      <c r="C269" s="18">
        <v>22276</v>
      </c>
      <c r="D269" s="18" t="s">
        <v>11</v>
      </c>
      <c r="E269" s="18" t="s">
        <v>149</v>
      </c>
      <c r="F269" s="18" t="s">
        <v>148</v>
      </c>
      <c r="G269" s="18" t="s">
        <v>1106</v>
      </c>
      <c r="H269" s="19">
        <v>43981</v>
      </c>
      <c r="I269" s="18">
        <v>880</v>
      </c>
      <c r="J269" s="18">
        <v>2209.0500000000002</v>
      </c>
    </row>
    <row r="270" spans="1:10" x14ac:dyDescent="0.2">
      <c r="A270" s="2"/>
      <c r="B270" s="2"/>
      <c r="C270" s="2"/>
      <c r="D270" s="2"/>
      <c r="E270" s="2"/>
      <c r="F270" s="2"/>
      <c r="G270" s="2"/>
      <c r="H270" s="3"/>
      <c r="I270" s="2"/>
      <c r="J270" s="2"/>
    </row>
    <row r="271" spans="1:10" x14ac:dyDescent="0.2">
      <c r="A271" s="2">
        <v>537062</v>
      </c>
      <c r="B271" s="2" t="s">
        <v>271</v>
      </c>
      <c r="C271" s="2">
        <v>22809</v>
      </c>
      <c r="D271" s="2" t="s">
        <v>11</v>
      </c>
      <c r="E271" s="2" t="s">
        <v>802</v>
      </c>
      <c r="F271" s="2" t="s">
        <v>801</v>
      </c>
      <c r="G271" s="2">
        <v>5370620105001350</v>
      </c>
      <c r="H271" s="3">
        <v>43967</v>
      </c>
      <c r="I271" s="2">
        <v>1052</v>
      </c>
      <c r="J271" s="2">
        <v>2633</v>
      </c>
    </row>
    <row r="272" spans="1:10" x14ac:dyDescent="0.2">
      <c r="A272" s="2">
        <v>537062</v>
      </c>
      <c r="B272" s="2" t="s">
        <v>271</v>
      </c>
      <c r="C272" s="2">
        <v>22809</v>
      </c>
      <c r="D272" s="2" t="s">
        <v>11</v>
      </c>
      <c r="E272" s="2" t="s">
        <v>802</v>
      </c>
      <c r="F272" s="2" t="s">
        <v>801</v>
      </c>
      <c r="G272" s="2">
        <v>5370620105001350</v>
      </c>
      <c r="H272" s="3">
        <v>43967</v>
      </c>
      <c r="I272" s="2">
        <v>1736</v>
      </c>
      <c r="J272" s="2">
        <v>4349</v>
      </c>
    </row>
    <row r="273" spans="1:10" x14ac:dyDescent="0.2">
      <c r="A273" s="2">
        <v>537062</v>
      </c>
      <c r="B273" s="2" t="s">
        <v>271</v>
      </c>
      <c r="C273" s="2">
        <v>22809</v>
      </c>
      <c r="D273" s="2" t="s">
        <v>11</v>
      </c>
      <c r="E273" s="2" t="s">
        <v>802</v>
      </c>
      <c r="F273" s="2" t="s">
        <v>801</v>
      </c>
      <c r="G273" s="2">
        <v>5370620105001360</v>
      </c>
      <c r="H273" s="3">
        <v>43967</v>
      </c>
      <c r="I273" s="2">
        <v>220</v>
      </c>
      <c r="J273" s="2">
        <v>556.1</v>
      </c>
    </row>
    <row r="274" spans="1:10" x14ac:dyDescent="0.2">
      <c r="A274" s="2">
        <v>537062</v>
      </c>
      <c r="B274" s="2" t="s">
        <v>271</v>
      </c>
      <c r="C274" s="2">
        <v>22809</v>
      </c>
      <c r="D274" s="2" t="s">
        <v>11</v>
      </c>
      <c r="E274" s="2" t="s">
        <v>800</v>
      </c>
      <c r="F274" s="2" t="s">
        <v>799</v>
      </c>
      <c r="G274" s="2">
        <v>5370620105001380</v>
      </c>
      <c r="H274" s="3">
        <v>43970</v>
      </c>
      <c r="I274" s="2">
        <v>1006</v>
      </c>
      <c r="J274" s="2">
        <v>5034.5</v>
      </c>
    </row>
    <row r="275" spans="1:10" x14ac:dyDescent="0.2">
      <c r="A275" s="2">
        <v>537062</v>
      </c>
      <c r="B275" s="2" t="s">
        <v>271</v>
      </c>
      <c r="C275" s="2">
        <v>22809</v>
      </c>
      <c r="D275" s="2" t="s">
        <v>11</v>
      </c>
      <c r="E275" s="2" t="s">
        <v>800</v>
      </c>
      <c r="F275" s="2" t="s">
        <v>799</v>
      </c>
      <c r="G275" s="2">
        <v>5370620105001400</v>
      </c>
      <c r="H275" s="3">
        <v>43970</v>
      </c>
      <c r="I275" s="2">
        <v>508</v>
      </c>
      <c r="J275" s="2">
        <v>2540.9</v>
      </c>
    </row>
    <row r="276" spans="1:10" x14ac:dyDescent="0.2">
      <c r="A276" s="2">
        <v>537062</v>
      </c>
      <c r="B276" s="2" t="s">
        <v>271</v>
      </c>
      <c r="C276" s="2">
        <v>22809</v>
      </c>
      <c r="D276" s="2" t="s">
        <v>11</v>
      </c>
      <c r="E276" s="2" t="s">
        <v>800</v>
      </c>
      <c r="F276" s="2" t="s">
        <v>799</v>
      </c>
      <c r="G276" s="2">
        <v>5370620105001410</v>
      </c>
      <c r="H276" s="3">
        <v>43970</v>
      </c>
      <c r="I276" s="2">
        <v>568</v>
      </c>
      <c r="J276" s="2">
        <v>2841</v>
      </c>
    </row>
    <row r="277" spans="1:10" x14ac:dyDescent="0.2">
      <c r="A277" s="2">
        <v>537062</v>
      </c>
      <c r="B277" s="2" t="s">
        <v>271</v>
      </c>
      <c r="C277" s="2">
        <v>22809</v>
      </c>
      <c r="D277" s="2" t="s">
        <v>11</v>
      </c>
      <c r="E277" s="2" t="s">
        <v>800</v>
      </c>
      <c r="F277" s="2" t="s">
        <v>799</v>
      </c>
      <c r="G277" s="2">
        <v>5370620105001430</v>
      </c>
      <c r="H277" s="3">
        <v>43971</v>
      </c>
      <c r="I277" s="2">
        <v>700</v>
      </c>
      <c r="J277" s="2">
        <v>3503</v>
      </c>
    </row>
    <row r="278" spans="1:10" x14ac:dyDescent="0.2">
      <c r="A278" s="2">
        <v>537062</v>
      </c>
      <c r="B278" s="2" t="s">
        <v>271</v>
      </c>
      <c r="C278" s="2">
        <v>22809</v>
      </c>
      <c r="D278" s="2" t="s">
        <v>11</v>
      </c>
      <c r="E278" s="2" t="s">
        <v>800</v>
      </c>
      <c r="F278" s="2" t="s">
        <v>799</v>
      </c>
      <c r="G278" s="2">
        <v>5370620105001440</v>
      </c>
      <c r="H278" s="3">
        <v>43971</v>
      </c>
      <c r="I278" s="2">
        <v>376</v>
      </c>
      <c r="J278" s="2">
        <v>1887.2</v>
      </c>
    </row>
    <row r="279" spans="1:10" x14ac:dyDescent="0.2">
      <c r="A279" s="2">
        <v>537062</v>
      </c>
      <c r="B279" s="2" t="s">
        <v>271</v>
      </c>
      <c r="C279" s="2">
        <v>22809</v>
      </c>
      <c r="D279" s="2" t="s">
        <v>11</v>
      </c>
      <c r="E279" s="2" t="s">
        <v>800</v>
      </c>
      <c r="F279" s="2" t="s">
        <v>799</v>
      </c>
      <c r="G279" s="2">
        <v>5370620105001460</v>
      </c>
      <c r="H279" s="3">
        <v>43972</v>
      </c>
      <c r="I279" s="2">
        <v>578</v>
      </c>
      <c r="J279" s="2">
        <v>2896.5</v>
      </c>
    </row>
    <row r="280" spans="1:10" x14ac:dyDescent="0.2">
      <c r="A280" s="2">
        <v>537062</v>
      </c>
      <c r="B280" s="2" t="s">
        <v>271</v>
      </c>
      <c r="C280" s="2">
        <v>22809</v>
      </c>
      <c r="D280" s="2" t="s">
        <v>11</v>
      </c>
      <c r="E280" s="2" t="s">
        <v>800</v>
      </c>
      <c r="F280" s="2" t="s">
        <v>799</v>
      </c>
      <c r="G280" s="2">
        <v>5370620105001460</v>
      </c>
      <c r="H280" s="3">
        <v>43972</v>
      </c>
      <c r="I280" s="2">
        <v>410</v>
      </c>
      <c r="J280" s="2">
        <v>2052.5</v>
      </c>
    </row>
    <row r="281" spans="1:10" x14ac:dyDescent="0.2">
      <c r="A281" s="2">
        <v>537062</v>
      </c>
      <c r="B281" s="2" t="s">
        <v>271</v>
      </c>
      <c r="C281" s="2">
        <v>22809</v>
      </c>
      <c r="D281" s="2" t="s">
        <v>11</v>
      </c>
      <c r="E281" s="2" t="s">
        <v>800</v>
      </c>
      <c r="F281" s="2" t="s">
        <v>799</v>
      </c>
      <c r="G281" s="2">
        <v>5370620105001480</v>
      </c>
      <c r="H281" s="3">
        <v>43973</v>
      </c>
      <c r="I281" s="2">
        <v>316</v>
      </c>
      <c r="J281" s="2">
        <v>1586.5</v>
      </c>
    </row>
    <row r="282" spans="1:10" x14ac:dyDescent="0.2">
      <c r="A282" s="2">
        <v>537062</v>
      </c>
      <c r="B282" s="2" t="s">
        <v>271</v>
      </c>
      <c r="C282" s="2">
        <v>22809</v>
      </c>
      <c r="D282" s="2" t="s">
        <v>11</v>
      </c>
      <c r="E282" s="2" t="s">
        <v>609</v>
      </c>
      <c r="F282" s="2" t="s">
        <v>608</v>
      </c>
      <c r="G282" s="2">
        <v>5370620105001490</v>
      </c>
      <c r="H282" s="3">
        <v>43973</v>
      </c>
      <c r="I282" s="2">
        <v>62</v>
      </c>
      <c r="J282" s="2">
        <v>312</v>
      </c>
    </row>
    <row r="283" spans="1:10" x14ac:dyDescent="0.2">
      <c r="A283" s="2">
        <v>537062</v>
      </c>
      <c r="B283" s="2" t="s">
        <v>271</v>
      </c>
      <c r="C283" s="2">
        <v>22809</v>
      </c>
      <c r="D283" s="2" t="s">
        <v>11</v>
      </c>
      <c r="E283" s="2" t="s">
        <v>800</v>
      </c>
      <c r="F283" s="2" t="s">
        <v>799</v>
      </c>
      <c r="G283" s="2">
        <v>5370620105001490</v>
      </c>
      <c r="H283" s="3">
        <v>43973</v>
      </c>
      <c r="I283" s="2">
        <v>470</v>
      </c>
      <c r="J283" s="2">
        <v>2356</v>
      </c>
    </row>
    <row r="284" spans="1:10" x14ac:dyDescent="0.2">
      <c r="A284" s="2">
        <v>537062</v>
      </c>
      <c r="B284" s="2" t="s">
        <v>271</v>
      </c>
      <c r="C284" s="2">
        <v>22809</v>
      </c>
      <c r="D284" s="2" t="s">
        <v>11</v>
      </c>
      <c r="E284" s="2" t="s">
        <v>986</v>
      </c>
      <c r="F284" s="2" t="s">
        <v>985</v>
      </c>
      <c r="G284" s="2">
        <v>5370620105001490</v>
      </c>
      <c r="H284" s="3">
        <v>43973</v>
      </c>
      <c r="I284" s="2">
        <v>766</v>
      </c>
      <c r="J284" s="2">
        <v>3833.8</v>
      </c>
    </row>
    <row r="285" spans="1:10" x14ac:dyDescent="0.2">
      <c r="A285" s="2">
        <v>537062</v>
      </c>
      <c r="B285" s="2" t="s">
        <v>271</v>
      </c>
      <c r="C285" s="2">
        <v>22809</v>
      </c>
      <c r="D285" s="2" t="s">
        <v>11</v>
      </c>
      <c r="E285" s="2" t="s">
        <v>986</v>
      </c>
      <c r="F285" s="2" t="s">
        <v>985</v>
      </c>
      <c r="G285" s="2">
        <v>5370620105001510</v>
      </c>
      <c r="H285" s="3">
        <v>43974</v>
      </c>
      <c r="I285" s="2">
        <v>314</v>
      </c>
      <c r="J285" s="2">
        <v>1571.5</v>
      </c>
    </row>
    <row r="286" spans="1:10" x14ac:dyDescent="0.2">
      <c r="A286" s="2">
        <v>537062</v>
      </c>
      <c r="B286" s="2" t="s">
        <v>271</v>
      </c>
      <c r="C286" s="2">
        <v>22809</v>
      </c>
      <c r="D286" s="2" t="s">
        <v>11</v>
      </c>
      <c r="E286" s="2" t="s">
        <v>986</v>
      </c>
      <c r="F286" s="2" t="s">
        <v>985</v>
      </c>
      <c r="G286" s="2">
        <v>5370620105001520</v>
      </c>
      <c r="H286" s="3">
        <v>43976</v>
      </c>
      <c r="I286" s="2">
        <v>290</v>
      </c>
      <c r="J286" s="2">
        <v>1450.7</v>
      </c>
    </row>
    <row r="287" spans="1:10" x14ac:dyDescent="0.2">
      <c r="A287" s="2">
        <v>537062</v>
      </c>
      <c r="B287" s="2" t="s">
        <v>271</v>
      </c>
      <c r="C287" s="2">
        <v>22809</v>
      </c>
      <c r="D287" s="2" t="s">
        <v>11</v>
      </c>
      <c r="E287" s="2" t="s">
        <v>986</v>
      </c>
      <c r="F287" s="2" t="s">
        <v>985</v>
      </c>
      <c r="G287" s="2">
        <v>5370620105001520</v>
      </c>
      <c r="H287" s="3">
        <v>43976</v>
      </c>
      <c r="I287" s="2">
        <v>322</v>
      </c>
      <c r="J287" s="2">
        <v>1614</v>
      </c>
    </row>
    <row r="288" spans="1:10" x14ac:dyDescent="0.2">
      <c r="A288" s="2">
        <v>537062</v>
      </c>
      <c r="B288" s="2" t="s">
        <v>271</v>
      </c>
      <c r="C288" s="2">
        <v>22809</v>
      </c>
      <c r="D288" s="2" t="s">
        <v>11</v>
      </c>
      <c r="E288" s="2" t="s">
        <v>275</v>
      </c>
      <c r="F288" s="2" t="s">
        <v>274</v>
      </c>
      <c r="G288" s="2">
        <v>5370620105001550</v>
      </c>
      <c r="H288" s="3">
        <v>43976</v>
      </c>
      <c r="I288" s="2">
        <v>166</v>
      </c>
      <c r="J288" s="2">
        <v>838.5</v>
      </c>
    </row>
    <row r="289" spans="1:10" x14ac:dyDescent="0.2">
      <c r="A289" s="2">
        <v>537062</v>
      </c>
      <c r="B289" s="2" t="s">
        <v>271</v>
      </c>
      <c r="C289" s="2">
        <v>22809</v>
      </c>
      <c r="D289" s="2" t="s">
        <v>11</v>
      </c>
      <c r="E289" s="2" t="s">
        <v>275</v>
      </c>
      <c r="F289" s="2" t="s">
        <v>274</v>
      </c>
      <c r="G289" s="2">
        <v>5370620105001560</v>
      </c>
      <c r="H289" s="3">
        <v>43977</v>
      </c>
      <c r="I289" s="2">
        <v>124</v>
      </c>
      <c r="J289" s="2">
        <v>622</v>
      </c>
    </row>
    <row r="290" spans="1:10" x14ac:dyDescent="0.2">
      <c r="A290" s="2">
        <v>537062</v>
      </c>
      <c r="B290" s="2" t="s">
        <v>271</v>
      </c>
      <c r="C290" s="2">
        <v>22809</v>
      </c>
      <c r="D290" s="2" t="s">
        <v>11</v>
      </c>
      <c r="E290" s="2" t="s">
        <v>986</v>
      </c>
      <c r="F290" s="2" t="s">
        <v>985</v>
      </c>
      <c r="G290" s="2">
        <v>5370620105001560</v>
      </c>
      <c r="H290" s="3">
        <v>43977</v>
      </c>
      <c r="I290" s="2">
        <v>372</v>
      </c>
      <c r="J290" s="2">
        <v>1866</v>
      </c>
    </row>
    <row r="291" spans="1:10" x14ac:dyDescent="0.2">
      <c r="A291" s="2">
        <v>537062</v>
      </c>
      <c r="B291" s="2" t="s">
        <v>271</v>
      </c>
      <c r="C291" s="2">
        <v>22809</v>
      </c>
      <c r="D291" s="2" t="s">
        <v>11</v>
      </c>
      <c r="E291" s="2" t="s">
        <v>986</v>
      </c>
      <c r="F291" s="2" t="s">
        <v>985</v>
      </c>
      <c r="G291" s="2">
        <v>5370620105001580</v>
      </c>
      <c r="H291" s="3">
        <v>43977</v>
      </c>
      <c r="I291" s="2">
        <v>636</v>
      </c>
      <c r="J291" s="2">
        <v>3187</v>
      </c>
    </row>
    <row r="292" spans="1:10" x14ac:dyDescent="0.2">
      <c r="A292" s="2">
        <v>537062</v>
      </c>
      <c r="B292" s="2" t="s">
        <v>271</v>
      </c>
      <c r="C292" s="2">
        <v>22809</v>
      </c>
      <c r="D292" s="2" t="s">
        <v>11</v>
      </c>
      <c r="E292" s="2" t="s">
        <v>310</v>
      </c>
      <c r="F292" s="2" t="s">
        <v>309</v>
      </c>
      <c r="G292" s="2">
        <v>5370620105001600</v>
      </c>
      <c r="H292" s="3">
        <v>43978</v>
      </c>
      <c r="I292" s="2">
        <v>142</v>
      </c>
      <c r="J292" s="2">
        <v>710.5</v>
      </c>
    </row>
    <row r="293" spans="1:10" x14ac:dyDescent="0.2">
      <c r="A293" s="2">
        <v>537062</v>
      </c>
      <c r="B293" s="2" t="s">
        <v>271</v>
      </c>
      <c r="C293" s="2">
        <v>22809</v>
      </c>
      <c r="D293" s="2" t="s">
        <v>11</v>
      </c>
      <c r="E293" s="2" t="s">
        <v>986</v>
      </c>
      <c r="F293" s="2" t="s">
        <v>985</v>
      </c>
      <c r="G293" s="2">
        <v>5370620105001610</v>
      </c>
      <c r="H293" s="3">
        <v>43978</v>
      </c>
      <c r="I293" s="2">
        <v>494</v>
      </c>
      <c r="J293" s="2">
        <v>2479.4499999999998</v>
      </c>
    </row>
    <row r="294" spans="1:10" x14ac:dyDescent="0.2">
      <c r="A294" s="2">
        <v>537062</v>
      </c>
      <c r="B294" s="2" t="s">
        <v>271</v>
      </c>
      <c r="C294" s="2">
        <v>22809</v>
      </c>
      <c r="D294" s="2" t="s">
        <v>11</v>
      </c>
      <c r="E294" s="2" t="s">
        <v>986</v>
      </c>
      <c r="F294" s="2" t="s">
        <v>985</v>
      </c>
      <c r="G294" s="2">
        <v>5370620105001620</v>
      </c>
      <c r="H294" s="3">
        <v>43979</v>
      </c>
      <c r="I294" s="2">
        <v>1426</v>
      </c>
      <c r="J294" s="2">
        <v>7139</v>
      </c>
    </row>
    <row r="295" spans="1:10" x14ac:dyDescent="0.2">
      <c r="A295" s="2">
        <v>537062</v>
      </c>
      <c r="B295" s="2" t="s">
        <v>271</v>
      </c>
      <c r="C295" s="2">
        <v>22809</v>
      </c>
      <c r="D295" s="2" t="s">
        <v>11</v>
      </c>
      <c r="E295" s="2" t="s">
        <v>605</v>
      </c>
      <c r="F295" s="2" t="s">
        <v>604</v>
      </c>
      <c r="G295" s="2">
        <v>5370620105001640</v>
      </c>
      <c r="H295" s="3">
        <v>43980</v>
      </c>
      <c r="I295" s="2">
        <v>138</v>
      </c>
      <c r="J295" s="2">
        <v>695</v>
      </c>
    </row>
    <row r="296" spans="1:10" x14ac:dyDescent="0.2">
      <c r="A296" s="2">
        <v>537062</v>
      </c>
      <c r="B296" s="2" t="s">
        <v>271</v>
      </c>
      <c r="C296" s="2">
        <v>22809</v>
      </c>
      <c r="D296" s="2" t="s">
        <v>11</v>
      </c>
      <c r="E296" s="2" t="s">
        <v>986</v>
      </c>
      <c r="F296" s="2" t="s">
        <v>985</v>
      </c>
      <c r="G296" s="2">
        <v>5370620105001660</v>
      </c>
      <c r="H296" s="3">
        <v>43981</v>
      </c>
      <c r="I296" s="2">
        <v>544</v>
      </c>
      <c r="J296" s="2">
        <v>2725.25</v>
      </c>
    </row>
    <row r="297" spans="1:10" x14ac:dyDescent="0.2">
      <c r="A297" s="2">
        <v>537062</v>
      </c>
      <c r="B297" s="2" t="s">
        <v>271</v>
      </c>
      <c r="C297" s="2">
        <v>22809</v>
      </c>
      <c r="D297" s="2" t="s">
        <v>11</v>
      </c>
      <c r="E297" s="2" t="s">
        <v>986</v>
      </c>
      <c r="F297" s="2" t="s">
        <v>985</v>
      </c>
      <c r="G297" s="2">
        <v>5370620105001670</v>
      </c>
      <c r="H297" s="3">
        <v>43981</v>
      </c>
      <c r="I297" s="2">
        <v>26</v>
      </c>
      <c r="J297" s="2">
        <v>130</v>
      </c>
    </row>
    <row r="298" spans="1:10" x14ac:dyDescent="0.2">
      <c r="A298" s="2"/>
      <c r="B298" s="2"/>
      <c r="C298" s="2"/>
      <c r="D298" s="2"/>
      <c r="E298" s="2"/>
      <c r="F298" s="2"/>
      <c r="G298" s="2"/>
      <c r="H298" s="3"/>
      <c r="I298" s="2"/>
      <c r="J298" s="2"/>
    </row>
    <row r="299" spans="1:10" x14ac:dyDescent="0.2">
      <c r="A299" s="2">
        <v>535617</v>
      </c>
      <c r="B299" s="2" t="s">
        <v>135</v>
      </c>
      <c r="C299" s="2">
        <v>22642</v>
      </c>
      <c r="D299" s="2" t="s">
        <v>11</v>
      </c>
      <c r="E299" s="2" t="s">
        <v>1107</v>
      </c>
      <c r="F299" s="2" t="s">
        <v>1108</v>
      </c>
      <c r="G299" s="2" t="s">
        <v>1109</v>
      </c>
      <c r="H299" s="3">
        <v>43970</v>
      </c>
      <c r="I299" s="2">
        <v>137</v>
      </c>
      <c r="J299" s="2">
        <v>1376.73</v>
      </c>
    </row>
    <row r="300" spans="1:10" x14ac:dyDescent="0.2">
      <c r="A300" s="2">
        <v>535617</v>
      </c>
      <c r="B300" s="2" t="s">
        <v>135</v>
      </c>
      <c r="C300" s="2">
        <v>22642</v>
      </c>
      <c r="D300" s="2" t="s">
        <v>11</v>
      </c>
      <c r="E300" s="2" t="s">
        <v>611</v>
      </c>
      <c r="F300" s="2" t="s">
        <v>610</v>
      </c>
      <c r="G300" s="2">
        <v>14273</v>
      </c>
      <c r="H300" s="3">
        <v>43977</v>
      </c>
      <c r="I300" s="2">
        <v>10</v>
      </c>
      <c r="J300" s="2">
        <v>55.17</v>
      </c>
    </row>
    <row r="301" spans="1:10" x14ac:dyDescent="0.2">
      <c r="A301" s="2">
        <v>535617</v>
      </c>
      <c r="B301" s="2" t="s">
        <v>135</v>
      </c>
      <c r="C301" s="2">
        <v>22642</v>
      </c>
      <c r="D301" s="2" t="s">
        <v>11</v>
      </c>
      <c r="E301" s="2" t="s">
        <v>1107</v>
      </c>
      <c r="F301" s="2" t="s">
        <v>1108</v>
      </c>
      <c r="G301" s="2" t="s">
        <v>1110</v>
      </c>
      <c r="H301" s="3">
        <v>43978</v>
      </c>
      <c r="I301" s="2">
        <v>137</v>
      </c>
      <c r="J301" s="2">
        <v>1376.73</v>
      </c>
    </row>
    <row r="302" spans="1:10" x14ac:dyDescent="0.2">
      <c r="A302" s="2">
        <v>535617</v>
      </c>
      <c r="B302" s="2" t="s">
        <v>135</v>
      </c>
      <c r="C302" s="2">
        <v>22642</v>
      </c>
      <c r="D302" s="2" t="s">
        <v>11</v>
      </c>
      <c r="E302" s="2" t="s">
        <v>611</v>
      </c>
      <c r="F302" s="2" t="s">
        <v>610</v>
      </c>
      <c r="G302" s="2">
        <v>14311</v>
      </c>
      <c r="H302" s="3">
        <v>43979</v>
      </c>
      <c r="I302" s="2">
        <v>588</v>
      </c>
      <c r="J302" s="2">
        <v>2942.24</v>
      </c>
    </row>
    <row r="303" spans="1:10" x14ac:dyDescent="0.2">
      <c r="A303" s="2">
        <v>535617</v>
      </c>
      <c r="B303" s="2" t="s">
        <v>135</v>
      </c>
      <c r="C303" s="2">
        <v>22642</v>
      </c>
      <c r="D303" s="2" t="s">
        <v>11</v>
      </c>
      <c r="E303" s="2" t="s">
        <v>136</v>
      </c>
      <c r="F303" s="2" t="s">
        <v>137</v>
      </c>
      <c r="G303" s="2" t="s">
        <v>1111</v>
      </c>
      <c r="H303" s="3">
        <v>43980</v>
      </c>
      <c r="I303" s="2">
        <v>20</v>
      </c>
      <c r="J303" s="2">
        <v>208.62</v>
      </c>
    </row>
    <row r="304" spans="1:10" x14ac:dyDescent="0.2">
      <c r="A304" s="2"/>
      <c r="B304" s="2"/>
      <c r="C304" s="2"/>
      <c r="D304" s="2"/>
      <c r="E304" s="2"/>
      <c r="F304" s="2"/>
      <c r="G304" s="2"/>
      <c r="H304" s="3"/>
      <c r="I304" s="2"/>
      <c r="J304" s="2"/>
    </row>
    <row r="305" spans="1:10" s="17" customFormat="1" x14ac:dyDescent="0.2">
      <c r="A305" s="9">
        <v>531419</v>
      </c>
      <c r="B305" s="9" t="s">
        <v>23</v>
      </c>
      <c r="C305" s="9">
        <v>21513</v>
      </c>
      <c r="D305" s="9" t="s">
        <v>11</v>
      </c>
      <c r="E305" s="9" t="s">
        <v>650</v>
      </c>
      <c r="F305" s="9" t="s">
        <v>649</v>
      </c>
      <c r="G305" s="9">
        <v>112985</v>
      </c>
      <c r="H305" s="10">
        <v>43967</v>
      </c>
      <c r="I305" s="9">
        <v>194</v>
      </c>
      <c r="J305" s="9">
        <v>974.57</v>
      </c>
    </row>
    <row r="306" spans="1:10" s="17" customFormat="1" x14ac:dyDescent="0.2">
      <c r="A306" s="9">
        <v>531419</v>
      </c>
      <c r="B306" s="9" t="s">
        <v>23</v>
      </c>
      <c r="C306" s="9">
        <v>21513</v>
      </c>
      <c r="D306" s="9" t="s">
        <v>11</v>
      </c>
      <c r="E306" s="9" t="s">
        <v>169</v>
      </c>
      <c r="F306" s="9" t="s">
        <v>168</v>
      </c>
      <c r="G306" s="9" t="s">
        <v>1112</v>
      </c>
      <c r="H306" s="10">
        <v>43967</v>
      </c>
      <c r="I306" s="9">
        <v>244</v>
      </c>
      <c r="J306" s="9">
        <v>1221.55</v>
      </c>
    </row>
    <row r="307" spans="1:10" x14ac:dyDescent="0.2">
      <c r="A307" s="2">
        <v>531419</v>
      </c>
      <c r="B307" s="2" t="s">
        <v>23</v>
      </c>
      <c r="C307" s="2">
        <v>21513</v>
      </c>
      <c r="D307" s="2" t="s">
        <v>11</v>
      </c>
      <c r="E307" s="2" t="s">
        <v>872</v>
      </c>
      <c r="F307" s="2" t="s">
        <v>871</v>
      </c>
      <c r="G307" s="2" t="s">
        <v>1113</v>
      </c>
      <c r="H307" s="3">
        <v>43967</v>
      </c>
      <c r="I307" s="2">
        <v>108</v>
      </c>
      <c r="J307" s="2">
        <v>543.1</v>
      </c>
    </row>
    <row r="308" spans="1:10" x14ac:dyDescent="0.2">
      <c r="A308" s="2">
        <v>531419</v>
      </c>
      <c r="B308" s="2" t="s">
        <v>23</v>
      </c>
      <c r="C308" s="2">
        <v>21513</v>
      </c>
      <c r="D308" s="2" t="s">
        <v>11</v>
      </c>
      <c r="E308" s="2" t="s">
        <v>1067</v>
      </c>
      <c r="F308" s="2" t="s">
        <v>1068</v>
      </c>
      <c r="G308" s="2">
        <v>16612</v>
      </c>
      <c r="H308" s="3">
        <v>43967</v>
      </c>
      <c r="I308" s="2">
        <v>950</v>
      </c>
      <c r="J308" s="2">
        <v>4754.3100000000004</v>
      </c>
    </row>
    <row r="309" spans="1:10" x14ac:dyDescent="0.2">
      <c r="A309" s="2">
        <v>531419</v>
      </c>
      <c r="B309" s="2" t="s">
        <v>23</v>
      </c>
      <c r="C309" s="2">
        <v>21513</v>
      </c>
      <c r="D309" s="2" t="s">
        <v>11</v>
      </c>
      <c r="E309" s="2" t="s">
        <v>38</v>
      </c>
      <c r="F309" s="2" t="s">
        <v>39</v>
      </c>
      <c r="G309" s="2">
        <v>16616</v>
      </c>
      <c r="H309" s="3">
        <v>43967</v>
      </c>
      <c r="I309" s="2">
        <v>1452</v>
      </c>
      <c r="J309" s="2">
        <v>3631.04</v>
      </c>
    </row>
    <row r="310" spans="1:10" x14ac:dyDescent="0.2">
      <c r="A310" s="2">
        <v>531419</v>
      </c>
      <c r="B310" s="2" t="s">
        <v>23</v>
      </c>
      <c r="C310" s="2">
        <v>21513</v>
      </c>
      <c r="D310" s="2" t="s">
        <v>11</v>
      </c>
      <c r="E310" s="2" t="s">
        <v>976</v>
      </c>
      <c r="F310" s="2" t="s">
        <v>975</v>
      </c>
      <c r="G310" s="2">
        <v>10263</v>
      </c>
      <c r="H310" s="3">
        <v>43969</v>
      </c>
      <c r="I310" s="2">
        <v>77</v>
      </c>
      <c r="J310" s="2">
        <v>776.72</v>
      </c>
    </row>
    <row r="311" spans="1:10" x14ac:dyDescent="0.2">
      <c r="A311" s="2">
        <v>531419</v>
      </c>
      <c r="B311" s="2" t="s">
        <v>23</v>
      </c>
      <c r="C311" s="2">
        <v>21513</v>
      </c>
      <c r="D311" s="2" t="s">
        <v>11</v>
      </c>
      <c r="E311" s="2" t="s">
        <v>63</v>
      </c>
      <c r="F311" s="2" t="s">
        <v>64</v>
      </c>
      <c r="G311" s="2" t="s">
        <v>1114</v>
      </c>
      <c r="H311" s="3">
        <v>43969</v>
      </c>
      <c r="I311" s="2">
        <v>672</v>
      </c>
      <c r="J311" s="2">
        <v>1680.2</v>
      </c>
    </row>
    <row r="312" spans="1:10" x14ac:dyDescent="0.2">
      <c r="A312" s="2">
        <v>531419</v>
      </c>
      <c r="B312" s="2" t="s">
        <v>23</v>
      </c>
      <c r="C312" s="2">
        <v>21513</v>
      </c>
      <c r="D312" s="2" t="s">
        <v>11</v>
      </c>
      <c r="E312" s="2" t="s">
        <v>1067</v>
      </c>
      <c r="F312" s="2" t="s">
        <v>1068</v>
      </c>
      <c r="G312" s="2">
        <v>16626</v>
      </c>
      <c r="H312" s="3">
        <v>43969</v>
      </c>
      <c r="I312" s="2">
        <v>1054</v>
      </c>
      <c r="J312" s="2">
        <v>5271.55</v>
      </c>
    </row>
    <row r="313" spans="1:10" x14ac:dyDescent="0.2">
      <c r="A313" s="2">
        <v>531419</v>
      </c>
      <c r="B313" s="2" t="s">
        <v>23</v>
      </c>
      <c r="C313" s="2">
        <v>21513</v>
      </c>
      <c r="D313" s="2" t="s">
        <v>11</v>
      </c>
      <c r="E313" s="2" t="s">
        <v>43</v>
      </c>
      <c r="F313" s="2" t="s">
        <v>44</v>
      </c>
      <c r="G313" s="2">
        <v>16627</v>
      </c>
      <c r="H313" s="3">
        <v>43969</v>
      </c>
      <c r="I313" s="2">
        <v>132</v>
      </c>
      <c r="J313" s="2">
        <v>339.65</v>
      </c>
    </row>
    <row r="314" spans="1:10" x14ac:dyDescent="0.2">
      <c r="A314" s="2">
        <v>531419</v>
      </c>
      <c r="B314" s="2" t="s">
        <v>23</v>
      </c>
      <c r="C314" s="2">
        <v>21513</v>
      </c>
      <c r="D314" s="2" t="s">
        <v>11</v>
      </c>
      <c r="E314" s="2" t="s">
        <v>38</v>
      </c>
      <c r="F314" s="2" t="s">
        <v>39</v>
      </c>
      <c r="G314" s="2">
        <v>16630</v>
      </c>
      <c r="H314" s="3">
        <v>43969</v>
      </c>
      <c r="I314" s="2">
        <v>2568</v>
      </c>
      <c r="J314" s="2">
        <v>6424.57</v>
      </c>
    </row>
    <row r="315" spans="1:10" x14ac:dyDescent="0.2">
      <c r="A315" s="2">
        <v>531419</v>
      </c>
      <c r="B315" s="2" t="s">
        <v>23</v>
      </c>
      <c r="C315" s="2">
        <v>21513</v>
      </c>
      <c r="D315" s="2" t="s">
        <v>11</v>
      </c>
      <c r="E315" s="2" t="s">
        <v>66</v>
      </c>
      <c r="F315" s="2" t="s">
        <v>67</v>
      </c>
      <c r="G315" s="2">
        <v>14369</v>
      </c>
      <c r="H315" s="3">
        <v>43970</v>
      </c>
      <c r="I315" s="2">
        <v>1024</v>
      </c>
      <c r="J315" s="2">
        <v>2568.4299999999998</v>
      </c>
    </row>
    <row r="316" spans="1:10" x14ac:dyDescent="0.2">
      <c r="A316" s="2">
        <v>531419</v>
      </c>
      <c r="B316" s="2" t="s">
        <v>23</v>
      </c>
      <c r="C316" s="2">
        <v>21513</v>
      </c>
      <c r="D316" s="2" t="s">
        <v>11</v>
      </c>
      <c r="E316" s="2" t="s">
        <v>872</v>
      </c>
      <c r="F316" s="2" t="s">
        <v>871</v>
      </c>
      <c r="G316" s="2" t="s">
        <v>1115</v>
      </c>
      <c r="H316" s="3">
        <v>43970</v>
      </c>
      <c r="I316" s="2">
        <v>264</v>
      </c>
      <c r="J316" s="2">
        <v>1326.73</v>
      </c>
    </row>
    <row r="317" spans="1:10" x14ac:dyDescent="0.2">
      <c r="A317" s="2">
        <v>531419</v>
      </c>
      <c r="B317" s="2" t="s">
        <v>23</v>
      </c>
      <c r="C317" s="2">
        <v>21513</v>
      </c>
      <c r="D317" s="2" t="s">
        <v>11</v>
      </c>
      <c r="E317" s="2" t="s">
        <v>43</v>
      </c>
      <c r="F317" s="2" t="s">
        <v>44</v>
      </c>
      <c r="G317" s="2">
        <v>16637</v>
      </c>
      <c r="H317" s="3">
        <v>43970</v>
      </c>
      <c r="I317" s="2">
        <v>2408</v>
      </c>
      <c r="J317" s="2">
        <v>6025.43</v>
      </c>
    </row>
    <row r="318" spans="1:10" x14ac:dyDescent="0.2">
      <c r="A318" s="2">
        <v>531419</v>
      </c>
      <c r="B318" s="2" t="s">
        <v>23</v>
      </c>
      <c r="C318" s="2">
        <v>21513</v>
      </c>
      <c r="D318" s="2" t="s">
        <v>11</v>
      </c>
      <c r="E318" s="2" t="s">
        <v>1067</v>
      </c>
      <c r="F318" s="2" t="s">
        <v>1068</v>
      </c>
      <c r="G318" s="2">
        <v>16640</v>
      </c>
      <c r="H318" s="3">
        <v>43970</v>
      </c>
      <c r="I318" s="2">
        <v>186</v>
      </c>
      <c r="J318" s="2">
        <v>936.64</v>
      </c>
    </row>
    <row r="319" spans="1:10" x14ac:dyDescent="0.2">
      <c r="A319" s="2">
        <v>531419</v>
      </c>
      <c r="B319" s="2" t="s">
        <v>23</v>
      </c>
      <c r="C319" s="2">
        <v>21513</v>
      </c>
      <c r="D319" s="2" t="s">
        <v>11</v>
      </c>
      <c r="E319" s="2" t="s">
        <v>976</v>
      </c>
      <c r="F319" s="2" t="s">
        <v>975</v>
      </c>
      <c r="G319" s="2">
        <v>33332</v>
      </c>
      <c r="H319" s="3">
        <v>43971</v>
      </c>
      <c r="I319" s="2">
        <v>7</v>
      </c>
      <c r="J319" s="2">
        <v>73.28</v>
      </c>
    </row>
    <row r="320" spans="1:10" x14ac:dyDescent="0.2">
      <c r="A320" s="2">
        <v>531419</v>
      </c>
      <c r="B320" s="2" t="s">
        <v>23</v>
      </c>
      <c r="C320" s="2">
        <v>21513</v>
      </c>
      <c r="D320" s="2" t="s">
        <v>11</v>
      </c>
      <c r="E320" s="2" t="s">
        <v>30</v>
      </c>
      <c r="F320" s="2" t="s">
        <v>31</v>
      </c>
      <c r="G320" s="2">
        <v>10271</v>
      </c>
      <c r="H320" s="3">
        <v>43971</v>
      </c>
      <c r="I320" s="2">
        <v>1036</v>
      </c>
      <c r="J320" s="2">
        <v>2598.2800000000002</v>
      </c>
    </row>
    <row r="321" spans="1:10" s="17" customFormat="1" x14ac:dyDescent="0.2">
      <c r="A321" s="9">
        <v>531419</v>
      </c>
      <c r="B321" s="9" t="s">
        <v>23</v>
      </c>
      <c r="C321" s="9">
        <v>21513</v>
      </c>
      <c r="D321" s="9" t="s">
        <v>11</v>
      </c>
      <c r="E321" s="9" t="s">
        <v>1116</v>
      </c>
      <c r="F321" s="9" t="s">
        <v>1117</v>
      </c>
      <c r="G321" s="9" t="s">
        <v>1118</v>
      </c>
      <c r="H321" s="10">
        <v>43971</v>
      </c>
      <c r="I321" s="9">
        <v>170</v>
      </c>
      <c r="J321" s="9">
        <v>1706.9</v>
      </c>
    </row>
    <row r="322" spans="1:10" s="17" customFormat="1" x14ac:dyDescent="0.2">
      <c r="A322" s="9">
        <v>531419</v>
      </c>
      <c r="B322" s="9" t="s">
        <v>23</v>
      </c>
      <c r="C322" s="9">
        <v>21513</v>
      </c>
      <c r="D322" s="9" t="s">
        <v>11</v>
      </c>
      <c r="E322" s="9" t="s">
        <v>1116</v>
      </c>
      <c r="F322" s="9" t="s">
        <v>1117</v>
      </c>
      <c r="G322" s="9" t="s">
        <v>1119</v>
      </c>
      <c r="H322" s="10">
        <v>43971</v>
      </c>
      <c r="I322" s="9">
        <v>106</v>
      </c>
      <c r="J322" s="9">
        <v>1061.21</v>
      </c>
    </row>
    <row r="323" spans="1:10" s="17" customFormat="1" x14ac:dyDescent="0.2">
      <c r="A323" s="9">
        <v>531419</v>
      </c>
      <c r="B323" s="9" t="s">
        <v>23</v>
      </c>
      <c r="C323" s="9">
        <v>21513</v>
      </c>
      <c r="D323" s="9" t="s">
        <v>11</v>
      </c>
      <c r="E323" s="9" t="s">
        <v>940</v>
      </c>
      <c r="F323" s="9" t="s">
        <v>69</v>
      </c>
      <c r="G323" s="9" t="s">
        <v>1120</v>
      </c>
      <c r="H323" s="10">
        <v>43971</v>
      </c>
      <c r="I323" s="9">
        <v>278</v>
      </c>
      <c r="J323" s="9">
        <v>1391.38</v>
      </c>
    </row>
    <row r="324" spans="1:10" x14ac:dyDescent="0.2">
      <c r="A324" s="2">
        <v>531419</v>
      </c>
      <c r="B324" s="2" t="s">
        <v>23</v>
      </c>
      <c r="C324" s="2">
        <v>21513</v>
      </c>
      <c r="D324" s="2" t="s">
        <v>11</v>
      </c>
      <c r="E324" s="2" t="s">
        <v>43</v>
      </c>
      <c r="F324" s="2" t="s">
        <v>44</v>
      </c>
      <c r="G324" s="2">
        <v>16652</v>
      </c>
      <c r="H324" s="3">
        <v>43971</v>
      </c>
      <c r="I324" s="2">
        <v>1152</v>
      </c>
      <c r="J324" s="2">
        <v>2882.76</v>
      </c>
    </row>
    <row r="325" spans="1:10" x14ac:dyDescent="0.2">
      <c r="A325" s="2">
        <v>531419</v>
      </c>
      <c r="B325" s="2" t="s">
        <v>23</v>
      </c>
      <c r="C325" s="2">
        <v>21513</v>
      </c>
      <c r="D325" s="2" t="s">
        <v>11</v>
      </c>
      <c r="E325" s="2" t="s">
        <v>30</v>
      </c>
      <c r="F325" s="2" t="s">
        <v>31</v>
      </c>
      <c r="G325" s="2">
        <v>10275</v>
      </c>
      <c r="H325" s="3">
        <v>43972</v>
      </c>
      <c r="I325" s="2">
        <v>1308</v>
      </c>
      <c r="J325" s="2">
        <v>3276.72</v>
      </c>
    </row>
    <row r="326" spans="1:10" s="17" customFormat="1" x14ac:dyDescent="0.2">
      <c r="A326" s="9">
        <v>531419</v>
      </c>
      <c r="B326" s="9" t="s">
        <v>23</v>
      </c>
      <c r="C326" s="9">
        <v>21513</v>
      </c>
      <c r="D326" s="9" t="s">
        <v>11</v>
      </c>
      <c r="E326" s="9" t="s">
        <v>940</v>
      </c>
      <c r="F326" s="9" t="s">
        <v>69</v>
      </c>
      <c r="G326" s="9">
        <v>113178</v>
      </c>
      <c r="H326" s="10">
        <v>43972</v>
      </c>
      <c r="I326" s="9">
        <v>6</v>
      </c>
      <c r="J326" s="9">
        <v>35.78</v>
      </c>
    </row>
    <row r="327" spans="1:10" x14ac:dyDescent="0.2">
      <c r="A327" s="2">
        <v>531419</v>
      </c>
      <c r="B327" s="2" t="s">
        <v>23</v>
      </c>
      <c r="C327" s="2">
        <v>21513</v>
      </c>
      <c r="D327" s="2" t="s">
        <v>11</v>
      </c>
      <c r="E327" s="2" t="s">
        <v>1067</v>
      </c>
      <c r="F327" s="2" t="s">
        <v>1068</v>
      </c>
      <c r="G327" s="2">
        <v>16657</v>
      </c>
      <c r="H327" s="3">
        <v>43972</v>
      </c>
      <c r="I327" s="2">
        <v>1448</v>
      </c>
      <c r="J327" s="2">
        <v>7243.1</v>
      </c>
    </row>
    <row r="328" spans="1:10" x14ac:dyDescent="0.2">
      <c r="A328" s="2">
        <v>531419</v>
      </c>
      <c r="B328" s="2" t="s">
        <v>23</v>
      </c>
      <c r="C328" s="2">
        <v>21513</v>
      </c>
      <c r="D328" s="2" t="s">
        <v>11</v>
      </c>
      <c r="E328" s="2" t="s">
        <v>438</v>
      </c>
      <c r="F328" s="2" t="s">
        <v>437</v>
      </c>
      <c r="G328" s="2">
        <v>16664</v>
      </c>
      <c r="H328" s="3">
        <v>43972</v>
      </c>
      <c r="I328" s="2">
        <v>462</v>
      </c>
      <c r="J328" s="2">
        <v>2317.67</v>
      </c>
    </row>
    <row r="329" spans="1:10" x14ac:dyDescent="0.2">
      <c r="A329" s="2">
        <v>531419</v>
      </c>
      <c r="B329" s="2" t="s">
        <v>23</v>
      </c>
      <c r="C329" s="2">
        <v>21513</v>
      </c>
      <c r="D329" s="2" t="s">
        <v>11</v>
      </c>
      <c r="E329" s="2" t="s">
        <v>227</v>
      </c>
      <c r="F329" s="2" t="s">
        <v>226</v>
      </c>
      <c r="G329" s="2">
        <v>33384</v>
      </c>
      <c r="H329" s="3">
        <v>43972</v>
      </c>
      <c r="I329" s="2">
        <v>412</v>
      </c>
      <c r="J329" s="2">
        <v>1039.6600000000001</v>
      </c>
    </row>
    <row r="330" spans="1:10" x14ac:dyDescent="0.2">
      <c r="A330" s="2">
        <v>531419</v>
      </c>
      <c r="B330" s="2" t="s">
        <v>23</v>
      </c>
      <c r="C330" s="2">
        <v>21513</v>
      </c>
      <c r="D330" s="2" t="s">
        <v>11</v>
      </c>
      <c r="E330" s="2" t="s">
        <v>976</v>
      </c>
      <c r="F330" s="2" t="s">
        <v>975</v>
      </c>
      <c r="G330" s="2">
        <v>10281</v>
      </c>
      <c r="H330" s="3">
        <v>43972</v>
      </c>
      <c r="I330" s="2">
        <v>57</v>
      </c>
      <c r="J330" s="2">
        <v>574.14</v>
      </c>
    </row>
    <row r="331" spans="1:10" s="17" customFormat="1" x14ac:dyDescent="0.2">
      <c r="A331" s="9">
        <v>531419</v>
      </c>
      <c r="B331" s="9" t="s">
        <v>23</v>
      </c>
      <c r="C331" s="9">
        <v>21513</v>
      </c>
      <c r="D331" s="9" t="s">
        <v>11</v>
      </c>
      <c r="E331" s="9" t="s">
        <v>81</v>
      </c>
      <c r="F331" s="9" t="s">
        <v>82</v>
      </c>
      <c r="G331" s="9" t="s">
        <v>1121</v>
      </c>
      <c r="H331" s="10">
        <v>43973</v>
      </c>
      <c r="I331" s="9">
        <v>4</v>
      </c>
      <c r="J331" s="9">
        <v>28.44</v>
      </c>
    </row>
    <row r="332" spans="1:10" x14ac:dyDescent="0.2">
      <c r="A332" s="2">
        <v>531419</v>
      </c>
      <c r="B332" s="2" t="s">
        <v>23</v>
      </c>
      <c r="C332" s="2">
        <v>21513</v>
      </c>
      <c r="D332" s="2" t="s">
        <v>11</v>
      </c>
      <c r="E332" s="2" t="s">
        <v>63</v>
      </c>
      <c r="F332" s="2" t="s">
        <v>64</v>
      </c>
      <c r="G332" s="2" t="s">
        <v>1122</v>
      </c>
      <c r="H332" s="3">
        <v>43973</v>
      </c>
      <c r="I332" s="2">
        <v>4740</v>
      </c>
      <c r="J332" s="2">
        <v>11856.94</v>
      </c>
    </row>
    <row r="333" spans="1:10" x14ac:dyDescent="0.2">
      <c r="A333" s="2">
        <v>531419</v>
      </c>
      <c r="B333" s="2" t="s">
        <v>23</v>
      </c>
      <c r="C333" s="2">
        <v>21513</v>
      </c>
      <c r="D333" s="2" t="s">
        <v>11</v>
      </c>
      <c r="E333" s="2" t="s">
        <v>872</v>
      </c>
      <c r="F333" s="2" t="s">
        <v>871</v>
      </c>
      <c r="G333" s="2" t="s">
        <v>1123</v>
      </c>
      <c r="H333" s="3">
        <v>43973</v>
      </c>
      <c r="I333" s="2">
        <v>238</v>
      </c>
      <c r="J333" s="2">
        <v>1198.28</v>
      </c>
    </row>
    <row r="334" spans="1:10" s="17" customFormat="1" x14ac:dyDescent="0.2">
      <c r="A334" s="9">
        <v>531419</v>
      </c>
      <c r="B334" s="9" t="s">
        <v>23</v>
      </c>
      <c r="C334" s="9">
        <v>21513</v>
      </c>
      <c r="D334" s="9" t="s">
        <v>11</v>
      </c>
      <c r="E334" s="9" t="s">
        <v>1124</v>
      </c>
      <c r="F334" s="9" t="s">
        <v>1125</v>
      </c>
      <c r="G334" s="9">
        <v>113299</v>
      </c>
      <c r="H334" s="10">
        <v>43973</v>
      </c>
      <c r="I334" s="9">
        <v>242</v>
      </c>
      <c r="J334" s="9">
        <v>1217.24</v>
      </c>
    </row>
    <row r="335" spans="1:10" x14ac:dyDescent="0.2">
      <c r="A335" s="2">
        <v>531419</v>
      </c>
      <c r="B335" s="2" t="s">
        <v>23</v>
      </c>
      <c r="C335" s="2">
        <v>21513</v>
      </c>
      <c r="D335" s="2" t="s">
        <v>11</v>
      </c>
      <c r="E335" s="2" t="s">
        <v>872</v>
      </c>
      <c r="F335" s="2" t="s">
        <v>871</v>
      </c>
      <c r="G335" s="2">
        <v>1544</v>
      </c>
      <c r="H335" s="3">
        <v>43973</v>
      </c>
      <c r="I335" s="2">
        <v>10</v>
      </c>
      <c r="J335" s="2">
        <v>51.73</v>
      </c>
    </row>
    <row r="336" spans="1:10" x14ac:dyDescent="0.2">
      <c r="A336" s="2">
        <v>531419</v>
      </c>
      <c r="B336" s="2" t="s">
        <v>23</v>
      </c>
      <c r="C336" s="2">
        <v>21513</v>
      </c>
      <c r="D336" s="2" t="s">
        <v>11</v>
      </c>
      <c r="E336" s="2" t="s">
        <v>66</v>
      </c>
      <c r="F336" s="2" t="s">
        <v>67</v>
      </c>
      <c r="G336" s="2">
        <v>14445</v>
      </c>
      <c r="H336" s="3">
        <v>43974</v>
      </c>
      <c r="I336" s="2">
        <v>1924</v>
      </c>
      <c r="J336" s="2">
        <v>4815.8100000000004</v>
      </c>
    </row>
    <row r="337" spans="1:10" x14ac:dyDescent="0.2">
      <c r="A337" s="2">
        <v>531419</v>
      </c>
      <c r="B337" s="2" t="s">
        <v>23</v>
      </c>
      <c r="C337" s="2">
        <v>21513</v>
      </c>
      <c r="D337" s="2" t="s">
        <v>11</v>
      </c>
      <c r="E337" s="2" t="s">
        <v>1126</v>
      </c>
      <c r="F337" s="2" t="s">
        <v>1127</v>
      </c>
      <c r="G337" s="2">
        <v>16686</v>
      </c>
      <c r="H337" s="3">
        <v>43974</v>
      </c>
      <c r="I337" s="2">
        <v>15</v>
      </c>
      <c r="J337" s="2">
        <v>155.6</v>
      </c>
    </row>
    <row r="338" spans="1:10" x14ac:dyDescent="0.2">
      <c r="A338" s="2">
        <v>531419</v>
      </c>
      <c r="B338" s="2" t="s">
        <v>23</v>
      </c>
      <c r="C338" s="2">
        <v>21513</v>
      </c>
      <c r="D338" s="2" t="s">
        <v>11</v>
      </c>
      <c r="E338" s="2" t="s">
        <v>66</v>
      </c>
      <c r="F338" s="2" t="s">
        <v>67</v>
      </c>
      <c r="G338" s="2">
        <v>14132</v>
      </c>
      <c r="H338" s="3">
        <v>43974</v>
      </c>
      <c r="I338" s="2">
        <v>344</v>
      </c>
      <c r="J338" s="2">
        <v>862.81</v>
      </c>
    </row>
    <row r="339" spans="1:10" x14ac:dyDescent="0.2">
      <c r="A339" s="2">
        <v>531419</v>
      </c>
      <c r="B339" s="2" t="s">
        <v>23</v>
      </c>
      <c r="C339" s="2">
        <v>21513</v>
      </c>
      <c r="D339" s="2" t="s">
        <v>11</v>
      </c>
      <c r="E339" s="2" t="s">
        <v>66</v>
      </c>
      <c r="F339" s="2" t="s">
        <v>67</v>
      </c>
      <c r="G339" s="2">
        <v>14298</v>
      </c>
      <c r="H339" s="3">
        <v>43974</v>
      </c>
      <c r="I339" s="2">
        <v>600</v>
      </c>
      <c r="J339" s="2">
        <v>1501.93</v>
      </c>
    </row>
    <row r="340" spans="1:10" x14ac:dyDescent="0.2">
      <c r="A340" s="2">
        <v>531419</v>
      </c>
      <c r="B340" s="2" t="s">
        <v>23</v>
      </c>
      <c r="C340" s="2">
        <v>21513</v>
      </c>
      <c r="D340" s="2" t="s">
        <v>11</v>
      </c>
      <c r="E340" s="2" t="s">
        <v>43</v>
      </c>
      <c r="F340" s="2" t="s">
        <v>44</v>
      </c>
      <c r="G340" s="2">
        <v>16690</v>
      </c>
      <c r="H340" s="3">
        <v>43974</v>
      </c>
      <c r="I340" s="2">
        <v>4504</v>
      </c>
      <c r="J340" s="2">
        <v>11260.35</v>
      </c>
    </row>
    <row r="341" spans="1:10" s="17" customFormat="1" x14ac:dyDescent="0.2">
      <c r="A341" s="9">
        <v>531419</v>
      </c>
      <c r="B341" s="9" t="s">
        <v>23</v>
      </c>
      <c r="C341" s="9">
        <v>21513</v>
      </c>
      <c r="D341" s="9" t="s">
        <v>11</v>
      </c>
      <c r="E341" s="9" t="s">
        <v>24</v>
      </c>
      <c r="F341" s="9" t="s">
        <v>25</v>
      </c>
      <c r="G341" s="9">
        <v>113377</v>
      </c>
      <c r="H341" s="10">
        <v>43976</v>
      </c>
      <c r="I341" s="9">
        <v>10</v>
      </c>
      <c r="J341" s="9">
        <v>103.88</v>
      </c>
    </row>
    <row r="342" spans="1:10" x14ac:dyDescent="0.2">
      <c r="A342" s="2">
        <v>531419</v>
      </c>
      <c r="B342" s="2" t="s">
        <v>23</v>
      </c>
      <c r="C342" s="2">
        <v>21513</v>
      </c>
      <c r="D342" s="2" t="s">
        <v>11</v>
      </c>
      <c r="E342" s="2" t="s">
        <v>872</v>
      </c>
      <c r="F342" s="2" t="s">
        <v>871</v>
      </c>
      <c r="G342" s="2">
        <v>1564</v>
      </c>
      <c r="H342" s="3">
        <v>43976</v>
      </c>
      <c r="I342" s="2">
        <v>286</v>
      </c>
      <c r="J342" s="2">
        <v>1430.6</v>
      </c>
    </row>
    <row r="343" spans="1:10" s="20" customFormat="1" x14ac:dyDescent="0.2">
      <c r="A343" s="18">
        <v>531419</v>
      </c>
      <c r="B343" s="18" t="s">
        <v>23</v>
      </c>
      <c r="C343" s="18">
        <v>21513</v>
      </c>
      <c r="D343" s="18" t="s">
        <v>11</v>
      </c>
      <c r="E343" s="18" t="s">
        <v>684</v>
      </c>
      <c r="F343" s="18" t="s">
        <v>683</v>
      </c>
      <c r="G343" s="18">
        <v>113417</v>
      </c>
      <c r="H343" s="19">
        <v>43976</v>
      </c>
      <c r="I343" s="18">
        <v>424</v>
      </c>
      <c r="J343" s="18">
        <v>2122.41</v>
      </c>
    </row>
    <row r="344" spans="1:10" s="17" customFormat="1" x14ac:dyDescent="0.2">
      <c r="A344" s="9">
        <v>531419</v>
      </c>
      <c r="B344" s="9" t="s">
        <v>23</v>
      </c>
      <c r="C344" s="9">
        <v>21513</v>
      </c>
      <c r="D344" s="9" t="s">
        <v>11</v>
      </c>
      <c r="E344" s="9" t="s">
        <v>684</v>
      </c>
      <c r="F344" s="9" t="s">
        <v>683</v>
      </c>
      <c r="G344" s="9">
        <v>113418</v>
      </c>
      <c r="H344" s="10">
        <v>43976</v>
      </c>
      <c r="I344" s="9">
        <v>404</v>
      </c>
      <c r="J344" s="9">
        <v>2025.86</v>
      </c>
    </row>
    <row r="345" spans="1:10" x14ac:dyDescent="0.2">
      <c r="A345" s="2">
        <v>531419</v>
      </c>
      <c r="B345" s="2" t="s">
        <v>23</v>
      </c>
      <c r="C345" s="2">
        <v>21513</v>
      </c>
      <c r="D345" s="2" t="s">
        <v>11</v>
      </c>
      <c r="E345" s="2" t="s">
        <v>1067</v>
      </c>
      <c r="F345" s="2" t="s">
        <v>1068</v>
      </c>
      <c r="G345" s="2">
        <v>16695</v>
      </c>
      <c r="H345" s="3">
        <v>43976</v>
      </c>
      <c r="I345" s="2">
        <v>916</v>
      </c>
      <c r="J345" s="2">
        <v>4580.17</v>
      </c>
    </row>
    <row r="346" spans="1:10" s="17" customFormat="1" x14ac:dyDescent="0.2">
      <c r="A346" s="9">
        <v>531419</v>
      </c>
      <c r="B346" s="9" t="s">
        <v>23</v>
      </c>
      <c r="C346" s="9">
        <v>21513</v>
      </c>
      <c r="D346" s="9" t="s">
        <v>11</v>
      </c>
      <c r="E346" s="9" t="s">
        <v>1128</v>
      </c>
      <c r="F346" s="9" t="s">
        <v>1129</v>
      </c>
      <c r="G346" s="9">
        <v>113425</v>
      </c>
      <c r="H346" s="10">
        <v>43976</v>
      </c>
      <c r="I346" s="9">
        <v>244</v>
      </c>
      <c r="J346" s="9">
        <v>1221.55</v>
      </c>
    </row>
    <row r="347" spans="1:10" x14ac:dyDescent="0.2">
      <c r="A347" s="2">
        <v>531419</v>
      </c>
      <c r="B347" s="2" t="s">
        <v>23</v>
      </c>
      <c r="C347" s="2">
        <v>21513</v>
      </c>
      <c r="D347" s="2" t="s">
        <v>11</v>
      </c>
      <c r="E347" s="2" t="s">
        <v>66</v>
      </c>
      <c r="F347" s="2" t="s">
        <v>67</v>
      </c>
      <c r="G347" s="2">
        <v>14200</v>
      </c>
      <c r="H347" s="3">
        <v>43977</v>
      </c>
      <c r="I347" s="2">
        <v>128</v>
      </c>
      <c r="J347" s="2">
        <v>321.05</v>
      </c>
    </row>
    <row r="348" spans="1:10" x14ac:dyDescent="0.2">
      <c r="A348" s="2">
        <v>531419</v>
      </c>
      <c r="B348" s="2" t="s">
        <v>23</v>
      </c>
      <c r="C348" s="2">
        <v>21513</v>
      </c>
      <c r="D348" s="2" t="s">
        <v>11</v>
      </c>
      <c r="E348" s="2" t="s">
        <v>66</v>
      </c>
      <c r="F348" s="2" t="s">
        <v>67</v>
      </c>
      <c r="G348" s="2">
        <v>14231</v>
      </c>
      <c r="H348" s="3">
        <v>43977</v>
      </c>
      <c r="I348" s="2">
        <v>640</v>
      </c>
      <c r="J348" s="2">
        <v>1605.27</v>
      </c>
    </row>
    <row r="349" spans="1:10" x14ac:dyDescent="0.2">
      <c r="A349" s="2">
        <v>531419</v>
      </c>
      <c r="B349" s="2" t="s">
        <v>23</v>
      </c>
      <c r="C349" s="2">
        <v>21513</v>
      </c>
      <c r="D349" s="2" t="s">
        <v>11</v>
      </c>
      <c r="E349" s="2" t="s">
        <v>66</v>
      </c>
      <c r="F349" s="2" t="s">
        <v>67</v>
      </c>
      <c r="G349" s="2">
        <v>14370</v>
      </c>
      <c r="H349" s="3">
        <v>43977</v>
      </c>
      <c r="I349" s="2">
        <v>40</v>
      </c>
      <c r="J349" s="2">
        <v>105.53</v>
      </c>
    </row>
    <row r="350" spans="1:10" x14ac:dyDescent="0.2">
      <c r="A350" s="2">
        <v>531419</v>
      </c>
      <c r="B350" s="2" t="s">
        <v>23</v>
      </c>
      <c r="C350" s="2">
        <v>21513</v>
      </c>
      <c r="D350" s="2" t="s">
        <v>11</v>
      </c>
      <c r="E350" s="2" t="s">
        <v>24</v>
      </c>
      <c r="F350" s="2" t="s">
        <v>25</v>
      </c>
      <c r="G350" s="2">
        <v>113445</v>
      </c>
      <c r="H350" s="3">
        <v>43977</v>
      </c>
      <c r="I350" s="2">
        <v>0</v>
      </c>
      <c r="J350" s="2">
        <v>0</v>
      </c>
    </row>
    <row r="351" spans="1:10" x14ac:dyDescent="0.2">
      <c r="A351" s="2">
        <v>531419</v>
      </c>
      <c r="B351" s="2" t="s">
        <v>23</v>
      </c>
      <c r="C351" s="2">
        <v>21513</v>
      </c>
      <c r="D351" s="2" t="s">
        <v>11</v>
      </c>
      <c r="E351" s="2" t="s">
        <v>1067</v>
      </c>
      <c r="F351" s="2" t="s">
        <v>1068</v>
      </c>
      <c r="G351" s="2" t="s">
        <v>1130</v>
      </c>
      <c r="H351" s="3">
        <v>43977</v>
      </c>
      <c r="I351" s="2">
        <v>308</v>
      </c>
      <c r="J351" s="2">
        <v>1546.98</v>
      </c>
    </row>
    <row r="352" spans="1:10" x14ac:dyDescent="0.2">
      <c r="A352" s="2">
        <v>531419</v>
      </c>
      <c r="B352" s="2" t="s">
        <v>23</v>
      </c>
      <c r="C352" s="2">
        <v>21513</v>
      </c>
      <c r="D352" s="2" t="s">
        <v>11</v>
      </c>
      <c r="E352" s="2" t="s">
        <v>872</v>
      </c>
      <c r="F352" s="2" t="s">
        <v>871</v>
      </c>
      <c r="G352" s="2" t="s">
        <v>1131</v>
      </c>
      <c r="H352" s="3">
        <v>43977</v>
      </c>
      <c r="I352" s="2">
        <v>424</v>
      </c>
      <c r="J352" s="2">
        <v>2122.42</v>
      </c>
    </row>
    <row r="353" spans="1:10" x14ac:dyDescent="0.2">
      <c r="A353" s="2">
        <v>531419</v>
      </c>
      <c r="B353" s="2" t="s">
        <v>23</v>
      </c>
      <c r="C353" s="2">
        <v>21513</v>
      </c>
      <c r="D353" s="2" t="s">
        <v>11</v>
      </c>
      <c r="E353" s="2" t="s">
        <v>38</v>
      </c>
      <c r="F353" s="2" t="s">
        <v>39</v>
      </c>
      <c r="G353" s="2">
        <v>16705</v>
      </c>
      <c r="H353" s="3">
        <v>43977</v>
      </c>
      <c r="I353" s="2">
        <v>896</v>
      </c>
      <c r="J353" s="2">
        <v>2243.1</v>
      </c>
    </row>
    <row r="354" spans="1:10" x14ac:dyDescent="0.2">
      <c r="A354" s="2">
        <v>531419</v>
      </c>
      <c r="B354" s="2" t="s">
        <v>23</v>
      </c>
      <c r="C354" s="2">
        <v>21513</v>
      </c>
      <c r="D354" s="2" t="s">
        <v>11</v>
      </c>
      <c r="E354" s="2" t="s">
        <v>1132</v>
      </c>
      <c r="F354" s="2" t="s">
        <v>1133</v>
      </c>
      <c r="G354" s="2">
        <v>33532</v>
      </c>
      <c r="H354" s="3">
        <v>43977</v>
      </c>
      <c r="I354" s="2">
        <v>396</v>
      </c>
      <c r="J354" s="2">
        <v>1981.9</v>
      </c>
    </row>
    <row r="355" spans="1:10" s="17" customFormat="1" x14ac:dyDescent="0.2">
      <c r="A355" s="9">
        <v>531419</v>
      </c>
      <c r="B355" s="9" t="s">
        <v>23</v>
      </c>
      <c r="C355" s="9">
        <v>21513</v>
      </c>
      <c r="D355" s="9" t="s">
        <v>11</v>
      </c>
      <c r="E355" s="9" t="s">
        <v>940</v>
      </c>
      <c r="F355" s="9" t="s">
        <v>69</v>
      </c>
      <c r="G355" s="9" t="s">
        <v>1134</v>
      </c>
      <c r="H355" s="10">
        <v>43978</v>
      </c>
      <c r="I355" s="9">
        <v>278</v>
      </c>
      <c r="J355" s="9">
        <v>1391.38</v>
      </c>
    </row>
    <row r="356" spans="1:10" x14ac:dyDescent="0.2">
      <c r="A356" s="2">
        <v>531419</v>
      </c>
      <c r="B356" s="2" t="s">
        <v>23</v>
      </c>
      <c r="C356" s="2">
        <v>21513</v>
      </c>
      <c r="D356" s="2" t="s">
        <v>11</v>
      </c>
      <c r="E356" s="2" t="s">
        <v>1135</v>
      </c>
      <c r="F356" s="2" t="s">
        <v>1136</v>
      </c>
      <c r="G356" s="2">
        <v>16709</v>
      </c>
      <c r="H356" s="3">
        <v>43978</v>
      </c>
      <c r="I356" s="2">
        <v>442</v>
      </c>
      <c r="J356" s="2">
        <v>2216.38</v>
      </c>
    </row>
    <row r="357" spans="1:10" x14ac:dyDescent="0.2">
      <c r="A357" s="2">
        <v>531419</v>
      </c>
      <c r="B357" s="2" t="s">
        <v>23</v>
      </c>
      <c r="C357" s="2">
        <v>21513</v>
      </c>
      <c r="D357" s="2" t="s">
        <v>11</v>
      </c>
      <c r="E357" s="2" t="s">
        <v>30</v>
      </c>
      <c r="F357" s="2" t="s">
        <v>31</v>
      </c>
      <c r="G357" s="2">
        <v>10326</v>
      </c>
      <c r="H357" s="3">
        <v>43978</v>
      </c>
      <c r="I357" s="2">
        <v>1036</v>
      </c>
      <c r="J357" s="2">
        <v>2598.2800000000002</v>
      </c>
    </row>
    <row r="358" spans="1:10" x14ac:dyDescent="0.2">
      <c r="A358" s="2">
        <v>531419</v>
      </c>
      <c r="B358" s="2" t="s">
        <v>23</v>
      </c>
      <c r="C358" s="2">
        <v>21513</v>
      </c>
      <c r="D358" s="2" t="s">
        <v>11</v>
      </c>
      <c r="E358" s="2" t="s">
        <v>872</v>
      </c>
      <c r="F358" s="2" t="s">
        <v>871</v>
      </c>
      <c r="G358" s="2" t="s">
        <v>1137</v>
      </c>
      <c r="H358" s="3">
        <v>43978</v>
      </c>
      <c r="I358" s="2">
        <v>30</v>
      </c>
      <c r="J358" s="2">
        <v>155.6</v>
      </c>
    </row>
    <row r="359" spans="1:10" x14ac:dyDescent="0.2">
      <c r="A359" s="2">
        <v>531419</v>
      </c>
      <c r="B359" s="2" t="s">
        <v>23</v>
      </c>
      <c r="C359" s="2">
        <v>21513</v>
      </c>
      <c r="D359" s="2" t="s">
        <v>11</v>
      </c>
      <c r="E359" s="2" t="s">
        <v>43</v>
      </c>
      <c r="F359" s="2" t="s">
        <v>44</v>
      </c>
      <c r="G359" s="2">
        <v>16713</v>
      </c>
      <c r="H359" s="3">
        <v>43978</v>
      </c>
      <c r="I359" s="2">
        <v>1884</v>
      </c>
      <c r="J359" s="2">
        <v>4718.54</v>
      </c>
    </row>
    <row r="360" spans="1:10" x14ac:dyDescent="0.2">
      <c r="A360" s="2">
        <v>531419</v>
      </c>
      <c r="B360" s="2" t="s">
        <v>23</v>
      </c>
      <c r="C360" s="2">
        <v>21513</v>
      </c>
      <c r="D360" s="2" t="s">
        <v>11</v>
      </c>
      <c r="E360" s="2" t="s">
        <v>1067</v>
      </c>
      <c r="F360" s="2" t="s">
        <v>1068</v>
      </c>
      <c r="G360" s="2">
        <v>16714</v>
      </c>
      <c r="H360" s="3">
        <v>43978</v>
      </c>
      <c r="I360" s="2">
        <v>3000</v>
      </c>
      <c r="J360" s="2">
        <v>7501.29</v>
      </c>
    </row>
    <row r="361" spans="1:10" x14ac:dyDescent="0.2">
      <c r="A361" s="2">
        <v>531419</v>
      </c>
      <c r="B361" s="2" t="s">
        <v>23</v>
      </c>
      <c r="C361" s="2">
        <v>21513</v>
      </c>
      <c r="D361" s="2" t="s">
        <v>11</v>
      </c>
      <c r="E361" s="2" t="s">
        <v>872</v>
      </c>
      <c r="F361" s="2" t="s">
        <v>871</v>
      </c>
      <c r="G361" s="2" t="s">
        <v>1138</v>
      </c>
      <c r="H361" s="3">
        <v>43979</v>
      </c>
      <c r="I361" s="2">
        <v>712</v>
      </c>
      <c r="J361" s="2">
        <v>3560.35</v>
      </c>
    </row>
    <row r="362" spans="1:10" s="17" customFormat="1" x14ac:dyDescent="0.2">
      <c r="A362" s="9">
        <v>531419</v>
      </c>
      <c r="B362" s="9" t="s">
        <v>23</v>
      </c>
      <c r="C362" s="9">
        <v>21513</v>
      </c>
      <c r="D362" s="9" t="s">
        <v>11</v>
      </c>
      <c r="E362" s="9" t="s">
        <v>656</v>
      </c>
      <c r="F362" s="9" t="s">
        <v>655</v>
      </c>
      <c r="G362" s="9">
        <v>113569</v>
      </c>
      <c r="H362" s="10">
        <v>43979</v>
      </c>
      <c r="I362" s="9">
        <v>21</v>
      </c>
      <c r="J362" s="9">
        <v>211.21</v>
      </c>
    </row>
    <row r="363" spans="1:10" x14ac:dyDescent="0.2">
      <c r="A363" s="2">
        <v>531419</v>
      </c>
      <c r="B363" s="2" t="s">
        <v>23</v>
      </c>
      <c r="C363" s="2">
        <v>21513</v>
      </c>
      <c r="D363" s="2" t="s">
        <v>11</v>
      </c>
      <c r="E363" s="2" t="s">
        <v>872</v>
      </c>
      <c r="F363" s="2" t="s">
        <v>871</v>
      </c>
      <c r="G363" s="2">
        <v>1593</v>
      </c>
      <c r="H363" s="3">
        <v>43979</v>
      </c>
      <c r="I363" s="2">
        <v>512</v>
      </c>
      <c r="J363" s="2">
        <v>2564.5700000000002</v>
      </c>
    </row>
    <row r="364" spans="1:10" x14ac:dyDescent="0.2">
      <c r="A364" s="2">
        <v>531419</v>
      </c>
      <c r="B364" s="2" t="s">
        <v>23</v>
      </c>
      <c r="C364" s="2">
        <v>21513</v>
      </c>
      <c r="D364" s="2" t="s">
        <v>11</v>
      </c>
      <c r="E364" s="2" t="s">
        <v>872</v>
      </c>
      <c r="F364" s="2" t="s">
        <v>871</v>
      </c>
      <c r="G364" s="2">
        <v>1594</v>
      </c>
      <c r="H364" s="3">
        <v>43979</v>
      </c>
      <c r="I364" s="2">
        <v>16</v>
      </c>
      <c r="J364" s="2">
        <v>83.19</v>
      </c>
    </row>
    <row r="365" spans="1:10" x14ac:dyDescent="0.2">
      <c r="A365" s="2">
        <v>531419</v>
      </c>
      <c r="B365" s="2" t="s">
        <v>23</v>
      </c>
      <c r="C365" s="2">
        <v>21513</v>
      </c>
      <c r="D365" s="2" t="s">
        <v>11</v>
      </c>
      <c r="E365" s="2" t="s">
        <v>63</v>
      </c>
      <c r="F365" s="2" t="s">
        <v>64</v>
      </c>
      <c r="G365" s="2">
        <v>14609</v>
      </c>
      <c r="H365" s="3">
        <v>43979</v>
      </c>
      <c r="I365" s="2">
        <v>532</v>
      </c>
      <c r="J365" s="2">
        <v>1331.75</v>
      </c>
    </row>
    <row r="366" spans="1:10" x14ac:dyDescent="0.2">
      <c r="A366" s="2">
        <v>531419</v>
      </c>
      <c r="B366" s="2" t="s">
        <v>23</v>
      </c>
      <c r="C366" s="2">
        <v>21513</v>
      </c>
      <c r="D366" s="2" t="s">
        <v>11</v>
      </c>
      <c r="E366" s="2" t="s">
        <v>63</v>
      </c>
      <c r="F366" s="2" t="s">
        <v>64</v>
      </c>
      <c r="G366" s="2">
        <v>14606</v>
      </c>
      <c r="H366" s="3">
        <v>43979</v>
      </c>
      <c r="I366" s="2">
        <v>4852</v>
      </c>
      <c r="J366" s="2">
        <v>12138.81</v>
      </c>
    </row>
    <row r="367" spans="1:10" x14ac:dyDescent="0.2">
      <c r="A367" s="2">
        <v>531419</v>
      </c>
      <c r="B367" s="2" t="s">
        <v>23</v>
      </c>
      <c r="C367" s="2">
        <v>21513</v>
      </c>
      <c r="D367" s="2" t="s">
        <v>11</v>
      </c>
      <c r="E367" s="2" t="s">
        <v>63</v>
      </c>
      <c r="F367" s="2" t="s">
        <v>64</v>
      </c>
      <c r="G367" s="2">
        <v>14605</v>
      </c>
      <c r="H367" s="3">
        <v>43979</v>
      </c>
      <c r="I367" s="2">
        <v>532</v>
      </c>
      <c r="J367" s="2">
        <v>1331.75</v>
      </c>
    </row>
    <row r="368" spans="1:10" x14ac:dyDescent="0.2">
      <c r="A368" s="2">
        <v>531419</v>
      </c>
      <c r="B368" s="2" t="s">
        <v>23</v>
      </c>
      <c r="C368" s="2">
        <v>21513</v>
      </c>
      <c r="D368" s="2" t="s">
        <v>11</v>
      </c>
      <c r="E368" s="2" t="s">
        <v>66</v>
      </c>
      <c r="F368" s="2" t="s">
        <v>67</v>
      </c>
      <c r="G368" s="2">
        <v>14524</v>
      </c>
      <c r="H368" s="3">
        <v>43979</v>
      </c>
      <c r="I368" s="2">
        <v>1032</v>
      </c>
      <c r="J368" s="2">
        <v>2588.4299999999998</v>
      </c>
    </row>
    <row r="369" spans="1:10" x14ac:dyDescent="0.2">
      <c r="A369" s="2">
        <v>531419</v>
      </c>
      <c r="B369" s="2" t="s">
        <v>23</v>
      </c>
      <c r="C369" s="2">
        <v>21513</v>
      </c>
      <c r="D369" s="2" t="s">
        <v>11</v>
      </c>
      <c r="E369" s="2" t="s">
        <v>66</v>
      </c>
      <c r="F369" s="2" t="s">
        <v>67</v>
      </c>
      <c r="G369" s="2">
        <v>14551</v>
      </c>
      <c r="H369" s="3">
        <v>43979</v>
      </c>
      <c r="I369" s="2">
        <v>1032</v>
      </c>
      <c r="J369" s="2">
        <v>2588.4299999999998</v>
      </c>
    </row>
    <row r="370" spans="1:10" x14ac:dyDescent="0.2">
      <c r="A370" s="2">
        <v>531419</v>
      </c>
      <c r="B370" s="2" t="s">
        <v>23</v>
      </c>
      <c r="C370" s="2">
        <v>21513</v>
      </c>
      <c r="D370" s="2" t="s">
        <v>11</v>
      </c>
      <c r="E370" s="2" t="s">
        <v>872</v>
      </c>
      <c r="F370" s="2" t="s">
        <v>871</v>
      </c>
      <c r="G370" s="2" t="s">
        <v>1139</v>
      </c>
      <c r="H370" s="3">
        <v>43979</v>
      </c>
      <c r="I370" s="2">
        <v>1330</v>
      </c>
      <c r="J370" s="2">
        <v>6657.77</v>
      </c>
    </row>
    <row r="371" spans="1:10" x14ac:dyDescent="0.2">
      <c r="A371" s="2">
        <v>531419</v>
      </c>
      <c r="B371" s="2" t="s">
        <v>23</v>
      </c>
      <c r="C371" s="2">
        <v>21513</v>
      </c>
      <c r="D371" s="2" t="s">
        <v>11</v>
      </c>
      <c r="E371" s="2" t="s">
        <v>1067</v>
      </c>
      <c r="F371" s="2" t="s">
        <v>1068</v>
      </c>
      <c r="G371" s="2">
        <v>16718</v>
      </c>
      <c r="H371" s="3">
        <v>43979</v>
      </c>
      <c r="I371" s="2">
        <v>2436</v>
      </c>
      <c r="J371" s="2">
        <v>6099.57</v>
      </c>
    </row>
    <row r="372" spans="1:10" x14ac:dyDescent="0.2">
      <c r="A372" s="2">
        <v>531419</v>
      </c>
      <c r="B372" s="2" t="s">
        <v>23</v>
      </c>
      <c r="C372" s="2">
        <v>21513</v>
      </c>
      <c r="D372" s="2" t="s">
        <v>11</v>
      </c>
      <c r="E372" s="2" t="s">
        <v>1140</v>
      </c>
      <c r="F372" s="2" t="s">
        <v>1141</v>
      </c>
      <c r="G372" s="2">
        <v>16726</v>
      </c>
      <c r="H372" s="3">
        <v>43980</v>
      </c>
      <c r="I372" s="2">
        <v>1490</v>
      </c>
      <c r="J372" s="2">
        <v>7450.86</v>
      </c>
    </row>
    <row r="373" spans="1:10" x14ac:dyDescent="0.2">
      <c r="A373" s="2">
        <v>531419</v>
      </c>
      <c r="B373" s="2" t="s">
        <v>23</v>
      </c>
      <c r="C373" s="2">
        <v>21513</v>
      </c>
      <c r="D373" s="2" t="s">
        <v>11</v>
      </c>
      <c r="E373" s="2" t="s">
        <v>43</v>
      </c>
      <c r="F373" s="2" t="s">
        <v>44</v>
      </c>
      <c r="G373" s="2">
        <v>16734</v>
      </c>
      <c r="H373" s="3">
        <v>43980</v>
      </c>
      <c r="I373" s="2">
        <v>1112</v>
      </c>
      <c r="J373" s="2">
        <v>2786.64</v>
      </c>
    </row>
    <row r="374" spans="1:10" x14ac:dyDescent="0.2">
      <c r="A374" s="2">
        <v>531419</v>
      </c>
      <c r="B374" s="2" t="s">
        <v>23</v>
      </c>
      <c r="C374" s="2">
        <v>21513</v>
      </c>
      <c r="D374" s="2" t="s">
        <v>11</v>
      </c>
      <c r="E374" s="2" t="s">
        <v>872</v>
      </c>
      <c r="F374" s="2" t="s">
        <v>871</v>
      </c>
      <c r="G374" s="2" t="s">
        <v>1142</v>
      </c>
      <c r="H374" s="3">
        <v>43980</v>
      </c>
      <c r="I374" s="2">
        <v>524</v>
      </c>
      <c r="J374" s="2">
        <v>1310.3399999999999</v>
      </c>
    </row>
    <row r="375" spans="1:10" x14ac:dyDescent="0.2">
      <c r="A375" s="2">
        <v>531419</v>
      </c>
      <c r="B375" s="2" t="s">
        <v>23</v>
      </c>
      <c r="C375" s="2">
        <v>21513</v>
      </c>
      <c r="D375" s="2" t="s">
        <v>11</v>
      </c>
      <c r="E375" s="2" t="s">
        <v>1067</v>
      </c>
      <c r="F375" s="2" t="s">
        <v>1068</v>
      </c>
      <c r="G375" s="2" t="s">
        <v>1143</v>
      </c>
      <c r="H375" s="3">
        <v>43980</v>
      </c>
      <c r="I375" s="2">
        <v>4688</v>
      </c>
      <c r="J375" s="2">
        <v>11724.16</v>
      </c>
    </row>
    <row r="376" spans="1:10" x14ac:dyDescent="0.2">
      <c r="A376" s="2">
        <v>531419</v>
      </c>
      <c r="B376" s="2" t="s">
        <v>23</v>
      </c>
      <c r="C376" s="2">
        <v>21513</v>
      </c>
      <c r="D376" s="2" t="s">
        <v>11</v>
      </c>
      <c r="E376" s="2" t="s">
        <v>63</v>
      </c>
      <c r="F376" s="2" t="s">
        <v>64</v>
      </c>
      <c r="G376" s="2">
        <v>14541</v>
      </c>
      <c r="H376" s="3">
        <v>43980</v>
      </c>
      <c r="I376" s="2">
        <v>396</v>
      </c>
      <c r="J376" s="2">
        <v>996.58</v>
      </c>
    </row>
    <row r="377" spans="1:10" x14ac:dyDescent="0.2">
      <c r="A377" s="2">
        <v>531419</v>
      </c>
      <c r="B377" s="2" t="s">
        <v>23</v>
      </c>
      <c r="C377" s="2">
        <v>21513</v>
      </c>
      <c r="D377" s="2" t="s">
        <v>11</v>
      </c>
      <c r="E377" s="2" t="s">
        <v>440</v>
      </c>
      <c r="F377" s="2" t="s">
        <v>439</v>
      </c>
      <c r="G377" s="2">
        <v>14428</v>
      </c>
      <c r="H377" s="3">
        <v>43980</v>
      </c>
      <c r="I377" s="2">
        <v>128</v>
      </c>
      <c r="J377" s="2">
        <v>647.30999999999995</v>
      </c>
    </row>
    <row r="378" spans="1:10" x14ac:dyDescent="0.2">
      <c r="A378" s="2">
        <v>531419</v>
      </c>
      <c r="B378" s="2" t="s">
        <v>23</v>
      </c>
      <c r="C378" s="2">
        <v>21513</v>
      </c>
      <c r="D378" s="2" t="s">
        <v>11</v>
      </c>
      <c r="E378" s="2" t="s">
        <v>440</v>
      </c>
      <c r="F378" s="2" t="s">
        <v>439</v>
      </c>
      <c r="G378" s="2">
        <v>14449</v>
      </c>
      <c r="H378" s="3">
        <v>43980</v>
      </c>
      <c r="I378" s="2">
        <v>16</v>
      </c>
      <c r="J378" s="2">
        <v>80.27</v>
      </c>
    </row>
    <row r="379" spans="1:10" x14ac:dyDescent="0.2">
      <c r="A379" s="2">
        <v>531419</v>
      </c>
      <c r="B379" s="2" t="s">
        <v>23</v>
      </c>
      <c r="C379" s="2">
        <v>21513</v>
      </c>
      <c r="D379" s="2" t="s">
        <v>11</v>
      </c>
      <c r="E379" s="2" t="s">
        <v>440</v>
      </c>
      <c r="F379" s="2" t="s">
        <v>439</v>
      </c>
      <c r="G379" s="2">
        <v>14452</v>
      </c>
      <c r="H379" s="3">
        <v>43980</v>
      </c>
      <c r="I379" s="2">
        <v>52</v>
      </c>
      <c r="J379" s="2">
        <v>265.3</v>
      </c>
    </row>
    <row r="380" spans="1:10" x14ac:dyDescent="0.2">
      <c r="A380" s="2">
        <v>531419</v>
      </c>
      <c r="B380" s="2" t="s">
        <v>23</v>
      </c>
      <c r="C380" s="2">
        <v>21513</v>
      </c>
      <c r="D380" s="2" t="s">
        <v>11</v>
      </c>
      <c r="E380" s="2" t="s">
        <v>440</v>
      </c>
      <c r="F380" s="2" t="s">
        <v>439</v>
      </c>
      <c r="G380" s="2">
        <v>14482</v>
      </c>
      <c r="H380" s="3">
        <v>43980</v>
      </c>
      <c r="I380" s="2">
        <v>184</v>
      </c>
      <c r="J380" s="2">
        <v>924.49</v>
      </c>
    </row>
    <row r="381" spans="1:10" x14ac:dyDescent="0.2">
      <c r="A381" s="2">
        <v>531419</v>
      </c>
      <c r="B381" s="2" t="s">
        <v>23</v>
      </c>
      <c r="C381" s="2">
        <v>21513</v>
      </c>
      <c r="D381" s="2" t="s">
        <v>11</v>
      </c>
      <c r="E381" s="2" t="s">
        <v>440</v>
      </c>
      <c r="F381" s="2" t="s">
        <v>439</v>
      </c>
      <c r="G381" s="2">
        <v>14484</v>
      </c>
      <c r="H381" s="3">
        <v>43980</v>
      </c>
      <c r="I381" s="2">
        <v>72</v>
      </c>
      <c r="J381" s="2">
        <v>369.34</v>
      </c>
    </row>
    <row r="382" spans="1:10" x14ac:dyDescent="0.2">
      <c r="A382" s="2">
        <v>531419</v>
      </c>
      <c r="B382" s="2" t="s">
        <v>23</v>
      </c>
      <c r="C382" s="2">
        <v>21513</v>
      </c>
      <c r="D382" s="2" t="s">
        <v>11</v>
      </c>
      <c r="E382" s="2" t="s">
        <v>97</v>
      </c>
      <c r="F382" s="2" t="s">
        <v>98</v>
      </c>
      <c r="G382" s="2">
        <v>14506</v>
      </c>
      <c r="H382" s="3">
        <v>43980</v>
      </c>
      <c r="I382" s="2">
        <v>44</v>
      </c>
      <c r="J382" s="2">
        <v>112.96</v>
      </c>
    </row>
    <row r="383" spans="1:10" x14ac:dyDescent="0.2">
      <c r="A383" s="2">
        <v>531419</v>
      </c>
      <c r="B383" s="2" t="s">
        <v>23</v>
      </c>
      <c r="C383" s="2">
        <v>21513</v>
      </c>
      <c r="D383" s="2" t="s">
        <v>11</v>
      </c>
      <c r="E383" s="2" t="s">
        <v>97</v>
      </c>
      <c r="F383" s="2" t="s">
        <v>98</v>
      </c>
      <c r="G383" s="2">
        <v>14517</v>
      </c>
      <c r="H383" s="3">
        <v>43980</v>
      </c>
      <c r="I383" s="2">
        <v>816</v>
      </c>
      <c r="J383" s="2">
        <v>2046.66</v>
      </c>
    </row>
    <row r="384" spans="1:10" x14ac:dyDescent="0.2">
      <c r="A384" s="2">
        <v>531419</v>
      </c>
      <c r="B384" s="2" t="s">
        <v>23</v>
      </c>
      <c r="C384" s="2">
        <v>21513</v>
      </c>
      <c r="D384" s="2" t="s">
        <v>11</v>
      </c>
      <c r="E384" s="2" t="s">
        <v>97</v>
      </c>
      <c r="F384" s="2" t="s">
        <v>98</v>
      </c>
      <c r="G384" s="2">
        <v>14530</v>
      </c>
      <c r="H384" s="3">
        <v>43980</v>
      </c>
      <c r="I384" s="2">
        <v>56</v>
      </c>
      <c r="J384" s="2">
        <v>140.46</v>
      </c>
    </row>
    <row r="385" spans="1:13" x14ac:dyDescent="0.2">
      <c r="A385" s="2">
        <v>531419</v>
      </c>
      <c r="B385" s="2" t="s">
        <v>23</v>
      </c>
      <c r="C385" s="2">
        <v>21513</v>
      </c>
      <c r="D385" s="2" t="s">
        <v>11</v>
      </c>
      <c r="E385" s="2" t="s">
        <v>227</v>
      </c>
      <c r="F385" s="2" t="s">
        <v>226</v>
      </c>
      <c r="G385" s="2">
        <v>14333</v>
      </c>
      <c r="H385" s="3">
        <v>43980</v>
      </c>
      <c r="I385" s="2">
        <v>128</v>
      </c>
      <c r="J385" s="2">
        <v>321.05</v>
      </c>
    </row>
    <row r="386" spans="1:13" x14ac:dyDescent="0.2">
      <c r="A386" s="2">
        <v>531419</v>
      </c>
      <c r="B386" s="2" t="s">
        <v>23</v>
      </c>
      <c r="C386" s="2">
        <v>21513</v>
      </c>
      <c r="D386" s="2" t="s">
        <v>11</v>
      </c>
      <c r="E386" s="2" t="s">
        <v>97</v>
      </c>
      <c r="F386" s="2" t="s">
        <v>98</v>
      </c>
      <c r="G386" s="2">
        <v>33631</v>
      </c>
      <c r="H386" s="3">
        <v>43980</v>
      </c>
      <c r="I386" s="2">
        <v>28</v>
      </c>
      <c r="J386" s="2">
        <v>73.28</v>
      </c>
    </row>
    <row r="387" spans="1:13" x14ac:dyDescent="0.2">
      <c r="A387" s="2">
        <v>531419</v>
      </c>
      <c r="B387" s="2" t="s">
        <v>23</v>
      </c>
      <c r="C387" s="2">
        <v>21513</v>
      </c>
      <c r="D387" s="2" t="s">
        <v>11</v>
      </c>
      <c r="E387" s="2" t="s">
        <v>1144</v>
      </c>
      <c r="F387" s="2" t="s">
        <v>1145</v>
      </c>
      <c r="G387" s="2" t="s">
        <v>1146</v>
      </c>
      <c r="H387" s="3">
        <v>43981</v>
      </c>
      <c r="I387" s="2">
        <v>47</v>
      </c>
      <c r="J387" s="2">
        <v>475.87</v>
      </c>
    </row>
    <row r="388" spans="1:13" x14ac:dyDescent="0.2">
      <c r="A388" s="2">
        <v>531419</v>
      </c>
      <c r="B388" s="2" t="s">
        <v>23</v>
      </c>
      <c r="C388" s="2">
        <v>21513</v>
      </c>
      <c r="D388" s="2" t="s">
        <v>11</v>
      </c>
      <c r="E388" s="2" t="s">
        <v>30</v>
      </c>
      <c r="F388" s="2" t="s">
        <v>31</v>
      </c>
      <c r="G388" s="2" t="s">
        <v>1147</v>
      </c>
      <c r="H388" s="3">
        <v>43981</v>
      </c>
      <c r="I388" s="2">
        <v>2456</v>
      </c>
      <c r="J388" s="2">
        <v>6148.28</v>
      </c>
    </row>
    <row r="389" spans="1:13" x14ac:dyDescent="0.2">
      <c r="A389" s="2">
        <v>531419</v>
      </c>
      <c r="B389" s="2" t="s">
        <v>23</v>
      </c>
      <c r="C389" s="2">
        <v>21513</v>
      </c>
      <c r="D389" s="2" t="s">
        <v>11</v>
      </c>
      <c r="E389" s="2" t="s">
        <v>38</v>
      </c>
      <c r="F389" s="2" t="s">
        <v>39</v>
      </c>
      <c r="G389" s="2">
        <v>16742</v>
      </c>
      <c r="H389" s="3">
        <v>43981</v>
      </c>
      <c r="I389" s="2">
        <v>1048</v>
      </c>
      <c r="J389" s="2">
        <v>2629.74</v>
      </c>
    </row>
    <row r="390" spans="1:13" s="17" customFormat="1" x14ac:dyDescent="0.2">
      <c r="A390" s="9">
        <v>531419</v>
      </c>
      <c r="B390" s="9" t="s">
        <v>23</v>
      </c>
      <c r="C390" s="9">
        <v>21513</v>
      </c>
      <c r="D390" s="9" t="s">
        <v>11</v>
      </c>
      <c r="E390" s="9" t="s">
        <v>1148</v>
      </c>
      <c r="F390" s="9" t="s">
        <v>1149</v>
      </c>
      <c r="G390" s="9">
        <v>113707</v>
      </c>
      <c r="H390" s="10">
        <v>43981</v>
      </c>
      <c r="I390" s="9">
        <v>38</v>
      </c>
      <c r="J390" s="9">
        <v>196.98</v>
      </c>
    </row>
    <row r="391" spans="1:13" x14ac:dyDescent="0.2">
      <c r="A391" s="2">
        <v>531419</v>
      </c>
      <c r="B391" s="2" t="s">
        <v>23</v>
      </c>
      <c r="C391" s="2">
        <v>21513</v>
      </c>
      <c r="D391" s="2" t="s">
        <v>11</v>
      </c>
      <c r="E391" s="2" t="s">
        <v>97</v>
      </c>
      <c r="F391" s="2" t="s">
        <v>98</v>
      </c>
      <c r="G391" s="2">
        <v>33655</v>
      </c>
      <c r="H391" s="3">
        <v>43981</v>
      </c>
      <c r="I391" s="2">
        <v>52</v>
      </c>
      <c r="J391" s="2">
        <v>132.76</v>
      </c>
      <c r="K391" s="60" t="s">
        <v>1391</v>
      </c>
      <c r="L391" s="61"/>
    </row>
    <row r="392" spans="1:13" x14ac:dyDescent="0.2">
      <c r="A392" s="2">
        <v>531419</v>
      </c>
      <c r="B392" s="2" t="s">
        <v>23</v>
      </c>
      <c r="C392" s="2">
        <v>21513</v>
      </c>
      <c r="D392" s="2" t="s">
        <v>11</v>
      </c>
      <c r="E392" s="2" t="s">
        <v>30</v>
      </c>
      <c r="F392" s="2" t="s">
        <v>31</v>
      </c>
      <c r="G392" s="2">
        <v>4725</v>
      </c>
      <c r="H392" s="3">
        <v>43981</v>
      </c>
      <c r="I392" s="2">
        <v>1396</v>
      </c>
      <c r="J392" s="2">
        <v>3496.57</v>
      </c>
      <c r="K392" s="5" t="s">
        <v>1390</v>
      </c>
      <c r="L392" s="24" t="s">
        <v>1389</v>
      </c>
    </row>
    <row r="393" spans="1:13" x14ac:dyDescent="0.2">
      <c r="A393" s="2"/>
      <c r="B393" s="2"/>
      <c r="C393" s="2"/>
      <c r="D393" s="2"/>
      <c r="E393" s="2"/>
      <c r="F393" s="2"/>
      <c r="G393" s="2"/>
      <c r="H393" s="3"/>
      <c r="I393" s="2"/>
      <c r="J393" s="2"/>
      <c r="K393" s="28">
        <f>SUM(J305:J392)</f>
        <v>215102.41999999995</v>
      </c>
      <c r="L393" s="28">
        <f>J390+J362+J355+J346+J344+J341+J334+J331+J326+J323+J322+J321+J306+J305</f>
        <v>12787.929999999998</v>
      </c>
    </row>
    <row r="394" spans="1:13" x14ac:dyDescent="0.2">
      <c r="A394" s="2">
        <v>533930</v>
      </c>
      <c r="B394" s="2" t="s">
        <v>159</v>
      </c>
      <c r="C394" s="2">
        <v>21944</v>
      </c>
      <c r="D394" s="2" t="s">
        <v>11</v>
      </c>
      <c r="E394" s="2" t="s">
        <v>412</v>
      </c>
      <c r="F394" s="2" t="s">
        <v>411</v>
      </c>
      <c r="G394" s="2" t="s">
        <v>1150</v>
      </c>
      <c r="H394" s="3">
        <v>43973</v>
      </c>
      <c r="I394" s="2">
        <v>17</v>
      </c>
      <c r="J394" s="12">
        <v>171.12</v>
      </c>
      <c r="K394" s="27">
        <f>K393*0.02</f>
        <v>4302.0483999999988</v>
      </c>
      <c r="L394" s="27">
        <f>L393*0.02</f>
        <v>255.75859999999997</v>
      </c>
      <c r="M394" s="27">
        <f>K394-L394</f>
        <v>4046.2897999999986</v>
      </c>
    </row>
    <row r="395" spans="1:13" x14ac:dyDescent="0.2">
      <c r="A395" s="2">
        <v>533930</v>
      </c>
      <c r="B395" s="2" t="s">
        <v>159</v>
      </c>
      <c r="C395" s="2">
        <v>21944</v>
      </c>
      <c r="D395" s="2" t="s">
        <v>11</v>
      </c>
      <c r="E395" s="2" t="s">
        <v>158</v>
      </c>
      <c r="F395" s="2" t="s">
        <v>157</v>
      </c>
      <c r="G395" s="2">
        <v>58268</v>
      </c>
      <c r="H395" s="3">
        <v>43980</v>
      </c>
      <c r="I395" s="2">
        <v>1040</v>
      </c>
      <c r="J395" s="2">
        <v>2600</v>
      </c>
    </row>
    <row r="396" spans="1:13" x14ac:dyDescent="0.2">
      <c r="A396" s="2"/>
      <c r="B396" s="2"/>
      <c r="C396" s="2"/>
      <c r="D396" s="2"/>
      <c r="E396" s="2"/>
      <c r="F396" s="2"/>
      <c r="G396" s="2"/>
      <c r="H396" s="3"/>
      <c r="I396" s="2"/>
      <c r="J396" s="2"/>
    </row>
    <row r="397" spans="1:13" x14ac:dyDescent="0.2">
      <c r="A397" s="2">
        <v>531703</v>
      </c>
      <c r="B397" s="2" t="s">
        <v>120</v>
      </c>
      <c r="C397" s="2">
        <v>21680</v>
      </c>
      <c r="D397" s="2" t="s">
        <v>11</v>
      </c>
      <c r="E397" s="2" t="s">
        <v>125</v>
      </c>
      <c r="F397" s="2" t="s">
        <v>126</v>
      </c>
      <c r="G397" s="2" t="s">
        <v>1151</v>
      </c>
      <c r="H397" s="3">
        <v>43970</v>
      </c>
      <c r="I397" s="2">
        <v>8528</v>
      </c>
      <c r="J397" s="2">
        <v>21329.33</v>
      </c>
    </row>
    <row r="398" spans="1:13" x14ac:dyDescent="0.2">
      <c r="A398" s="2">
        <v>531703</v>
      </c>
      <c r="B398" s="2" t="s">
        <v>120</v>
      </c>
      <c r="C398" s="2">
        <v>21680</v>
      </c>
      <c r="D398" s="2" t="s">
        <v>11</v>
      </c>
      <c r="E398" s="2" t="s">
        <v>1152</v>
      </c>
      <c r="F398" s="2" t="s">
        <v>1153</v>
      </c>
      <c r="G398" s="2">
        <v>123668</v>
      </c>
      <c r="H398" s="3">
        <v>43972</v>
      </c>
      <c r="I398" s="2">
        <v>216</v>
      </c>
      <c r="J398" s="2">
        <v>1086.21</v>
      </c>
    </row>
    <row r="399" spans="1:13" x14ac:dyDescent="0.2">
      <c r="A399" s="2">
        <v>531703</v>
      </c>
      <c r="B399" s="2" t="s">
        <v>120</v>
      </c>
      <c r="C399" s="2">
        <v>21680</v>
      </c>
      <c r="D399" s="2" t="s">
        <v>11</v>
      </c>
      <c r="E399" s="2" t="s">
        <v>526</v>
      </c>
      <c r="F399" s="2" t="s">
        <v>525</v>
      </c>
      <c r="G399" s="2">
        <v>123743</v>
      </c>
      <c r="H399" s="3">
        <v>43976</v>
      </c>
      <c r="I399" s="2">
        <v>16</v>
      </c>
      <c r="J399" s="2">
        <v>88.79</v>
      </c>
    </row>
    <row r="400" spans="1:13" x14ac:dyDescent="0.2">
      <c r="A400" s="2">
        <v>531703</v>
      </c>
      <c r="B400" s="2" t="s">
        <v>120</v>
      </c>
      <c r="C400" s="2">
        <v>21680</v>
      </c>
      <c r="D400" s="2" t="s">
        <v>11</v>
      </c>
      <c r="E400" s="2" t="s">
        <v>121</v>
      </c>
      <c r="F400" s="2" t="s">
        <v>122</v>
      </c>
      <c r="G400" s="2" t="s">
        <v>1154</v>
      </c>
      <c r="H400" s="3">
        <v>43980</v>
      </c>
      <c r="I400" s="2">
        <v>224</v>
      </c>
      <c r="J400" s="2">
        <v>560.34</v>
      </c>
    </row>
    <row r="401" spans="1:11" x14ac:dyDescent="0.2">
      <c r="A401" s="2">
        <v>531703</v>
      </c>
      <c r="B401" s="2" t="s">
        <v>120</v>
      </c>
      <c r="C401" s="2">
        <v>21680</v>
      </c>
      <c r="D401" s="2" t="s">
        <v>11</v>
      </c>
      <c r="E401" s="2" t="s">
        <v>121</v>
      </c>
      <c r="F401" s="2" t="s">
        <v>122</v>
      </c>
      <c r="G401" s="2" t="s">
        <v>1155</v>
      </c>
      <c r="H401" s="3">
        <v>43980</v>
      </c>
      <c r="I401" s="2">
        <v>468</v>
      </c>
      <c r="J401" s="4">
        <v>1170.25</v>
      </c>
    </row>
    <row r="402" spans="1:11" x14ac:dyDescent="0.2">
      <c r="J402" s="5">
        <f>SUM(J199:J401)</f>
        <v>418151.34000000014</v>
      </c>
      <c r="K402" s="5">
        <f>J402*0.02</f>
        <v>8363.0268000000033</v>
      </c>
    </row>
  </sheetData>
  <mergeCells count="2">
    <mergeCell ref="K391:L391"/>
    <mergeCell ref="K171:L17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45"/>
  <sheetViews>
    <sheetView showGridLines="0" topLeftCell="A314" zoomScale="150" workbookViewId="0">
      <selection activeCell="F15" sqref="F15"/>
    </sheetView>
  </sheetViews>
  <sheetFormatPr baseColWidth="10" defaultRowHeight="16" x14ac:dyDescent="0.2"/>
  <cols>
    <col min="1" max="1" width="14.5" customWidth="1"/>
    <col min="2" max="2" width="14.83203125" customWidth="1"/>
    <col min="4" max="4" width="15.1640625" customWidth="1"/>
    <col min="6" max="6" width="32" customWidth="1"/>
    <col min="8" max="8" width="16.1640625" customWidth="1"/>
    <col min="11" max="11" width="12.33203125" customWidth="1"/>
  </cols>
  <sheetData>
    <row r="2" spans="1:10" x14ac:dyDescent="0.2">
      <c r="A2" s="21" t="s">
        <v>1079</v>
      </c>
    </row>
    <row r="3" spans="1:10" ht="17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" customHeight="1" x14ac:dyDescent="0.2">
      <c r="A4" s="2">
        <v>534559</v>
      </c>
      <c r="B4" s="2" t="s">
        <v>130</v>
      </c>
      <c r="C4" s="2">
        <v>22276</v>
      </c>
      <c r="D4" s="2" t="s">
        <v>11</v>
      </c>
      <c r="E4" s="2" t="s">
        <v>149</v>
      </c>
      <c r="F4" s="2" t="s">
        <v>148</v>
      </c>
      <c r="G4" s="2">
        <v>24859</v>
      </c>
      <c r="H4" s="3">
        <v>43983</v>
      </c>
      <c r="I4" s="2">
        <v>296</v>
      </c>
      <c r="J4" s="2">
        <v>746.56</v>
      </c>
    </row>
    <row r="5" spans="1:10" ht="17" customHeight="1" x14ac:dyDescent="0.2">
      <c r="A5" s="2">
        <v>534559</v>
      </c>
      <c r="B5" s="2" t="s">
        <v>130</v>
      </c>
      <c r="C5" s="2">
        <v>22276</v>
      </c>
      <c r="D5" s="2" t="s">
        <v>11</v>
      </c>
      <c r="E5" s="2" t="s">
        <v>149</v>
      </c>
      <c r="F5" s="2" t="s">
        <v>148</v>
      </c>
      <c r="G5" s="2">
        <v>24860</v>
      </c>
      <c r="H5" s="3">
        <v>43983</v>
      </c>
      <c r="I5" s="2">
        <v>1284</v>
      </c>
      <c r="J5" s="2">
        <v>3215.95</v>
      </c>
    </row>
    <row r="6" spans="1:10" ht="17" customHeight="1" x14ac:dyDescent="0.2">
      <c r="A6" s="2">
        <v>534559</v>
      </c>
      <c r="B6" s="2" t="s">
        <v>130</v>
      </c>
      <c r="C6" s="2">
        <v>22276</v>
      </c>
      <c r="D6" s="2" t="s">
        <v>11</v>
      </c>
      <c r="E6" s="2" t="s">
        <v>299</v>
      </c>
      <c r="F6" s="2" t="s">
        <v>298</v>
      </c>
      <c r="G6" s="2">
        <v>24861</v>
      </c>
      <c r="H6" s="3">
        <v>43983</v>
      </c>
      <c r="I6" s="2">
        <v>24</v>
      </c>
      <c r="J6" s="2">
        <v>243.1</v>
      </c>
    </row>
    <row r="7" spans="1:10" ht="17" customHeight="1" x14ac:dyDescent="0.2">
      <c r="A7" s="2">
        <v>534559</v>
      </c>
      <c r="B7" s="2" t="s">
        <v>130</v>
      </c>
      <c r="C7" s="2">
        <v>22276</v>
      </c>
      <c r="D7" s="2" t="s">
        <v>11</v>
      </c>
      <c r="E7" s="2" t="s">
        <v>149</v>
      </c>
      <c r="F7" s="2" t="s">
        <v>148</v>
      </c>
      <c r="G7" s="2">
        <v>24863</v>
      </c>
      <c r="H7" s="3">
        <v>43983</v>
      </c>
      <c r="I7" s="2">
        <v>332</v>
      </c>
      <c r="J7" s="2">
        <v>835.77</v>
      </c>
    </row>
    <row r="8" spans="1:10" ht="17" customHeight="1" x14ac:dyDescent="0.2">
      <c r="A8" s="2">
        <v>534559</v>
      </c>
      <c r="B8" s="2" t="s">
        <v>130</v>
      </c>
      <c r="C8" s="2">
        <v>22276</v>
      </c>
      <c r="D8" s="2" t="s">
        <v>11</v>
      </c>
      <c r="E8" s="2" t="s">
        <v>149</v>
      </c>
      <c r="F8" s="2" t="s">
        <v>148</v>
      </c>
      <c r="G8" s="2">
        <v>24864</v>
      </c>
      <c r="H8" s="3">
        <v>43983</v>
      </c>
      <c r="I8" s="2">
        <v>260</v>
      </c>
      <c r="J8" s="2">
        <v>658.19</v>
      </c>
    </row>
    <row r="9" spans="1:10" ht="17" customHeight="1" x14ac:dyDescent="0.2">
      <c r="A9" s="2">
        <v>534559</v>
      </c>
      <c r="B9" s="2" t="s">
        <v>130</v>
      </c>
      <c r="C9" s="2">
        <v>22276</v>
      </c>
      <c r="D9" s="2" t="s">
        <v>11</v>
      </c>
      <c r="E9" s="2" t="s">
        <v>149</v>
      </c>
      <c r="F9" s="2" t="s">
        <v>148</v>
      </c>
      <c r="G9" s="2">
        <v>24867</v>
      </c>
      <c r="H9" s="3">
        <v>43983</v>
      </c>
      <c r="I9" s="2">
        <v>244</v>
      </c>
      <c r="J9" s="2">
        <v>615.95000000000005</v>
      </c>
    </row>
    <row r="10" spans="1:10" ht="17" customHeight="1" x14ac:dyDescent="0.2">
      <c r="A10" s="2">
        <v>534559</v>
      </c>
      <c r="B10" s="2" t="s">
        <v>130</v>
      </c>
      <c r="C10" s="2">
        <v>22276</v>
      </c>
      <c r="D10" s="2" t="s">
        <v>11</v>
      </c>
      <c r="E10" s="2" t="s">
        <v>149</v>
      </c>
      <c r="F10" s="2" t="s">
        <v>148</v>
      </c>
      <c r="G10" s="2">
        <v>24870</v>
      </c>
      <c r="H10" s="3">
        <v>43983</v>
      </c>
      <c r="I10" s="2">
        <v>172</v>
      </c>
      <c r="J10" s="2">
        <v>438.79</v>
      </c>
    </row>
    <row r="11" spans="1:10" ht="17" customHeight="1" x14ac:dyDescent="0.2">
      <c r="A11" s="2">
        <v>534559</v>
      </c>
      <c r="B11" s="2" t="s">
        <v>130</v>
      </c>
      <c r="C11" s="2">
        <v>22276</v>
      </c>
      <c r="D11" s="2" t="s">
        <v>11</v>
      </c>
      <c r="E11" s="2" t="s">
        <v>149</v>
      </c>
      <c r="F11" s="2" t="s">
        <v>148</v>
      </c>
      <c r="G11" s="2">
        <v>24871</v>
      </c>
      <c r="H11" s="3">
        <v>43983</v>
      </c>
      <c r="I11" s="2">
        <v>728</v>
      </c>
      <c r="J11" s="2">
        <v>1827.16</v>
      </c>
    </row>
    <row r="12" spans="1:10" ht="17" customHeight="1" x14ac:dyDescent="0.2">
      <c r="A12" s="2">
        <v>534559</v>
      </c>
      <c r="B12" s="2" t="s">
        <v>130</v>
      </c>
      <c r="C12" s="2">
        <v>22276</v>
      </c>
      <c r="D12" s="2" t="s">
        <v>11</v>
      </c>
      <c r="E12" s="2" t="s">
        <v>149</v>
      </c>
      <c r="F12" s="2" t="s">
        <v>148</v>
      </c>
      <c r="G12" s="2">
        <v>24874</v>
      </c>
      <c r="H12" s="3">
        <v>43983</v>
      </c>
      <c r="I12" s="2">
        <v>140</v>
      </c>
      <c r="J12" s="2">
        <v>351.73</v>
      </c>
    </row>
    <row r="13" spans="1:10" ht="17" customHeight="1" x14ac:dyDescent="0.2">
      <c r="A13" s="2">
        <v>534559</v>
      </c>
      <c r="B13" s="2" t="s">
        <v>130</v>
      </c>
      <c r="C13" s="2">
        <v>22276</v>
      </c>
      <c r="D13" s="2" t="s">
        <v>11</v>
      </c>
      <c r="E13" s="2" t="s">
        <v>149</v>
      </c>
      <c r="F13" s="2" t="s">
        <v>148</v>
      </c>
      <c r="G13" s="2">
        <v>24876</v>
      </c>
      <c r="H13" s="3">
        <v>43983</v>
      </c>
      <c r="I13" s="2">
        <v>464</v>
      </c>
      <c r="J13" s="2">
        <v>1160.78</v>
      </c>
    </row>
    <row r="14" spans="1:10" ht="17" customHeight="1" x14ac:dyDescent="0.2">
      <c r="A14" s="2">
        <v>534559</v>
      </c>
      <c r="B14" s="2" t="s">
        <v>130</v>
      </c>
      <c r="C14" s="2">
        <v>22276</v>
      </c>
      <c r="D14" s="2" t="s">
        <v>11</v>
      </c>
      <c r="E14" s="2" t="s">
        <v>149</v>
      </c>
      <c r="F14" s="2" t="s">
        <v>148</v>
      </c>
      <c r="G14" s="2">
        <v>24878</v>
      </c>
      <c r="H14" s="3">
        <v>43983</v>
      </c>
      <c r="I14" s="2">
        <v>584</v>
      </c>
      <c r="J14" s="2">
        <v>1465.52</v>
      </c>
    </row>
    <row r="15" spans="1:10" ht="17" customHeight="1" x14ac:dyDescent="0.2">
      <c r="A15" s="2">
        <v>534559</v>
      </c>
      <c r="B15" s="2" t="s">
        <v>130</v>
      </c>
      <c r="C15" s="2">
        <v>22276</v>
      </c>
      <c r="D15" s="2" t="s">
        <v>11</v>
      </c>
      <c r="E15" s="2" t="s">
        <v>149</v>
      </c>
      <c r="F15" s="2" t="s">
        <v>148</v>
      </c>
      <c r="G15" s="2">
        <v>24879</v>
      </c>
      <c r="H15" s="3">
        <v>43983</v>
      </c>
      <c r="I15" s="2">
        <v>1104</v>
      </c>
      <c r="J15" s="2">
        <v>2769.4</v>
      </c>
    </row>
    <row r="16" spans="1:10" ht="17" customHeight="1" x14ac:dyDescent="0.2">
      <c r="A16" s="2">
        <v>534559</v>
      </c>
      <c r="B16" s="2" t="s">
        <v>130</v>
      </c>
      <c r="C16" s="2">
        <v>22276</v>
      </c>
      <c r="D16" s="2" t="s">
        <v>11</v>
      </c>
      <c r="E16" s="55" t="s">
        <v>1931</v>
      </c>
      <c r="F16" s="2" t="s">
        <v>148</v>
      </c>
      <c r="G16" s="2">
        <v>24885</v>
      </c>
      <c r="H16" s="3">
        <v>43984</v>
      </c>
      <c r="I16" s="2">
        <v>180</v>
      </c>
      <c r="J16" s="2">
        <v>452.59</v>
      </c>
    </row>
    <row r="17" spans="1:10" ht="17" customHeight="1" x14ac:dyDescent="0.2">
      <c r="A17" s="2">
        <v>534559</v>
      </c>
      <c r="B17" s="2" t="s">
        <v>130</v>
      </c>
      <c r="C17" s="2">
        <v>22276</v>
      </c>
      <c r="D17" s="2" t="s">
        <v>11</v>
      </c>
      <c r="E17" s="2" t="s">
        <v>149</v>
      </c>
      <c r="F17" s="2" t="s">
        <v>148</v>
      </c>
      <c r="G17" s="2">
        <v>24887</v>
      </c>
      <c r="H17" s="3">
        <v>43984</v>
      </c>
      <c r="I17" s="2">
        <v>584</v>
      </c>
      <c r="J17" s="2">
        <v>1465.52</v>
      </c>
    </row>
    <row r="18" spans="1:10" ht="17" customHeight="1" x14ac:dyDescent="0.2">
      <c r="A18" s="2">
        <v>534559</v>
      </c>
      <c r="B18" s="2" t="s">
        <v>130</v>
      </c>
      <c r="C18" s="2">
        <v>22276</v>
      </c>
      <c r="D18" s="2" t="s">
        <v>11</v>
      </c>
      <c r="E18" s="2" t="s">
        <v>149</v>
      </c>
      <c r="F18" s="2" t="s">
        <v>148</v>
      </c>
      <c r="G18" s="2">
        <v>24888</v>
      </c>
      <c r="H18" s="3">
        <v>43984</v>
      </c>
      <c r="I18" s="2">
        <v>344</v>
      </c>
      <c r="J18" s="2">
        <v>862.5</v>
      </c>
    </row>
    <row r="19" spans="1:10" ht="17" customHeight="1" x14ac:dyDescent="0.2">
      <c r="A19" s="2">
        <v>534559</v>
      </c>
      <c r="B19" s="2" t="s">
        <v>130</v>
      </c>
      <c r="C19" s="2">
        <v>22276</v>
      </c>
      <c r="D19" s="2" t="s">
        <v>11</v>
      </c>
      <c r="E19" s="2" t="s">
        <v>149</v>
      </c>
      <c r="F19" s="2" t="s">
        <v>148</v>
      </c>
      <c r="G19" s="2">
        <v>24894</v>
      </c>
      <c r="H19" s="3">
        <v>43984</v>
      </c>
      <c r="I19" s="2">
        <v>624</v>
      </c>
      <c r="J19" s="2">
        <v>1566.81</v>
      </c>
    </row>
    <row r="20" spans="1:10" ht="17" customHeight="1" x14ac:dyDescent="0.2">
      <c r="A20" s="2">
        <v>534559</v>
      </c>
      <c r="B20" s="2" t="s">
        <v>130</v>
      </c>
      <c r="C20" s="2">
        <v>22276</v>
      </c>
      <c r="D20" s="2" t="s">
        <v>11</v>
      </c>
      <c r="E20" s="2" t="s">
        <v>149</v>
      </c>
      <c r="F20" s="2" t="s">
        <v>148</v>
      </c>
      <c r="G20" s="2">
        <v>24897</v>
      </c>
      <c r="H20" s="3">
        <v>43984</v>
      </c>
      <c r="I20" s="2">
        <v>536</v>
      </c>
      <c r="J20" s="2">
        <v>1348.71</v>
      </c>
    </row>
    <row r="21" spans="1:10" ht="17" customHeight="1" x14ac:dyDescent="0.2">
      <c r="A21" s="2">
        <v>534559</v>
      </c>
      <c r="B21" s="2" t="s">
        <v>130</v>
      </c>
      <c r="C21" s="2">
        <v>22276</v>
      </c>
      <c r="D21" s="2" t="s">
        <v>11</v>
      </c>
      <c r="E21" s="2" t="s">
        <v>149</v>
      </c>
      <c r="F21" s="2" t="s">
        <v>148</v>
      </c>
      <c r="G21" s="2">
        <v>24901</v>
      </c>
      <c r="H21" s="3">
        <v>43985</v>
      </c>
      <c r="I21" s="2">
        <v>68</v>
      </c>
      <c r="J21" s="2">
        <v>174.14</v>
      </c>
    </row>
    <row r="22" spans="1:10" ht="17" customHeight="1" x14ac:dyDescent="0.2">
      <c r="A22" s="2">
        <v>534559</v>
      </c>
      <c r="B22" s="2" t="s">
        <v>130</v>
      </c>
      <c r="C22" s="2">
        <v>22276</v>
      </c>
      <c r="D22" s="2" t="s">
        <v>11</v>
      </c>
      <c r="E22" s="2" t="s">
        <v>149</v>
      </c>
      <c r="F22" s="2" t="s">
        <v>148</v>
      </c>
      <c r="G22" s="2">
        <v>24902</v>
      </c>
      <c r="H22" s="3">
        <v>43985</v>
      </c>
      <c r="I22" s="2">
        <v>344</v>
      </c>
      <c r="J22" s="2">
        <v>860.78</v>
      </c>
    </row>
    <row r="23" spans="1:10" ht="17" customHeight="1" x14ac:dyDescent="0.2">
      <c r="A23" s="2">
        <v>534559</v>
      </c>
      <c r="B23" s="2" t="s">
        <v>130</v>
      </c>
      <c r="C23" s="2">
        <v>22276</v>
      </c>
      <c r="D23" s="2" t="s">
        <v>11</v>
      </c>
      <c r="E23" s="2" t="s">
        <v>149</v>
      </c>
      <c r="F23" s="2" t="s">
        <v>148</v>
      </c>
      <c r="G23" s="2" t="s">
        <v>1211</v>
      </c>
      <c r="H23" s="3">
        <v>43985</v>
      </c>
      <c r="I23" s="2">
        <v>244</v>
      </c>
      <c r="J23" s="2">
        <v>612.5</v>
      </c>
    </row>
    <row r="24" spans="1:10" ht="17" customHeight="1" x14ac:dyDescent="0.2">
      <c r="A24" s="2">
        <v>534559</v>
      </c>
      <c r="B24" s="2" t="s">
        <v>130</v>
      </c>
      <c r="C24" s="2">
        <v>22276</v>
      </c>
      <c r="D24" s="2" t="s">
        <v>11</v>
      </c>
      <c r="E24" s="2" t="s">
        <v>149</v>
      </c>
      <c r="F24" s="2" t="s">
        <v>148</v>
      </c>
      <c r="G24" s="2" t="s">
        <v>1212</v>
      </c>
      <c r="H24" s="3">
        <v>43985</v>
      </c>
      <c r="I24" s="2">
        <v>76</v>
      </c>
      <c r="J24" s="2">
        <v>190.09</v>
      </c>
    </row>
    <row r="25" spans="1:10" ht="17" customHeight="1" x14ac:dyDescent="0.2">
      <c r="A25" s="2">
        <v>534559</v>
      </c>
      <c r="B25" s="2" t="s">
        <v>130</v>
      </c>
      <c r="C25" s="2">
        <v>22276</v>
      </c>
      <c r="D25" s="2" t="s">
        <v>11</v>
      </c>
      <c r="E25" s="2" t="s">
        <v>149</v>
      </c>
      <c r="F25" s="2" t="s">
        <v>148</v>
      </c>
      <c r="G25" s="2" t="s">
        <v>1215</v>
      </c>
      <c r="H25" s="3">
        <v>43985</v>
      </c>
      <c r="I25" s="2">
        <v>92</v>
      </c>
      <c r="J25" s="2">
        <v>237.94</v>
      </c>
    </row>
    <row r="26" spans="1:10" ht="17" customHeight="1" x14ac:dyDescent="0.2">
      <c r="A26" s="2">
        <v>534559</v>
      </c>
      <c r="B26" s="2" t="s">
        <v>130</v>
      </c>
      <c r="C26" s="2">
        <v>22276</v>
      </c>
      <c r="D26" s="2" t="s">
        <v>11</v>
      </c>
      <c r="E26" s="2" t="s">
        <v>149</v>
      </c>
      <c r="F26" s="2" t="s">
        <v>148</v>
      </c>
      <c r="G26" s="2">
        <v>24903</v>
      </c>
      <c r="H26" s="3">
        <v>43985</v>
      </c>
      <c r="I26" s="2">
        <v>1272</v>
      </c>
      <c r="J26" s="2">
        <v>3183.62</v>
      </c>
    </row>
    <row r="27" spans="1:10" ht="17" customHeight="1" x14ac:dyDescent="0.2">
      <c r="A27" s="2">
        <v>534559</v>
      </c>
      <c r="B27" s="2" t="s">
        <v>130</v>
      </c>
      <c r="C27" s="2">
        <v>22276</v>
      </c>
      <c r="D27" s="2" t="s">
        <v>11</v>
      </c>
      <c r="E27" s="2" t="s">
        <v>149</v>
      </c>
      <c r="F27" s="2" t="s">
        <v>148</v>
      </c>
      <c r="G27" s="2">
        <v>24909</v>
      </c>
      <c r="H27" s="3">
        <v>43985</v>
      </c>
      <c r="I27" s="2">
        <v>544</v>
      </c>
      <c r="J27" s="2">
        <v>1369.83</v>
      </c>
    </row>
    <row r="28" spans="1:10" ht="17" customHeight="1" x14ac:dyDescent="0.2">
      <c r="A28" s="2">
        <v>534559</v>
      </c>
      <c r="B28" s="2" t="s">
        <v>130</v>
      </c>
      <c r="C28" s="2">
        <v>22276</v>
      </c>
      <c r="D28" s="2" t="s">
        <v>11</v>
      </c>
      <c r="E28" s="2" t="s">
        <v>149</v>
      </c>
      <c r="F28" s="2" t="s">
        <v>148</v>
      </c>
      <c r="G28" s="2">
        <v>24918</v>
      </c>
      <c r="H28" s="3">
        <v>43986</v>
      </c>
      <c r="I28" s="2">
        <v>260</v>
      </c>
      <c r="J28" s="2">
        <v>659.91</v>
      </c>
    </row>
    <row r="29" spans="1:10" ht="17" customHeight="1" x14ac:dyDescent="0.2">
      <c r="A29" s="2">
        <v>534559</v>
      </c>
      <c r="B29" s="2" t="s">
        <v>130</v>
      </c>
      <c r="C29" s="2">
        <v>22276</v>
      </c>
      <c r="D29" s="2" t="s">
        <v>11</v>
      </c>
      <c r="E29" s="2" t="s">
        <v>149</v>
      </c>
      <c r="F29" s="2" t="s">
        <v>148</v>
      </c>
      <c r="G29" s="2">
        <v>24919</v>
      </c>
      <c r="H29" s="3">
        <v>43986</v>
      </c>
      <c r="I29" s="2">
        <v>1172</v>
      </c>
      <c r="J29" s="2">
        <v>2931.03</v>
      </c>
    </row>
    <row r="30" spans="1:10" ht="17" customHeight="1" x14ac:dyDescent="0.2">
      <c r="A30" s="2">
        <v>534559</v>
      </c>
      <c r="B30" s="2" t="s">
        <v>130</v>
      </c>
      <c r="C30" s="2">
        <v>22276</v>
      </c>
      <c r="D30" s="2" t="s">
        <v>11</v>
      </c>
      <c r="E30" s="2" t="s">
        <v>149</v>
      </c>
      <c r="F30" s="2" t="s">
        <v>148</v>
      </c>
      <c r="G30" s="2" t="s">
        <v>1219</v>
      </c>
      <c r="H30" s="3">
        <v>43986</v>
      </c>
      <c r="I30" s="2">
        <v>788</v>
      </c>
      <c r="J30" s="2">
        <v>1971.98</v>
      </c>
    </row>
    <row r="31" spans="1:10" ht="17" customHeight="1" x14ac:dyDescent="0.2">
      <c r="A31" s="2">
        <v>534559</v>
      </c>
      <c r="B31" s="2" t="s">
        <v>130</v>
      </c>
      <c r="C31" s="2">
        <v>22276</v>
      </c>
      <c r="D31" s="2" t="s">
        <v>11</v>
      </c>
      <c r="E31" s="2" t="s">
        <v>149</v>
      </c>
      <c r="F31" s="2" t="s">
        <v>148</v>
      </c>
      <c r="G31" s="2">
        <v>24925</v>
      </c>
      <c r="H31" s="3">
        <v>43986</v>
      </c>
      <c r="I31" s="2">
        <v>448</v>
      </c>
      <c r="J31" s="2">
        <v>1122.4100000000001</v>
      </c>
    </row>
    <row r="32" spans="1:10" ht="17" customHeight="1" x14ac:dyDescent="0.2">
      <c r="A32" s="2">
        <v>534559</v>
      </c>
      <c r="B32" s="2" t="s">
        <v>130</v>
      </c>
      <c r="C32" s="2">
        <v>22276</v>
      </c>
      <c r="D32" s="2" t="s">
        <v>11</v>
      </c>
      <c r="E32" s="2" t="s">
        <v>149</v>
      </c>
      <c r="F32" s="2" t="s">
        <v>148</v>
      </c>
      <c r="G32" s="2">
        <v>24926</v>
      </c>
      <c r="H32" s="3">
        <v>43986</v>
      </c>
      <c r="I32" s="2">
        <v>848</v>
      </c>
      <c r="J32" s="2">
        <v>2122.41</v>
      </c>
    </row>
    <row r="33" spans="1:10" ht="17" customHeight="1" x14ac:dyDescent="0.2">
      <c r="A33" s="2">
        <v>534559</v>
      </c>
      <c r="B33" s="2" t="s">
        <v>130</v>
      </c>
      <c r="C33" s="2">
        <v>22276</v>
      </c>
      <c r="D33" s="2" t="s">
        <v>11</v>
      </c>
      <c r="E33" s="2" t="s">
        <v>149</v>
      </c>
      <c r="F33" s="2" t="s">
        <v>148</v>
      </c>
      <c r="G33" s="2">
        <v>24935</v>
      </c>
      <c r="H33" s="3">
        <v>43987</v>
      </c>
      <c r="I33" s="2">
        <v>428</v>
      </c>
      <c r="J33" s="2">
        <v>1079.31</v>
      </c>
    </row>
    <row r="34" spans="1:10" ht="17" customHeight="1" x14ac:dyDescent="0.2">
      <c r="A34" s="2">
        <v>534559</v>
      </c>
      <c r="B34" s="2" t="s">
        <v>130</v>
      </c>
      <c r="C34" s="2">
        <v>22276</v>
      </c>
      <c r="D34" s="2" t="s">
        <v>11</v>
      </c>
      <c r="E34" s="2" t="s">
        <v>149</v>
      </c>
      <c r="F34" s="2" t="s">
        <v>148</v>
      </c>
      <c r="G34" s="2">
        <v>24953</v>
      </c>
      <c r="H34" s="3">
        <v>43988</v>
      </c>
      <c r="I34" s="2">
        <v>896</v>
      </c>
      <c r="J34" s="2">
        <v>2244.83</v>
      </c>
    </row>
    <row r="35" spans="1:10" ht="17" customHeight="1" x14ac:dyDescent="0.2">
      <c r="A35" s="2">
        <v>534559</v>
      </c>
      <c r="B35" s="2" t="s">
        <v>130</v>
      </c>
      <c r="C35" s="2">
        <v>22276</v>
      </c>
      <c r="D35" s="2" t="s">
        <v>11</v>
      </c>
      <c r="E35" s="2" t="s">
        <v>149</v>
      </c>
      <c r="F35" s="2" t="s">
        <v>148</v>
      </c>
      <c r="G35" s="2">
        <v>24959</v>
      </c>
      <c r="H35" s="3">
        <v>43988</v>
      </c>
      <c r="I35" s="2">
        <v>1464</v>
      </c>
      <c r="J35" s="2">
        <v>3664.66</v>
      </c>
    </row>
    <row r="36" spans="1:10" ht="17" customHeight="1" x14ac:dyDescent="0.2">
      <c r="A36" s="2">
        <v>534559</v>
      </c>
      <c r="B36" s="2" t="s">
        <v>130</v>
      </c>
      <c r="C36" s="2">
        <v>22276</v>
      </c>
      <c r="D36" s="2" t="s">
        <v>11</v>
      </c>
      <c r="E36" s="2" t="s">
        <v>149</v>
      </c>
      <c r="F36" s="2" t="s">
        <v>148</v>
      </c>
      <c r="G36" s="2">
        <v>24975</v>
      </c>
      <c r="H36" s="3">
        <v>43990</v>
      </c>
      <c r="I36" s="2">
        <v>308</v>
      </c>
      <c r="J36" s="2">
        <v>773.71</v>
      </c>
    </row>
    <row r="37" spans="1:10" ht="17" customHeight="1" x14ac:dyDescent="0.2">
      <c r="A37" s="2">
        <v>534559</v>
      </c>
      <c r="B37" s="2" t="s">
        <v>130</v>
      </c>
      <c r="C37" s="2">
        <v>22276</v>
      </c>
      <c r="D37" s="2" t="s">
        <v>11</v>
      </c>
      <c r="E37" s="2" t="s">
        <v>149</v>
      </c>
      <c r="F37" s="2" t="s">
        <v>148</v>
      </c>
      <c r="G37" s="2">
        <v>24979</v>
      </c>
      <c r="H37" s="3">
        <v>43990</v>
      </c>
      <c r="I37" s="2">
        <v>408</v>
      </c>
      <c r="J37" s="2">
        <v>1021.98</v>
      </c>
    </row>
    <row r="38" spans="1:10" ht="17" customHeight="1" x14ac:dyDescent="0.2">
      <c r="A38" s="2">
        <v>534559</v>
      </c>
      <c r="B38" s="2" t="s">
        <v>130</v>
      </c>
      <c r="C38" s="2">
        <v>22276</v>
      </c>
      <c r="D38" s="2" t="s">
        <v>11</v>
      </c>
      <c r="E38" s="2" t="s">
        <v>149</v>
      </c>
      <c r="F38" s="2" t="s">
        <v>148</v>
      </c>
      <c r="G38" s="2">
        <v>24983</v>
      </c>
      <c r="H38" s="3">
        <v>43990</v>
      </c>
      <c r="I38" s="2">
        <v>556</v>
      </c>
      <c r="J38" s="2">
        <v>1398.71</v>
      </c>
    </row>
    <row r="39" spans="1:10" ht="17" customHeight="1" x14ac:dyDescent="0.2">
      <c r="A39" s="2">
        <v>534559</v>
      </c>
      <c r="B39" s="2" t="s">
        <v>130</v>
      </c>
      <c r="C39" s="2">
        <v>22276</v>
      </c>
      <c r="D39" s="2" t="s">
        <v>11</v>
      </c>
      <c r="E39" s="2" t="s">
        <v>149</v>
      </c>
      <c r="F39" s="2" t="s">
        <v>148</v>
      </c>
      <c r="G39" s="2">
        <v>24992</v>
      </c>
      <c r="H39" s="3">
        <v>43990</v>
      </c>
      <c r="I39" s="2">
        <v>560</v>
      </c>
      <c r="J39" s="2">
        <v>1409.05</v>
      </c>
    </row>
    <row r="40" spans="1:10" ht="17" customHeight="1" x14ac:dyDescent="0.2">
      <c r="A40" s="2">
        <v>534559</v>
      </c>
      <c r="B40" s="2" t="s">
        <v>130</v>
      </c>
      <c r="C40" s="2">
        <v>22276</v>
      </c>
      <c r="D40" s="2" t="s">
        <v>11</v>
      </c>
      <c r="E40" s="2" t="s">
        <v>149</v>
      </c>
      <c r="F40" s="2" t="s">
        <v>148</v>
      </c>
      <c r="G40" s="2" t="s">
        <v>1229</v>
      </c>
      <c r="H40" s="3">
        <v>43991</v>
      </c>
      <c r="I40" s="2">
        <v>224</v>
      </c>
      <c r="J40" s="2">
        <v>560.34</v>
      </c>
    </row>
    <row r="41" spans="1:10" ht="17" customHeight="1" x14ac:dyDescent="0.2">
      <c r="A41" s="2">
        <v>534559</v>
      </c>
      <c r="B41" s="2" t="s">
        <v>130</v>
      </c>
      <c r="C41" s="2">
        <v>22276</v>
      </c>
      <c r="D41" s="2" t="s">
        <v>11</v>
      </c>
      <c r="E41" s="2" t="s">
        <v>149</v>
      </c>
      <c r="F41" s="2" t="s">
        <v>148</v>
      </c>
      <c r="G41" s="2" t="s">
        <v>1231</v>
      </c>
      <c r="H41" s="3">
        <v>43991</v>
      </c>
      <c r="I41" s="2">
        <v>244</v>
      </c>
      <c r="J41" s="2">
        <v>612.5</v>
      </c>
    </row>
    <row r="42" spans="1:10" ht="17" customHeight="1" x14ac:dyDescent="0.2">
      <c r="A42" s="2">
        <v>534559</v>
      </c>
      <c r="B42" s="2" t="s">
        <v>130</v>
      </c>
      <c r="C42" s="2">
        <v>22276</v>
      </c>
      <c r="D42" s="2" t="s">
        <v>11</v>
      </c>
      <c r="E42" s="2" t="s">
        <v>149</v>
      </c>
      <c r="F42" s="2" t="s">
        <v>148</v>
      </c>
      <c r="G42" s="2">
        <v>25004</v>
      </c>
      <c r="H42" s="3">
        <v>43991</v>
      </c>
      <c r="I42" s="2">
        <v>504</v>
      </c>
      <c r="J42" s="2">
        <v>1268.0999999999999</v>
      </c>
    </row>
    <row r="43" spans="1:10" ht="17" customHeight="1" x14ac:dyDescent="0.2">
      <c r="A43" s="2">
        <v>534559</v>
      </c>
      <c r="B43" s="2" t="s">
        <v>130</v>
      </c>
      <c r="C43" s="2">
        <v>22276</v>
      </c>
      <c r="D43" s="2" t="s">
        <v>11</v>
      </c>
      <c r="E43" s="2" t="s">
        <v>149</v>
      </c>
      <c r="F43" s="2" t="s">
        <v>148</v>
      </c>
      <c r="G43" s="2" t="s">
        <v>1233</v>
      </c>
      <c r="H43" s="3">
        <v>43991</v>
      </c>
      <c r="I43" s="2">
        <v>556</v>
      </c>
      <c r="J43" s="2">
        <v>1391.38</v>
      </c>
    </row>
    <row r="44" spans="1:10" ht="17" customHeight="1" x14ac:dyDescent="0.2">
      <c r="A44" s="2">
        <v>534559</v>
      </c>
      <c r="B44" s="2" t="s">
        <v>130</v>
      </c>
      <c r="C44" s="2">
        <v>22276</v>
      </c>
      <c r="D44" s="2" t="s">
        <v>11</v>
      </c>
      <c r="E44" s="2" t="s">
        <v>149</v>
      </c>
      <c r="F44" s="2" t="s">
        <v>148</v>
      </c>
      <c r="G44" s="2" t="s">
        <v>1234</v>
      </c>
      <c r="H44" s="3">
        <v>43991</v>
      </c>
      <c r="I44" s="2">
        <v>0</v>
      </c>
      <c r="J44" s="2">
        <v>0</v>
      </c>
    </row>
    <row r="45" spans="1:10" ht="17" customHeight="1" x14ac:dyDescent="0.2">
      <c r="A45" s="2">
        <v>534559</v>
      </c>
      <c r="B45" s="2" t="s">
        <v>130</v>
      </c>
      <c r="C45" s="2">
        <v>22276</v>
      </c>
      <c r="D45" s="2" t="s">
        <v>11</v>
      </c>
      <c r="E45" s="2" t="s">
        <v>1238</v>
      </c>
      <c r="F45" s="2" t="s">
        <v>1239</v>
      </c>
      <c r="G45" s="2">
        <v>25012</v>
      </c>
      <c r="H45" s="3">
        <v>43991</v>
      </c>
      <c r="I45" s="2">
        <v>138</v>
      </c>
      <c r="J45" s="2">
        <v>694.83</v>
      </c>
    </row>
    <row r="46" spans="1:10" ht="17" customHeight="1" x14ac:dyDescent="0.2">
      <c r="A46" s="2">
        <v>534559</v>
      </c>
      <c r="B46" s="2" t="s">
        <v>130</v>
      </c>
      <c r="C46" s="2">
        <v>22276</v>
      </c>
      <c r="D46" s="2" t="s">
        <v>11</v>
      </c>
      <c r="E46" s="2" t="s">
        <v>149</v>
      </c>
      <c r="F46" s="2" t="s">
        <v>148</v>
      </c>
      <c r="G46" s="2">
        <v>25016</v>
      </c>
      <c r="H46" s="3">
        <v>43992</v>
      </c>
      <c r="I46" s="2">
        <v>976</v>
      </c>
      <c r="J46" s="2">
        <v>2443.1</v>
      </c>
    </row>
    <row r="47" spans="1:10" ht="17" customHeight="1" x14ac:dyDescent="0.2">
      <c r="A47" s="2">
        <v>534559</v>
      </c>
      <c r="B47" s="2" t="s">
        <v>130</v>
      </c>
      <c r="C47" s="2">
        <v>22276</v>
      </c>
      <c r="D47" s="2" t="s">
        <v>11</v>
      </c>
      <c r="E47" s="2" t="s">
        <v>149</v>
      </c>
      <c r="F47" s="2" t="s">
        <v>148</v>
      </c>
      <c r="G47" s="2" t="s">
        <v>1240</v>
      </c>
      <c r="H47" s="3">
        <v>43993</v>
      </c>
      <c r="I47" s="2">
        <v>464</v>
      </c>
      <c r="J47" s="2">
        <v>1167.25</v>
      </c>
    </row>
    <row r="48" spans="1:10" ht="17" customHeight="1" x14ac:dyDescent="0.2">
      <c r="A48" s="2">
        <v>534559</v>
      </c>
      <c r="B48" s="2" t="s">
        <v>130</v>
      </c>
      <c r="C48" s="2">
        <v>22276</v>
      </c>
      <c r="D48" s="2" t="s">
        <v>11</v>
      </c>
      <c r="E48" s="2" t="s">
        <v>149</v>
      </c>
      <c r="F48" s="2" t="s">
        <v>148</v>
      </c>
      <c r="G48" s="2" t="s">
        <v>1245</v>
      </c>
      <c r="H48" s="3">
        <v>43993</v>
      </c>
      <c r="I48" s="2">
        <v>448</v>
      </c>
      <c r="J48" s="2">
        <v>1125.43</v>
      </c>
    </row>
    <row r="49" spans="1:10" ht="17" customHeight="1" x14ac:dyDescent="0.2">
      <c r="A49" s="2">
        <v>534559</v>
      </c>
      <c r="B49" s="2" t="s">
        <v>130</v>
      </c>
      <c r="C49" s="2">
        <v>22276</v>
      </c>
      <c r="D49" s="2" t="s">
        <v>11</v>
      </c>
      <c r="E49" s="2" t="s">
        <v>149</v>
      </c>
      <c r="F49" s="2" t="s">
        <v>148</v>
      </c>
      <c r="G49" s="2">
        <v>25049</v>
      </c>
      <c r="H49" s="3">
        <v>43994</v>
      </c>
      <c r="I49" s="2">
        <v>2120</v>
      </c>
      <c r="J49" s="2">
        <v>5306.03</v>
      </c>
    </row>
    <row r="50" spans="1:10" ht="17" customHeight="1" x14ac:dyDescent="0.2">
      <c r="A50" s="2">
        <v>534559</v>
      </c>
      <c r="B50" s="2" t="s">
        <v>130</v>
      </c>
      <c r="C50" s="2">
        <v>22276</v>
      </c>
      <c r="D50" s="2" t="s">
        <v>11</v>
      </c>
      <c r="E50" s="2" t="s">
        <v>149</v>
      </c>
      <c r="F50" s="2" t="s">
        <v>148</v>
      </c>
      <c r="G50" s="2" t="s">
        <v>1247</v>
      </c>
      <c r="H50" s="3">
        <v>43994</v>
      </c>
      <c r="I50" s="2">
        <v>196</v>
      </c>
      <c r="J50" s="2">
        <v>493.53</v>
      </c>
    </row>
    <row r="51" spans="1:10" ht="17" customHeight="1" x14ac:dyDescent="0.2">
      <c r="A51" s="2">
        <v>534559</v>
      </c>
      <c r="B51" s="2" t="s">
        <v>130</v>
      </c>
      <c r="C51" s="2">
        <v>22276</v>
      </c>
      <c r="D51" s="2" t="s">
        <v>11</v>
      </c>
      <c r="E51" s="2" t="s">
        <v>149</v>
      </c>
      <c r="F51" s="2" t="s">
        <v>148</v>
      </c>
      <c r="G51" s="2" t="s">
        <v>1251</v>
      </c>
      <c r="H51" s="3">
        <v>43997</v>
      </c>
      <c r="I51" s="2">
        <v>76</v>
      </c>
      <c r="J51" s="2">
        <v>190.09</v>
      </c>
    </row>
    <row r="52" spans="1:10" ht="17" customHeight="1" x14ac:dyDescent="0.2">
      <c r="A52" s="2">
        <v>534559</v>
      </c>
      <c r="B52" s="2" t="s">
        <v>130</v>
      </c>
      <c r="C52" s="2">
        <v>22276</v>
      </c>
      <c r="D52" s="2" t="s">
        <v>11</v>
      </c>
      <c r="E52" s="2" t="s">
        <v>149</v>
      </c>
      <c r="F52" s="2" t="s">
        <v>148</v>
      </c>
      <c r="G52" s="2">
        <v>25075</v>
      </c>
      <c r="H52" s="3">
        <v>43997</v>
      </c>
      <c r="I52" s="2">
        <v>556</v>
      </c>
      <c r="J52" s="2">
        <v>1391.38</v>
      </c>
    </row>
    <row r="53" spans="1:10" ht="17" customHeight="1" x14ac:dyDescent="0.2">
      <c r="A53" s="2">
        <v>534559</v>
      </c>
      <c r="B53" s="2" t="s">
        <v>130</v>
      </c>
      <c r="C53" s="2">
        <v>22276</v>
      </c>
      <c r="D53" s="2" t="s">
        <v>11</v>
      </c>
      <c r="E53" s="2" t="s">
        <v>149</v>
      </c>
      <c r="F53" s="2" t="s">
        <v>148</v>
      </c>
      <c r="G53" s="2" t="s">
        <v>1252</v>
      </c>
      <c r="H53" s="3">
        <v>43997</v>
      </c>
      <c r="I53" s="2">
        <v>1240</v>
      </c>
      <c r="J53" s="2">
        <v>3102.59</v>
      </c>
    </row>
    <row r="54" spans="1:10" ht="17" customHeight="1" x14ac:dyDescent="0.2">
      <c r="A54" s="2"/>
      <c r="B54" s="2"/>
      <c r="C54" s="2"/>
      <c r="D54" s="2"/>
      <c r="E54" s="2"/>
      <c r="F54" s="2"/>
      <c r="G54" s="2"/>
      <c r="H54" s="3"/>
      <c r="I54" s="2"/>
      <c r="J54" s="2"/>
    </row>
    <row r="55" spans="1:10" ht="17" customHeight="1" x14ac:dyDescent="0.2">
      <c r="A55" s="2">
        <v>537062</v>
      </c>
      <c r="B55" s="2" t="s">
        <v>271</v>
      </c>
      <c r="C55" s="2">
        <v>22809</v>
      </c>
      <c r="D55" s="2" t="s">
        <v>11</v>
      </c>
      <c r="E55" s="2" t="s">
        <v>986</v>
      </c>
      <c r="F55" s="2" t="s">
        <v>985</v>
      </c>
      <c r="G55" s="2">
        <v>5370620105001700</v>
      </c>
      <c r="H55" s="3">
        <v>43983</v>
      </c>
      <c r="I55" s="2">
        <v>458</v>
      </c>
      <c r="J55" s="2">
        <v>2293</v>
      </c>
    </row>
    <row r="56" spans="1:10" ht="17" customHeight="1" x14ac:dyDescent="0.2">
      <c r="A56" s="2">
        <v>537062</v>
      </c>
      <c r="B56" s="2" t="s">
        <v>271</v>
      </c>
      <c r="C56" s="2">
        <v>22809</v>
      </c>
      <c r="D56" s="2" t="s">
        <v>11</v>
      </c>
      <c r="E56" s="2" t="s">
        <v>270</v>
      </c>
      <c r="F56" s="2" t="s">
        <v>269</v>
      </c>
      <c r="G56" s="2">
        <v>5370620105001730</v>
      </c>
      <c r="H56" s="3">
        <v>43984</v>
      </c>
      <c r="I56" s="2">
        <v>124</v>
      </c>
      <c r="J56" s="2">
        <v>625.29999999999995</v>
      </c>
    </row>
    <row r="57" spans="1:10" ht="17" customHeight="1" x14ac:dyDescent="0.2">
      <c r="A57" s="2">
        <v>537062</v>
      </c>
      <c r="B57" s="2" t="s">
        <v>271</v>
      </c>
      <c r="C57" s="2">
        <v>22809</v>
      </c>
      <c r="D57" s="2" t="s">
        <v>11</v>
      </c>
      <c r="E57" s="2" t="s">
        <v>986</v>
      </c>
      <c r="F57" s="2" t="s">
        <v>985</v>
      </c>
      <c r="G57" s="2">
        <v>5370620105001740</v>
      </c>
      <c r="H57" s="3">
        <v>43985</v>
      </c>
      <c r="I57" s="2">
        <v>302</v>
      </c>
      <c r="J57" s="2">
        <v>1516</v>
      </c>
    </row>
    <row r="58" spans="1:10" ht="17" customHeight="1" x14ac:dyDescent="0.2">
      <c r="A58" s="2">
        <v>537062</v>
      </c>
      <c r="B58" s="2" t="s">
        <v>271</v>
      </c>
      <c r="C58" s="2">
        <v>22809</v>
      </c>
      <c r="D58" s="2" t="s">
        <v>11</v>
      </c>
      <c r="E58" s="2" t="s">
        <v>986</v>
      </c>
      <c r="F58" s="2" t="s">
        <v>985</v>
      </c>
      <c r="G58" s="2">
        <v>5370620105001750</v>
      </c>
      <c r="H58" s="3">
        <v>43985</v>
      </c>
      <c r="I58" s="2">
        <v>1228</v>
      </c>
      <c r="J58" s="2">
        <v>3072.5</v>
      </c>
    </row>
    <row r="59" spans="1:10" ht="17" customHeight="1" x14ac:dyDescent="0.2">
      <c r="A59" s="2">
        <v>537062</v>
      </c>
      <c r="B59" s="2" t="s">
        <v>271</v>
      </c>
      <c r="C59" s="2">
        <v>22809</v>
      </c>
      <c r="D59" s="2" t="s">
        <v>11</v>
      </c>
      <c r="E59" s="2" t="s">
        <v>986</v>
      </c>
      <c r="F59" s="2" t="s">
        <v>985</v>
      </c>
      <c r="G59" s="2">
        <v>5370620105001750</v>
      </c>
      <c r="H59" s="3">
        <v>43985</v>
      </c>
      <c r="I59" s="2">
        <v>1244</v>
      </c>
      <c r="J59" s="2">
        <v>3112</v>
      </c>
    </row>
    <row r="60" spans="1:10" ht="17" customHeight="1" x14ac:dyDescent="0.2">
      <c r="A60" s="2">
        <v>537062</v>
      </c>
      <c r="B60" s="2" t="s">
        <v>271</v>
      </c>
      <c r="C60" s="2">
        <v>22809</v>
      </c>
      <c r="D60" s="2" t="s">
        <v>11</v>
      </c>
      <c r="E60" s="2" t="s">
        <v>986</v>
      </c>
      <c r="F60" s="2" t="s">
        <v>985</v>
      </c>
      <c r="G60" s="2">
        <v>5370620105001760</v>
      </c>
      <c r="H60" s="3">
        <v>43986</v>
      </c>
      <c r="I60" s="2">
        <v>784</v>
      </c>
      <c r="J60" s="2">
        <v>1960</v>
      </c>
    </row>
    <row r="61" spans="1:10" ht="17" customHeight="1" x14ac:dyDescent="0.2">
      <c r="A61" s="2">
        <v>537062</v>
      </c>
      <c r="B61" s="2" t="s">
        <v>271</v>
      </c>
      <c r="C61" s="2">
        <v>22809</v>
      </c>
      <c r="D61" s="2" t="s">
        <v>11</v>
      </c>
      <c r="E61" s="2" t="s">
        <v>1217</v>
      </c>
      <c r="F61" s="2" t="s">
        <v>1218</v>
      </c>
      <c r="G61" s="2">
        <v>5370620105001760</v>
      </c>
      <c r="H61" s="3">
        <v>43986</v>
      </c>
      <c r="I61" s="2">
        <v>139</v>
      </c>
      <c r="J61" s="2">
        <v>1392</v>
      </c>
    </row>
    <row r="62" spans="1:10" ht="17" customHeight="1" x14ac:dyDescent="0.2">
      <c r="A62" s="2">
        <v>537062</v>
      </c>
      <c r="B62" s="2" t="s">
        <v>271</v>
      </c>
      <c r="C62" s="2">
        <v>22809</v>
      </c>
      <c r="D62" s="2" t="s">
        <v>11</v>
      </c>
      <c r="E62" s="2" t="s">
        <v>275</v>
      </c>
      <c r="F62" s="2" t="s">
        <v>274</v>
      </c>
      <c r="G62" s="2">
        <v>5370620105001760</v>
      </c>
      <c r="H62" s="3">
        <v>43986</v>
      </c>
      <c r="I62" s="2">
        <v>0</v>
      </c>
      <c r="J62" s="2">
        <v>0.5</v>
      </c>
    </row>
    <row r="63" spans="1:10" ht="17" customHeight="1" x14ac:dyDescent="0.2">
      <c r="A63" s="2">
        <v>537062</v>
      </c>
      <c r="B63" s="2" t="s">
        <v>271</v>
      </c>
      <c r="C63" s="2">
        <v>22809</v>
      </c>
      <c r="D63" s="2" t="s">
        <v>11</v>
      </c>
      <c r="E63" s="2" t="s">
        <v>986</v>
      </c>
      <c r="F63" s="2" t="s">
        <v>985</v>
      </c>
      <c r="G63" s="2">
        <v>5370620105001810</v>
      </c>
      <c r="H63" s="3">
        <v>43990</v>
      </c>
      <c r="I63" s="2">
        <v>492</v>
      </c>
      <c r="J63" s="2">
        <v>1231</v>
      </c>
    </row>
    <row r="64" spans="1:10" ht="17" customHeight="1" x14ac:dyDescent="0.2">
      <c r="A64" s="2">
        <v>537062</v>
      </c>
      <c r="B64" s="2" t="s">
        <v>271</v>
      </c>
      <c r="C64" s="2">
        <v>22809</v>
      </c>
      <c r="D64" s="2" t="s">
        <v>11</v>
      </c>
      <c r="E64" s="2" t="s">
        <v>986</v>
      </c>
      <c r="F64" s="2" t="s">
        <v>985</v>
      </c>
      <c r="G64" s="2">
        <v>5370620105001810</v>
      </c>
      <c r="H64" s="3">
        <v>43990</v>
      </c>
      <c r="I64" s="2">
        <v>592</v>
      </c>
      <c r="J64" s="2">
        <v>1487.05</v>
      </c>
    </row>
    <row r="65" spans="1:10" ht="17" customHeight="1" x14ac:dyDescent="0.2">
      <c r="A65" s="2">
        <v>537062</v>
      </c>
      <c r="B65" s="2" t="s">
        <v>271</v>
      </c>
      <c r="C65" s="2">
        <v>22809</v>
      </c>
      <c r="D65" s="2" t="s">
        <v>11</v>
      </c>
      <c r="E65" s="2" t="s">
        <v>310</v>
      </c>
      <c r="F65" s="2" t="s">
        <v>309</v>
      </c>
      <c r="G65" s="2">
        <v>5370620105001820</v>
      </c>
      <c r="H65" s="3">
        <v>43990</v>
      </c>
      <c r="I65" s="2">
        <v>284</v>
      </c>
      <c r="J65" s="2">
        <v>1421</v>
      </c>
    </row>
    <row r="66" spans="1:10" ht="17" customHeight="1" x14ac:dyDescent="0.2">
      <c r="A66" s="2">
        <v>537062</v>
      </c>
      <c r="B66" s="2" t="s">
        <v>271</v>
      </c>
      <c r="C66" s="2">
        <v>22809</v>
      </c>
      <c r="D66" s="2" t="s">
        <v>11</v>
      </c>
      <c r="E66" s="2" t="s">
        <v>270</v>
      </c>
      <c r="F66" s="2" t="s">
        <v>269</v>
      </c>
      <c r="G66" s="2">
        <v>5370620105001820</v>
      </c>
      <c r="H66" s="3">
        <v>43990</v>
      </c>
      <c r="I66" s="2">
        <v>1530</v>
      </c>
      <c r="J66" s="2">
        <v>7652.4</v>
      </c>
    </row>
    <row r="67" spans="1:10" ht="17" customHeight="1" x14ac:dyDescent="0.2">
      <c r="A67" s="2">
        <v>537062</v>
      </c>
      <c r="B67" s="2" t="s">
        <v>271</v>
      </c>
      <c r="C67" s="2">
        <v>22809</v>
      </c>
      <c r="D67" s="2" t="s">
        <v>11</v>
      </c>
      <c r="E67" s="2" t="s">
        <v>270</v>
      </c>
      <c r="F67" s="2" t="s">
        <v>269</v>
      </c>
      <c r="G67" s="2">
        <v>5370620105001820</v>
      </c>
      <c r="H67" s="3">
        <v>43990</v>
      </c>
      <c r="I67" s="2">
        <v>152</v>
      </c>
      <c r="J67" s="2">
        <v>764.6</v>
      </c>
    </row>
    <row r="68" spans="1:10" ht="17" customHeight="1" x14ac:dyDescent="0.2">
      <c r="A68" s="2">
        <v>537062</v>
      </c>
      <c r="B68" s="2" t="s">
        <v>271</v>
      </c>
      <c r="C68" s="2">
        <v>22809</v>
      </c>
      <c r="D68" s="2" t="s">
        <v>11</v>
      </c>
      <c r="E68" s="2" t="s">
        <v>605</v>
      </c>
      <c r="F68" s="2" t="s">
        <v>604</v>
      </c>
      <c r="G68" s="2">
        <v>5370620105001830</v>
      </c>
      <c r="H68" s="3">
        <v>43991</v>
      </c>
      <c r="I68" s="2">
        <v>246</v>
      </c>
      <c r="J68" s="2">
        <v>1231</v>
      </c>
    </row>
    <row r="69" spans="1:10" ht="17" customHeight="1" x14ac:dyDescent="0.2">
      <c r="A69" s="2">
        <v>537062</v>
      </c>
      <c r="B69" s="2" t="s">
        <v>271</v>
      </c>
      <c r="C69" s="2">
        <v>22809</v>
      </c>
      <c r="D69" s="2" t="s">
        <v>11</v>
      </c>
      <c r="E69" s="2" t="s">
        <v>986</v>
      </c>
      <c r="F69" s="2" t="s">
        <v>985</v>
      </c>
      <c r="G69" s="2">
        <v>5370620105001850</v>
      </c>
      <c r="H69" s="3">
        <v>43992</v>
      </c>
      <c r="I69" s="2">
        <v>944</v>
      </c>
      <c r="J69" s="2">
        <v>2366.5</v>
      </c>
    </row>
    <row r="70" spans="1:10" ht="17" customHeight="1" x14ac:dyDescent="0.2">
      <c r="A70" s="2">
        <v>537062</v>
      </c>
      <c r="B70" s="2" t="s">
        <v>271</v>
      </c>
      <c r="C70" s="2">
        <v>22809</v>
      </c>
      <c r="D70" s="2" t="s">
        <v>11</v>
      </c>
      <c r="E70" s="2" t="s">
        <v>986</v>
      </c>
      <c r="F70" s="2" t="s">
        <v>985</v>
      </c>
      <c r="G70" s="2">
        <v>5370620105001850</v>
      </c>
      <c r="H70" s="3">
        <v>43992</v>
      </c>
      <c r="I70" s="2">
        <v>1304</v>
      </c>
      <c r="J70" s="2">
        <v>3264</v>
      </c>
    </row>
    <row r="71" spans="1:10" ht="17" customHeight="1" x14ac:dyDescent="0.2">
      <c r="A71" s="2">
        <v>537062</v>
      </c>
      <c r="B71" s="2" t="s">
        <v>271</v>
      </c>
      <c r="C71" s="2">
        <v>22809</v>
      </c>
      <c r="D71" s="2" t="s">
        <v>11</v>
      </c>
      <c r="E71" s="2" t="s">
        <v>310</v>
      </c>
      <c r="F71" s="2" t="s">
        <v>309</v>
      </c>
      <c r="G71" s="2">
        <v>5370620105001860</v>
      </c>
      <c r="H71" s="3">
        <v>43992</v>
      </c>
      <c r="I71" s="2">
        <v>688</v>
      </c>
      <c r="J71" s="2">
        <v>3447.8</v>
      </c>
    </row>
    <row r="72" spans="1:10" ht="17" customHeight="1" x14ac:dyDescent="0.2">
      <c r="A72" s="2">
        <v>537062</v>
      </c>
      <c r="B72" s="2" t="s">
        <v>271</v>
      </c>
      <c r="C72" s="2">
        <v>22809</v>
      </c>
      <c r="D72" s="2" t="s">
        <v>11</v>
      </c>
      <c r="E72" s="2" t="s">
        <v>986</v>
      </c>
      <c r="F72" s="2" t="s">
        <v>985</v>
      </c>
      <c r="G72" s="2">
        <v>5370620105001860</v>
      </c>
      <c r="H72" s="3">
        <v>43993</v>
      </c>
      <c r="I72" s="2">
        <v>544</v>
      </c>
      <c r="J72" s="2">
        <v>1360</v>
      </c>
    </row>
    <row r="73" spans="1:10" ht="17" customHeight="1" x14ac:dyDescent="0.2">
      <c r="A73" s="2">
        <v>537062</v>
      </c>
      <c r="B73" s="2" t="s">
        <v>271</v>
      </c>
      <c r="C73" s="2">
        <v>22809</v>
      </c>
      <c r="D73" s="2" t="s">
        <v>11</v>
      </c>
      <c r="E73" s="2" t="s">
        <v>986</v>
      </c>
      <c r="F73" s="2" t="s">
        <v>985</v>
      </c>
      <c r="G73" s="2">
        <v>5370620105001870</v>
      </c>
      <c r="H73" s="3">
        <v>43993</v>
      </c>
      <c r="I73" s="2">
        <v>696</v>
      </c>
      <c r="J73" s="2">
        <v>1748.65</v>
      </c>
    </row>
    <row r="74" spans="1:10" ht="17" customHeight="1" x14ac:dyDescent="0.2">
      <c r="A74" s="2">
        <v>537062</v>
      </c>
      <c r="B74" s="2" t="s">
        <v>271</v>
      </c>
      <c r="C74" s="2">
        <v>22809</v>
      </c>
      <c r="D74" s="2" t="s">
        <v>11</v>
      </c>
      <c r="E74" s="2" t="s">
        <v>986</v>
      </c>
      <c r="F74" s="2" t="s">
        <v>985</v>
      </c>
      <c r="G74" s="2">
        <v>5370620105001880</v>
      </c>
      <c r="H74" s="3">
        <v>43993</v>
      </c>
      <c r="I74" s="2">
        <v>4232</v>
      </c>
      <c r="J74" s="2">
        <v>10584</v>
      </c>
    </row>
    <row r="75" spans="1:10" ht="17" customHeight="1" x14ac:dyDescent="0.2">
      <c r="A75" s="2">
        <v>537062</v>
      </c>
      <c r="B75" s="2" t="s">
        <v>271</v>
      </c>
      <c r="C75" s="2">
        <v>22809</v>
      </c>
      <c r="D75" s="2" t="s">
        <v>11</v>
      </c>
      <c r="E75" s="2" t="s">
        <v>986</v>
      </c>
      <c r="F75" s="2" t="s">
        <v>985</v>
      </c>
      <c r="G75" s="2">
        <v>5370620105001880</v>
      </c>
      <c r="H75" s="3">
        <v>43994</v>
      </c>
      <c r="I75" s="2">
        <v>492</v>
      </c>
      <c r="J75" s="2">
        <v>1231</v>
      </c>
    </row>
    <row r="76" spans="1:10" ht="17" customHeight="1" x14ac:dyDescent="0.2">
      <c r="A76" s="2">
        <v>537062</v>
      </c>
      <c r="B76" s="2" t="s">
        <v>271</v>
      </c>
      <c r="C76" s="2">
        <v>22809</v>
      </c>
      <c r="D76" s="2" t="s">
        <v>11</v>
      </c>
      <c r="E76" s="2" t="s">
        <v>986</v>
      </c>
      <c r="F76" s="2" t="s">
        <v>985</v>
      </c>
      <c r="G76" s="2">
        <v>5370620105001880</v>
      </c>
      <c r="H76" s="3">
        <v>43994</v>
      </c>
      <c r="I76" s="2">
        <v>984</v>
      </c>
      <c r="J76" s="2">
        <v>2462</v>
      </c>
    </row>
    <row r="77" spans="1:10" ht="17" customHeight="1" x14ac:dyDescent="0.2">
      <c r="A77" s="2">
        <v>537062</v>
      </c>
      <c r="B77" s="2" t="s">
        <v>271</v>
      </c>
      <c r="C77" s="2">
        <v>22809</v>
      </c>
      <c r="D77" s="2" t="s">
        <v>11</v>
      </c>
      <c r="E77" s="2" t="s">
        <v>986</v>
      </c>
      <c r="F77" s="2" t="s">
        <v>985</v>
      </c>
      <c r="G77" s="2">
        <v>5370620105001890</v>
      </c>
      <c r="H77" s="3">
        <v>43994</v>
      </c>
      <c r="I77" s="2">
        <v>0</v>
      </c>
      <c r="J77" s="2">
        <v>0.5</v>
      </c>
    </row>
    <row r="78" spans="1:10" ht="17" customHeight="1" x14ac:dyDescent="0.2">
      <c r="A78" s="2">
        <v>537062</v>
      </c>
      <c r="B78" s="2" t="s">
        <v>271</v>
      </c>
      <c r="C78" s="2">
        <v>22809</v>
      </c>
      <c r="D78" s="2" t="s">
        <v>11</v>
      </c>
      <c r="E78" s="2" t="s">
        <v>310</v>
      </c>
      <c r="F78" s="2" t="s">
        <v>309</v>
      </c>
      <c r="G78" s="2">
        <v>5370620105001890</v>
      </c>
      <c r="H78" s="3">
        <v>43994</v>
      </c>
      <c r="I78" s="2">
        <v>30</v>
      </c>
      <c r="J78" s="2">
        <v>154</v>
      </c>
    </row>
    <row r="79" spans="1:10" ht="17" customHeight="1" x14ac:dyDescent="0.2">
      <c r="A79" s="2">
        <v>537062</v>
      </c>
      <c r="B79" s="2" t="s">
        <v>271</v>
      </c>
      <c r="C79" s="2">
        <v>22809</v>
      </c>
      <c r="D79" s="2" t="s">
        <v>11</v>
      </c>
      <c r="E79" s="2" t="s">
        <v>986</v>
      </c>
      <c r="F79" s="2" t="s">
        <v>985</v>
      </c>
      <c r="G79" s="2">
        <v>5370620105001900</v>
      </c>
      <c r="H79" s="3">
        <v>43995</v>
      </c>
      <c r="I79" s="2">
        <v>1404</v>
      </c>
      <c r="J79" s="2">
        <v>3519</v>
      </c>
    </row>
    <row r="80" spans="1:10" ht="17" customHeight="1" x14ac:dyDescent="0.2">
      <c r="A80" s="2">
        <v>537062</v>
      </c>
      <c r="B80" s="2" t="s">
        <v>271</v>
      </c>
      <c r="C80" s="2">
        <v>22809</v>
      </c>
      <c r="D80" s="2" t="s">
        <v>11</v>
      </c>
      <c r="E80" s="2" t="s">
        <v>986</v>
      </c>
      <c r="F80" s="2" t="s">
        <v>985</v>
      </c>
      <c r="G80" s="2">
        <v>5370620105001920</v>
      </c>
      <c r="H80" s="3">
        <v>43997</v>
      </c>
      <c r="I80" s="2">
        <v>1632</v>
      </c>
      <c r="J80" s="2">
        <v>4080</v>
      </c>
    </row>
    <row r="81" spans="1:10" ht="17" customHeight="1" x14ac:dyDescent="0.2">
      <c r="A81" s="2">
        <v>537062</v>
      </c>
      <c r="B81" s="2" t="s">
        <v>271</v>
      </c>
      <c r="C81" s="2">
        <v>22809</v>
      </c>
      <c r="D81" s="2" t="s">
        <v>11</v>
      </c>
      <c r="E81" s="2" t="s">
        <v>706</v>
      </c>
      <c r="F81" s="2" t="s">
        <v>705</v>
      </c>
      <c r="G81" s="2">
        <v>5370620105001920</v>
      </c>
      <c r="H81" s="3">
        <v>43997</v>
      </c>
      <c r="I81" s="2">
        <v>0</v>
      </c>
      <c r="J81" s="2">
        <v>0.5</v>
      </c>
    </row>
    <row r="82" spans="1:10" ht="17" customHeight="1" x14ac:dyDescent="0.2">
      <c r="A82" s="2"/>
      <c r="B82" s="2"/>
      <c r="C82" s="2"/>
      <c r="D82" s="2"/>
      <c r="E82" s="2"/>
      <c r="F82" s="2"/>
      <c r="G82" s="2"/>
      <c r="H82" s="3"/>
      <c r="I82" s="2"/>
      <c r="J82" s="2"/>
    </row>
    <row r="83" spans="1:10" ht="17" customHeight="1" x14ac:dyDescent="0.2">
      <c r="A83" s="2">
        <v>535617</v>
      </c>
      <c r="B83" s="2" t="s">
        <v>135</v>
      </c>
      <c r="C83" s="2">
        <v>22642</v>
      </c>
      <c r="D83" s="2" t="s">
        <v>11</v>
      </c>
      <c r="E83" s="2" t="s">
        <v>1205</v>
      </c>
      <c r="F83" s="2" t="s">
        <v>1206</v>
      </c>
      <c r="G83" s="2" t="s">
        <v>1207</v>
      </c>
      <c r="H83" s="3">
        <v>43984</v>
      </c>
      <c r="I83" s="2">
        <v>376</v>
      </c>
      <c r="J83" s="2">
        <v>1882.76</v>
      </c>
    </row>
    <row r="84" spans="1:10" ht="17" customHeight="1" x14ac:dyDescent="0.2">
      <c r="A84" s="2">
        <v>535617</v>
      </c>
      <c r="B84" s="2" t="s">
        <v>135</v>
      </c>
      <c r="C84" s="2">
        <v>22642</v>
      </c>
      <c r="D84" s="2" t="s">
        <v>11</v>
      </c>
      <c r="E84" s="2" t="s">
        <v>730</v>
      </c>
      <c r="F84" s="2" t="s">
        <v>729</v>
      </c>
      <c r="G84" s="2">
        <v>14416</v>
      </c>
      <c r="H84" s="3">
        <v>43984</v>
      </c>
      <c r="I84" s="2">
        <v>74</v>
      </c>
      <c r="J84" s="2">
        <v>371.12</v>
      </c>
    </row>
    <row r="85" spans="1:10" ht="17" customHeight="1" x14ac:dyDescent="0.2">
      <c r="A85" s="2">
        <v>535617</v>
      </c>
      <c r="B85" s="2" t="s">
        <v>135</v>
      </c>
      <c r="C85" s="2">
        <v>22642</v>
      </c>
      <c r="D85" s="2" t="s">
        <v>11</v>
      </c>
      <c r="E85" s="2" t="s">
        <v>730</v>
      </c>
      <c r="F85" s="2" t="s">
        <v>729</v>
      </c>
      <c r="G85" s="2">
        <v>14431</v>
      </c>
      <c r="H85" s="3">
        <v>43984</v>
      </c>
      <c r="I85" s="2">
        <v>286</v>
      </c>
      <c r="J85" s="2">
        <v>1432.33</v>
      </c>
    </row>
    <row r="86" spans="1:10" ht="17" customHeight="1" x14ac:dyDescent="0.2">
      <c r="A86" s="2">
        <v>535617</v>
      </c>
      <c r="B86" s="2" t="s">
        <v>135</v>
      </c>
      <c r="C86" s="2">
        <v>22642</v>
      </c>
      <c r="D86" s="2" t="s">
        <v>11</v>
      </c>
      <c r="E86" s="2" t="s">
        <v>1205</v>
      </c>
      <c r="F86" s="2" t="s">
        <v>1206</v>
      </c>
      <c r="G86" s="2" t="s">
        <v>1216</v>
      </c>
      <c r="H86" s="3">
        <v>43985</v>
      </c>
      <c r="I86" s="2">
        <v>22</v>
      </c>
      <c r="J86" s="2">
        <v>115.09</v>
      </c>
    </row>
    <row r="87" spans="1:10" ht="17" customHeight="1" x14ac:dyDescent="0.2">
      <c r="A87" s="2">
        <v>535617</v>
      </c>
      <c r="B87" s="2" t="s">
        <v>135</v>
      </c>
      <c r="C87" s="2">
        <v>22642</v>
      </c>
      <c r="D87" s="2" t="s">
        <v>11</v>
      </c>
      <c r="E87" s="2" t="s">
        <v>739</v>
      </c>
      <c r="F87" s="2" t="s">
        <v>738</v>
      </c>
      <c r="G87" s="2" t="s">
        <v>1230</v>
      </c>
      <c r="H87" s="3">
        <v>43991</v>
      </c>
      <c r="I87" s="2">
        <v>140</v>
      </c>
      <c r="J87" s="2">
        <v>709.48</v>
      </c>
    </row>
    <row r="88" spans="1:10" ht="17" customHeight="1" x14ac:dyDescent="0.2">
      <c r="A88" s="2">
        <v>535617</v>
      </c>
      <c r="B88" s="2" t="s">
        <v>135</v>
      </c>
      <c r="C88" s="2">
        <v>22642</v>
      </c>
      <c r="D88" s="2" t="s">
        <v>11</v>
      </c>
      <c r="E88" s="2" t="s">
        <v>739</v>
      </c>
      <c r="F88" s="2" t="s">
        <v>738</v>
      </c>
      <c r="G88" s="2" t="s">
        <v>1232</v>
      </c>
      <c r="H88" s="3">
        <v>43991</v>
      </c>
      <c r="I88" s="2">
        <v>160</v>
      </c>
      <c r="J88" s="2">
        <v>809.92</v>
      </c>
    </row>
    <row r="89" spans="1:10" ht="17" customHeight="1" x14ac:dyDescent="0.2">
      <c r="A89" s="2">
        <v>535617</v>
      </c>
      <c r="B89" s="2" t="s">
        <v>135</v>
      </c>
      <c r="C89" s="2">
        <v>22642</v>
      </c>
      <c r="D89" s="2" t="s">
        <v>11</v>
      </c>
      <c r="E89" s="2" t="s">
        <v>611</v>
      </c>
      <c r="F89" s="2" t="s">
        <v>610</v>
      </c>
      <c r="G89" s="2">
        <v>14575</v>
      </c>
      <c r="H89" s="3">
        <v>43992</v>
      </c>
      <c r="I89" s="2">
        <v>202</v>
      </c>
      <c r="J89" s="2">
        <v>1011.21</v>
      </c>
    </row>
    <row r="90" spans="1:10" ht="17" customHeight="1" x14ac:dyDescent="0.2">
      <c r="A90" s="2">
        <v>535617</v>
      </c>
      <c r="B90" s="2" t="s">
        <v>135</v>
      </c>
      <c r="C90" s="2">
        <v>22642</v>
      </c>
      <c r="D90" s="2" t="s">
        <v>11</v>
      </c>
      <c r="E90" s="2" t="s">
        <v>1241</v>
      </c>
      <c r="F90" s="2" t="s">
        <v>1242</v>
      </c>
      <c r="G90" s="2">
        <v>14600</v>
      </c>
      <c r="H90" s="3">
        <v>43993</v>
      </c>
      <c r="I90" s="2">
        <v>108</v>
      </c>
      <c r="J90" s="2">
        <v>547.41</v>
      </c>
    </row>
    <row r="91" spans="1:10" ht="17" customHeight="1" x14ac:dyDescent="0.2">
      <c r="A91" s="2">
        <v>535617</v>
      </c>
      <c r="B91" s="2" t="s">
        <v>135</v>
      </c>
      <c r="C91" s="2">
        <v>22642</v>
      </c>
      <c r="D91" s="2" t="s">
        <v>11</v>
      </c>
      <c r="E91" s="2" t="s">
        <v>739</v>
      </c>
      <c r="F91" s="2" t="s">
        <v>738</v>
      </c>
      <c r="G91" s="2" t="s">
        <v>1246</v>
      </c>
      <c r="H91" s="3">
        <v>43993</v>
      </c>
      <c r="I91" s="2">
        <v>66</v>
      </c>
      <c r="J91" s="2">
        <v>337.5</v>
      </c>
    </row>
    <row r="92" spans="1:10" ht="17" customHeight="1" x14ac:dyDescent="0.2">
      <c r="A92" s="2">
        <v>535617</v>
      </c>
      <c r="B92" s="2" t="s">
        <v>135</v>
      </c>
      <c r="C92" s="2">
        <v>22642</v>
      </c>
      <c r="D92" s="2" t="s">
        <v>11</v>
      </c>
      <c r="E92" s="2" t="s">
        <v>1241</v>
      </c>
      <c r="F92" s="2" t="s">
        <v>1242</v>
      </c>
      <c r="G92" s="2">
        <v>14630</v>
      </c>
      <c r="H92" s="3">
        <v>43994</v>
      </c>
      <c r="I92" s="2">
        <v>16</v>
      </c>
      <c r="J92" s="2">
        <v>89.22</v>
      </c>
    </row>
    <row r="93" spans="1:10" ht="17" customHeight="1" x14ac:dyDescent="0.2">
      <c r="A93" s="2">
        <v>535617</v>
      </c>
      <c r="B93" s="2" t="s">
        <v>135</v>
      </c>
      <c r="C93" s="2">
        <v>22642</v>
      </c>
      <c r="D93" s="2" t="s">
        <v>11</v>
      </c>
      <c r="E93" s="2" t="s">
        <v>372</v>
      </c>
      <c r="F93" s="2" t="s">
        <v>371</v>
      </c>
      <c r="G93" s="2" t="s">
        <v>1248</v>
      </c>
      <c r="H93" s="3">
        <v>43995</v>
      </c>
      <c r="I93" s="2">
        <v>184</v>
      </c>
      <c r="J93" s="2">
        <v>929.31</v>
      </c>
    </row>
    <row r="94" spans="1:10" ht="17" customHeight="1" x14ac:dyDescent="0.2">
      <c r="A94" s="2">
        <v>535617</v>
      </c>
      <c r="B94" s="2" t="s">
        <v>135</v>
      </c>
      <c r="C94" s="2">
        <v>22642</v>
      </c>
      <c r="D94" s="2" t="s">
        <v>11</v>
      </c>
      <c r="E94" s="2" t="s">
        <v>739</v>
      </c>
      <c r="F94" s="2" t="s">
        <v>738</v>
      </c>
      <c r="G94" s="2" t="s">
        <v>1253</v>
      </c>
      <c r="H94" s="3">
        <v>43997</v>
      </c>
      <c r="I94" s="2">
        <v>16</v>
      </c>
      <c r="J94" s="2">
        <v>87.07</v>
      </c>
    </row>
    <row r="95" spans="1:10" ht="17" customHeight="1" x14ac:dyDescent="0.2">
      <c r="A95" s="2"/>
      <c r="B95" s="2"/>
      <c r="C95" s="2"/>
      <c r="D95" s="2"/>
      <c r="E95" s="2"/>
      <c r="F95" s="2"/>
      <c r="G95" s="2"/>
      <c r="H95" s="3"/>
      <c r="I95" s="2"/>
      <c r="J95" s="2"/>
    </row>
    <row r="96" spans="1:10" ht="17" customHeight="1" x14ac:dyDescent="0.2">
      <c r="A96" s="2">
        <v>531419</v>
      </c>
      <c r="B96" s="2" t="s">
        <v>23</v>
      </c>
      <c r="C96" s="2">
        <v>21513</v>
      </c>
      <c r="D96" s="2" t="s">
        <v>11</v>
      </c>
      <c r="E96" s="2" t="s">
        <v>113</v>
      </c>
      <c r="F96" s="2" t="s">
        <v>114</v>
      </c>
      <c r="G96" s="2">
        <v>14126</v>
      </c>
      <c r="H96" s="3">
        <v>43983</v>
      </c>
      <c r="I96" s="2">
        <v>2432</v>
      </c>
      <c r="J96" s="2">
        <v>6087.98</v>
      </c>
    </row>
    <row r="97" spans="1:10" ht="17" customHeight="1" x14ac:dyDescent="0.2">
      <c r="A97" s="2">
        <v>531419</v>
      </c>
      <c r="B97" s="2" t="s">
        <v>23</v>
      </c>
      <c r="C97" s="2">
        <v>21513</v>
      </c>
      <c r="D97" s="2" t="s">
        <v>11</v>
      </c>
      <c r="E97" s="2" t="s">
        <v>113</v>
      </c>
      <c r="F97" s="2" t="s">
        <v>114</v>
      </c>
      <c r="G97" s="2">
        <v>14207</v>
      </c>
      <c r="H97" s="3">
        <v>43983</v>
      </c>
      <c r="I97" s="2">
        <v>2076</v>
      </c>
      <c r="J97" s="2">
        <v>5199.16</v>
      </c>
    </row>
    <row r="98" spans="1:10" ht="17" customHeight="1" x14ac:dyDescent="0.2">
      <c r="A98" s="2">
        <v>531419</v>
      </c>
      <c r="B98" s="2" t="s">
        <v>23</v>
      </c>
      <c r="C98" s="2">
        <v>21513</v>
      </c>
      <c r="D98" s="2" t="s">
        <v>11</v>
      </c>
      <c r="E98" s="2" t="s">
        <v>113</v>
      </c>
      <c r="F98" s="2" t="s">
        <v>114</v>
      </c>
      <c r="G98" s="2">
        <v>14260</v>
      </c>
      <c r="H98" s="3">
        <v>43983</v>
      </c>
      <c r="I98" s="2">
        <v>1396</v>
      </c>
      <c r="J98" s="2">
        <v>3493.6</v>
      </c>
    </row>
    <row r="99" spans="1:10" ht="17" customHeight="1" x14ac:dyDescent="0.2">
      <c r="A99" s="2">
        <v>531419</v>
      </c>
      <c r="B99" s="2" t="s">
        <v>23</v>
      </c>
      <c r="C99" s="2">
        <v>21513</v>
      </c>
      <c r="D99" s="2" t="s">
        <v>11</v>
      </c>
      <c r="E99" s="2" t="s">
        <v>872</v>
      </c>
      <c r="F99" s="2" t="s">
        <v>871</v>
      </c>
      <c r="G99" s="2" t="s">
        <v>1200</v>
      </c>
      <c r="H99" s="3">
        <v>43983</v>
      </c>
      <c r="I99" s="2">
        <v>292</v>
      </c>
      <c r="J99" s="2">
        <v>731.46</v>
      </c>
    </row>
    <row r="100" spans="1:10" ht="17" customHeight="1" x14ac:dyDescent="0.2">
      <c r="A100" s="2">
        <v>531419</v>
      </c>
      <c r="B100" s="2" t="s">
        <v>23</v>
      </c>
      <c r="C100" s="2">
        <v>21513</v>
      </c>
      <c r="D100" s="2" t="s">
        <v>11</v>
      </c>
      <c r="E100" s="2" t="s">
        <v>872</v>
      </c>
      <c r="F100" s="2" t="s">
        <v>871</v>
      </c>
      <c r="G100" s="2" t="s">
        <v>1201</v>
      </c>
      <c r="H100" s="3">
        <v>43983</v>
      </c>
      <c r="I100" s="2">
        <v>60</v>
      </c>
      <c r="J100" s="2">
        <v>155.6</v>
      </c>
    </row>
    <row r="101" spans="1:10" ht="17" customHeight="1" x14ac:dyDescent="0.2">
      <c r="A101" s="2">
        <v>531419</v>
      </c>
      <c r="B101" s="2" t="s">
        <v>23</v>
      </c>
      <c r="C101" s="2">
        <v>21513</v>
      </c>
      <c r="D101" s="2" t="s">
        <v>11</v>
      </c>
      <c r="E101" s="2" t="s">
        <v>976</v>
      </c>
      <c r="F101" s="2" t="s">
        <v>975</v>
      </c>
      <c r="G101" s="2">
        <v>33693</v>
      </c>
      <c r="H101" s="3">
        <v>43983</v>
      </c>
      <c r="I101" s="2">
        <v>76</v>
      </c>
      <c r="J101" s="2">
        <v>764.65</v>
      </c>
    </row>
    <row r="102" spans="1:10" ht="17" customHeight="1" x14ac:dyDescent="0.2">
      <c r="A102" s="2">
        <v>531419</v>
      </c>
      <c r="B102" s="2" t="s">
        <v>23</v>
      </c>
      <c r="C102" s="2">
        <v>21513</v>
      </c>
      <c r="D102" s="2" t="s">
        <v>11</v>
      </c>
      <c r="E102" s="2" t="s">
        <v>38</v>
      </c>
      <c r="F102" s="2" t="s">
        <v>39</v>
      </c>
      <c r="G102" s="2">
        <v>16751</v>
      </c>
      <c r="H102" s="3">
        <v>43983</v>
      </c>
      <c r="I102" s="2">
        <v>2148</v>
      </c>
      <c r="J102" s="2">
        <v>5379.74</v>
      </c>
    </row>
    <row r="103" spans="1:10" ht="17" customHeight="1" x14ac:dyDescent="0.2">
      <c r="A103" s="2">
        <v>531419</v>
      </c>
      <c r="B103" s="2" t="s">
        <v>23</v>
      </c>
      <c r="C103" s="2">
        <v>21513</v>
      </c>
      <c r="D103" s="2" t="s">
        <v>11</v>
      </c>
      <c r="E103" s="2" t="s">
        <v>227</v>
      </c>
      <c r="F103" s="2" t="s">
        <v>226</v>
      </c>
      <c r="G103" s="2">
        <v>33707</v>
      </c>
      <c r="H103" s="3">
        <v>43984</v>
      </c>
      <c r="I103" s="2">
        <v>120</v>
      </c>
      <c r="J103" s="2">
        <v>305.60000000000002</v>
      </c>
    </row>
    <row r="104" spans="1:10" ht="17" customHeight="1" x14ac:dyDescent="0.2">
      <c r="A104" s="2">
        <v>531419</v>
      </c>
      <c r="B104" s="2" t="s">
        <v>23</v>
      </c>
      <c r="C104" s="2">
        <v>21513</v>
      </c>
      <c r="D104" s="2" t="s">
        <v>11</v>
      </c>
      <c r="E104" s="2" t="s">
        <v>227</v>
      </c>
      <c r="F104" s="2" t="s">
        <v>226</v>
      </c>
      <c r="G104" s="2" t="s">
        <v>1202</v>
      </c>
      <c r="H104" s="3">
        <v>43984</v>
      </c>
      <c r="I104" s="2">
        <v>2988</v>
      </c>
      <c r="J104" s="2">
        <v>7477.6</v>
      </c>
    </row>
    <row r="105" spans="1:10" ht="17" customHeight="1" x14ac:dyDescent="0.2">
      <c r="A105" s="2">
        <v>531419</v>
      </c>
      <c r="B105" s="2" t="s">
        <v>23</v>
      </c>
      <c r="C105" s="2">
        <v>21513</v>
      </c>
      <c r="D105" s="2" t="s">
        <v>11</v>
      </c>
      <c r="E105" s="2" t="s">
        <v>1203</v>
      </c>
      <c r="F105" s="2" t="s">
        <v>1204</v>
      </c>
      <c r="G105" s="2">
        <v>16752</v>
      </c>
      <c r="H105" s="3">
        <v>43984</v>
      </c>
      <c r="I105" s="2">
        <v>136</v>
      </c>
      <c r="J105" s="2">
        <v>684.48</v>
      </c>
    </row>
    <row r="106" spans="1:10" ht="17" customHeight="1" x14ac:dyDescent="0.2">
      <c r="A106" s="2">
        <v>531419</v>
      </c>
      <c r="B106" s="2" t="s">
        <v>23</v>
      </c>
      <c r="C106" s="2">
        <v>21513</v>
      </c>
      <c r="D106" s="2" t="s">
        <v>11</v>
      </c>
      <c r="E106" s="2" t="s">
        <v>66</v>
      </c>
      <c r="F106" s="2" t="s">
        <v>67</v>
      </c>
      <c r="G106" s="2">
        <v>14496</v>
      </c>
      <c r="H106" s="3">
        <v>43984</v>
      </c>
      <c r="I106" s="2">
        <v>896</v>
      </c>
      <c r="J106" s="2">
        <v>2247.38</v>
      </c>
    </row>
    <row r="107" spans="1:10" ht="17" customHeight="1" x14ac:dyDescent="0.2">
      <c r="A107" s="2">
        <v>531419</v>
      </c>
      <c r="B107" s="2" t="s">
        <v>23</v>
      </c>
      <c r="C107" s="2">
        <v>21513</v>
      </c>
      <c r="D107" s="2" t="s">
        <v>11</v>
      </c>
      <c r="E107" s="2" t="s">
        <v>872</v>
      </c>
      <c r="F107" s="2" t="s">
        <v>871</v>
      </c>
      <c r="G107" s="2" t="s">
        <v>1208</v>
      </c>
      <c r="H107" s="3">
        <v>43984</v>
      </c>
      <c r="I107" s="2">
        <v>48</v>
      </c>
      <c r="J107" s="2">
        <v>125.86</v>
      </c>
    </row>
    <row r="108" spans="1:10" ht="17" customHeight="1" x14ac:dyDescent="0.2">
      <c r="A108" s="2">
        <v>531419</v>
      </c>
      <c r="B108" s="2" t="s">
        <v>23</v>
      </c>
      <c r="C108" s="2">
        <v>21513</v>
      </c>
      <c r="D108" s="2" t="s">
        <v>11</v>
      </c>
      <c r="E108" s="2" t="s">
        <v>1067</v>
      </c>
      <c r="F108" s="2" t="s">
        <v>1068</v>
      </c>
      <c r="G108" s="2">
        <v>16762</v>
      </c>
      <c r="H108" s="3">
        <v>43984</v>
      </c>
      <c r="I108" s="2">
        <v>3984</v>
      </c>
      <c r="J108" s="2">
        <v>9968.1</v>
      </c>
    </row>
    <row r="109" spans="1:10" ht="17" customHeight="1" x14ac:dyDescent="0.2">
      <c r="A109" s="2">
        <v>531419</v>
      </c>
      <c r="B109" s="2" t="s">
        <v>23</v>
      </c>
      <c r="C109" s="2">
        <v>21513</v>
      </c>
      <c r="D109" s="2" t="s">
        <v>11</v>
      </c>
      <c r="E109" s="2" t="s">
        <v>939</v>
      </c>
      <c r="F109" s="2" t="s">
        <v>938</v>
      </c>
      <c r="G109" s="2">
        <v>16763</v>
      </c>
      <c r="H109" s="3">
        <v>43985</v>
      </c>
      <c r="I109" s="2">
        <v>438</v>
      </c>
      <c r="J109" s="2">
        <v>2193.9699999999998</v>
      </c>
    </row>
    <row r="110" spans="1:10" ht="17" customHeight="1" x14ac:dyDescent="0.2">
      <c r="A110" s="2">
        <v>531419</v>
      </c>
      <c r="B110" s="2" t="s">
        <v>23</v>
      </c>
      <c r="C110" s="2">
        <v>21513</v>
      </c>
      <c r="D110" s="2" t="s">
        <v>11</v>
      </c>
      <c r="E110" s="2" t="s">
        <v>1209</v>
      </c>
      <c r="F110" s="2" t="s">
        <v>1210</v>
      </c>
      <c r="G110" s="2">
        <v>16764</v>
      </c>
      <c r="H110" s="3">
        <v>43985</v>
      </c>
      <c r="I110" s="2">
        <v>145</v>
      </c>
      <c r="J110" s="2">
        <v>1459.05</v>
      </c>
    </row>
    <row r="111" spans="1:10" ht="17" customHeight="1" x14ac:dyDescent="0.2">
      <c r="A111" s="2">
        <v>531419</v>
      </c>
      <c r="B111" s="2" t="s">
        <v>23</v>
      </c>
      <c r="C111" s="2">
        <v>21513</v>
      </c>
      <c r="D111" s="2" t="s">
        <v>11</v>
      </c>
      <c r="E111" s="2" t="s">
        <v>214</v>
      </c>
      <c r="F111" s="2" t="s">
        <v>213</v>
      </c>
      <c r="G111" s="2">
        <v>33741</v>
      </c>
      <c r="H111" s="3">
        <v>43985</v>
      </c>
      <c r="I111" s="2">
        <v>396</v>
      </c>
      <c r="J111" s="2">
        <v>997.41</v>
      </c>
    </row>
    <row r="112" spans="1:10" ht="17" customHeight="1" x14ac:dyDescent="0.2">
      <c r="A112" s="2">
        <v>531419</v>
      </c>
      <c r="B112" s="2" t="s">
        <v>23</v>
      </c>
      <c r="C112" s="2">
        <v>21513</v>
      </c>
      <c r="D112" s="2" t="s">
        <v>11</v>
      </c>
      <c r="E112" s="2" t="s">
        <v>1132</v>
      </c>
      <c r="F112" s="2" t="s">
        <v>1133</v>
      </c>
      <c r="G112" s="2">
        <v>33743</v>
      </c>
      <c r="H112" s="3">
        <v>43985</v>
      </c>
      <c r="I112" s="2">
        <v>88</v>
      </c>
      <c r="J112" s="2">
        <v>449.14</v>
      </c>
    </row>
    <row r="113" spans="1:10" ht="17" customHeight="1" x14ac:dyDescent="0.2">
      <c r="A113" s="2">
        <v>531419</v>
      </c>
      <c r="B113" s="2" t="s">
        <v>23</v>
      </c>
      <c r="C113" s="2">
        <v>21513</v>
      </c>
      <c r="D113" s="2" t="s">
        <v>11</v>
      </c>
      <c r="E113" s="2" t="s">
        <v>227</v>
      </c>
      <c r="F113" s="2" t="s">
        <v>226</v>
      </c>
      <c r="G113" s="2">
        <v>14314</v>
      </c>
      <c r="H113" s="3">
        <v>43985</v>
      </c>
      <c r="I113" s="2">
        <v>520</v>
      </c>
      <c r="J113" s="2">
        <v>1301.28</v>
      </c>
    </row>
    <row r="114" spans="1:10" ht="17" customHeight="1" x14ac:dyDescent="0.2">
      <c r="A114" s="2">
        <v>531419</v>
      </c>
      <c r="B114" s="2" t="s">
        <v>23</v>
      </c>
      <c r="C114" s="2">
        <v>21513</v>
      </c>
      <c r="D114" s="2" t="s">
        <v>11</v>
      </c>
      <c r="E114" s="2" t="s">
        <v>440</v>
      </c>
      <c r="F114" s="2" t="s">
        <v>439</v>
      </c>
      <c r="G114" s="2">
        <v>14319</v>
      </c>
      <c r="H114" s="3">
        <v>43985</v>
      </c>
      <c r="I114" s="2">
        <v>40</v>
      </c>
      <c r="J114" s="2">
        <v>208.83</v>
      </c>
    </row>
    <row r="115" spans="1:10" ht="17" customHeight="1" x14ac:dyDescent="0.2">
      <c r="A115" s="2">
        <v>531419</v>
      </c>
      <c r="B115" s="2" t="s">
        <v>23</v>
      </c>
      <c r="C115" s="2">
        <v>21513</v>
      </c>
      <c r="D115" s="2" t="s">
        <v>11</v>
      </c>
      <c r="E115" s="2" t="s">
        <v>440</v>
      </c>
      <c r="F115" s="2" t="s">
        <v>439</v>
      </c>
      <c r="G115" s="2">
        <v>14372</v>
      </c>
      <c r="H115" s="3">
        <v>43985</v>
      </c>
      <c r="I115" s="2">
        <v>166</v>
      </c>
      <c r="J115" s="2">
        <v>838.27</v>
      </c>
    </row>
    <row r="116" spans="1:10" ht="17" customHeight="1" x14ac:dyDescent="0.2">
      <c r="A116" s="2">
        <v>531419</v>
      </c>
      <c r="B116" s="2" t="s">
        <v>23</v>
      </c>
      <c r="C116" s="2">
        <v>21513</v>
      </c>
      <c r="D116" s="2" t="s">
        <v>11</v>
      </c>
      <c r="E116" s="2" t="s">
        <v>440</v>
      </c>
      <c r="F116" s="2" t="s">
        <v>439</v>
      </c>
      <c r="G116" s="2">
        <v>14373</v>
      </c>
      <c r="H116" s="3">
        <v>43985</v>
      </c>
      <c r="I116" s="2">
        <v>22</v>
      </c>
      <c r="J116" s="2">
        <v>112.59</v>
      </c>
    </row>
    <row r="117" spans="1:10" ht="17" customHeight="1" x14ac:dyDescent="0.2">
      <c r="A117" s="2">
        <v>531419</v>
      </c>
      <c r="B117" s="2" t="s">
        <v>23</v>
      </c>
      <c r="C117" s="2">
        <v>21513</v>
      </c>
      <c r="D117" s="2" t="s">
        <v>11</v>
      </c>
      <c r="E117" s="2" t="s">
        <v>440</v>
      </c>
      <c r="F117" s="2" t="s">
        <v>439</v>
      </c>
      <c r="G117" s="2">
        <v>14390</v>
      </c>
      <c r="H117" s="3">
        <v>43985</v>
      </c>
      <c r="I117" s="2">
        <v>56</v>
      </c>
      <c r="J117" s="2">
        <v>280.91000000000003</v>
      </c>
    </row>
    <row r="118" spans="1:10" ht="17" customHeight="1" x14ac:dyDescent="0.2">
      <c r="A118" s="2">
        <v>531419</v>
      </c>
      <c r="B118" s="2" t="s">
        <v>23</v>
      </c>
      <c r="C118" s="2">
        <v>21513</v>
      </c>
      <c r="D118" s="2" t="s">
        <v>11</v>
      </c>
      <c r="E118" s="2" t="s">
        <v>440</v>
      </c>
      <c r="F118" s="2" t="s">
        <v>439</v>
      </c>
      <c r="G118" s="2">
        <v>14398</v>
      </c>
      <c r="H118" s="3">
        <v>43985</v>
      </c>
      <c r="I118" s="2">
        <v>66</v>
      </c>
      <c r="J118" s="2">
        <v>336.65</v>
      </c>
    </row>
    <row r="119" spans="1:10" ht="17" customHeight="1" x14ac:dyDescent="0.2">
      <c r="A119" s="2">
        <v>531419</v>
      </c>
      <c r="B119" s="2" t="s">
        <v>23</v>
      </c>
      <c r="C119" s="2">
        <v>21513</v>
      </c>
      <c r="D119" s="2" t="s">
        <v>11</v>
      </c>
      <c r="E119" s="2" t="s">
        <v>66</v>
      </c>
      <c r="F119" s="2" t="s">
        <v>67</v>
      </c>
      <c r="G119" s="2">
        <v>14415</v>
      </c>
      <c r="H119" s="3">
        <v>43985</v>
      </c>
      <c r="I119" s="2">
        <v>220</v>
      </c>
      <c r="J119" s="2">
        <v>555.14</v>
      </c>
    </row>
    <row r="120" spans="1:10" ht="17" customHeight="1" x14ac:dyDescent="0.2">
      <c r="A120" s="2">
        <v>531419</v>
      </c>
      <c r="B120" s="2" t="s">
        <v>23</v>
      </c>
      <c r="C120" s="2">
        <v>21513</v>
      </c>
      <c r="D120" s="2" t="s">
        <v>11</v>
      </c>
      <c r="E120" s="2" t="s">
        <v>30</v>
      </c>
      <c r="F120" s="2" t="s">
        <v>31</v>
      </c>
      <c r="G120" s="2">
        <v>10384</v>
      </c>
      <c r="H120" s="3">
        <v>43985</v>
      </c>
      <c r="I120" s="2">
        <v>848</v>
      </c>
      <c r="J120" s="2">
        <v>2122.41</v>
      </c>
    </row>
    <row r="121" spans="1:10" s="17" customFormat="1" ht="17" customHeight="1" x14ac:dyDescent="0.2">
      <c r="A121" s="9">
        <v>531419</v>
      </c>
      <c r="B121" s="9" t="s">
        <v>23</v>
      </c>
      <c r="C121" s="9">
        <v>21513</v>
      </c>
      <c r="D121" s="9" t="s">
        <v>11</v>
      </c>
      <c r="E121" s="9" t="s">
        <v>1213</v>
      </c>
      <c r="F121" s="9" t="s">
        <v>1214</v>
      </c>
      <c r="G121" s="9">
        <v>113912</v>
      </c>
      <c r="H121" s="10">
        <v>43985</v>
      </c>
      <c r="I121" s="9">
        <v>54</v>
      </c>
      <c r="J121" s="9">
        <v>273.70999999999998</v>
      </c>
    </row>
    <row r="122" spans="1:10" ht="17" customHeight="1" x14ac:dyDescent="0.2">
      <c r="A122" s="2">
        <v>531419</v>
      </c>
      <c r="B122" s="2" t="s">
        <v>23</v>
      </c>
      <c r="C122" s="2">
        <v>21513</v>
      </c>
      <c r="D122" s="2" t="s">
        <v>11</v>
      </c>
      <c r="E122" s="2" t="s">
        <v>1209</v>
      </c>
      <c r="F122" s="2" t="s">
        <v>1210</v>
      </c>
      <c r="G122" s="2">
        <v>16772</v>
      </c>
      <c r="H122" s="3">
        <v>43986</v>
      </c>
      <c r="I122" s="2">
        <v>11</v>
      </c>
      <c r="J122" s="2">
        <v>119.4</v>
      </c>
    </row>
    <row r="123" spans="1:10" ht="17" customHeight="1" x14ac:dyDescent="0.2">
      <c r="A123" s="2">
        <v>531419</v>
      </c>
      <c r="B123" s="2" t="s">
        <v>23</v>
      </c>
      <c r="C123" s="2">
        <v>21513</v>
      </c>
      <c r="D123" s="2" t="s">
        <v>11</v>
      </c>
      <c r="E123" s="2" t="s">
        <v>30</v>
      </c>
      <c r="F123" s="2" t="s">
        <v>31</v>
      </c>
      <c r="G123" s="2">
        <v>10392</v>
      </c>
      <c r="H123" s="3">
        <v>43986</v>
      </c>
      <c r="I123" s="2">
        <v>1388</v>
      </c>
      <c r="J123" s="2">
        <v>3470.69</v>
      </c>
    </row>
    <row r="124" spans="1:10" ht="17" customHeight="1" x14ac:dyDescent="0.2">
      <c r="A124" s="2">
        <v>531419</v>
      </c>
      <c r="B124" s="2" t="s">
        <v>23</v>
      </c>
      <c r="C124" s="2">
        <v>21513</v>
      </c>
      <c r="D124" s="2" t="s">
        <v>11</v>
      </c>
      <c r="E124" s="2" t="s">
        <v>66</v>
      </c>
      <c r="F124" s="2" t="s">
        <v>67</v>
      </c>
      <c r="G124" s="2">
        <v>14044</v>
      </c>
      <c r="H124" s="3">
        <v>43986</v>
      </c>
      <c r="I124" s="2">
        <v>2816</v>
      </c>
      <c r="J124" s="2">
        <v>7040.52</v>
      </c>
    </row>
    <row r="125" spans="1:10" ht="17" customHeight="1" x14ac:dyDescent="0.2">
      <c r="A125" s="2">
        <v>531419</v>
      </c>
      <c r="B125" s="2" t="s">
        <v>23</v>
      </c>
      <c r="C125" s="2">
        <v>21513</v>
      </c>
      <c r="D125" s="2" t="s">
        <v>11</v>
      </c>
      <c r="E125" s="2" t="s">
        <v>66</v>
      </c>
      <c r="F125" s="2" t="s">
        <v>67</v>
      </c>
      <c r="G125" s="2">
        <v>14045</v>
      </c>
      <c r="H125" s="3">
        <v>43986</v>
      </c>
      <c r="I125" s="2">
        <v>1052</v>
      </c>
      <c r="J125" s="2">
        <v>2635.11</v>
      </c>
    </row>
    <row r="126" spans="1:10" ht="17" customHeight="1" x14ac:dyDescent="0.2">
      <c r="A126" s="2">
        <v>531419</v>
      </c>
      <c r="B126" s="2" t="s">
        <v>23</v>
      </c>
      <c r="C126" s="2">
        <v>21513</v>
      </c>
      <c r="D126" s="2" t="s">
        <v>11</v>
      </c>
      <c r="E126" s="2" t="s">
        <v>227</v>
      </c>
      <c r="F126" s="2" t="s">
        <v>226</v>
      </c>
      <c r="G126" s="2">
        <v>14066</v>
      </c>
      <c r="H126" s="3">
        <v>43986</v>
      </c>
      <c r="I126" s="2">
        <v>200</v>
      </c>
      <c r="J126" s="2">
        <v>506.84</v>
      </c>
    </row>
    <row r="127" spans="1:10" ht="17" customHeight="1" x14ac:dyDescent="0.2">
      <c r="A127" s="2">
        <v>531419</v>
      </c>
      <c r="B127" s="2" t="s">
        <v>23</v>
      </c>
      <c r="C127" s="2">
        <v>21513</v>
      </c>
      <c r="D127" s="2" t="s">
        <v>11</v>
      </c>
      <c r="E127" s="2" t="s">
        <v>227</v>
      </c>
      <c r="F127" s="2" t="s">
        <v>226</v>
      </c>
      <c r="G127" s="2">
        <v>14075</v>
      </c>
      <c r="H127" s="3">
        <v>43986</v>
      </c>
      <c r="I127" s="2">
        <v>892</v>
      </c>
      <c r="J127" s="2">
        <v>2230.23</v>
      </c>
    </row>
    <row r="128" spans="1:10" ht="17" customHeight="1" x14ac:dyDescent="0.2">
      <c r="A128" s="2">
        <v>531419</v>
      </c>
      <c r="B128" s="2" t="s">
        <v>23</v>
      </c>
      <c r="C128" s="2">
        <v>21513</v>
      </c>
      <c r="D128" s="2" t="s">
        <v>11</v>
      </c>
      <c r="E128" s="2" t="s">
        <v>935</v>
      </c>
      <c r="F128" s="2" t="s">
        <v>934</v>
      </c>
      <c r="G128" s="2">
        <v>16776</v>
      </c>
      <c r="H128" s="3">
        <v>43986</v>
      </c>
      <c r="I128" s="2">
        <v>834</v>
      </c>
      <c r="J128" s="2">
        <v>4178.0200000000004</v>
      </c>
    </row>
    <row r="129" spans="1:10" ht="17" customHeight="1" x14ac:dyDescent="0.2">
      <c r="A129" s="2">
        <v>531419</v>
      </c>
      <c r="B129" s="2" t="s">
        <v>23</v>
      </c>
      <c r="C129" s="2">
        <v>21513</v>
      </c>
      <c r="D129" s="2" t="s">
        <v>11</v>
      </c>
      <c r="E129" s="2" t="s">
        <v>38</v>
      </c>
      <c r="F129" s="2" t="s">
        <v>39</v>
      </c>
      <c r="G129" s="2">
        <v>16778</v>
      </c>
      <c r="H129" s="3">
        <v>43986</v>
      </c>
      <c r="I129" s="2">
        <v>4768</v>
      </c>
      <c r="J129" s="2">
        <v>11923.71</v>
      </c>
    </row>
    <row r="130" spans="1:10" ht="17" customHeight="1" x14ac:dyDescent="0.2">
      <c r="A130" s="2">
        <v>531419</v>
      </c>
      <c r="B130" s="2" t="s">
        <v>23</v>
      </c>
      <c r="C130" s="2">
        <v>21513</v>
      </c>
      <c r="D130" s="2" t="s">
        <v>11</v>
      </c>
      <c r="E130" s="2" t="s">
        <v>1067</v>
      </c>
      <c r="F130" s="2" t="s">
        <v>1068</v>
      </c>
      <c r="G130" s="2">
        <v>16782</v>
      </c>
      <c r="H130" s="3">
        <v>43986</v>
      </c>
      <c r="I130" s="2">
        <v>1500</v>
      </c>
      <c r="J130" s="2">
        <v>3758.62</v>
      </c>
    </row>
    <row r="131" spans="1:10" ht="17" customHeight="1" x14ac:dyDescent="0.2">
      <c r="A131" s="2">
        <v>531419</v>
      </c>
      <c r="B131" s="2" t="s">
        <v>23</v>
      </c>
      <c r="C131" s="2">
        <v>21513</v>
      </c>
      <c r="D131" s="2" t="s">
        <v>11</v>
      </c>
      <c r="E131" s="2" t="s">
        <v>214</v>
      </c>
      <c r="F131" s="2" t="s">
        <v>213</v>
      </c>
      <c r="G131" s="2">
        <v>33808</v>
      </c>
      <c r="H131" s="3">
        <v>43987</v>
      </c>
      <c r="I131" s="2">
        <v>900</v>
      </c>
      <c r="J131" s="2">
        <v>2257.7600000000002</v>
      </c>
    </row>
    <row r="132" spans="1:10" s="17" customFormat="1" ht="17" customHeight="1" x14ac:dyDescent="0.2">
      <c r="A132" s="9">
        <v>531419</v>
      </c>
      <c r="B132" s="9" t="s">
        <v>23</v>
      </c>
      <c r="C132" s="9">
        <v>21513</v>
      </c>
      <c r="D132" s="9" t="s">
        <v>11</v>
      </c>
      <c r="E132" s="9" t="s">
        <v>81</v>
      </c>
      <c r="F132" s="9" t="s">
        <v>82</v>
      </c>
      <c r="G132" s="9" t="s">
        <v>1223</v>
      </c>
      <c r="H132" s="10">
        <v>43987</v>
      </c>
      <c r="I132" s="9">
        <v>38</v>
      </c>
      <c r="J132" s="9">
        <v>190.08</v>
      </c>
    </row>
    <row r="133" spans="1:10" s="17" customFormat="1" ht="17" customHeight="1" x14ac:dyDescent="0.2">
      <c r="A133" s="9">
        <v>531419</v>
      </c>
      <c r="B133" s="9" t="s">
        <v>23</v>
      </c>
      <c r="C133" s="9">
        <v>21513</v>
      </c>
      <c r="D133" s="9" t="s">
        <v>11</v>
      </c>
      <c r="E133" s="9" t="s">
        <v>769</v>
      </c>
      <c r="F133" s="9" t="s">
        <v>768</v>
      </c>
      <c r="G133" s="9">
        <v>114013</v>
      </c>
      <c r="H133" s="10">
        <v>43987</v>
      </c>
      <c r="I133" s="9">
        <v>10</v>
      </c>
      <c r="J133" s="9">
        <v>57.76</v>
      </c>
    </row>
    <row r="134" spans="1:10" s="17" customFormat="1" ht="17" customHeight="1" x14ac:dyDescent="0.2">
      <c r="A134" s="9">
        <v>531419</v>
      </c>
      <c r="B134" s="9" t="s">
        <v>23</v>
      </c>
      <c r="C134" s="9">
        <v>21513</v>
      </c>
      <c r="D134" s="9" t="s">
        <v>11</v>
      </c>
      <c r="E134" s="9" t="s">
        <v>1224</v>
      </c>
      <c r="F134" s="9" t="s">
        <v>1225</v>
      </c>
      <c r="G134" s="9">
        <v>114019</v>
      </c>
      <c r="H134" s="10">
        <v>43987</v>
      </c>
      <c r="I134" s="9">
        <v>181</v>
      </c>
      <c r="J134" s="9">
        <v>1817.24</v>
      </c>
    </row>
    <row r="135" spans="1:10" ht="17" customHeight="1" x14ac:dyDescent="0.2">
      <c r="A135" s="2">
        <v>531419</v>
      </c>
      <c r="B135" s="2" t="s">
        <v>23</v>
      </c>
      <c r="C135" s="2">
        <v>21513</v>
      </c>
      <c r="D135" s="2" t="s">
        <v>11</v>
      </c>
      <c r="E135" s="2" t="s">
        <v>872</v>
      </c>
      <c r="F135" s="2" t="s">
        <v>871</v>
      </c>
      <c r="G135" s="2" t="s">
        <v>1226</v>
      </c>
      <c r="H135" s="3">
        <v>43987</v>
      </c>
      <c r="I135" s="2">
        <v>3092</v>
      </c>
      <c r="J135" s="2">
        <v>7739.23</v>
      </c>
    </row>
    <row r="136" spans="1:10" ht="17" customHeight="1" x14ac:dyDescent="0.2">
      <c r="A136" s="2">
        <v>531419</v>
      </c>
      <c r="B136" s="2" t="s">
        <v>23</v>
      </c>
      <c r="C136" s="2">
        <v>21513</v>
      </c>
      <c r="D136" s="2" t="s">
        <v>11</v>
      </c>
      <c r="E136" s="2" t="s">
        <v>63</v>
      </c>
      <c r="F136" s="2" t="s">
        <v>64</v>
      </c>
      <c r="G136" s="2">
        <v>14342</v>
      </c>
      <c r="H136" s="3">
        <v>43988</v>
      </c>
      <c r="I136" s="2">
        <v>704</v>
      </c>
      <c r="J136" s="2">
        <v>1767.24</v>
      </c>
    </row>
    <row r="137" spans="1:10" ht="17" customHeight="1" x14ac:dyDescent="0.2">
      <c r="A137" s="2">
        <v>531419</v>
      </c>
      <c r="B137" s="2" t="s">
        <v>23</v>
      </c>
      <c r="C137" s="2">
        <v>21513</v>
      </c>
      <c r="D137" s="2" t="s">
        <v>11</v>
      </c>
      <c r="E137" s="2" t="s">
        <v>66</v>
      </c>
      <c r="F137" s="2" t="s">
        <v>67</v>
      </c>
      <c r="G137" s="2">
        <v>14444</v>
      </c>
      <c r="H137" s="3">
        <v>43988</v>
      </c>
      <c r="I137" s="2">
        <v>200</v>
      </c>
      <c r="J137" s="2">
        <v>506.84</v>
      </c>
    </row>
    <row r="138" spans="1:10" ht="17" customHeight="1" x14ac:dyDescent="0.2">
      <c r="A138" s="2">
        <v>531419</v>
      </c>
      <c r="B138" s="2" t="s">
        <v>23</v>
      </c>
      <c r="C138" s="2">
        <v>21513</v>
      </c>
      <c r="D138" s="2" t="s">
        <v>11</v>
      </c>
      <c r="E138" s="2" t="s">
        <v>1067</v>
      </c>
      <c r="F138" s="2" t="s">
        <v>1068</v>
      </c>
      <c r="G138" s="2">
        <v>16797</v>
      </c>
      <c r="H138" s="3">
        <v>43988</v>
      </c>
      <c r="I138" s="2">
        <v>3812</v>
      </c>
      <c r="J138" s="2">
        <v>9533.6200000000008</v>
      </c>
    </row>
    <row r="139" spans="1:10" ht="17" customHeight="1" x14ac:dyDescent="0.2">
      <c r="A139" s="2">
        <v>531419</v>
      </c>
      <c r="B139" s="2" t="s">
        <v>23</v>
      </c>
      <c r="C139" s="2">
        <v>21513</v>
      </c>
      <c r="D139" s="2" t="s">
        <v>11</v>
      </c>
      <c r="E139" s="2" t="s">
        <v>30</v>
      </c>
      <c r="F139" s="2" t="s">
        <v>31</v>
      </c>
      <c r="G139" s="2">
        <v>10414</v>
      </c>
      <c r="H139" s="3">
        <v>43990</v>
      </c>
      <c r="I139" s="2">
        <v>848</v>
      </c>
      <c r="J139" s="2">
        <v>2122.41</v>
      </c>
    </row>
    <row r="140" spans="1:10" ht="17" customHeight="1" x14ac:dyDescent="0.2">
      <c r="A140" s="2">
        <v>531419</v>
      </c>
      <c r="B140" s="2" t="s">
        <v>23</v>
      </c>
      <c r="C140" s="2">
        <v>21513</v>
      </c>
      <c r="D140" s="2" t="s">
        <v>11</v>
      </c>
      <c r="E140" s="2" t="s">
        <v>1067</v>
      </c>
      <c r="F140" s="2" t="s">
        <v>1068</v>
      </c>
      <c r="G140" s="2">
        <v>16820</v>
      </c>
      <c r="H140" s="3">
        <v>43990</v>
      </c>
      <c r="I140" s="2">
        <v>3408</v>
      </c>
      <c r="J140" s="2">
        <v>8523.7099999999991</v>
      </c>
    </row>
    <row r="141" spans="1:10" ht="17" customHeight="1" x14ac:dyDescent="0.2">
      <c r="A141" s="2">
        <v>531419</v>
      </c>
      <c r="B141" s="2" t="s">
        <v>23</v>
      </c>
      <c r="C141" s="2">
        <v>21513</v>
      </c>
      <c r="D141" s="2" t="s">
        <v>11</v>
      </c>
      <c r="E141" s="2" t="s">
        <v>935</v>
      </c>
      <c r="F141" s="2" t="s">
        <v>934</v>
      </c>
      <c r="G141" s="2">
        <v>16829</v>
      </c>
      <c r="H141" s="3">
        <v>43991</v>
      </c>
      <c r="I141" s="2">
        <v>1558</v>
      </c>
      <c r="J141" s="2">
        <v>7799.14</v>
      </c>
    </row>
    <row r="142" spans="1:10" ht="17" customHeight="1" x14ac:dyDescent="0.2">
      <c r="A142" s="2">
        <v>531419</v>
      </c>
      <c r="B142" s="2" t="s">
        <v>23</v>
      </c>
      <c r="C142" s="2">
        <v>21513</v>
      </c>
      <c r="D142" s="2" t="s">
        <v>11</v>
      </c>
      <c r="E142" s="2" t="s">
        <v>66</v>
      </c>
      <c r="F142" s="2" t="s">
        <v>67</v>
      </c>
      <c r="G142" s="2">
        <v>14544</v>
      </c>
      <c r="H142" s="3">
        <v>43991</v>
      </c>
      <c r="I142" s="2">
        <v>1152</v>
      </c>
      <c r="J142" s="2">
        <v>2889.49</v>
      </c>
    </row>
    <row r="143" spans="1:10" ht="17" customHeight="1" x14ac:dyDescent="0.2">
      <c r="A143" s="2">
        <v>531419</v>
      </c>
      <c r="B143" s="2" t="s">
        <v>23</v>
      </c>
      <c r="C143" s="2">
        <v>21513</v>
      </c>
      <c r="D143" s="2" t="s">
        <v>11</v>
      </c>
      <c r="E143" s="2" t="s">
        <v>30</v>
      </c>
      <c r="F143" s="2" t="s">
        <v>31</v>
      </c>
      <c r="G143" s="2">
        <v>10420</v>
      </c>
      <c r="H143" s="3">
        <v>43991</v>
      </c>
      <c r="I143" s="2">
        <v>1036</v>
      </c>
      <c r="J143" s="2">
        <v>2598.2800000000002</v>
      </c>
    </row>
    <row r="144" spans="1:10" ht="17" customHeight="1" x14ac:dyDescent="0.2">
      <c r="A144" s="2">
        <v>531419</v>
      </c>
      <c r="B144" s="2" t="s">
        <v>23</v>
      </c>
      <c r="C144" s="2">
        <v>21513</v>
      </c>
      <c r="D144" s="2" t="s">
        <v>11</v>
      </c>
      <c r="E144" s="2" t="s">
        <v>1067</v>
      </c>
      <c r="F144" s="2" t="s">
        <v>1068</v>
      </c>
      <c r="G144" s="2">
        <v>16830</v>
      </c>
      <c r="H144" s="3">
        <v>43991</v>
      </c>
      <c r="I144" s="2">
        <v>1896</v>
      </c>
      <c r="J144" s="2">
        <v>4746.12</v>
      </c>
    </row>
    <row r="145" spans="1:10" ht="17" customHeight="1" x14ac:dyDescent="0.2">
      <c r="A145" s="2">
        <v>531419</v>
      </c>
      <c r="B145" s="2" t="s">
        <v>23</v>
      </c>
      <c r="C145" s="2">
        <v>21513</v>
      </c>
      <c r="D145" s="2" t="s">
        <v>11</v>
      </c>
      <c r="E145" s="2" t="s">
        <v>1235</v>
      </c>
      <c r="F145" s="2" t="s">
        <v>1236</v>
      </c>
      <c r="G145" s="2" t="s">
        <v>1237</v>
      </c>
      <c r="H145" s="3">
        <v>43991</v>
      </c>
      <c r="I145" s="2">
        <v>207</v>
      </c>
      <c r="J145" s="2">
        <v>2070.69</v>
      </c>
    </row>
    <row r="146" spans="1:10" ht="17" customHeight="1" x14ac:dyDescent="0.2">
      <c r="A146" s="2">
        <v>531419</v>
      </c>
      <c r="B146" s="2" t="s">
        <v>23</v>
      </c>
      <c r="C146" s="2">
        <v>21513</v>
      </c>
      <c r="D146" s="2" t="s">
        <v>11</v>
      </c>
      <c r="E146" s="2" t="s">
        <v>1067</v>
      </c>
      <c r="F146" s="2" t="s">
        <v>1068</v>
      </c>
      <c r="G146" s="2">
        <v>16838</v>
      </c>
      <c r="H146" s="3">
        <v>43992</v>
      </c>
      <c r="I146" s="2">
        <v>2948</v>
      </c>
      <c r="J146" s="2">
        <v>7376.29</v>
      </c>
    </row>
    <row r="147" spans="1:10" ht="17" customHeight="1" x14ac:dyDescent="0.2">
      <c r="A147" s="2">
        <v>531419</v>
      </c>
      <c r="B147" s="2" t="s">
        <v>23</v>
      </c>
      <c r="C147" s="2">
        <v>21513</v>
      </c>
      <c r="D147" s="2" t="s">
        <v>11</v>
      </c>
      <c r="E147" s="2" t="s">
        <v>38</v>
      </c>
      <c r="F147" s="2" t="s">
        <v>39</v>
      </c>
      <c r="G147" s="2">
        <v>16841</v>
      </c>
      <c r="H147" s="3">
        <v>43992</v>
      </c>
      <c r="I147" s="2">
        <v>1284</v>
      </c>
      <c r="J147" s="2">
        <v>3213.79</v>
      </c>
    </row>
    <row r="148" spans="1:10" s="17" customFormat="1" ht="17" customHeight="1" x14ac:dyDescent="0.2">
      <c r="A148" s="9">
        <v>531419</v>
      </c>
      <c r="B148" s="9" t="s">
        <v>23</v>
      </c>
      <c r="C148" s="9">
        <v>21513</v>
      </c>
      <c r="D148" s="9" t="s">
        <v>11</v>
      </c>
      <c r="E148" s="9" t="s">
        <v>656</v>
      </c>
      <c r="F148" s="9" t="s">
        <v>655</v>
      </c>
      <c r="G148" s="9">
        <v>114271</v>
      </c>
      <c r="H148" s="10">
        <v>43992</v>
      </c>
      <c r="I148" s="9">
        <v>52</v>
      </c>
      <c r="J148" s="9">
        <v>268.97000000000003</v>
      </c>
    </row>
    <row r="149" spans="1:10" ht="17" customHeight="1" x14ac:dyDescent="0.2">
      <c r="A149" s="2">
        <v>531419</v>
      </c>
      <c r="B149" s="2" t="s">
        <v>23</v>
      </c>
      <c r="C149" s="2">
        <v>21513</v>
      </c>
      <c r="D149" s="2" t="s">
        <v>11</v>
      </c>
      <c r="E149" s="2" t="s">
        <v>30</v>
      </c>
      <c r="F149" s="2" t="s">
        <v>31</v>
      </c>
      <c r="G149" s="2">
        <v>10432</v>
      </c>
      <c r="H149" s="3">
        <v>43993</v>
      </c>
      <c r="I149" s="2">
        <v>3748</v>
      </c>
      <c r="J149" s="2">
        <v>9379.31</v>
      </c>
    </row>
    <row r="150" spans="1:10" s="17" customFormat="1" ht="17" customHeight="1" x14ac:dyDescent="0.2">
      <c r="A150" s="9">
        <v>531419</v>
      </c>
      <c r="B150" s="9" t="s">
        <v>23</v>
      </c>
      <c r="C150" s="9">
        <v>21513</v>
      </c>
      <c r="D150" s="9" t="s">
        <v>11</v>
      </c>
      <c r="E150" s="9" t="s">
        <v>1243</v>
      </c>
      <c r="F150" s="9" t="s">
        <v>1244</v>
      </c>
      <c r="G150" s="9">
        <v>114305</v>
      </c>
      <c r="H150" s="10">
        <v>43993</v>
      </c>
      <c r="I150" s="9">
        <v>28</v>
      </c>
      <c r="J150" s="9">
        <v>289.64999999999998</v>
      </c>
    </row>
    <row r="151" spans="1:10" ht="17" customHeight="1" x14ac:dyDescent="0.2">
      <c r="A151" s="2">
        <v>531419</v>
      </c>
      <c r="B151" s="2" t="s">
        <v>23</v>
      </c>
      <c r="C151" s="2">
        <v>21513</v>
      </c>
      <c r="D151" s="2" t="s">
        <v>11</v>
      </c>
      <c r="E151" s="2" t="s">
        <v>935</v>
      </c>
      <c r="F151" s="2" t="s">
        <v>934</v>
      </c>
      <c r="G151" s="2">
        <v>16848</v>
      </c>
      <c r="H151" s="3">
        <v>43993</v>
      </c>
      <c r="I151" s="2">
        <v>858</v>
      </c>
      <c r="J151" s="2">
        <v>4298.28</v>
      </c>
    </row>
    <row r="152" spans="1:10" ht="17" customHeight="1" x14ac:dyDescent="0.2">
      <c r="A152" s="2">
        <v>531419</v>
      </c>
      <c r="B152" s="2" t="s">
        <v>23</v>
      </c>
      <c r="C152" s="2">
        <v>21513</v>
      </c>
      <c r="D152" s="2" t="s">
        <v>11</v>
      </c>
      <c r="E152" s="2" t="s">
        <v>1067</v>
      </c>
      <c r="F152" s="2" t="s">
        <v>1068</v>
      </c>
      <c r="G152" s="2">
        <v>16855</v>
      </c>
      <c r="H152" s="3">
        <v>43994</v>
      </c>
      <c r="I152" s="2">
        <v>1508</v>
      </c>
      <c r="J152" s="2">
        <v>3770.26</v>
      </c>
    </row>
    <row r="153" spans="1:10" ht="17" customHeight="1" x14ac:dyDescent="0.2">
      <c r="A153" s="2">
        <v>531419</v>
      </c>
      <c r="B153" s="2" t="s">
        <v>23</v>
      </c>
      <c r="C153" s="2">
        <v>21513</v>
      </c>
      <c r="D153" s="2" t="s">
        <v>11</v>
      </c>
      <c r="E153" s="2" t="s">
        <v>976</v>
      </c>
      <c r="F153" s="2" t="s">
        <v>975</v>
      </c>
      <c r="G153" s="2">
        <v>34035</v>
      </c>
      <c r="H153" s="3">
        <v>43994</v>
      </c>
      <c r="I153" s="2">
        <v>15</v>
      </c>
      <c r="J153" s="2">
        <v>155.16999999999999</v>
      </c>
    </row>
    <row r="154" spans="1:10" ht="17" customHeight="1" x14ac:dyDescent="0.2">
      <c r="A154" s="2">
        <v>531419</v>
      </c>
      <c r="B154" s="2" t="s">
        <v>23</v>
      </c>
      <c r="C154" s="2">
        <v>21513</v>
      </c>
      <c r="D154" s="2" t="s">
        <v>11</v>
      </c>
      <c r="E154" s="2" t="s">
        <v>976</v>
      </c>
      <c r="F154" s="2" t="s">
        <v>975</v>
      </c>
      <c r="G154" s="2">
        <v>34037</v>
      </c>
      <c r="H154" s="3">
        <v>43994</v>
      </c>
      <c r="I154" s="2">
        <v>3</v>
      </c>
      <c r="J154" s="2">
        <v>31.9</v>
      </c>
    </row>
    <row r="155" spans="1:10" s="17" customFormat="1" ht="17" customHeight="1" x14ac:dyDescent="0.2">
      <c r="A155" s="9">
        <v>531419</v>
      </c>
      <c r="B155" s="9" t="s">
        <v>23</v>
      </c>
      <c r="C155" s="9">
        <v>21513</v>
      </c>
      <c r="D155" s="9" t="s">
        <v>11</v>
      </c>
      <c r="E155" s="9" t="s">
        <v>656</v>
      </c>
      <c r="F155" s="9" t="s">
        <v>655</v>
      </c>
      <c r="G155" s="9">
        <v>114371</v>
      </c>
      <c r="H155" s="10">
        <v>43994</v>
      </c>
      <c r="I155" s="9">
        <v>42</v>
      </c>
      <c r="J155" s="9">
        <v>211.21</v>
      </c>
    </row>
    <row r="156" spans="1:10" ht="17" customHeight="1" x14ac:dyDescent="0.2">
      <c r="A156" s="2">
        <v>531419</v>
      </c>
      <c r="B156" s="2" t="s">
        <v>23</v>
      </c>
      <c r="C156" s="2">
        <v>21513</v>
      </c>
      <c r="D156" s="2" t="s">
        <v>11</v>
      </c>
      <c r="E156" s="2" t="s">
        <v>872</v>
      </c>
      <c r="F156" s="2" t="s">
        <v>871</v>
      </c>
      <c r="G156" s="2">
        <v>1736</v>
      </c>
      <c r="H156" s="3">
        <v>43994</v>
      </c>
      <c r="I156" s="2">
        <v>776</v>
      </c>
      <c r="J156" s="2">
        <v>1946.12</v>
      </c>
    </row>
    <row r="157" spans="1:10" ht="17" customHeight="1" x14ac:dyDescent="0.2">
      <c r="A157" s="2">
        <v>531419</v>
      </c>
      <c r="B157" s="2" t="s">
        <v>23</v>
      </c>
      <c r="C157" s="2">
        <v>21513</v>
      </c>
      <c r="D157" s="2" t="s">
        <v>11</v>
      </c>
      <c r="E157" s="2" t="s">
        <v>1067</v>
      </c>
      <c r="F157" s="2" t="s">
        <v>1068</v>
      </c>
      <c r="G157" s="2">
        <v>16874</v>
      </c>
      <c r="H157" s="3">
        <v>43995</v>
      </c>
      <c r="I157" s="2">
        <v>1860</v>
      </c>
      <c r="J157" s="2">
        <v>4653.0200000000004</v>
      </c>
    </row>
    <row r="158" spans="1:10" s="17" customFormat="1" ht="17" customHeight="1" x14ac:dyDescent="0.2">
      <c r="A158" s="9">
        <v>531419</v>
      </c>
      <c r="B158" s="9" t="s">
        <v>23</v>
      </c>
      <c r="C158" s="9">
        <v>21513</v>
      </c>
      <c r="D158" s="9" t="s">
        <v>11</v>
      </c>
      <c r="E158" s="9" t="s">
        <v>869</v>
      </c>
      <c r="F158" s="9" t="s">
        <v>868</v>
      </c>
      <c r="G158" s="9">
        <v>114416</v>
      </c>
      <c r="H158" s="10">
        <v>43995</v>
      </c>
      <c r="I158" s="9">
        <v>198</v>
      </c>
      <c r="J158" s="9">
        <v>996.12</v>
      </c>
    </row>
    <row r="159" spans="1:10" ht="17" customHeight="1" x14ac:dyDescent="0.2">
      <c r="A159" s="2">
        <v>531419</v>
      </c>
      <c r="B159" s="2" t="s">
        <v>23</v>
      </c>
      <c r="C159" s="2">
        <v>21513</v>
      </c>
      <c r="D159" s="2" t="s">
        <v>11</v>
      </c>
      <c r="E159" s="2" t="s">
        <v>1249</v>
      </c>
      <c r="F159" s="2" t="s">
        <v>1250</v>
      </c>
      <c r="G159" s="2">
        <v>34088</v>
      </c>
      <c r="H159" s="3">
        <v>43997</v>
      </c>
      <c r="I159" s="2">
        <v>48</v>
      </c>
      <c r="J159" s="2">
        <v>482.76</v>
      </c>
    </row>
    <row r="160" spans="1:10" ht="17" customHeight="1" x14ac:dyDescent="0.2">
      <c r="A160" s="2">
        <v>531419</v>
      </c>
      <c r="B160" s="2" t="s">
        <v>23</v>
      </c>
      <c r="C160" s="2">
        <v>21513</v>
      </c>
      <c r="D160" s="2" t="s">
        <v>11</v>
      </c>
      <c r="E160" s="2" t="s">
        <v>935</v>
      </c>
      <c r="F160" s="2" t="s">
        <v>934</v>
      </c>
      <c r="G160" s="2">
        <v>16877</v>
      </c>
      <c r="H160" s="3">
        <v>43997</v>
      </c>
      <c r="I160" s="2">
        <v>724</v>
      </c>
      <c r="J160" s="2">
        <v>3622.42</v>
      </c>
    </row>
    <row r="161" spans="1:13" s="17" customFormat="1" ht="17" customHeight="1" x14ac:dyDescent="0.2">
      <c r="A161" s="9">
        <v>531419</v>
      </c>
      <c r="B161" s="9" t="s">
        <v>23</v>
      </c>
      <c r="C161" s="9">
        <v>21513</v>
      </c>
      <c r="D161" s="9" t="s">
        <v>11</v>
      </c>
      <c r="E161" s="9" t="s">
        <v>940</v>
      </c>
      <c r="F161" s="9" t="s">
        <v>69</v>
      </c>
      <c r="G161" s="9">
        <v>114432</v>
      </c>
      <c r="H161" s="10">
        <v>43997</v>
      </c>
      <c r="I161" s="9">
        <v>64</v>
      </c>
      <c r="J161" s="9">
        <v>327.58999999999997</v>
      </c>
    </row>
    <row r="162" spans="1:13" ht="17" customHeight="1" x14ac:dyDescent="0.2">
      <c r="A162" s="2">
        <v>531419</v>
      </c>
      <c r="B162" s="2" t="s">
        <v>23</v>
      </c>
      <c r="C162" s="2">
        <v>21513</v>
      </c>
      <c r="D162" s="2" t="s">
        <v>11</v>
      </c>
      <c r="E162" s="2" t="s">
        <v>63</v>
      </c>
      <c r="F162" s="2" t="s">
        <v>64</v>
      </c>
      <c r="G162" s="2">
        <v>14661</v>
      </c>
      <c r="H162" s="3">
        <v>43997</v>
      </c>
      <c r="I162" s="2">
        <v>468</v>
      </c>
      <c r="J162" s="2">
        <v>1171.97</v>
      </c>
    </row>
    <row r="163" spans="1:13" ht="17" customHeight="1" x14ac:dyDescent="0.2">
      <c r="A163" s="2">
        <v>531419</v>
      </c>
      <c r="B163" s="2" t="s">
        <v>23</v>
      </c>
      <c r="C163" s="2">
        <v>21513</v>
      </c>
      <c r="D163" s="2" t="s">
        <v>11</v>
      </c>
      <c r="E163" s="2" t="s">
        <v>63</v>
      </c>
      <c r="F163" s="2" t="s">
        <v>64</v>
      </c>
      <c r="G163" s="2">
        <v>14690</v>
      </c>
      <c r="H163" s="3">
        <v>43997</v>
      </c>
      <c r="I163" s="2">
        <v>648</v>
      </c>
      <c r="J163" s="2">
        <v>1629.76</v>
      </c>
    </row>
    <row r="164" spans="1:13" ht="17" customHeight="1" x14ac:dyDescent="0.2">
      <c r="A164" s="2">
        <v>531419</v>
      </c>
      <c r="B164" s="2" t="s">
        <v>23</v>
      </c>
      <c r="C164" s="2">
        <v>21513</v>
      </c>
      <c r="D164" s="2" t="s">
        <v>11</v>
      </c>
      <c r="E164" s="2" t="s">
        <v>63</v>
      </c>
      <c r="F164" s="2" t="s">
        <v>64</v>
      </c>
      <c r="G164" s="2">
        <v>14684</v>
      </c>
      <c r="H164" s="3">
        <v>43997</v>
      </c>
      <c r="I164" s="2">
        <v>1828</v>
      </c>
      <c r="J164" s="2">
        <v>4574.18</v>
      </c>
    </row>
    <row r="165" spans="1:13" ht="17" customHeight="1" x14ac:dyDescent="0.2">
      <c r="A165" s="2">
        <v>531419</v>
      </c>
      <c r="B165" s="2" t="s">
        <v>23</v>
      </c>
      <c r="C165" s="2">
        <v>21513</v>
      </c>
      <c r="D165" s="2" t="s">
        <v>11</v>
      </c>
      <c r="E165" s="2" t="s">
        <v>63</v>
      </c>
      <c r="F165" s="2" t="s">
        <v>64</v>
      </c>
      <c r="G165" s="2">
        <v>14695</v>
      </c>
      <c r="H165" s="3">
        <v>43997</v>
      </c>
      <c r="I165" s="2">
        <v>1636</v>
      </c>
      <c r="J165" s="2">
        <v>4099.3100000000004</v>
      </c>
    </row>
    <row r="166" spans="1:13" ht="17" customHeight="1" x14ac:dyDescent="0.2">
      <c r="A166" s="2">
        <v>531419</v>
      </c>
      <c r="B166" s="2" t="s">
        <v>23</v>
      </c>
      <c r="C166" s="2">
        <v>21513</v>
      </c>
      <c r="D166" s="2" t="s">
        <v>11</v>
      </c>
      <c r="E166" s="2" t="s">
        <v>30</v>
      </c>
      <c r="F166" s="2" t="s">
        <v>31</v>
      </c>
      <c r="G166" s="2">
        <v>4753</v>
      </c>
      <c r="H166" s="3">
        <v>43997</v>
      </c>
      <c r="I166" s="2">
        <v>1980</v>
      </c>
      <c r="J166" s="2">
        <v>4959.84</v>
      </c>
    </row>
    <row r="167" spans="1:13" ht="17" customHeight="1" x14ac:dyDescent="0.2">
      <c r="A167" s="2">
        <v>531419</v>
      </c>
      <c r="B167" s="2" t="s">
        <v>23</v>
      </c>
      <c r="C167" s="2">
        <v>21513</v>
      </c>
      <c r="D167" s="2" t="s">
        <v>11</v>
      </c>
      <c r="E167" s="2" t="s">
        <v>30</v>
      </c>
      <c r="F167" s="2" t="s">
        <v>31</v>
      </c>
      <c r="G167" s="2">
        <v>4764</v>
      </c>
      <c r="H167" s="3">
        <v>43997</v>
      </c>
      <c r="I167" s="2">
        <v>1460</v>
      </c>
      <c r="J167" s="2">
        <v>3657.09</v>
      </c>
    </row>
    <row r="168" spans="1:13" ht="17" customHeight="1" x14ac:dyDescent="0.2">
      <c r="A168" s="2">
        <v>531419</v>
      </c>
      <c r="B168" s="2" t="s">
        <v>23</v>
      </c>
      <c r="C168" s="2">
        <v>21513</v>
      </c>
      <c r="D168" s="2" t="s">
        <v>11</v>
      </c>
      <c r="E168" s="2" t="s">
        <v>30</v>
      </c>
      <c r="F168" s="2" t="s">
        <v>31</v>
      </c>
      <c r="G168" s="2">
        <v>4780</v>
      </c>
      <c r="H168" s="3">
        <v>43997</v>
      </c>
      <c r="I168" s="2">
        <v>56</v>
      </c>
      <c r="J168" s="2">
        <v>140.46</v>
      </c>
    </row>
    <row r="169" spans="1:13" ht="17" customHeight="1" x14ac:dyDescent="0.2">
      <c r="A169" s="2">
        <v>531419</v>
      </c>
      <c r="B169" s="2" t="s">
        <v>23</v>
      </c>
      <c r="C169" s="2">
        <v>21513</v>
      </c>
      <c r="D169" s="2" t="s">
        <v>11</v>
      </c>
      <c r="E169" s="2" t="s">
        <v>30</v>
      </c>
      <c r="F169" s="2" t="s">
        <v>31</v>
      </c>
      <c r="G169" s="2">
        <v>4838</v>
      </c>
      <c r="H169" s="3">
        <v>43997</v>
      </c>
      <c r="I169" s="2">
        <v>2232</v>
      </c>
      <c r="J169" s="2">
        <v>5582.63</v>
      </c>
      <c r="K169" s="60" t="s">
        <v>1391</v>
      </c>
      <c r="L169" s="61"/>
    </row>
    <row r="170" spans="1:13" ht="17" customHeight="1" x14ac:dyDescent="0.2">
      <c r="A170" s="2">
        <v>531419</v>
      </c>
      <c r="B170" s="2" t="s">
        <v>23</v>
      </c>
      <c r="C170" s="2">
        <v>21513</v>
      </c>
      <c r="D170" s="2" t="s">
        <v>11</v>
      </c>
      <c r="E170" s="2" t="s">
        <v>30</v>
      </c>
      <c r="F170" s="2" t="s">
        <v>31</v>
      </c>
      <c r="G170" s="2">
        <v>4844</v>
      </c>
      <c r="H170" s="3">
        <v>43997</v>
      </c>
      <c r="I170" s="2">
        <v>1052</v>
      </c>
      <c r="J170" s="2">
        <v>2636.76</v>
      </c>
      <c r="K170" s="5" t="s">
        <v>1390</v>
      </c>
      <c r="L170" s="24" t="s">
        <v>1389</v>
      </c>
    </row>
    <row r="171" spans="1:13" ht="17" customHeight="1" x14ac:dyDescent="0.2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5">
        <f>SUM(J96:J170)</f>
        <v>213708.18</v>
      </c>
      <c r="L171" s="25">
        <f>J161+J158+J155+J150+J148+J134+J133+J132+J121</f>
        <v>4432.33</v>
      </c>
    </row>
    <row r="172" spans="1:13" ht="17" customHeight="1" x14ac:dyDescent="0.2">
      <c r="A172" s="2">
        <v>533930</v>
      </c>
      <c r="B172" s="2" t="s">
        <v>159</v>
      </c>
      <c r="C172" s="2">
        <v>21944</v>
      </c>
      <c r="D172" s="2" t="s">
        <v>11</v>
      </c>
      <c r="E172" s="2" t="s">
        <v>1220</v>
      </c>
      <c r="F172" s="2" t="s">
        <v>1221</v>
      </c>
      <c r="G172" s="2" t="s">
        <v>1222</v>
      </c>
      <c r="H172" s="3">
        <v>43987</v>
      </c>
      <c r="I172" s="2">
        <v>11</v>
      </c>
      <c r="J172" s="2">
        <v>119.4</v>
      </c>
      <c r="K172" s="26">
        <f>K171*0.02</f>
        <v>4274.1635999999999</v>
      </c>
      <c r="L172" s="26">
        <f>L171*0.02</f>
        <v>88.646600000000007</v>
      </c>
      <c r="M172" s="26">
        <f>K172-L172</f>
        <v>4185.5169999999998</v>
      </c>
    </row>
    <row r="173" spans="1:13" ht="17" customHeight="1" x14ac:dyDescent="0.2">
      <c r="A173" s="2">
        <v>533930</v>
      </c>
      <c r="B173" s="2" t="s">
        <v>159</v>
      </c>
      <c r="C173" s="2">
        <v>21944</v>
      </c>
      <c r="D173" s="2" t="s">
        <v>11</v>
      </c>
      <c r="E173" s="2" t="s">
        <v>1227</v>
      </c>
      <c r="F173" s="2" t="s">
        <v>1228</v>
      </c>
      <c r="G173" s="2">
        <v>58408</v>
      </c>
      <c r="H173" s="3">
        <v>43990</v>
      </c>
      <c r="I173" s="2">
        <v>72</v>
      </c>
      <c r="J173" s="4">
        <v>365.95</v>
      </c>
    </row>
    <row r="174" spans="1:13" x14ac:dyDescent="0.2">
      <c r="J174" s="5">
        <f>SUM(J4:J173)</f>
        <v>351292.72000000009</v>
      </c>
      <c r="K174" s="5">
        <f>J174*0.02</f>
        <v>7025.854400000002</v>
      </c>
    </row>
    <row r="181" spans="1:10" x14ac:dyDescent="0.2">
      <c r="A181" s="21"/>
    </row>
    <row r="185" spans="1:10" x14ac:dyDescent="0.2">
      <c r="A185" s="21" t="s">
        <v>1078</v>
      </c>
    </row>
    <row r="186" spans="1:10" x14ac:dyDescent="0.2">
      <c r="A186" s="1" t="s">
        <v>0</v>
      </c>
      <c r="B186" s="1" t="s">
        <v>1</v>
      </c>
      <c r="C186" s="1" t="s">
        <v>2</v>
      </c>
      <c r="D186" s="1" t="s">
        <v>3</v>
      </c>
      <c r="E186" s="1" t="s">
        <v>4</v>
      </c>
      <c r="F186" s="1" t="s">
        <v>5</v>
      </c>
      <c r="G186" s="1" t="s">
        <v>6</v>
      </c>
      <c r="H186" s="1" t="s">
        <v>7</v>
      </c>
      <c r="I186" s="1" t="s">
        <v>8</v>
      </c>
      <c r="J186" s="1" t="s">
        <v>9</v>
      </c>
    </row>
    <row r="187" spans="1:10" ht="21" customHeight="1" x14ac:dyDescent="0.2">
      <c r="A187" s="2">
        <v>533034</v>
      </c>
      <c r="B187" s="2" t="s">
        <v>141</v>
      </c>
      <c r="C187" s="2">
        <v>22673</v>
      </c>
      <c r="D187" s="2" t="s">
        <v>11</v>
      </c>
      <c r="E187" s="2" t="s">
        <v>1254</v>
      </c>
      <c r="F187" s="2" t="s">
        <v>1255</v>
      </c>
      <c r="G187" s="2" t="s">
        <v>1256</v>
      </c>
      <c r="H187" s="3">
        <v>44000</v>
      </c>
      <c r="I187" s="2">
        <v>19</v>
      </c>
      <c r="J187" s="2">
        <v>198.28</v>
      </c>
    </row>
    <row r="188" spans="1:10" ht="21" customHeight="1" x14ac:dyDescent="0.2">
      <c r="A188" s="2">
        <v>533034</v>
      </c>
      <c r="B188" s="2" t="s">
        <v>141</v>
      </c>
      <c r="C188" s="2">
        <v>22673</v>
      </c>
      <c r="D188" s="2" t="s">
        <v>11</v>
      </c>
      <c r="E188" s="2" t="s">
        <v>998</v>
      </c>
      <c r="F188" s="2" t="s">
        <v>997</v>
      </c>
      <c r="G188" s="2">
        <v>13002</v>
      </c>
      <c r="H188" s="3">
        <v>44002</v>
      </c>
      <c r="I188" s="2">
        <v>274</v>
      </c>
      <c r="J188" s="2">
        <v>1378.57</v>
      </c>
    </row>
    <row r="189" spans="1:10" ht="21" customHeight="1" x14ac:dyDescent="0.2">
      <c r="A189" s="2"/>
      <c r="B189" s="2"/>
      <c r="C189" s="2"/>
      <c r="D189" s="2"/>
      <c r="E189" s="2"/>
      <c r="F189" s="2"/>
      <c r="G189" s="2"/>
      <c r="H189" s="3"/>
      <c r="I189" s="2"/>
      <c r="J189" s="2"/>
    </row>
    <row r="190" spans="1:10" ht="21" customHeight="1" x14ac:dyDescent="0.2">
      <c r="A190" s="2">
        <v>530238</v>
      </c>
      <c r="B190" s="2" t="s">
        <v>10</v>
      </c>
      <c r="C190" s="2">
        <v>22660</v>
      </c>
      <c r="D190" s="2" t="s">
        <v>11</v>
      </c>
      <c r="E190" s="2" t="s">
        <v>999</v>
      </c>
      <c r="F190" s="2" t="s">
        <v>1000</v>
      </c>
      <c r="G190" s="2">
        <v>10109</v>
      </c>
      <c r="H190" s="3">
        <v>43998</v>
      </c>
      <c r="I190" s="2">
        <v>706</v>
      </c>
      <c r="J190" s="2">
        <v>3533.19</v>
      </c>
    </row>
    <row r="191" spans="1:10" ht="21" customHeight="1" x14ac:dyDescent="0.2">
      <c r="A191" s="2">
        <v>530238</v>
      </c>
      <c r="B191" s="2" t="s">
        <v>10</v>
      </c>
      <c r="C191" s="2">
        <v>22660</v>
      </c>
      <c r="D191" s="2" t="s">
        <v>11</v>
      </c>
      <c r="E191" s="2" t="s">
        <v>999</v>
      </c>
      <c r="F191" s="2" t="s">
        <v>1000</v>
      </c>
      <c r="G191" s="2">
        <v>10113</v>
      </c>
      <c r="H191" s="3">
        <v>43998</v>
      </c>
      <c r="I191" s="2">
        <v>804</v>
      </c>
      <c r="J191" s="2">
        <v>4029.31</v>
      </c>
    </row>
    <row r="192" spans="1:10" ht="21" customHeight="1" x14ac:dyDescent="0.2">
      <c r="A192" s="2">
        <v>530238</v>
      </c>
      <c r="B192" s="2" t="s">
        <v>10</v>
      </c>
      <c r="C192" s="2">
        <v>22660</v>
      </c>
      <c r="D192" s="2" t="s">
        <v>11</v>
      </c>
      <c r="E192" s="2" t="s">
        <v>1257</v>
      </c>
      <c r="F192" s="2" t="s">
        <v>1258</v>
      </c>
      <c r="G192" s="2">
        <v>10151</v>
      </c>
      <c r="H192" s="3">
        <v>44001</v>
      </c>
      <c r="I192" s="2">
        <v>584</v>
      </c>
      <c r="J192" s="2">
        <v>2925.86</v>
      </c>
    </row>
    <row r="193" spans="1:10" ht="21" customHeight="1" x14ac:dyDescent="0.2">
      <c r="A193" s="2"/>
      <c r="B193" s="2"/>
      <c r="C193" s="2"/>
      <c r="D193" s="2"/>
      <c r="E193" s="2"/>
      <c r="F193" s="2"/>
      <c r="G193" s="2"/>
      <c r="H193" s="3"/>
      <c r="I193" s="2"/>
      <c r="J193" s="2"/>
    </row>
    <row r="194" spans="1:10" ht="21" customHeight="1" x14ac:dyDescent="0.2">
      <c r="A194" s="2">
        <v>534559</v>
      </c>
      <c r="B194" s="2" t="s">
        <v>130</v>
      </c>
      <c r="C194" s="2">
        <v>22276</v>
      </c>
      <c r="D194" s="2" t="s">
        <v>11</v>
      </c>
      <c r="E194" s="2" t="s">
        <v>149</v>
      </c>
      <c r="F194" s="2" t="s">
        <v>148</v>
      </c>
      <c r="G194" s="2">
        <v>25082</v>
      </c>
      <c r="H194" s="3">
        <v>43998</v>
      </c>
      <c r="I194" s="2">
        <v>324</v>
      </c>
      <c r="J194" s="2">
        <v>815.52</v>
      </c>
    </row>
    <row r="195" spans="1:10" ht="21" customHeight="1" x14ac:dyDescent="0.2">
      <c r="A195" s="2">
        <v>534559</v>
      </c>
      <c r="B195" s="2" t="s">
        <v>130</v>
      </c>
      <c r="C195" s="2">
        <v>22276</v>
      </c>
      <c r="D195" s="2" t="s">
        <v>11</v>
      </c>
      <c r="E195" s="2" t="s">
        <v>149</v>
      </c>
      <c r="F195" s="2" t="s">
        <v>148</v>
      </c>
      <c r="G195" s="2" t="s">
        <v>1259</v>
      </c>
      <c r="H195" s="3">
        <v>43999</v>
      </c>
      <c r="I195" s="2">
        <v>676</v>
      </c>
      <c r="J195" s="2">
        <v>1699.11</v>
      </c>
    </row>
    <row r="196" spans="1:10" ht="21" customHeight="1" x14ac:dyDescent="0.2">
      <c r="A196" s="2">
        <v>534559</v>
      </c>
      <c r="B196" s="2" t="s">
        <v>130</v>
      </c>
      <c r="C196" s="2">
        <v>22276</v>
      </c>
      <c r="D196" s="2" t="s">
        <v>11</v>
      </c>
      <c r="E196" s="2" t="s">
        <v>149</v>
      </c>
      <c r="F196" s="2" t="s">
        <v>148</v>
      </c>
      <c r="G196" s="2" t="s">
        <v>1260</v>
      </c>
      <c r="H196" s="3">
        <v>44000</v>
      </c>
      <c r="I196" s="2">
        <v>2372</v>
      </c>
      <c r="J196" s="2">
        <v>5930.16</v>
      </c>
    </row>
    <row r="197" spans="1:10" ht="21" customHeight="1" x14ac:dyDescent="0.2">
      <c r="A197" s="2">
        <v>534559</v>
      </c>
      <c r="B197" s="2" t="s">
        <v>130</v>
      </c>
      <c r="C197" s="2">
        <v>22276</v>
      </c>
      <c r="D197" s="2" t="s">
        <v>11</v>
      </c>
      <c r="E197" s="2" t="s">
        <v>149</v>
      </c>
      <c r="F197" s="2" t="s">
        <v>148</v>
      </c>
      <c r="G197" s="2" t="s">
        <v>1261</v>
      </c>
      <c r="H197" s="3">
        <v>44002</v>
      </c>
      <c r="I197" s="2">
        <v>1972</v>
      </c>
      <c r="J197" s="2">
        <v>4934.08</v>
      </c>
    </row>
    <row r="198" spans="1:10" ht="21" customHeight="1" x14ac:dyDescent="0.2">
      <c r="A198" s="2">
        <v>534559</v>
      </c>
      <c r="B198" s="2" t="s">
        <v>130</v>
      </c>
      <c r="C198" s="2">
        <v>22276</v>
      </c>
      <c r="D198" s="2" t="s">
        <v>11</v>
      </c>
      <c r="E198" s="2" t="s">
        <v>149</v>
      </c>
      <c r="F198" s="2" t="s">
        <v>148</v>
      </c>
      <c r="G198" s="2" t="s">
        <v>1262</v>
      </c>
      <c r="H198" s="3">
        <v>44004</v>
      </c>
      <c r="I198" s="2">
        <v>1504</v>
      </c>
      <c r="J198" s="2">
        <v>3760.34</v>
      </c>
    </row>
    <row r="199" spans="1:10" ht="21" customHeight="1" x14ac:dyDescent="0.2">
      <c r="A199" s="2">
        <v>534559</v>
      </c>
      <c r="B199" s="2" t="s">
        <v>130</v>
      </c>
      <c r="C199" s="2">
        <v>22276</v>
      </c>
      <c r="D199" s="2" t="s">
        <v>11</v>
      </c>
      <c r="E199" s="2" t="s">
        <v>149</v>
      </c>
      <c r="F199" s="2" t="s">
        <v>148</v>
      </c>
      <c r="G199" s="2">
        <v>25159</v>
      </c>
      <c r="H199" s="3">
        <v>44004</v>
      </c>
      <c r="I199" s="2">
        <v>1128</v>
      </c>
      <c r="J199" s="2">
        <v>2822.41</v>
      </c>
    </row>
    <row r="200" spans="1:10" ht="21" customHeight="1" x14ac:dyDescent="0.2">
      <c r="A200" s="2">
        <v>534559</v>
      </c>
      <c r="B200" s="2" t="s">
        <v>130</v>
      </c>
      <c r="C200" s="2">
        <v>22276</v>
      </c>
      <c r="D200" s="2" t="s">
        <v>11</v>
      </c>
      <c r="E200" s="2" t="s">
        <v>149</v>
      </c>
      <c r="F200" s="2" t="s">
        <v>148</v>
      </c>
      <c r="G200" s="2" t="s">
        <v>1263</v>
      </c>
      <c r="H200" s="3">
        <v>44005</v>
      </c>
      <c r="I200" s="2">
        <v>480</v>
      </c>
      <c r="J200" s="2">
        <v>1203.46</v>
      </c>
    </row>
    <row r="201" spans="1:10" ht="21" customHeight="1" x14ac:dyDescent="0.2">
      <c r="A201" s="2">
        <v>534559</v>
      </c>
      <c r="B201" s="2" t="s">
        <v>130</v>
      </c>
      <c r="C201" s="2">
        <v>22276</v>
      </c>
      <c r="D201" s="2" t="s">
        <v>11</v>
      </c>
      <c r="E201" s="2" t="s">
        <v>149</v>
      </c>
      <c r="F201" s="2" t="s">
        <v>148</v>
      </c>
      <c r="G201" s="2" t="s">
        <v>1264</v>
      </c>
      <c r="H201" s="3">
        <v>44005</v>
      </c>
      <c r="I201" s="2">
        <v>1388</v>
      </c>
      <c r="J201" s="2">
        <v>3478.42</v>
      </c>
    </row>
    <row r="202" spans="1:10" ht="21" customHeight="1" x14ac:dyDescent="0.2">
      <c r="A202" s="2">
        <v>534559</v>
      </c>
      <c r="B202" s="2" t="s">
        <v>130</v>
      </c>
      <c r="C202" s="2">
        <v>22276</v>
      </c>
      <c r="D202" s="2" t="s">
        <v>11</v>
      </c>
      <c r="E202" s="2" t="s">
        <v>149</v>
      </c>
      <c r="F202" s="2" t="s">
        <v>148</v>
      </c>
      <c r="G202" s="2">
        <v>25174</v>
      </c>
      <c r="H202" s="3">
        <v>44006</v>
      </c>
      <c r="I202" s="2">
        <v>1248</v>
      </c>
      <c r="J202" s="2">
        <v>3120.69</v>
      </c>
    </row>
    <row r="203" spans="1:10" ht="21" customHeight="1" x14ac:dyDescent="0.2">
      <c r="A203" s="2">
        <v>534559</v>
      </c>
      <c r="B203" s="2" t="s">
        <v>130</v>
      </c>
      <c r="C203" s="2">
        <v>22276</v>
      </c>
      <c r="D203" s="2" t="s">
        <v>11</v>
      </c>
      <c r="E203" s="2" t="s">
        <v>149</v>
      </c>
      <c r="F203" s="2" t="s">
        <v>148</v>
      </c>
      <c r="G203" s="2" t="s">
        <v>1265</v>
      </c>
      <c r="H203" s="3">
        <v>44007</v>
      </c>
      <c r="I203" s="2">
        <v>488</v>
      </c>
      <c r="J203" s="2">
        <v>1221.55</v>
      </c>
    </row>
    <row r="204" spans="1:10" ht="21" customHeight="1" x14ac:dyDescent="0.2">
      <c r="A204" s="2">
        <v>534559</v>
      </c>
      <c r="B204" s="2" t="s">
        <v>130</v>
      </c>
      <c r="C204" s="2">
        <v>22276</v>
      </c>
      <c r="D204" s="2" t="s">
        <v>11</v>
      </c>
      <c r="E204" s="2" t="s">
        <v>149</v>
      </c>
      <c r="F204" s="2" t="s">
        <v>148</v>
      </c>
      <c r="G204" s="2">
        <v>25181</v>
      </c>
      <c r="H204" s="3">
        <v>44007</v>
      </c>
      <c r="I204" s="2">
        <v>1972</v>
      </c>
      <c r="J204" s="2">
        <v>4939.22</v>
      </c>
    </row>
    <row r="205" spans="1:10" ht="21" customHeight="1" x14ac:dyDescent="0.2">
      <c r="A205" s="2">
        <v>534559</v>
      </c>
      <c r="B205" s="2" t="s">
        <v>130</v>
      </c>
      <c r="C205" s="2">
        <v>22276</v>
      </c>
      <c r="D205" s="2" t="s">
        <v>11</v>
      </c>
      <c r="E205" s="2" t="s">
        <v>149</v>
      </c>
      <c r="F205" s="2" t="s">
        <v>148</v>
      </c>
      <c r="G205" s="2">
        <v>25188</v>
      </c>
      <c r="H205" s="3">
        <v>44008</v>
      </c>
      <c r="I205" s="2">
        <v>24</v>
      </c>
      <c r="J205" s="2">
        <v>65.09</v>
      </c>
    </row>
    <row r="206" spans="1:10" ht="21" customHeight="1" x14ac:dyDescent="0.2">
      <c r="A206" s="2">
        <v>534559</v>
      </c>
      <c r="B206" s="2" t="s">
        <v>130</v>
      </c>
      <c r="C206" s="2">
        <v>22276</v>
      </c>
      <c r="D206" s="2" t="s">
        <v>11</v>
      </c>
      <c r="E206" s="2" t="s">
        <v>149</v>
      </c>
      <c r="F206" s="2" t="s">
        <v>148</v>
      </c>
      <c r="G206" s="2">
        <v>25189</v>
      </c>
      <c r="H206" s="3">
        <v>44008</v>
      </c>
      <c r="I206" s="2">
        <v>840</v>
      </c>
      <c r="J206" s="2">
        <v>2107.7600000000002</v>
      </c>
    </row>
    <row r="207" spans="1:10" ht="21" customHeight="1" x14ac:dyDescent="0.2">
      <c r="A207" s="2">
        <v>534559</v>
      </c>
      <c r="B207" s="2" t="s">
        <v>130</v>
      </c>
      <c r="C207" s="2">
        <v>22276</v>
      </c>
      <c r="D207" s="2" t="s">
        <v>11</v>
      </c>
      <c r="E207" s="2" t="s">
        <v>149</v>
      </c>
      <c r="F207" s="2" t="s">
        <v>148</v>
      </c>
      <c r="G207" s="2" t="s">
        <v>1266</v>
      </c>
      <c r="H207" s="3">
        <v>44009</v>
      </c>
      <c r="I207" s="2">
        <v>320</v>
      </c>
      <c r="J207" s="2">
        <v>801.71</v>
      </c>
    </row>
    <row r="208" spans="1:10" ht="21" customHeight="1" x14ac:dyDescent="0.2">
      <c r="A208" s="2">
        <v>534559</v>
      </c>
      <c r="B208" s="2" t="s">
        <v>130</v>
      </c>
      <c r="C208" s="2">
        <v>22276</v>
      </c>
      <c r="D208" s="2" t="s">
        <v>11</v>
      </c>
      <c r="E208" s="2" t="s">
        <v>149</v>
      </c>
      <c r="F208" s="2" t="s">
        <v>148</v>
      </c>
      <c r="G208" s="2">
        <v>25196</v>
      </c>
      <c r="H208" s="3">
        <v>44009</v>
      </c>
      <c r="I208" s="2">
        <v>2552</v>
      </c>
      <c r="J208" s="2">
        <v>6380.6</v>
      </c>
    </row>
    <row r="209" spans="1:10" ht="21" customHeight="1" x14ac:dyDescent="0.2">
      <c r="A209" s="2">
        <v>534559</v>
      </c>
      <c r="B209" s="2" t="s">
        <v>130</v>
      </c>
      <c r="C209" s="2">
        <v>22276</v>
      </c>
      <c r="D209" s="2" t="s">
        <v>11</v>
      </c>
      <c r="E209" s="2" t="s">
        <v>149</v>
      </c>
      <c r="F209" s="2" t="s">
        <v>148</v>
      </c>
      <c r="G209" s="2">
        <v>25203</v>
      </c>
      <c r="H209" s="3">
        <v>44011</v>
      </c>
      <c r="I209" s="2">
        <v>1108</v>
      </c>
      <c r="J209" s="2">
        <v>2778.88</v>
      </c>
    </row>
    <row r="210" spans="1:10" ht="21" customHeight="1" x14ac:dyDescent="0.2">
      <c r="A210" s="2">
        <v>534559</v>
      </c>
      <c r="B210" s="2" t="s">
        <v>130</v>
      </c>
      <c r="C210" s="2">
        <v>22276</v>
      </c>
      <c r="D210" s="2" t="s">
        <v>11</v>
      </c>
      <c r="E210" s="2" t="s">
        <v>149</v>
      </c>
      <c r="F210" s="2" t="s">
        <v>148</v>
      </c>
      <c r="G210" s="2">
        <v>25204</v>
      </c>
      <c r="H210" s="3">
        <v>44012</v>
      </c>
      <c r="I210" s="2">
        <v>744</v>
      </c>
      <c r="J210" s="2">
        <v>1869.8</v>
      </c>
    </row>
    <row r="211" spans="1:10" ht="21" customHeight="1" x14ac:dyDescent="0.2">
      <c r="A211" s="2">
        <v>534559</v>
      </c>
      <c r="B211" s="2" t="s">
        <v>130</v>
      </c>
      <c r="C211" s="2">
        <v>22276</v>
      </c>
      <c r="D211" s="2" t="s">
        <v>11</v>
      </c>
      <c r="E211" s="2" t="s">
        <v>169</v>
      </c>
      <c r="F211" s="2" t="s">
        <v>168</v>
      </c>
      <c r="G211" s="2">
        <v>25207</v>
      </c>
      <c r="H211" s="3">
        <v>44012</v>
      </c>
      <c r="I211" s="2">
        <v>668</v>
      </c>
      <c r="J211" s="2">
        <v>3343.97</v>
      </c>
    </row>
    <row r="212" spans="1:10" ht="21" customHeight="1" x14ac:dyDescent="0.2">
      <c r="A212" s="2"/>
      <c r="B212" s="2"/>
      <c r="C212" s="2"/>
      <c r="D212" s="2"/>
      <c r="E212" s="2"/>
      <c r="F212" s="2"/>
      <c r="G212" s="2"/>
      <c r="H212" s="3"/>
      <c r="I212" s="2"/>
      <c r="J212" s="2"/>
    </row>
    <row r="213" spans="1:10" ht="21" customHeight="1" x14ac:dyDescent="0.2">
      <c r="A213" s="2">
        <v>537062</v>
      </c>
      <c r="B213" s="2" t="s">
        <v>271</v>
      </c>
      <c r="C213" s="2">
        <v>22809</v>
      </c>
      <c r="D213" s="2" t="s">
        <v>11</v>
      </c>
      <c r="E213" s="2" t="s">
        <v>310</v>
      </c>
      <c r="F213" s="2" t="s">
        <v>309</v>
      </c>
      <c r="G213" s="2">
        <v>5370620105001930</v>
      </c>
      <c r="H213" s="3">
        <v>43998</v>
      </c>
      <c r="I213" s="2">
        <v>272</v>
      </c>
      <c r="J213" s="2">
        <v>1360</v>
      </c>
    </row>
    <row r="214" spans="1:10" ht="21" customHeight="1" x14ac:dyDescent="0.2">
      <c r="A214" s="2">
        <v>537062</v>
      </c>
      <c r="B214" s="2" t="s">
        <v>271</v>
      </c>
      <c r="C214" s="2">
        <v>22809</v>
      </c>
      <c r="D214" s="2" t="s">
        <v>11</v>
      </c>
      <c r="E214" s="2" t="s">
        <v>986</v>
      </c>
      <c r="F214" s="2" t="s">
        <v>985</v>
      </c>
      <c r="G214" s="2">
        <v>5370620105001940</v>
      </c>
      <c r="H214" s="3">
        <v>43998</v>
      </c>
      <c r="I214" s="2">
        <v>504</v>
      </c>
      <c r="J214" s="2">
        <v>1266.0999999999999</v>
      </c>
    </row>
    <row r="215" spans="1:10" ht="21" customHeight="1" x14ac:dyDescent="0.2">
      <c r="A215" s="2">
        <v>537062</v>
      </c>
      <c r="B215" s="2" t="s">
        <v>271</v>
      </c>
      <c r="C215" s="2">
        <v>22809</v>
      </c>
      <c r="D215" s="2" t="s">
        <v>11</v>
      </c>
      <c r="E215" s="2" t="s">
        <v>986</v>
      </c>
      <c r="F215" s="2" t="s">
        <v>985</v>
      </c>
      <c r="G215" s="2">
        <v>5370620105002000</v>
      </c>
      <c r="H215" s="3">
        <v>44002</v>
      </c>
      <c r="I215" s="2">
        <v>944</v>
      </c>
      <c r="J215" s="2">
        <v>2362</v>
      </c>
    </row>
    <row r="216" spans="1:10" ht="21" customHeight="1" x14ac:dyDescent="0.2">
      <c r="A216" s="2">
        <v>537062</v>
      </c>
      <c r="B216" s="2" t="s">
        <v>271</v>
      </c>
      <c r="C216" s="2">
        <v>22809</v>
      </c>
      <c r="D216" s="2" t="s">
        <v>11</v>
      </c>
      <c r="E216" s="2" t="s">
        <v>986</v>
      </c>
      <c r="F216" s="2" t="s">
        <v>985</v>
      </c>
      <c r="G216" s="2">
        <v>5370620105002000</v>
      </c>
      <c r="H216" s="3">
        <v>44002</v>
      </c>
      <c r="I216" s="2">
        <v>916</v>
      </c>
      <c r="J216" s="2">
        <v>2293</v>
      </c>
    </row>
    <row r="217" spans="1:10" ht="21" customHeight="1" x14ac:dyDescent="0.2">
      <c r="A217" s="2">
        <v>537062</v>
      </c>
      <c r="B217" s="2" t="s">
        <v>271</v>
      </c>
      <c r="C217" s="2">
        <v>22809</v>
      </c>
      <c r="D217" s="2" t="s">
        <v>11</v>
      </c>
      <c r="E217" s="2" t="s">
        <v>986</v>
      </c>
      <c r="F217" s="2" t="s">
        <v>985</v>
      </c>
      <c r="G217" s="2">
        <v>5370620105002010</v>
      </c>
      <c r="H217" s="3">
        <v>44002</v>
      </c>
      <c r="I217" s="2">
        <v>76</v>
      </c>
      <c r="J217" s="2">
        <v>191</v>
      </c>
    </row>
    <row r="218" spans="1:10" ht="21" customHeight="1" x14ac:dyDescent="0.2">
      <c r="A218" s="2">
        <v>537062</v>
      </c>
      <c r="B218" s="2" t="s">
        <v>271</v>
      </c>
      <c r="C218" s="2">
        <v>22809</v>
      </c>
      <c r="D218" s="2" t="s">
        <v>11</v>
      </c>
      <c r="E218" s="2" t="s">
        <v>591</v>
      </c>
      <c r="F218" s="2" t="s">
        <v>590</v>
      </c>
      <c r="G218" s="2">
        <v>5370620105002010</v>
      </c>
      <c r="H218" s="3">
        <v>44002</v>
      </c>
      <c r="I218" s="2">
        <v>20</v>
      </c>
      <c r="J218" s="2">
        <v>107.5</v>
      </c>
    </row>
    <row r="219" spans="1:10" ht="21" customHeight="1" x14ac:dyDescent="0.2">
      <c r="A219" s="2">
        <v>537062</v>
      </c>
      <c r="B219" s="2" t="s">
        <v>271</v>
      </c>
      <c r="C219" s="2">
        <v>22809</v>
      </c>
      <c r="D219" s="2" t="s">
        <v>11</v>
      </c>
      <c r="E219" s="2" t="s">
        <v>986</v>
      </c>
      <c r="F219" s="2" t="s">
        <v>985</v>
      </c>
      <c r="G219" s="2">
        <v>5370620105002020</v>
      </c>
      <c r="H219" s="3">
        <v>44004</v>
      </c>
      <c r="I219" s="2">
        <v>528</v>
      </c>
      <c r="J219" s="2">
        <v>1328.5</v>
      </c>
    </row>
    <row r="220" spans="1:10" ht="21" customHeight="1" x14ac:dyDescent="0.2">
      <c r="A220" s="2">
        <v>537062</v>
      </c>
      <c r="B220" s="2" t="s">
        <v>271</v>
      </c>
      <c r="C220" s="2">
        <v>22809</v>
      </c>
      <c r="D220" s="2" t="s">
        <v>11</v>
      </c>
      <c r="E220" s="2" t="s">
        <v>986</v>
      </c>
      <c r="F220" s="2" t="s">
        <v>985</v>
      </c>
      <c r="G220" s="2">
        <v>5370620105002040</v>
      </c>
      <c r="H220" s="3">
        <v>44005</v>
      </c>
      <c r="I220" s="2">
        <v>248</v>
      </c>
      <c r="J220" s="2">
        <v>629.29999999999995</v>
      </c>
    </row>
    <row r="221" spans="1:10" ht="21" customHeight="1" x14ac:dyDescent="0.2">
      <c r="A221" s="2">
        <v>537062</v>
      </c>
      <c r="B221" s="2" t="s">
        <v>271</v>
      </c>
      <c r="C221" s="2">
        <v>22809</v>
      </c>
      <c r="D221" s="2" t="s">
        <v>11</v>
      </c>
      <c r="E221" s="2" t="s">
        <v>986</v>
      </c>
      <c r="F221" s="2" t="s">
        <v>985</v>
      </c>
      <c r="G221" s="2">
        <v>5370620105002040</v>
      </c>
      <c r="H221" s="3">
        <v>44005</v>
      </c>
      <c r="I221" s="2">
        <v>636</v>
      </c>
      <c r="J221" s="2">
        <v>1593.3</v>
      </c>
    </row>
    <row r="222" spans="1:10" ht="21" customHeight="1" x14ac:dyDescent="0.2">
      <c r="A222" s="2">
        <v>537062</v>
      </c>
      <c r="B222" s="2" t="s">
        <v>271</v>
      </c>
      <c r="C222" s="2">
        <v>22809</v>
      </c>
      <c r="D222" s="2" t="s">
        <v>11</v>
      </c>
      <c r="E222" s="2" t="s">
        <v>986</v>
      </c>
      <c r="F222" s="2" t="s">
        <v>985</v>
      </c>
      <c r="G222" s="2">
        <v>5370620105002040</v>
      </c>
      <c r="H222" s="3">
        <v>44006</v>
      </c>
      <c r="I222" s="2">
        <v>1016</v>
      </c>
      <c r="J222" s="2">
        <v>2548</v>
      </c>
    </row>
    <row r="223" spans="1:10" ht="21" customHeight="1" x14ac:dyDescent="0.2">
      <c r="A223" s="2">
        <v>537062</v>
      </c>
      <c r="B223" s="2" t="s">
        <v>271</v>
      </c>
      <c r="C223" s="2">
        <v>22809</v>
      </c>
      <c r="D223" s="2" t="s">
        <v>11</v>
      </c>
      <c r="E223" s="2" t="s">
        <v>986</v>
      </c>
      <c r="F223" s="2" t="s">
        <v>985</v>
      </c>
      <c r="G223" s="2">
        <v>5370620105002040</v>
      </c>
      <c r="H223" s="3">
        <v>44006</v>
      </c>
      <c r="I223" s="2">
        <v>696</v>
      </c>
      <c r="J223" s="2">
        <v>1747.5</v>
      </c>
    </row>
    <row r="224" spans="1:10" ht="21" customHeight="1" x14ac:dyDescent="0.2">
      <c r="A224" s="2">
        <v>537062</v>
      </c>
      <c r="B224" s="2" t="s">
        <v>271</v>
      </c>
      <c r="C224" s="2">
        <v>22809</v>
      </c>
      <c r="D224" s="2" t="s">
        <v>11</v>
      </c>
      <c r="E224" s="2" t="s">
        <v>986</v>
      </c>
      <c r="F224" s="2" t="s">
        <v>985</v>
      </c>
      <c r="G224" s="2">
        <v>5370620105002040</v>
      </c>
      <c r="H224" s="3">
        <v>44006</v>
      </c>
      <c r="I224" s="2">
        <v>9640</v>
      </c>
      <c r="J224" s="2">
        <v>24108</v>
      </c>
    </row>
    <row r="225" spans="1:10" ht="21" customHeight="1" x14ac:dyDescent="0.2">
      <c r="A225" s="2">
        <v>537062</v>
      </c>
      <c r="B225" s="2" t="s">
        <v>271</v>
      </c>
      <c r="C225" s="2">
        <v>22809</v>
      </c>
      <c r="D225" s="2" t="s">
        <v>11</v>
      </c>
      <c r="E225" s="2" t="s">
        <v>988</v>
      </c>
      <c r="F225" s="2" t="s">
        <v>987</v>
      </c>
      <c r="G225" s="2">
        <v>5370620105002050</v>
      </c>
      <c r="H225" s="3">
        <v>44006</v>
      </c>
      <c r="I225" s="2">
        <v>223</v>
      </c>
      <c r="J225" s="2">
        <v>2234</v>
      </c>
    </row>
    <row r="226" spans="1:10" ht="21" customHeight="1" x14ac:dyDescent="0.2">
      <c r="A226" s="2">
        <v>537062</v>
      </c>
      <c r="B226" s="2" t="s">
        <v>271</v>
      </c>
      <c r="C226" s="2">
        <v>22809</v>
      </c>
      <c r="D226" s="2" t="s">
        <v>11</v>
      </c>
      <c r="E226" s="2" t="s">
        <v>605</v>
      </c>
      <c r="F226" s="2" t="s">
        <v>604</v>
      </c>
      <c r="G226" s="2">
        <v>5370620105002060</v>
      </c>
      <c r="H226" s="3">
        <v>44006</v>
      </c>
      <c r="I226" s="2">
        <v>72</v>
      </c>
      <c r="J226" s="2">
        <v>361</v>
      </c>
    </row>
    <row r="227" spans="1:10" ht="21" customHeight="1" x14ac:dyDescent="0.2">
      <c r="A227" s="2">
        <v>537062</v>
      </c>
      <c r="B227" s="2" t="s">
        <v>271</v>
      </c>
      <c r="C227" s="2">
        <v>22809</v>
      </c>
      <c r="D227" s="2" t="s">
        <v>11</v>
      </c>
      <c r="E227" s="2" t="s">
        <v>986</v>
      </c>
      <c r="F227" s="2" t="s">
        <v>985</v>
      </c>
      <c r="G227" s="2">
        <v>5370620105002060</v>
      </c>
      <c r="H227" s="3">
        <v>44007</v>
      </c>
      <c r="I227" s="2">
        <v>936</v>
      </c>
      <c r="J227" s="2">
        <v>2346</v>
      </c>
    </row>
    <row r="228" spans="1:10" ht="21" customHeight="1" x14ac:dyDescent="0.2">
      <c r="A228" s="2">
        <v>537062</v>
      </c>
      <c r="B228" s="2" t="s">
        <v>271</v>
      </c>
      <c r="C228" s="2">
        <v>22809</v>
      </c>
      <c r="D228" s="2" t="s">
        <v>11</v>
      </c>
      <c r="E228" s="2" t="s">
        <v>986</v>
      </c>
      <c r="F228" s="2" t="s">
        <v>985</v>
      </c>
      <c r="G228" s="2">
        <v>5370620105002070</v>
      </c>
      <c r="H228" s="3">
        <v>44007</v>
      </c>
      <c r="I228" s="2">
        <v>468</v>
      </c>
      <c r="J228" s="2">
        <v>1173</v>
      </c>
    </row>
    <row r="229" spans="1:10" ht="21" customHeight="1" x14ac:dyDescent="0.2">
      <c r="A229" s="2">
        <v>537062</v>
      </c>
      <c r="B229" s="2" t="s">
        <v>271</v>
      </c>
      <c r="C229" s="2">
        <v>22809</v>
      </c>
      <c r="D229" s="2" t="s">
        <v>11</v>
      </c>
      <c r="E229" s="2" t="s">
        <v>986</v>
      </c>
      <c r="F229" s="2" t="s">
        <v>985</v>
      </c>
      <c r="G229" s="2">
        <v>5370620105002070</v>
      </c>
      <c r="H229" s="3">
        <v>44007</v>
      </c>
      <c r="I229" s="2">
        <v>468</v>
      </c>
      <c r="J229" s="2">
        <v>1173</v>
      </c>
    </row>
    <row r="230" spans="1:10" ht="21" customHeight="1" x14ac:dyDescent="0.2">
      <c r="A230" s="2">
        <v>537062</v>
      </c>
      <c r="B230" s="2" t="s">
        <v>271</v>
      </c>
      <c r="C230" s="2">
        <v>22809</v>
      </c>
      <c r="D230" s="2" t="s">
        <v>11</v>
      </c>
      <c r="E230" s="2" t="s">
        <v>986</v>
      </c>
      <c r="F230" s="2" t="s">
        <v>985</v>
      </c>
      <c r="G230" s="2">
        <v>5370620105002070</v>
      </c>
      <c r="H230" s="3">
        <v>44008</v>
      </c>
      <c r="I230" s="2">
        <v>1120</v>
      </c>
      <c r="J230" s="2">
        <v>2806.8</v>
      </c>
    </row>
    <row r="231" spans="1:10" ht="21" customHeight="1" x14ac:dyDescent="0.2">
      <c r="A231" s="2">
        <v>537062</v>
      </c>
      <c r="B231" s="2" t="s">
        <v>271</v>
      </c>
      <c r="C231" s="2">
        <v>22809</v>
      </c>
      <c r="D231" s="2" t="s">
        <v>11</v>
      </c>
      <c r="E231" s="2" t="s">
        <v>988</v>
      </c>
      <c r="F231" s="2" t="s">
        <v>987</v>
      </c>
      <c r="G231" s="2">
        <v>5370620105002080</v>
      </c>
      <c r="H231" s="3">
        <v>44008</v>
      </c>
      <c r="I231" s="2">
        <v>188</v>
      </c>
      <c r="J231" s="2">
        <v>949</v>
      </c>
    </row>
    <row r="232" spans="1:10" ht="21" customHeight="1" x14ac:dyDescent="0.2">
      <c r="A232" s="2">
        <v>537062</v>
      </c>
      <c r="B232" s="2" t="s">
        <v>271</v>
      </c>
      <c r="C232" s="2">
        <v>22809</v>
      </c>
      <c r="D232" s="2" t="s">
        <v>11</v>
      </c>
      <c r="E232" s="2" t="s">
        <v>986</v>
      </c>
      <c r="F232" s="2" t="s">
        <v>985</v>
      </c>
      <c r="G232" s="2">
        <v>5370620105002090</v>
      </c>
      <c r="H232" s="3">
        <v>44008</v>
      </c>
      <c r="I232" s="2">
        <v>544</v>
      </c>
      <c r="J232" s="2">
        <v>1360</v>
      </c>
    </row>
    <row r="233" spans="1:10" ht="21" customHeight="1" x14ac:dyDescent="0.2">
      <c r="A233" s="2">
        <v>537062</v>
      </c>
      <c r="B233" s="2" t="s">
        <v>271</v>
      </c>
      <c r="C233" s="2">
        <v>22809</v>
      </c>
      <c r="D233" s="2" t="s">
        <v>11</v>
      </c>
      <c r="E233" s="2" t="s">
        <v>605</v>
      </c>
      <c r="F233" s="2" t="s">
        <v>604</v>
      </c>
      <c r="G233" s="2">
        <v>5370620105002090</v>
      </c>
      <c r="H233" s="3">
        <v>44008</v>
      </c>
      <c r="I233" s="2">
        <v>80</v>
      </c>
      <c r="J233" s="2">
        <v>403.5</v>
      </c>
    </row>
    <row r="234" spans="1:10" ht="21" customHeight="1" x14ac:dyDescent="0.2">
      <c r="A234" s="2">
        <v>537062</v>
      </c>
      <c r="B234" s="2" t="s">
        <v>271</v>
      </c>
      <c r="C234" s="2">
        <v>22809</v>
      </c>
      <c r="D234" s="2" t="s">
        <v>11</v>
      </c>
      <c r="E234" s="2" t="s">
        <v>986</v>
      </c>
      <c r="F234" s="2" t="s">
        <v>985</v>
      </c>
      <c r="G234" s="2">
        <v>5370620105002090</v>
      </c>
      <c r="H234" s="3">
        <v>44009</v>
      </c>
      <c r="I234" s="2">
        <v>784</v>
      </c>
      <c r="J234" s="2">
        <v>1961.5</v>
      </c>
    </row>
    <row r="235" spans="1:10" ht="21" customHeight="1" x14ac:dyDescent="0.2">
      <c r="A235" s="2">
        <v>537062</v>
      </c>
      <c r="B235" s="2" t="s">
        <v>271</v>
      </c>
      <c r="C235" s="2">
        <v>22809</v>
      </c>
      <c r="D235" s="2" t="s">
        <v>11</v>
      </c>
      <c r="E235" s="2" t="s">
        <v>986</v>
      </c>
      <c r="F235" s="2" t="s">
        <v>985</v>
      </c>
      <c r="G235" s="2">
        <v>5370620105002090</v>
      </c>
      <c r="H235" s="3">
        <v>44009</v>
      </c>
      <c r="I235" s="2">
        <v>0</v>
      </c>
      <c r="J235" s="2">
        <v>0.4</v>
      </c>
    </row>
    <row r="236" spans="1:10" ht="21" customHeight="1" x14ac:dyDescent="0.2">
      <c r="A236" s="2">
        <v>537062</v>
      </c>
      <c r="B236" s="2" t="s">
        <v>271</v>
      </c>
      <c r="C236" s="2">
        <v>22809</v>
      </c>
      <c r="D236" s="2" t="s">
        <v>11</v>
      </c>
      <c r="E236" s="2" t="s">
        <v>986</v>
      </c>
      <c r="F236" s="2" t="s">
        <v>985</v>
      </c>
      <c r="G236" s="2">
        <v>5370620105002090</v>
      </c>
      <c r="H236" s="3">
        <v>44009</v>
      </c>
      <c r="I236" s="2">
        <v>544</v>
      </c>
      <c r="J236" s="2">
        <v>1360</v>
      </c>
    </row>
    <row r="237" spans="1:10" ht="21" customHeight="1" x14ac:dyDescent="0.2">
      <c r="A237" s="2">
        <v>537062</v>
      </c>
      <c r="B237" s="2" t="s">
        <v>271</v>
      </c>
      <c r="C237" s="2">
        <v>22809</v>
      </c>
      <c r="D237" s="2" t="s">
        <v>11</v>
      </c>
      <c r="E237" s="2" t="s">
        <v>988</v>
      </c>
      <c r="F237" s="2" t="s">
        <v>987</v>
      </c>
      <c r="G237" s="2">
        <v>5370620105002100</v>
      </c>
      <c r="H237" s="3">
        <v>44009</v>
      </c>
      <c r="I237" s="2">
        <v>266</v>
      </c>
      <c r="J237" s="2">
        <v>1334.5</v>
      </c>
    </row>
    <row r="238" spans="1:10" ht="21" customHeight="1" x14ac:dyDescent="0.2">
      <c r="A238" s="2">
        <v>537062</v>
      </c>
      <c r="B238" s="2" t="s">
        <v>271</v>
      </c>
      <c r="C238" s="2">
        <v>22809</v>
      </c>
      <c r="D238" s="2" t="s">
        <v>11</v>
      </c>
      <c r="E238" s="2" t="s">
        <v>988</v>
      </c>
      <c r="F238" s="2" t="s">
        <v>987</v>
      </c>
      <c r="G238" s="2">
        <v>5370620105002100</v>
      </c>
      <c r="H238" s="3">
        <v>44009</v>
      </c>
      <c r="I238" s="2">
        <v>454</v>
      </c>
      <c r="J238" s="2">
        <v>2272</v>
      </c>
    </row>
    <row r="239" spans="1:10" ht="21" customHeight="1" x14ac:dyDescent="0.2">
      <c r="A239" s="2">
        <v>537062</v>
      </c>
      <c r="B239" s="2" t="s">
        <v>271</v>
      </c>
      <c r="C239" s="2">
        <v>22809</v>
      </c>
      <c r="D239" s="2" t="s">
        <v>11</v>
      </c>
      <c r="E239" s="2" t="s">
        <v>986</v>
      </c>
      <c r="F239" s="2" t="s">
        <v>985</v>
      </c>
      <c r="G239" s="2">
        <v>5370620105002110</v>
      </c>
      <c r="H239" s="3">
        <v>44011</v>
      </c>
      <c r="I239" s="2">
        <v>468</v>
      </c>
      <c r="J239" s="2">
        <v>1173</v>
      </c>
    </row>
    <row r="240" spans="1:10" ht="21" customHeight="1" x14ac:dyDescent="0.2">
      <c r="A240" s="2">
        <v>537062</v>
      </c>
      <c r="B240" s="2" t="s">
        <v>271</v>
      </c>
      <c r="C240" s="2">
        <v>22809</v>
      </c>
      <c r="D240" s="2" t="s">
        <v>11</v>
      </c>
      <c r="E240" s="2" t="s">
        <v>986</v>
      </c>
      <c r="F240" s="2" t="s">
        <v>985</v>
      </c>
      <c r="G240" s="2">
        <v>5370620105002110</v>
      </c>
      <c r="H240" s="3">
        <v>44011</v>
      </c>
      <c r="I240" s="2">
        <v>468</v>
      </c>
      <c r="J240" s="2">
        <v>1173</v>
      </c>
    </row>
    <row r="241" spans="1:10" ht="21" customHeight="1" x14ac:dyDescent="0.2">
      <c r="A241" s="2">
        <v>537062</v>
      </c>
      <c r="B241" s="2" t="s">
        <v>271</v>
      </c>
      <c r="C241" s="2">
        <v>22809</v>
      </c>
      <c r="D241" s="2" t="s">
        <v>11</v>
      </c>
      <c r="E241" s="2" t="s">
        <v>986</v>
      </c>
      <c r="F241" s="2" t="s">
        <v>985</v>
      </c>
      <c r="G241" s="2">
        <v>5370620105002120</v>
      </c>
      <c r="H241" s="3">
        <v>44011</v>
      </c>
      <c r="I241" s="2">
        <v>492</v>
      </c>
      <c r="J241" s="2">
        <v>1231</v>
      </c>
    </row>
    <row r="242" spans="1:10" ht="21" customHeight="1" x14ac:dyDescent="0.2">
      <c r="A242" s="2">
        <v>537062</v>
      </c>
      <c r="B242" s="2" t="s">
        <v>271</v>
      </c>
      <c r="C242" s="2">
        <v>22809</v>
      </c>
      <c r="D242" s="2" t="s">
        <v>11</v>
      </c>
      <c r="E242" s="2" t="s">
        <v>310</v>
      </c>
      <c r="F242" s="2" t="s">
        <v>309</v>
      </c>
      <c r="G242" s="2">
        <v>5370620105002120</v>
      </c>
      <c r="H242" s="3">
        <v>44011</v>
      </c>
      <c r="I242" s="2">
        <v>78</v>
      </c>
      <c r="J242" s="2">
        <v>397</v>
      </c>
    </row>
    <row r="243" spans="1:10" ht="21" customHeight="1" x14ac:dyDescent="0.2">
      <c r="A243" s="2">
        <v>537062</v>
      </c>
      <c r="B243" s="2" t="s">
        <v>271</v>
      </c>
      <c r="C243" s="2">
        <v>22809</v>
      </c>
      <c r="D243" s="2" t="s">
        <v>11</v>
      </c>
      <c r="E243" s="2" t="s">
        <v>607</v>
      </c>
      <c r="F243" s="2" t="s">
        <v>606</v>
      </c>
      <c r="G243" s="2">
        <v>5370620105002120</v>
      </c>
      <c r="H243" s="3">
        <v>44012</v>
      </c>
      <c r="I243" s="2">
        <v>26</v>
      </c>
      <c r="J243" s="2">
        <v>262.2</v>
      </c>
    </row>
    <row r="244" spans="1:10" ht="21" customHeight="1" x14ac:dyDescent="0.2">
      <c r="A244" s="2">
        <v>537062</v>
      </c>
      <c r="B244" s="2" t="s">
        <v>271</v>
      </c>
      <c r="C244" s="2">
        <v>22809</v>
      </c>
      <c r="D244" s="2" t="s">
        <v>11</v>
      </c>
      <c r="E244" s="2" t="s">
        <v>986</v>
      </c>
      <c r="F244" s="2" t="s">
        <v>985</v>
      </c>
      <c r="G244" s="2">
        <v>5370620105002120</v>
      </c>
      <c r="H244" s="3">
        <v>44012</v>
      </c>
      <c r="I244" s="2">
        <v>812</v>
      </c>
      <c r="J244" s="2">
        <v>2034</v>
      </c>
    </row>
    <row r="245" spans="1:10" ht="21" customHeight="1" x14ac:dyDescent="0.2">
      <c r="A245" s="2">
        <v>537062</v>
      </c>
      <c r="B245" s="2" t="s">
        <v>271</v>
      </c>
      <c r="C245" s="2">
        <v>22809</v>
      </c>
      <c r="D245" s="2" t="s">
        <v>11</v>
      </c>
      <c r="E245" s="2" t="s">
        <v>986</v>
      </c>
      <c r="F245" s="2" t="s">
        <v>985</v>
      </c>
      <c r="G245" s="2">
        <v>5370620105002130</v>
      </c>
      <c r="H245" s="3">
        <v>44012</v>
      </c>
      <c r="I245" s="2">
        <v>2352</v>
      </c>
      <c r="J245" s="2">
        <v>5884</v>
      </c>
    </row>
    <row r="246" spans="1:10" ht="21" customHeight="1" x14ac:dyDescent="0.2">
      <c r="A246" s="2"/>
      <c r="B246" s="2"/>
      <c r="C246" s="2"/>
      <c r="D246" s="2"/>
      <c r="E246" s="2"/>
      <c r="F246" s="2"/>
      <c r="G246" s="2"/>
      <c r="H246" s="3"/>
      <c r="I246" s="2"/>
      <c r="J246" s="2"/>
    </row>
    <row r="247" spans="1:10" ht="21" customHeight="1" x14ac:dyDescent="0.2">
      <c r="A247" s="2">
        <v>535617</v>
      </c>
      <c r="B247" s="2" t="s">
        <v>135</v>
      </c>
      <c r="C247" s="2">
        <v>22642</v>
      </c>
      <c r="D247" s="2" t="s">
        <v>11</v>
      </c>
      <c r="E247" s="2" t="s">
        <v>372</v>
      </c>
      <c r="F247" s="2" t="s">
        <v>371</v>
      </c>
      <c r="G247" s="2" t="s">
        <v>1267</v>
      </c>
      <c r="H247" s="3">
        <v>43998</v>
      </c>
      <c r="I247" s="2">
        <v>144</v>
      </c>
      <c r="J247" s="2">
        <v>727.15</v>
      </c>
    </row>
    <row r="248" spans="1:10" ht="21" customHeight="1" x14ac:dyDescent="0.2">
      <c r="A248" s="2">
        <v>535617</v>
      </c>
      <c r="B248" s="2" t="s">
        <v>135</v>
      </c>
      <c r="C248" s="2">
        <v>22642</v>
      </c>
      <c r="D248" s="2" t="s">
        <v>11</v>
      </c>
      <c r="E248" s="2" t="s">
        <v>739</v>
      </c>
      <c r="F248" s="2" t="s">
        <v>738</v>
      </c>
      <c r="G248" s="2" t="s">
        <v>1268</v>
      </c>
      <c r="H248" s="3">
        <v>44001</v>
      </c>
      <c r="I248" s="2">
        <v>16</v>
      </c>
      <c r="J248" s="2">
        <v>87.07</v>
      </c>
    </row>
    <row r="249" spans="1:10" ht="21" customHeight="1" x14ac:dyDescent="0.2">
      <c r="A249" s="2">
        <v>535617</v>
      </c>
      <c r="B249" s="2" t="s">
        <v>135</v>
      </c>
      <c r="C249" s="2">
        <v>22642</v>
      </c>
      <c r="D249" s="2" t="s">
        <v>11</v>
      </c>
      <c r="E249" s="2" t="s">
        <v>372</v>
      </c>
      <c r="F249" s="2" t="s">
        <v>371</v>
      </c>
      <c r="G249" s="2" t="s">
        <v>1269</v>
      </c>
      <c r="H249" s="3">
        <v>44002</v>
      </c>
      <c r="I249" s="2">
        <v>34</v>
      </c>
      <c r="J249" s="2">
        <v>347.43</v>
      </c>
    </row>
    <row r="250" spans="1:10" ht="21" customHeight="1" x14ac:dyDescent="0.2">
      <c r="A250" s="2">
        <v>535617</v>
      </c>
      <c r="B250" s="2" t="s">
        <v>135</v>
      </c>
      <c r="C250" s="2">
        <v>22642</v>
      </c>
      <c r="D250" s="2" t="s">
        <v>11</v>
      </c>
      <c r="E250" s="2" t="s">
        <v>372</v>
      </c>
      <c r="F250" s="2" t="s">
        <v>371</v>
      </c>
      <c r="G250" s="2" t="s">
        <v>1270</v>
      </c>
      <c r="H250" s="3">
        <v>44004</v>
      </c>
      <c r="I250" s="2">
        <v>139</v>
      </c>
      <c r="J250" s="2">
        <v>1391.38</v>
      </c>
    </row>
    <row r="251" spans="1:10" ht="21" customHeight="1" x14ac:dyDescent="0.2">
      <c r="A251" s="2">
        <v>535617</v>
      </c>
      <c r="B251" s="2" t="s">
        <v>135</v>
      </c>
      <c r="C251" s="2">
        <v>22642</v>
      </c>
      <c r="D251" s="2" t="s">
        <v>11</v>
      </c>
      <c r="E251" s="2" t="s">
        <v>739</v>
      </c>
      <c r="F251" s="2" t="s">
        <v>738</v>
      </c>
      <c r="G251" s="2" t="s">
        <v>1271</v>
      </c>
      <c r="H251" s="3">
        <v>44004</v>
      </c>
      <c r="I251" s="2">
        <v>16</v>
      </c>
      <c r="J251" s="2">
        <v>87.07</v>
      </c>
    </row>
    <row r="252" spans="1:10" ht="21" customHeight="1" x14ac:dyDescent="0.2">
      <c r="A252" s="2">
        <v>535617</v>
      </c>
      <c r="B252" s="2" t="s">
        <v>135</v>
      </c>
      <c r="C252" s="2">
        <v>22642</v>
      </c>
      <c r="D252" s="2" t="s">
        <v>11</v>
      </c>
      <c r="E252" s="2" t="s">
        <v>138</v>
      </c>
      <c r="F252" s="2" t="s">
        <v>139</v>
      </c>
      <c r="G252" s="2" t="s">
        <v>1272</v>
      </c>
      <c r="H252" s="3">
        <v>44005</v>
      </c>
      <c r="I252" s="2">
        <v>60</v>
      </c>
      <c r="J252" s="2">
        <v>605.59</v>
      </c>
    </row>
    <row r="253" spans="1:10" ht="21" customHeight="1" x14ac:dyDescent="0.2">
      <c r="A253" s="2">
        <v>535617</v>
      </c>
      <c r="B253" s="2" t="s">
        <v>135</v>
      </c>
      <c r="C253" s="2">
        <v>22642</v>
      </c>
      <c r="D253" s="2" t="s">
        <v>11</v>
      </c>
      <c r="E253" s="2" t="s">
        <v>983</v>
      </c>
      <c r="F253" s="2" t="s">
        <v>982</v>
      </c>
      <c r="G253" s="2">
        <v>14844</v>
      </c>
      <c r="H253" s="3">
        <v>44007</v>
      </c>
      <c r="I253" s="2">
        <v>156</v>
      </c>
      <c r="J253" s="2">
        <v>1563.79</v>
      </c>
    </row>
    <row r="254" spans="1:10" ht="21" customHeight="1" x14ac:dyDescent="0.2">
      <c r="A254" s="2">
        <v>535617</v>
      </c>
      <c r="B254" s="2" t="s">
        <v>135</v>
      </c>
      <c r="C254" s="2">
        <v>22642</v>
      </c>
      <c r="D254" s="2" t="s">
        <v>11</v>
      </c>
      <c r="E254" s="2" t="s">
        <v>739</v>
      </c>
      <c r="F254" s="2" t="s">
        <v>738</v>
      </c>
      <c r="G254" s="2" t="s">
        <v>1273</v>
      </c>
      <c r="H254" s="3">
        <v>44011</v>
      </c>
      <c r="I254" s="2">
        <v>16</v>
      </c>
      <c r="J254" s="2">
        <v>87.07</v>
      </c>
    </row>
    <row r="255" spans="1:10" ht="21" customHeight="1" x14ac:dyDescent="0.2">
      <c r="A255" s="2">
        <v>535617</v>
      </c>
      <c r="B255" s="2" t="s">
        <v>135</v>
      </c>
      <c r="C255" s="2">
        <v>22642</v>
      </c>
      <c r="D255" s="2" t="s">
        <v>11</v>
      </c>
      <c r="E255" s="2" t="s">
        <v>622</v>
      </c>
      <c r="F255" s="2" t="s">
        <v>621</v>
      </c>
      <c r="G255" s="2">
        <v>14902</v>
      </c>
      <c r="H255" s="3">
        <v>44011</v>
      </c>
      <c r="I255" s="2">
        <v>263</v>
      </c>
      <c r="J255" s="2">
        <v>2631.47</v>
      </c>
    </row>
    <row r="256" spans="1:10" ht="21" customHeight="1" x14ac:dyDescent="0.2">
      <c r="A256" s="2"/>
      <c r="B256" s="2"/>
      <c r="C256" s="2"/>
      <c r="D256" s="2"/>
      <c r="E256" s="2"/>
      <c r="F256" s="2"/>
      <c r="G256" s="2"/>
      <c r="H256" s="3"/>
      <c r="I256" s="2"/>
      <c r="J256" s="2"/>
    </row>
    <row r="257" spans="1:10" ht="21" customHeight="1" x14ac:dyDescent="0.2">
      <c r="A257" s="2">
        <v>531419</v>
      </c>
      <c r="B257" s="2" t="s">
        <v>23</v>
      </c>
      <c r="C257" s="2">
        <v>21513</v>
      </c>
      <c r="D257" s="2" t="s">
        <v>11</v>
      </c>
      <c r="E257" s="2" t="s">
        <v>688</v>
      </c>
      <c r="F257" s="2" t="s">
        <v>687</v>
      </c>
      <c r="G257" s="2">
        <v>16884</v>
      </c>
      <c r="H257" s="3">
        <v>43998</v>
      </c>
      <c r="I257" s="2">
        <v>932</v>
      </c>
      <c r="J257" s="2">
        <v>4664.2299999999996</v>
      </c>
    </row>
    <row r="258" spans="1:10" ht="21" customHeight="1" x14ac:dyDescent="0.2">
      <c r="A258" s="2">
        <v>531419</v>
      </c>
      <c r="B258" s="2" t="s">
        <v>23</v>
      </c>
      <c r="C258" s="2">
        <v>21513</v>
      </c>
      <c r="D258" s="2" t="s">
        <v>11</v>
      </c>
      <c r="E258" s="2" t="s">
        <v>48</v>
      </c>
      <c r="F258" s="2" t="s">
        <v>49</v>
      </c>
      <c r="G258" s="2">
        <v>16885</v>
      </c>
      <c r="H258" s="3">
        <v>43998</v>
      </c>
      <c r="I258" s="2">
        <v>292</v>
      </c>
      <c r="J258" s="2">
        <v>1465.52</v>
      </c>
    </row>
    <row r="259" spans="1:10" ht="21" customHeight="1" x14ac:dyDescent="0.2">
      <c r="A259" s="2">
        <v>531419</v>
      </c>
      <c r="B259" s="2" t="s">
        <v>23</v>
      </c>
      <c r="C259" s="2">
        <v>21513</v>
      </c>
      <c r="D259" s="2" t="s">
        <v>11</v>
      </c>
      <c r="E259" s="2" t="s">
        <v>227</v>
      </c>
      <c r="F259" s="2" t="s">
        <v>226</v>
      </c>
      <c r="G259" s="2">
        <v>14493</v>
      </c>
      <c r="H259" s="3">
        <v>43998</v>
      </c>
      <c r="I259" s="2">
        <v>364</v>
      </c>
      <c r="J259" s="2">
        <v>914.84</v>
      </c>
    </row>
    <row r="260" spans="1:10" ht="21" customHeight="1" x14ac:dyDescent="0.2">
      <c r="A260" s="2">
        <v>531419</v>
      </c>
      <c r="B260" s="2" t="s">
        <v>23</v>
      </c>
      <c r="C260" s="2">
        <v>21513</v>
      </c>
      <c r="D260" s="2" t="s">
        <v>11</v>
      </c>
      <c r="E260" s="2" t="s">
        <v>227</v>
      </c>
      <c r="F260" s="2" t="s">
        <v>226</v>
      </c>
      <c r="G260" s="2">
        <v>14852</v>
      </c>
      <c r="H260" s="3">
        <v>43998</v>
      </c>
      <c r="I260" s="2">
        <v>1056</v>
      </c>
      <c r="J260" s="2">
        <v>2646.39</v>
      </c>
    </row>
    <row r="261" spans="1:10" ht="21" customHeight="1" x14ac:dyDescent="0.2">
      <c r="A261" s="2">
        <v>531419</v>
      </c>
      <c r="B261" s="2" t="s">
        <v>23</v>
      </c>
      <c r="C261" s="2">
        <v>21513</v>
      </c>
      <c r="D261" s="2" t="s">
        <v>11</v>
      </c>
      <c r="E261" s="2" t="s">
        <v>107</v>
      </c>
      <c r="F261" s="2" t="s">
        <v>108</v>
      </c>
      <c r="G261" s="2" t="s">
        <v>1274</v>
      </c>
      <c r="H261" s="3">
        <v>43998</v>
      </c>
      <c r="I261" s="2">
        <v>114</v>
      </c>
      <c r="J261" s="2">
        <v>574.14</v>
      </c>
    </row>
    <row r="262" spans="1:10" ht="21" customHeight="1" x14ac:dyDescent="0.2">
      <c r="A262" s="2">
        <v>531419</v>
      </c>
      <c r="B262" s="2" t="s">
        <v>23</v>
      </c>
      <c r="C262" s="2">
        <v>21513</v>
      </c>
      <c r="D262" s="2" t="s">
        <v>11</v>
      </c>
      <c r="E262" s="2" t="s">
        <v>935</v>
      </c>
      <c r="F262" s="2" t="s">
        <v>934</v>
      </c>
      <c r="G262" s="2" t="s">
        <v>1275</v>
      </c>
      <c r="H262" s="3">
        <v>43998</v>
      </c>
      <c r="I262" s="2">
        <v>278</v>
      </c>
      <c r="J262" s="2">
        <v>1392.24</v>
      </c>
    </row>
    <row r="263" spans="1:10" ht="21" customHeight="1" x14ac:dyDescent="0.2">
      <c r="A263" s="2">
        <v>531419</v>
      </c>
      <c r="B263" s="2" t="s">
        <v>23</v>
      </c>
      <c r="C263" s="2">
        <v>21513</v>
      </c>
      <c r="D263" s="2" t="s">
        <v>11</v>
      </c>
      <c r="E263" s="2" t="s">
        <v>1067</v>
      </c>
      <c r="F263" s="2" t="s">
        <v>1068</v>
      </c>
      <c r="G263" s="2">
        <v>16892</v>
      </c>
      <c r="H263" s="3">
        <v>43998</v>
      </c>
      <c r="I263" s="2">
        <v>696</v>
      </c>
      <c r="J263" s="2">
        <v>1744.4</v>
      </c>
    </row>
    <row r="264" spans="1:10" ht="21" customHeight="1" x14ac:dyDescent="0.2">
      <c r="A264" s="2">
        <v>531419</v>
      </c>
      <c r="B264" s="2" t="s">
        <v>23</v>
      </c>
      <c r="C264" s="2">
        <v>21513</v>
      </c>
      <c r="D264" s="2" t="s">
        <v>11</v>
      </c>
      <c r="E264" s="2" t="s">
        <v>227</v>
      </c>
      <c r="F264" s="2" t="s">
        <v>226</v>
      </c>
      <c r="G264" s="2">
        <v>34163</v>
      </c>
      <c r="H264" s="3">
        <v>43999</v>
      </c>
      <c r="I264" s="2">
        <v>896</v>
      </c>
      <c r="J264" s="2">
        <v>2246.5500000000002</v>
      </c>
    </row>
    <row r="265" spans="1:10" ht="21" customHeight="1" x14ac:dyDescent="0.2">
      <c r="A265" s="2">
        <v>531419</v>
      </c>
      <c r="B265" s="2" t="s">
        <v>23</v>
      </c>
      <c r="C265" s="2">
        <v>21513</v>
      </c>
      <c r="D265" s="2" t="s">
        <v>11</v>
      </c>
      <c r="E265" s="2" t="s">
        <v>30</v>
      </c>
      <c r="F265" s="2" t="s">
        <v>31</v>
      </c>
      <c r="G265" s="2">
        <v>10474</v>
      </c>
      <c r="H265" s="3">
        <v>43999</v>
      </c>
      <c r="I265" s="2">
        <v>804</v>
      </c>
      <c r="J265" s="2">
        <v>2017.24</v>
      </c>
    </row>
    <row r="266" spans="1:10" ht="21" customHeight="1" x14ac:dyDescent="0.2">
      <c r="A266" s="2">
        <v>531419</v>
      </c>
      <c r="B266" s="2" t="s">
        <v>23</v>
      </c>
      <c r="C266" s="2">
        <v>21513</v>
      </c>
      <c r="D266" s="2" t="s">
        <v>11</v>
      </c>
      <c r="E266" s="2" t="s">
        <v>1067</v>
      </c>
      <c r="F266" s="2" t="s">
        <v>1068</v>
      </c>
      <c r="G266" s="2">
        <v>16904</v>
      </c>
      <c r="H266" s="3">
        <v>43999</v>
      </c>
      <c r="I266" s="2">
        <v>2212</v>
      </c>
      <c r="J266" s="2">
        <v>5532.33</v>
      </c>
    </row>
    <row r="267" spans="1:10" ht="21" customHeight="1" x14ac:dyDescent="0.2">
      <c r="A267" s="2">
        <v>531419</v>
      </c>
      <c r="B267" s="2" t="s">
        <v>23</v>
      </c>
      <c r="C267" s="2">
        <v>21513</v>
      </c>
      <c r="D267" s="2" t="s">
        <v>11</v>
      </c>
      <c r="E267" s="2" t="s">
        <v>935</v>
      </c>
      <c r="F267" s="2" t="s">
        <v>934</v>
      </c>
      <c r="G267" s="2">
        <v>16905</v>
      </c>
      <c r="H267" s="3">
        <v>43999</v>
      </c>
      <c r="I267" s="2">
        <v>372</v>
      </c>
      <c r="J267" s="2">
        <v>1865.95</v>
      </c>
    </row>
    <row r="268" spans="1:10" ht="21" customHeight="1" x14ac:dyDescent="0.2">
      <c r="A268" s="2">
        <v>531419</v>
      </c>
      <c r="B268" s="2" t="s">
        <v>23</v>
      </c>
      <c r="C268" s="2">
        <v>21513</v>
      </c>
      <c r="D268" s="2" t="s">
        <v>11</v>
      </c>
      <c r="E268" s="2" t="s">
        <v>30</v>
      </c>
      <c r="F268" s="2" t="s">
        <v>31</v>
      </c>
      <c r="G268" s="2">
        <v>10475</v>
      </c>
      <c r="H268" s="3">
        <v>43999</v>
      </c>
      <c r="I268" s="2">
        <v>6400</v>
      </c>
      <c r="J268" s="2">
        <v>16001.72</v>
      </c>
    </row>
    <row r="269" spans="1:10" s="17" customFormat="1" ht="21" customHeight="1" x14ac:dyDescent="0.2">
      <c r="A269" s="9">
        <v>531419</v>
      </c>
      <c r="B269" s="9" t="s">
        <v>23</v>
      </c>
      <c r="C269" s="9">
        <v>21513</v>
      </c>
      <c r="D269" s="9" t="s">
        <v>11</v>
      </c>
      <c r="E269" s="9" t="s">
        <v>1036</v>
      </c>
      <c r="F269" s="9" t="s">
        <v>1037</v>
      </c>
      <c r="G269" s="9">
        <v>114559</v>
      </c>
      <c r="H269" s="10">
        <v>43999</v>
      </c>
      <c r="I269" s="9">
        <v>160</v>
      </c>
      <c r="J269" s="9">
        <v>1608.62</v>
      </c>
    </row>
    <row r="270" spans="1:10" s="17" customFormat="1" ht="21" customHeight="1" x14ac:dyDescent="0.2">
      <c r="A270" s="9">
        <v>531419</v>
      </c>
      <c r="B270" s="9" t="s">
        <v>23</v>
      </c>
      <c r="C270" s="9">
        <v>21513</v>
      </c>
      <c r="D270" s="9" t="s">
        <v>11</v>
      </c>
      <c r="E270" s="9" t="s">
        <v>1036</v>
      </c>
      <c r="F270" s="9" t="s">
        <v>1037</v>
      </c>
      <c r="G270" s="9">
        <v>114560</v>
      </c>
      <c r="H270" s="10">
        <v>43999</v>
      </c>
      <c r="I270" s="9">
        <v>106</v>
      </c>
      <c r="J270" s="9">
        <v>1061.21</v>
      </c>
    </row>
    <row r="271" spans="1:10" s="17" customFormat="1" ht="21" customHeight="1" x14ac:dyDescent="0.2">
      <c r="A271" s="9">
        <v>531419</v>
      </c>
      <c r="B271" s="9" t="s">
        <v>23</v>
      </c>
      <c r="C271" s="9">
        <v>21513</v>
      </c>
      <c r="D271" s="9" t="s">
        <v>11</v>
      </c>
      <c r="E271" s="9" t="s">
        <v>940</v>
      </c>
      <c r="F271" s="9" t="s">
        <v>69</v>
      </c>
      <c r="G271" s="9">
        <v>114571</v>
      </c>
      <c r="H271" s="10">
        <v>44000</v>
      </c>
      <c r="I271" s="9">
        <v>22</v>
      </c>
      <c r="J271" s="9">
        <v>114.66</v>
      </c>
    </row>
    <row r="272" spans="1:10" s="17" customFormat="1" ht="21" customHeight="1" x14ac:dyDescent="0.2">
      <c r="A272" s="9">
        <v>531419</v>
      </c>
      <c r="B272" s="9" t="s">
        <v>23</v>
      </c>
      <c r="C272" s="9">
        <v>21513</v>
      </c>
      <c r="D272" s="9" t="s">
        <v>11</v>
      </c>
      <c r="E272" s="9" t="s">
        <v>656</v>
      </c>
      <c r="F272" s="9" t="s">
        <v>655</v>
      </c>
      <c r="G272" s="9">
        <v>114577</v>
      </c>
      <c r="H272" s="10">
        <v>44000</v>
      </c>
      <c r="I272" s="9">
        <v>42</v>
      </c>
      <c r="J272" s="9">
        <v>211.21</v>
      </c>
    </row>
    <row r="273" spans="1:10" ht="21" customHeight="1" x14ac:dyDescent="0.2">
      <c r="A273" s="2">
        <v>531419</v>
      </c>
      <c r="B273" s="2" t="s">
        <v>23</v>
      </c>
      <c r="C273" s="2">
        <v>21513</v>
      </c>
      <c r="D273" s="2" t="s">
        <v>11</v>
      </c>
      <c r="E273" s="2" t="s">
        <v>63</v>
      </c>
      <c r="F273" s="2" t="s">
        <v>64</v>
      </c>
      <c r="G273" s="2">
        <v>14706</v>
      </c>
      <c r="H273" s="3">
        <v>44000</v>
      </c>
      <c r="I273" s="2">
        <v>1680</v>
      </c>
      <c r="J273" s="2">
        <v>4206.3100000000004</v>
      </c>
    </row>
    <row r="274" spans="1:10" ht="21" customHeight="1" x14ac:dyDescent="0.2">
      <c r="A274" s="2">
        <v>531419</v>
      </c>
      <c r="B274" s="2" t="s">
        <v>23</v>
      </c>
      <c r="C274" s="2">
        <v>21513</v>
      </c>
      <c r="D274" s="2" t="s">
        <v>11</v>
      </c>
      <c r="E274" s="2" t="s">
        <v>227</v>
      </c>
      <c r="F274" s="2" t="s">
        <v>226</v>
      </c>
      <c r="G274" s="2">
        <v>14735</v>
      </c>
      <c r="H274" s="3">
        <v>44000</v>
      </c>
      <c r="I274" s="2">
        <v>1724</v>
      </c>
      <c r="J274" s="2">
        <v>4314.8</v>
      </c>
    </row>
    <row r="275" spans="1:10" ht="21" customHeight="1" x14ac:dyDescent="0.2">
      <c r="A275" s="2">
        <v>531419</v>
      </c>
      <c r="B275" s="2" t="s">
        <v>23</v>
      </c>
      <c r="C275" s="2">
        <v>21513</v>
      </c>
      <c r="D275" s="2" t="s">
        <v>11</v>
      </c>
      <c r="E275" s="2" t="s">
        <v>107</v>
      </c>
      <c r="F275" s="2" t="s">
        <v>108</v>
      </c>
      <c r="G275" s="2">
        <v>14749</v>
      </c>
      <c r="H275" s="3">
        <v>44000</v>
      </c>
      <c r="I275" s="2">
        <v>730</v>
      </c>
      <c r="J275" s="2">
        <v>3659.34</v>
      </c>
    </row>
    <row r="276" spans="1:10" ht="21" customHeight="1" x14ac:dyDescent="0.2">
      <c r="A276" s="2">
        <v>531419</v>
      </c>
      <c r="B276" s="2" t="s">
        <v>23</v>
      </c>
      <c r="C276" s="2">
        <v>21513</v>
      </c>
      <c r="D276" s="2" t="s">
        <v>11</v>
      </c>
      <c r="E276" s="2" t="s">
        <v>121</v>
      </c>
      <c r="F276" s="2" t="s">
        <v>122</v>
      </c>
      <c r="G276" s="2" t="s">
        <v>1276</v>
      </c>
      <c r="H276" s="3">
        <v>44001</v>
      </c>
      <c r="I276" s="2">
        <v>48000</v>
      </c>
      <c r="J276" s="2">
        <v>120000</v>
      </c>
    </row>
    <row r="277" spans="1:10" s="17" customFormat="1" ht="21" customHeight="1" x14ac:dyDescent="0.2">
      <c r="A277" s="9">
        <v>531419</v>
      </c>
      <c r="B277" s="9" t="s">
        <v>23</v>
      </c>
      <c r="C277" s="9">
        <v>21513</v>
      </c>
      <c r="D277" s="9" t="s">
        <v>11</v>
      </c>
      <c r="E277" s="9" t="s">
        <v>940</v>
      </c>
      <c r="F277" s="9" t="s">
        <v>69</v>
      </c>
      <c r="G277" s="9">
        <v>114621</v>
      </c>
      <c r="H277" s="10">
        <v>44001</v>
      </c>
      <c r="I277" s="9">
        <v>76</v>
      </c>
      <c r="J277" s="9">
        <v>384.91</v>
      </c>
    </row>
    <row r="278" spans="1:10" s="17" customFormat="1" ht="21" customHeight="1" x14ac:dyDescent="0.2">
      <c r="A278" s="9">
        <v>531419</v>
      </c>
      <c r="B278" s="9" t="s">
        <v>23</v>
      </c>
      <c r="C278" s="9">
        <v>21513</v>
      </c>
      <c r="D278" s="9" t="s">
        <v>11</v>
      </c>
      <c r="E278" s="9" t="s">
        <v>669</v>
      </c>
      <c r="F278" s="9" t="s">
        <v>668</v>
      </c>
      <c r="G278" s="9" t="s">
        <v>1277</v>
      </c>
      <c r="H278" s="10">
        <v>44001</v>
      </c>
      <c r="I278" s="9">
        <v>34</v>
      </c>
      <c r="J278" s="9">
        <v>173.28</v>
      </c>
    </row>
    <row r="279" spans="1:10" ht="21" customHeight="1" x14ac:dyDescent="0.2">
      <c r="A279" s="2">
        <v>531419</v>
      </c>
      <c r="B279" s="2" t="s">
        <v>23</v>
      </c>
      <c r="C279" s="2">
        <v>21513</v>
      </c>
      <c r="D279" s="2" t="s">
        <v>11</v>
      </c>
      <c r="E279" s="2" t="s">
        <v>30</v>
      </c>
      <c r="F279" s="2" t="s">
        <v>31</v>
      </c>
      <c r="G279" s="2">
        <v>10489</v>
      </c>
      <c r="H279" s="3">
        <v>44001</v>
      </c>
      <c r="I279" s="2">
        <v>2128</v>
      </c>
      <c r="J279" s="2">
        <v>5329.74</v>
      </c>
    </row>
    <row r="280" spans="1:10" ht="21" customHeight="1" x14ac:dyDescent="0.2">
      <c r="A280" s="2">
        <v>531419</v>
      </c>
      <c r="B280" s="2" t="s">
        <v>23</v>
      </c>
      <c r="C280" s="2">
        <v>21513</v>
      </c>
      <c r="D280" s="2" t="s">
        <v>11</v>
      </c>
      <c r="E280" s="2" t="s">
        <v>1067</v>
      </c>
      <c r="F280" s="2" t="s">
        <v>1068</v>
      </c>
      <c r="G280" s="2">
        <v>16920</v>
      </c>
      <c r="H280" s="3">
        <v>44001</v>
      </c>
      <c r="I280" s="2">
        <v>3280</v>
      </c>
      <c r="J280" s="2">
        <v>8208.6200000000008</v>
      </c>
    </row>
    <row r="281" spans="1:10" ht="21" customHeight="1" x14ac:dyDescent="0.2">
      <c r="A281" s="2">
        <v>531419</v>
      </c>
      <c r="B281" s="2" t="s">
        <v>23</v>
      </c>
      <c r="C281" s="2">
        <v>21513</v>
      </c>
      <c r="D281" s="2" t="s">
        <v>11</v>
      </c>
      <c r="E281" s="2" t="s">
        <v>38</v>
      </c>
      <c r="F281" s="2" t="s">
        <v>39</v>
      </c>
      <c r="G281" s="2">
        <v>16921</v>
      </c>
      <c r="H281" s="3">
        <v>44001</v>
      </c>
      <c r="I281" s="2">
        <v>392</v>
      </c>
      <c r="J281" s="2">
        <v>985.35</v>
      </c>
    </row>
    <row r="282" spans="1:10" ht="21" customHeight="1" x14ac:dyDescent="0.2">
      <c r="A282" s="2">
        <v>531419</v>
      </c>
      <c r="B282" s="2" t="s">
        <v>23</v>
      </c>
      <c r="C282" s="2">
        <v>21513</v>
      </c>
      <c r="D282" s="2" t="s">
        <v>11</v>
      </c>
      <c r="E282" s="2" t="s">
        <v>66</v>
      </c>
      <c r="F282" s="2" t="s">
        <v>67</v>
      </c>
      <c r="G282" s="2">
        <v>14623</v>
      </c>
      <c r="H282" s="3">
        <v>44002</v>
      </c>
      <c r="I282" s="2">
        <v>1052</v>
      </c>
      <c r="J282" s="2">
        <v>2632.3</v>
      </c>
    </row>
    <row r="283" spans="1:10" ht="21" customHeight="1" x14ac:dyDescent="0.2">
      <c r="A283" s="2">
        <v>531419</v>
      </c>
      <c r="B283" s="2" t="s">
        <v>23</v>
      </c>
      <c r="C283" s="2">
        <v>21513</v>
      </c>
      <c r="D283" s="2" t="s">
        <v>11</v>
      </c>
      <c r="E283" s="2" t="s">
        <v>66</v>
      </c>
      <c r="F283" s="2" t="s">
        <v>67</v>
      </c>
      <c r="G283" s="2">
        <v>14669</v>
      </c>
      <c r="H283" s="3">
        <v>44002</v>
      </c>
      <c r="I283" s="2">
        <v>960</v>
      </c>
      <c r="J283" s="2">
        <v>2403.41</v>
      </c>
    </row>
    <row r="284" spans="1:10" ht="21" customHeight="1" x14ac:dyDescent="0.2">
      <c r="A284" s="2">
        <v>531419</v>
      </c>
      <c r="B284" s="2" t="s">
        <v>23</v>
      </c>
      <c r="C284" s="2">
        <v>21513</v>
      </c>
      <c r="D284" s="2" t="s">
        <v>11</v>
      </c>
      <c r="E284" s="2" t="s">
        <v>1067</v>
      </c>
      <c r="F284" s="2" t="s">
        <v>1068</v>
      </c>
      <c r="G284" s="2">
        <v>16928</v>
      </c>
      <c r="H284" s="3">
        <v>44002</v>
      </c>
      <c r="I284" s="2">
        <v>1592</v>
      </c>
      <c r="J284" s="2">
        <v>3981.46</v>
      </c>
    </row>
    <row r="285" spans="1:10" ht="21" customHeight="1" x14ac:dyDescent="0.2">
      <c r="A285" s="2">
        <v>531419</v>
      </c>
      <c r="B285" s="2" t="s">
        <v>23</v>
      </c>
      <c r="C285" s="2">
        <v>21513</v>
      </c>
      <c r="D285" s="2" t="s">
        <v>11</v>
      </c>
      <c r="E285" s="2" t="s">
        <v>492</v>
      </c>
      <c r="F285" s="2" t="s">
        <v>491</v>
      </c>
      <c r="G285" s="2">
        <v>16930</v>
      </c>
      <c r="H285" s="3">
        <v>44002</v>
      </c>
      <c r="I285" s="2">
        <v>130</v>
      </c>
      <c r="J285" s="2">
        <v>653.88</v>
      </c>
    </row>
    <row r="286" spans="1:10" ht="21" customHeight="1" x14ac:dyDescent="0.2">
      <c r="A286" s="2">
        <v>531419</v>
      </c>
      <c r="B286" s="2" t="s">
        <v>23</v>
      </c>
      <c r="C286" s="2">
        <v>21513</v>
      </c>
      <c r="D286" s="2" t="s">
        <v>11</v>
      </c>
      <c r="E286" s="2" t="s">
        <v>48</v>
      </c>
      <c r="F286" s="2" t="s">
        <v>49</v>
      </c>
      <c r="G286" s="2">
        <v>16933</v>
      </c>
      <c r="H286" s="3">
        <v>44002</v>
      </c>
      <c r="I286" s="2">
        <v>30</v>
      </c>
      <c r="J286" s="2">
        <v>155.16999999999999</v>
      </c>
    </row>
    <row r="287" spans="1:10" ht="21" customHeight="1" x14ac:dyDescent="0.2">
      <c r="A287" s="2">
        <v>531419</v>
      </c>
      <c r="B287" s="2" t="s">
        <v>23</v>
      </c>
      <c r="C287" s="2">
        <v>21513</v>
      </c>
      <c r="D287" s="2" t="s">
        <v>11</v>
      </c>
      <c r="E287" s="2" t="s">
        <v>872</v>
      </c>
      <c r="F287" s="2" t="s">
        <v>871</v>
      </c>
      <c r="G287" s="2" t="s">
        <v>1278</v>
      </c>
      <c r="H287" s="3">
        <v>44004</v>
      </c>
      <c r="I287" s="2">
        <v>476</v>
      </c>
      <c r="J287" s="2">
        <v>1191.82</v>
      </c>
    </row>
    <row r="288" spans="1:10" ht="21" customHeight="1" x14ac:dyDescent="0.2">
      <c r="A288" s="2">
        <v>531419</v>
      </c>
      <c r="B288" s="2" t="s">
        <v>23</v>
      </c>
      <c r="C288" s="2">
        <v>21513</v>
      </c>
      <c r="D288" s="2" t="s">
        <v>11</v>
      </c>
      <c r="E288" s="2" t="s">
        <v>872</v>
      </c>
      <c r="F288" s="2" t="s">
        <v>871</v>
      </c>
      <c r="G288" s="2" t="s">
        <v>1279</v>
      </c>
      <c r="H288" s="3">
        <v>44004</v>
      </c>
      <c r="I288" s="2">
        <v>688</v>
      </c>
      <c r="J288" s="2">
        <v>1722.41</v>
      </c>
    </row>
    <row r="289" spans="1:10" ht="21" customHeight="1" x14ac:dyDescent="0.2">
      <c r="A289" s="2">
        <v>531419</v>
      </c>
      <c r="B289" s="2" t="s">
        <v>23</v>
      </c>
      <c r="C289" s="2">
        <v>21513</v>
      </c>
      <c r="D289" s="2" t="s">
        <v>11</v>
      </c>
      <c r="E289" s="2" t="s">
        <v>449</v>
      </c>
      <c r="F289" s="2" t="s">
        <v>448</v>
      </c>
      <c r="G289" s="2" t="s">
        <v>1280</v>
      </c>
      <c r="H289" s="3">
        <v>44004</v>
      </c>
      <c r="I289" s="2">
        <v>360</v>
      </c>
      <c r="J289" s="2">
        <v>1801.71</v>
      </c>
    </row>
    <row r="290" spans="1:10" ht="21" customHeight="1" x14ac:dyDescent="0.2">
      <c r="A290" s="2">
        <v>531419</v>
      </c>
      <c r="B290" s="2" t="s">
        <v>23</v>
      </c>
      <c r="C290" s="2">
        <v>21513</v>
      </c>
      <c r="D290" s="2" t="s">
        <v>11</v>
      </c>
      <c r="E290" s="2" t="s">
        <v>1067</v>
      </c>
      <c r="F290" s="2" t="s">
        <v>1068</v>
      </c>
      <c r="G290" s="2">
        <v>16944</v>
      </c>
      <c r="H290" s="3">
        <v>44004</v>
      </c>
      <c r="I290" s="2">
        <v>1212</v>
      </c>
      <c r="J290" s="2">
        <v>3037.93</v>
      </c>
    </row>
    <row r="291" spans="1:10" ht="21" customHeight="1" x14ac:dyDescent="0.2">
      <c r="A291" s="2">
        <v>531419</v>
      </c>
      <c r="B291" s="2" t="s">
        <v>23</v>
      </c>
      <c r="C291" s="2">
        <v>21513</v>
      </c>
      <c r="D291" s="2" t="s">
        <v>11</v>
      </c>
      <c r="E291" s="2" t="s">
        <v>440</v>
      </c>
      <c r="F291" s="2" t="s">
        <v>439</v>
      </c>
      <c r="G291" s="2">
        <v>34275</v>
      </c>
      <c r="H291" s="3">
        <v>44004</v>
      </c>
      <c r="I291" s="2">
        <v>614</v>
      </c>
      <c r="J291" s="2">
        <v>3076.72</v>
      </c>
    </row>
    <row r="292" spans="1:10" ht="21" customHeight="1" x14ac:dyDescent="0.2">
      <c r="A292" s="2">
        <v>531419</v>
      </c>
      <c r="B292" s="2" t="s">
        <v>23</v>
      </c>
      <c r="C292" s="2">
        <v>21513</v>
      </c>
      <c r="D292" s="2" t="s">
        <v>11</v>
      </c>
      <c r="E292" s="2" t="s">
        <v>38</v>
      </c>
      <c r="F292" s="2" t="s">
        <v>39</v>
      </c>
      <c r="G292" s="2">
        <v>16945</v>
      </c>
      <c r="H292" s="3">
        <v>44004</v>
      </c>
      <c r="I292" s="2">
        <v>1112</v>
      </c>
      <c r="J292" s="2">
        <v>2781.47</v>
      </c>
    </row>
    <row r="293" spans="1:10" ht="21" customHeight="1" x14ac:dyDescent="0.2">
      <c r="A293" s="2">
        <v>531419</v>
      </c>
      <c r="B293" s="2" t="s">
        <v>23</v>
      </c>
      <c r="C293" s="2">
        <v>21513</v>
      </c>
      <c r="D293" s="2" t="s">
        <v>11</v>
      </c>
      <c r="E293" s="2" t="s">
        <v>1132</v>
      </c>
      <c r="F293" s="2" t="s">
        <v>1133</v>
      </c>
      <c r="G293" s="2">
        <v>34290</v>
      </c>
      <c r="H293" s="3">
        <v>44005</v>
      </c>
      <c r="I293" s="2">
        <v>106</v>
      </c>
      <c r="J293" s="2">
        <v>535.35</v>
      </c>
    </row>
    <row r="294" spans="1:10" ht="21" customHeight="1" x14ac:dyDescent="0.2">
      <c r="A294" s="2">
        <v>531419</v>
      </c>
      <c r="B294" s="2" t="s">
        <v>23</v>
      </c>
      <c r="C294" s="2">
        <v>21513</v>
      </c>
      <c r="D294" s="2" t="s">
        <v>11</v>
      </c>
      <c r="E294" s="2" t="s">
        <v>63</v>
      </c>
      <c r="F294" s="2" t="s">
        <v>64</v>
      </c>
      <c r="G294" s="2" t="s">
        <v>1281</v>
      </c>
      <c r="H294" s="3">
        <v>44005</v>
      </c>
      <c r="I294" s="2">
        <v>6420</v>
      </c>
      <c r="J294" s="2">
        <v>16051.06</v>
      </c>
    </row>
    <row r="295" spans="1:10" ht="21" customHeight="1" x14ac:dyDescent="0.2">
      <c r="A295" s="2">
        <v>531419</v>
      </c>
      <c r="B295" s="2" t="s">
        <v>23</v>
      </c>
      <c r="C295" s="2">
        <v>21513</v>
      </c>
      <c r="D295" s="2" t="s">
        <v>11</v>
      </c>
      <c r="E295" s="2" t="s">
        <v>43</v>
      </c>
      <c r="F295" s="2" t="s">
        <v>44</v>
      </c>
      <c r="G295" s="2">
        <v>16953</v>
      </c>
      <c r="H295" s="3">
        <v>44005</v>
      </c>
      <c r="I295" s="2">
        <v>488</v>
      </c>
      <c r="J295" s="2">
        <v>1229.31</v>
      </c>
    </row>
    <row r="296" spans="1:10" s="17" customFormat="1" ht="21" customHeight="1" x14ac:dyDescent="0.2">
      <c r="A296" s="9">
        <v>531419</v>
      </c>
      <c r="B296" s="9" t="s">
        <v>23</v>
      </c>
      <c r="C296" s="9">
        <v>21513</v>
      </c>
      <c r="D296" s="9" t="s">
        <v>11</v>
      </c>
      <c r="E296" s="9" t="s">
        <v>940</v>
      </c>
      <c r="F296" s="9" t="s">
        <v>69</v>
      </c>
      <c r="G296" s="9">
        <v>114761</v>
      </c>
      <c r="H296" s="10">
        <v>44005</v>
      </c>
      <c r="I296" s="9">
        <v>316</v>
      </c>
      <c r="J296" s="9">
        <v>1587.93</v>
      </c>
    </row>
    <row r="297" spans="1:10" ht="21" customHeight="1" x14ac:dyDescent="0.2">
      <c r="A297" s="2">
        <v>531419</v>
      </c>
      <c r="B297" s="2" t="s">
        <v>23</v>
      </c>
      <c r="C297" s="2">
        <v>21513</v>
      </c>
      <c r="D297" s="2" t="s">
        <v>11</v>
      </c>
      <c r="E297" s="2" t="s">
        <v>935</v>
      </c>
      <c r="F297" s="2" t="s">
        <v>934</v>
      </c>
      <c r="G297" s="2">
        <v>16956</v>
      </c>
      <c r="H297" s="3">
        <v>44005</v>
      </c>
      <c r="I297" s="2">
        <v>374</v>
      </c>
      <c r="J297" s="2">
        <v>1871.12</v>
      </c>
    </row>
    <row r="298" spans="1:10" s="17" customFormat="1" ht="21" customHeight="1" x14ac:dyDescent="0.2">
      <c r="A298" s="9">
        <v>531419</v>
      </c>
      <c r="B298" s="9" t="s">
        <v>23</v>
      </c>
      <c r="C298" s="9">
        <v>21513</v>
      </c>
      <c r="D298" s="9" t="s">
        <v>11</v>
      </c>
      <c r="E298" s="9" t="s">
        <v>24</v>
      </c>
      <c r="F298" s="9" t="s">
        <v>25</v>
      </c>
      <c r="G298" s="9">
        <v>114770</v>
      </c>
      <c r="H298" s="10">
        <v>44006</v>
      </c>
      <c r="I298" s="9">
        <v>10</v>
      </c>
      <c r="J298" s="9">
        <v>103.88</v>
      </c>
    </row>
    <row r="299" spans="1:10" ht="21" customHeight="1" x14ac:dyDescent="0.2">
      <c r="A299" s="2">
        <v>531419</v>
      </c>
      <c r="B299" s="2" t="s">
        <v>23</v>
      </c>
      <c r="C299" s="2">
        <v>21513</v>
      </c>
      <c r="D299" s="2" t="s">
        <v>11</v>
      </c>
      <c r="E299" s="2" t="s">
        <v>38</v>
      </c>
      <c r="F299" s="2" t="s">
        <v>39</v>
      </c>
      <c r="G299" s="2">
        <v>16959</v>
      </c>
      <c r="H299" s="3">
        <v>44006</v>
      </c>
      <c r="I299" s="2">
        <v>768</v>
      </c>
      <c r="J299" s="2">
        <v>1924.57</v>
      </c>
    </row>
    <row r="300" spans="1:10" ht="21" customHeight="1" x14ac:dyDescent="0.2">
      <c r="A300" s="2">
        <v>531419</v>
      </c>
      <c r="B300" s="2" t="s">
        <v>23</v>
      </c>
      <c r="C300" s="2">
        <v>21513</v>
      </c>
      <c r="D300" s="2" t="s">
        <v>11</v>
      </c>
      <c r="E300" s="2" t="s">
        <v>872</v>
      </c>
      <c r="F300" s="2" t="s">
        <v>871</v>
      </c>
      <c r="G300" s="2" t="s">
        <v>1282</v>
      </c>
      <c r="H300" s="3">
        <v>44006</v>
      </c>
      <c r="I300" s="2">
        <v>408</v>
      </c>
      <c r="J300" s="2">
        <v>1026.29</v>
      </c>
    </row>
    <row r="301" spans="1:10" ht="21" customHeight="1" x14ac:dyDescent="0.2">
      <c r="A301" s="2">
        <v>531419</v>
      </c>
      <c r="B301" s="2" t="s">
        <v>23</v>
      </c>
      <c r="C301" s="2">
        <v>21513</v>
      </c>
      <c r="D301" s="2" t="s">
        <v>11</v>
      </c>
      <c r="E301" s="2" t="s">
        <v>30</v>
      </c>
      <c r="F301" s="2" t="s">
        <v>31</v>
      </c>
      <c r="G301" s="2">
        <v>10507</v>
      </c>
      <c r="H301" s="3">
        <v>44006</v>
      </c>
      <c r="I301" s="2">
        <v>908</v>
      </c>
      <c r="J301" s="2">
        <v>2275.86</v>
      </c>
    </row>
    <row r="302" spans="1:10" ht="21" customHeight="1" x14ac:dyDescent="0.2">
      <c r="A302" s="2">
        <v>531419</v>
      </c>
      <c r="B302" s="2" t="s">
        <v>23</v>
      </c>
      <c r="C302" s="2">
        <v>21513</v>
      </c>
      <c r="D302" s="2" t="s">
        <v>11</v>
      </c>
      <c r="E302" s="2" t="s">
        <v>1283</v>
      </c>
      <c r="F302" s="2" t="s">
        <v>1284</v>
      </c>
      <c r="G302" s="2" t="s">
        <v>1285</v>
      </c>
      <c r="H302" s="3">
        <v>44006</v>
      </c>
      <c r="I302" s="2">
        <v>234</v>
      </c>
      <c r="J302" s="2">
        <v>2344.83</v>
      </c>
    </row>
    <row r="303" spans="1:10" ht="21" customHeight="1" x14ac:dyDescent="0.2">
      <c r="A303" s="2">
        <v>531419</v>
      </c>
      <c r="B303" s="2" t="s">
        <v>23</v>
      </c>
      <c r="C303" s="2">
        <v>21513</v>
      </c>
      <c r="D303" s="2" t="s">
        <v>11</v>
      </c>
      <c r="E303" s="2" t="s">
        <v>1067</v>
      </c>
      <c r="F303" s="2" t="s">
        <v>1068</v>
      </c>
      <c r="G303" s="2">
        <v>16963</v>
      </c>
      <c r="H303" s="3">
        <v>44006</v>
      </c>
      <c r="I303" s="2">
        <v>2340</v>
      </c>
      <c r="J303" s="2">
        <v>5859.91</v>
      </c>
    </row>
    <row r="304" spans="1:10" s="17" customFormat="1" ht="21" customHeight="1" x14ac:dyDescent="0.2">
      <c r="A304" s="9">
        <v>531419</v>
      </c>
      <c r="B304" s="9" t="s">
        <v>23</v>
      </c>
      <c r="C304" s="9">
        <v>21513</v>
      </c>
      <c r="D304" s="9" t="s">
        <v>11</v>
      </c>
      <c r="E304" s="9" t="s">
        <v>940</v>
      </c>
      <c r="F304" s="9" t="s">
        <v>69</v>
      </c>
      <c r="G304" s="9">
        <v>114805</v>
      </c>
      <c r="H304" s="10">
        <v>44006</v>
      </c>
      <c r="I304" s="9">
        <v>12</v>
      </c>
      <c r="J304" s="9">
        <v>65.52</v>
      </c>
    </row>
    <row r="305" spans="1:10" ht="21" customHeight="1" x14ac:dyDescent="0.2">
      <c r="A305" s="2">
        <v>531419</v>
      </c>
      <c r="B305" s="2" t="s">
        <v>23</v>
      </c>
      <c r="C305" s="2">
        <v>21513</v>
      </c>
      <c r="D305" s="2" t="s">
        <v>11</v>
      </c>
      <c r="E305" s="2" t="s">
        <v>30</v>
      </c>
      <c r="F305" s="2" t="s">
        <v>31</v>
      </c>
      <c r="G305" s="2" t="s">
        <v>1286</v>
      </c>
      <c r="H305" s="3">
        <v>44006</v>
      </c>
      <c r="I305" s="2">
        <v>1924</v>
      </c>
      <c r="J305" s="2">
        <v>4818.97</v>
      </c>
    </row>
    <row r="306" spans="1:10" ht="21" customHeight="1" x14ac:dyDescent="0.2">
      <c r="A306" s="2">
        <v>531419</v>
      </c>
      <c r="B306" s="2" t="s">
        <v>23</v>
      </c>
      <c r="C306" s="2">
        <v>21513</v>
      </c>
      <c r="D306" s="2" t="s">
        <v>11</v>
      </c>
      <c r="E306" s="2" t="s">
        <v>1067</v>
      </c>
      <c r="F306" s="2" t="s">
        <v>1068</v>
      </c>
      <c r="G306" s="2">
        <v>16971</v>
      </c>
      <c r="H306" s="3">
        <v>44007</v>
      </c>
      <c r="I306" s="2">
        <v>2180</v>
      </c>
      <c r="J306" s="2">
        <v>5458.19</v>
      </c>
    </row>
    <row r="307" spans="1:10" ht="21" customHeight="1" x14ac:dyDescent="0.2">
      <c r="A307" s="2">
        <v>531419</v>
      </c>
      <c r="B307" s="2" t="s">
        <v>23</v>
      </c>
      <c r="C307" s="2">
        <v>21513</v>
      </c>
      <c r="D307" s="2" t="s">
        <v>11</v>
      </c>
      <c r="E307" s="2" t="s">
        <v>43</v>
      </c>
      <c r="F307" s="2" t="s">
        <v>44</v>
      </c>
      <c r="G307" s="2" t="s">
        <v>1287</v>
      </c>
      <c r="H307" s="3">
        <v>44007</v>
      </c>
      <c r="I307" s="2">
        <v>568</v>
      </c>
      <c r="J307" s="2">
        <v>1425.01</v>
      </c>
    </row>
    <row r="308" spans="1:10" s="17" customFormat="1" ht="21" customHeight="1" x14ac:dyDescent="0.2">
      <c r="A308" s="9">
        <v>531419</v>
      </c>
      <c r="B308" s="9" t="s">
        <v>23</v>
      </c>
      <c r="C308" s="9">
        <v>21513</v>
      </c>
      <c r="D308" s="9" t="s">
        <v>11</v>
      </c>
      <c r="E308" s="9" t="s">
        <v>81</v>
      </c>
      <c r="F308" s="9" t="s">
        <v>82</v>
      </c>
      <c r="G308" s="9" t="s">
        <v>1288</v>
      </c>
      <c r="H308" s="10">
        <v>44008</v>
      </c>
      <c r="I308" s="9">
        <v>20</v>
      </c>
      <c r="J308" s="9">
        <v>107.76</v>
      </c>
    </row>
    <row r="309" spans="1:10" ht="21" customHeight="1" x14ac:dyDescent="0.2">
      <c r="A309" s="2">
        <v>531419</v>
      </c>
      <c r="B309" s="2" t="s">
        <v>23</v>
      </c>
      <c r="C309" s="2">
        <v>21513</v>
      </c>
      <c r="D309" s="2" t="s">
        <v>11</v>
      </c>
      <c r="E309" s="2" t="s">
        <v>1067</v>
      </c>
      <c r="F309" s="2" t="s">
        <v>1068</v>
      </c>
      <c r="G309" s="2">
        <v>16982</v>
      </c>
      <c r="H309" s="3">
        <v>44008</v>
      </c>
      <c r="I309" s="2">
        <v>2384</v>
      </c>
      <c r="J309" s="2">
        <v>5969.4</v>
      </c>
    </row>
    <row r="310" spans="1:10" ht="21" customHeight="1" x14ac:dyDescent="0.2">
      <c r="A310" s="2">
        <v>531419</v>
      </c>
      <c r="B310" s="2" t="s">
        <v>23</v>
      </c>
      <c r="C310" s="2">
        <v>21513</v>
      </c>
      <c r="D310" s="2" t="s">
        <v>11</v>
      </c>
      <c r="E310" s="2" t="s">
        <v>935</v>
      </c>
      <c r="F310" s="2" t="s">
        <v>934</v>
      </c>
      <c r="G310" s="2">
        <v>16983</v>
      </c>
      <c r="H310" s="3">
        <v>44008</v>
      </c>
      <c r="I310" s="2">
        <v>280</v>
      </c>
      <c r="J310" s="2">
        <v>1408.19</v>
      </c>
    </row>
    <row r="311" spans="1:10" ht="21" customHeight="1" x14ac:dyDescent="0.2">
      <c r="A311" s="2">
        <v>531419</v>
      </c>
      <c r="B311" s="2" t="s">
        <v>23</v>
      </c>
      <c r="C311" s="2">
        <v>21513</v>
      </c>
      <c r="D311" s="2" t="s">
        <v>11</v>
      </c>
      <c r="E311" s="2" t="s">
        <v>953</v>
      </c>
      <c r="F311" s="2" t="s">
        <v>952</v>
      </c>
      <c r="G311" s="2">
        <v>34375</v>
      </c>
      <c r="H311" s="3">
        <v>44008</v>
      </c>
      <c r="I311" s="2">
        <v>636</v>
      </c>
      <c r="J311" s="2">
        <v>3183.62</v>
      </c>
    </row>
    <row r="312" spans="1:10" ht="21" customHeight="1" x14ac:dyDescent="0.2">
      <c r="A312" s="2">
        <v>531419</v>
      </c>
      <c r="B312" s="2" t="s">
        <v>23</v>
      </c>
      <c r="C312" s="2">
        <v>21513</v>
      </c>
      <c r="D312" s="2" t="s">
        <v>11</v>
      </c>
      <c r="E312" s="2" t="s">
        <v>66</v>
      </c>
      <c r="F312" s="2" t="s">
        <v>67</v>
      </c>
      <c r="G312" s="2">
        <v>14744</v>
      </c>
      <c r="H312" s="3">
        <v>44009</v>
      </c>
      <c r="I312" s="2">
        <v>1324</v>
      </c>
      <c r="J312" s="2">
        <v>3318.99</v>
      </c>
    </row>
    <row r="313" spans="1:10" ht="21" customHeight="1" x14ac:dyDescent="0.2">
      <c r="A313" s="2">
        <v>531419</v>
      </c>
      <c r="B313" s="2" t="s">
        <v>23</v>
      </c>
      <c r="C313" s="2">
        <v>21513</v>
      </c>
      <c r="D313" s="2" t="s">
        <v>11</v>
      </c>
      <c r="E313" s="2" t="s">
        <v>63</v>
      </c>
      <c r="F313" s="2" t="s">
        <v>64</v>
      </c>
      <c r="G313" s="2">
        <v>14753</v>
      </c>
      <c r="H313" s="3">
        <v>44009</v>
      </c>
      <c r="I313" s="2">
        <v>1604</v>
      </c>
      <c r="J313" s="2">
        <v>4011.59</v>
      </c>
    </row>
    <row r="314" spans="1:10" ht="21" customHeight="1" x14ac:dyDescent="0.2">
      <c r="A314" s="2">
        <v>531419</v>
      </c>
      <c r="B314" s="2" t="s">
        <v>23</v>
      </c>
      <c r="C314" s="2">
        <v>21513</v>
      </c>
      <c r="D314" s="2" t="s">
        <v>11</v>
      </c>
      <c r="E314" s="2" t="s">
        <v>63</v>
      </c>
      <c r="F314" s="2" t="s">
        <v>64</v>
      </c>
      <c r="G314" s="2">
        <v>14762</v>
      </c>
      <c r="H314" s="3">
        <v>44009</v>
      </c>
      <c r="I314" s="2">
        <v>420</v>
      </c>
      <c r="J314" s="2">
        <v>1053.06</v>
      </c>
    </row>
    <row r="315" spans="1:10" ht="21" customHeight="1" x14ac:dyDescent="0.2">
      <c r="A315" s="2">
        <v>531419</v>
      </c>
      <c r="B315" s="2" t="s">
        <v>23</v>
      </c>
      <c r="C315" s="2">
        <v>21513</v>
      </c>
      <c r="D315" s="2" t="s">
        <v>11</v>
      </c>
      <c r="E315" s="2" t="s">
        <v>435</v>
      </c>
      <c r="F315" s="2" t="s">
        <v>434</v>
      </c>
      <c r="G315" s="2">
        <v>14649</v>
      </c>
      <c r="H315" s="3">
        <v>44009</v>
      </c>
      <c r="I315" s="2">
        <v>280</v>
      </c>
      <c r="J315" s="2">
        <v>1409.78</v>
      </c>
    </row>
    <row r="316" spans="1:10" ht="21" customHeight="1" x14ac:dyDescent="0.2">
      <c r="A316" s="2">
        <v>531419</v>
      </c>
      <c r="B316" s="2" t="s">
        <v>23</v>
      </c>
      <c r="C316" s="2">
        <v>21513</v>
      </c>
      <c r="D316" s="2" t="s">
        <v>11</v>
      </c>
      <c r="E316" s="2" t="s">
        <v>435</v>
      </c>
      <c r="F316" s="2" t="s">
        <v>434</v>
      </c>
      <c r="G316" s="2">
        <v>14722</v>
      </c>
      <c r="H316" s="3">
        <v>44009</v>
      </c>
      <c r="I316" s="2">
        <v>182</v>
      </c>
      <c r="J316" s="2">
        <v>914.84</v>
      </c>
    </row>
    <row r="317" spans="1:10" ht="21" customHeight="1" x14ac:dyDescent="0.2">
      <c r="A317" s="2">
        <v>531419</v>
      </c>
      <c r="B317" s="2" t="s">
        <v>23</v>
      </c>
      <c r="C317" s="2">
        <v>21513</v>
      </c>
      <c r="D317" s="2" t="s">
        <v>11</v>
      </c>
      <c r="E317" s="2" t="s">
        <v>435</v>
      </c>
      <c r="F317" s="2" t="s">
        <v>434</v>
      </c>
      <c r="G317" s="2">
        <v>14746</v>
      </c>
      <c r="H317" s="3">
        <v>44009</v>
      </c>
      <c r="I317" s="2">
        <v>188</v>
      </c>
      <c r="J317" s="2">
        <v>941.59</v>
      </c>
    </row>
    <row r="318" spans="1:10" ht="21" customHeight="1" x14ac:dyDescent="0.2">
      <c r="A318" s="2">
        <v>531419</v>
      </c>
      <c r="B318" s="2" t="s">
        <v>23</v>
      </c>
      <c r="C318" s="2">
        <v>21513</v>
      </c>
      <c r="D318" s="2" t="s">
        <v>11</v>
      </c>
      <c r="E318" s="2" t="s">
        <v>435</v>
      </c>
      <c r="F318" s="2" t="s">
        <v>434</v>
      </c>
      <c r="G318" s="2">
        <v>14803</v>
      </c>
      <c r="H318" s="3">
        <v>44009</v>
      </c>
      <c r="I318" s="2">
        <v>364</v>
      </c>
      <c r="J318" s="2">
        <v>1829.67</v>
      </c>
    </row>
    <row r="319" spans="1:10" ht="21" customHeight="1" x14ac:dyDescent="0.2">
      <c r="A319" s="2">
        <v>531419</v>
      </c>
      <c r="B319" s="2" t="s">
        <v>23</v>
      </c>
      <c r="C319" s="2">
        <v>21513</v>
      </c>
      <c r="D319" s="2" t="s">
        <v>11</v>
      </c>
      <c r="E319" s="2" t="s">
        <v>435</v>
      </c>
      <c r="F319" s="2" t="s">
        <v>434</v>
      </c>
      <c r="G319" s="2">
        <v>14847</v>
      </c>
      <c r="H319" s="3">
        <v>44009</v>
      </c>
      <c r="I319" s="2">
        <v>364</v>
      </c>
      <c r="J319" s="2">
        <v>1829.67</v>
      </c>
    </row>
    <row r="320" spans="1:10" ht="21" customHeight="1" x14ac:dyDescent="0.2">
      <c r="A320" s="2">
        <v>531419</v>
      </c>
      <c r="B320" s="2" t="s">
        <v>23</v>
      </c>
      <c r="C320" s="2">
        <v>21513</v>
      </c>
      <c r="D320" s="2" t="s">
        <v>11</v>
      </c>
      <c r="E320" s="2" t="s">
        <v>1289</v>
      </c>
      <c r="F320" s="2" t="s">
        <v>1290</v>
      </c>
      <c r="G320" s="2">
        <v>14863</v>
      </c>
      <c r="H320" s="3">
        <v>44009</v>
      </c>
      <c r="I320" s="2">
        <v>8</v>
      </c>
      <c r="J320" s="2">
        <v>80.260000000000005</v>
      </c>
    </row>
    <row r="321" spans="1:10" ht="21" customHeight="1" x14ac:dyDescent="0.2">
      <c r="A321" s="2">
        <v>531419</v>
      </c>
      <c r="B321" s="2" t="s">
        <v>23</v>
      </c>
      <c r="C321" s="2">
        <v>21513</v>
      </c>
      <c r="D321" s="2" t="s">
        <v>11</v>
      </c>
      <c r="E321" s="2" t="s">
        <v>181</v>
      </c>
      <c r="F321" s="2" t="s">
        <v>180</v>
      </c>
      <c r="G321" s="2">
        <v>14867</v>
      </c>
      <c r="H321" s="3">
        <v>44009</v>
      </c>
      <c r="I321" s="2">
        <v>80</v>
      </c>
      <c r="J321" s="2">
        <v>407.99</v>
      </c>
    </row>
    <row r="322" spans="1:10" ht="21" customHeight="1" x14ac:dyDescent="0.2">
      <c r="A322" s="2">
        <v>531419</v>
      </c>
      <c r="B322" s="2" t="s">
        <v>23</v>
      </c>
      <c r="C322" s="2">
        <v>21513</v>
      </c>
      <c r="D322" s="2" t="s">
        <v>11</v>
      </c>
      <c r="E322" s="2" t="s">
        <v>440</v>
      </c>
      <c r="F322" s="2" t="s">
        <v>439</v>
      </c>
      <c r="G322" s="2">
        <v>34383</v>
      </c>
      <c r="H322" s="3">
        <v>44009</v>
      </c>
      <c r="I322" s="2">
        <v>324</v>
      </c>
      <c r="J322" s="2">
        <v>1620.69</v>
      </c>
    </row>
    <row r="323" spans="1:10" ht="21" customHeight="1" x14ac:dyDescent="0.2">
      <c r="A323" s="2">
        <v>531419</v>
      </c>
      <c r="B323" s="2" t="s">
        <v>23</v>
      </c>
      <c r="C323" s="2">
        <v>21513</v>
      </c>
      <c r="D323" s="2" t="s">
        <v>11</v>
      </c>
      <c r="E323" s="2" t="s">
        <v>872</v>
      </c>
      <c r="F323" s="2" t="s">
        <v>871</v>
      </c>
      <c r="G323" s="2" t="s">
        <v>1291</v>
      </c>
      <c r="H323" s="3">
        <v>44009</v>
      </c>
      <c r="I323" s="2">
        <v>140</v>
      </c>
      <c r="J323" s="2">
        <v>359.48</v>
      </c>
    </row>
    <row r="324" spans="1:10" ht="21" customHeight="1" x14ac:dyDescent="0.2">
      <c r="A324" s="2">
        <v>531419</v>
      </c>
      <c r="B324" s="2" t="s">
        <v>23</v>
      </c>
      <c r="C324" s="2">
        <v>21513</v>
      </c>
      <c r="D324" s="2" t="s">
        <v>11</v>
      </c>
      <c r="E324" s="2" t="s">
        <v>449</v>
      </c>
      <c r="F324" s="2" t="s">
        <v>448</v>
      </c>
      <c r="G324" s="2" t="s">
        <v>1292</v>
      </c>
      <c r="H324" s="3">
        <v>44009</v>
      </c>
      <c r="I324" s="2">
        <v>172</v>
      </c>
      <c r="J324" s="2">
        <v>868.1</v>
      </c>
    </row>
    <row r="325" spans="1:10" ht="21" customHeight="1" x14ac:dyDescent="0.2">
      <c r="A325" s="2">
        <v>531419</v>
      </c>
      <c r="B325" s="2" t="s">
        <v>23</v>
      </c>
      <c r="C325" s="2">
        <v>21513</v>
      </c>
      <c r="D325" s="2" t="s">
        <v>11</v>
      </c>
      <c r="E325" s="2" t="s">
        <v>1067</v>
      </c>
      <c r="F325" s="2" t="s">
        <v>1068</v>
      </c>
      <c r="G325" s="2">
        <v>16988</v>
      </c>
      <c r="H325" s="3">
        <v>44009</v>
      </c>
      <c r="I325" s="2">
        <v>2988</v>
      </c>
      <c r="J325" s="2">
        <v>7475</v>
      </c>
    </row>
    <row r="326" spans="1:10" ht="21" customHeight="1" x14ac:dyDescent="0.2">
      <c r="A326" s="2">
        <v>531419</v>
      </c>
      <c r="B326" s="2" t="s">
        <v>23</v>
      </c>
      <c r="C326" s="2">
        <v>21513</v>
      </c>
      <c r="D326" s="2" t="s">
        <v>11</v>
      </c>
      <c r="E326" s="2" t="s">
        <v>214</v>
      </c>
      <c r="F326" s="2" t="s">
        <v>213</v>
      </c>
      <c r="G326" s="2" t="s">
        <v>1293</v>
      </c>
      <c r="H326" s="3">
        <v>44011</v>
      </c>
      <c r="I326" s="2">
        <v>228</v>
      </c>
      <c r="J326" s="2">
        <v>574.14</v>
      </c>
    </row>
    <row r="327" spans="1:10" ht="21" customHeight="1" x14ac:dyDescent="0.2">
      <c r="A327" s="2">
        <v>531419</v>
      </c>
      <c r="B327" s="2" t="s">
        <v>23</v>
      </c>
      <c r="C327" s="2">
        <v>21513</v>
      </c>
      <c r="D327" s="2" t="s">
        <v>11</v>
      </c>
      <c r="E327" s="2" t="s">
        <v>953</v>
      </c>
      <c r="F327" s="2" t="s">
        <v>952</v>
      </c>
      <c r="G327" s="2">
        <v>34400</v>
      </c>
      <c r="H327" s="3">
        <v>44011</v>
      </c>
      <c r="I327" s="2">
        <v>1484</v>
      </c>
      <c r="J327" s="2">
        <v>7428.45</v>
      </c>
    </row>
    <row r="328" spans="1:10" ht="21" customHeight="1" x14ac:dyDescent="0.2">
      <c r="A328" s="2">
        <v>531419</v>
      </c>
      <c r="B328" s="2" t="s">
        <v>23</v>
      </c>
      <c r="C328" s="2">
        <v>21513</v>
      </c>
      <c r="D328" s="2" t="s">
        <v>11</v>
      </c>
      <c r="E328" s="2" t="s">
        <v>97</v>
      </c>
      <c r="F328" s="2" t="s">
        <v>98</v>
      </c>
      <c r="G328" s="2">
        <v>34405</v>
      </c>
      <c r="H328" s="3">
        <v>44011</v>
      </c>
      <c r="I328" s="2">
        <v>746</v>
      </c>
      <c r="J328" s="2">
        <v>3738.79</v>
      </c>
    </row>
    <row r="329" spans="1:10" ht="21" customHeight="1" x14ac:dyDescent="0.2">
      <c r="A329" s="2">
        <v>531419</v>
      </c>
      <c r="B329" s="2" t="s">
        <v>23</v>
      </c>
      <c r="C329" s="2">
        <v>21513</v>
      </c>
      <c r="D329" s="2" t="s">
        <v>11</v>
      </c>
      <c r="E329" s="2" t="s">
        <v>43</v>
      </c>
      <c r="F329" s="2" t="s">
        <v>44</v>
      </c>
      <c r="G329" s="2">
        <v>16996</v>
      </c>
      <c r="H329" s="3">
        <v>44011</v>
      </c>
      <c r="I329" s="2">
        <v>612</v>
      </c>
      <c r="J329" s="2">
        <v>1530.6</v>
      </c>
    </row>
    <row r="330" spans="1:10" ht="21" customHeight="1" x14ac:dyDescent="0.2">
      <c r="A330" s="2">
        <v>531419</v>
      </c>
      <c r="B330" s="2" t="s">
        <v>23</v>
      </c>
      <c r="C330" s="2">
        <v>21513</v>
      </c>
      <c r="D330" s="2" t="s">
        <v>11</v>
      </c>
      <c r="E330" s="2" t="s">
        <v>1294</v>
      </c>
      <c r="F330" s="2" t="s">
        <v>1295</v>
      </c>
      <c r="G330" s="2">
        <v>17000</v>
      </c>
      <c r="H330" s="3">
        <v>44011</v>
      </c>
      <c r="I330" s="2">
        <v>24</v>
      </c>
      <c r="J330" s="2">
        <v>245.69</v>
      </c>
    </row>
    <row r="331" spans="1:10" ht="21" customHeight="1" x14ac:dyDescent="0.2">
      <c r="A331" s="2">
        <v>531419</v>
      </c>
      <c r="B331" s="2" t="s">
        <v>23</v>
      </c>
      <c r="C331" s="2">
        <v>21513</v>
      </c>
      <c r="D331" s="2" t="s">
        <v>11</v>
      </c>
      <c r="E331" s="2" t="s">
        <v>181</v>
      </c>
      <c r="F331" s="2" t="s">
        <v>180</v>
      </c>
      <c r="G331" s="2">
        <v>14772</v>
      </c>
      <c r="H331" s="3">
        <v>44012</v>
      </c>
      <c r="I331" s="2">
        <v>122</v>
      </c>
      <c r="J331" s="2">
        <v>611.62</v>
      </c>
    </row>
    <row r="332" spans="1:10" ht="21" customHeight="1" x14ac:dyDescent="0.2">
      <c r="A332" s="2">
        <v>531419</v>
      </c>
      <c r="B332" s="2" t="s">
        <v>23</v>
      </c>
      <c r="C332" s="2">
        <v>21513</v>
      </c>
      <c r="D332" s="2" t="s">
        <v>11</v>
      </c>
      <c r="E332" s="2" t="s">
        <v>181</v>
      </c>
      <c r="F332" s="2" t="s">
        <v>180</v>
      </c>
      <c r="G332" s="2">
        <v>14818</v>
      </c>
      <c r="H332" s="3">
        <v>44012</v>
      </c>
      <c r="I332" s="2">
        <v>936</v>
      </c>
      <c r="J332" s="2">
        <v>4688.63</v>
      </c>
    </row>
    <row r="333" spans="1:10" ht="21" customHeight="1" x14ac:dyDescent="0.2">
      <c r="A333" s="2">
        <v>531419</v>
      </c>
      <c r="B333" s="2" t="s">
        <v>23</v>
      </c>
      <c r="C333" s="2">
        <v>21513</v>
      </c>
      <c r="D333" s="2" t="s">
        <v>11</v>
      </c>
      <c r="E333" s="2" t="s">
        <v>181</v>
      </c>
      <c r="F333" s="2" t="s">
        <v>180</v>
      </c>
      <c r="G333" s="2">
        <v>14858</v>
      </c>
      <c r="H333" s="3">
        <v>44012</v>
      </c>
      <c r="I333" s="2">
        <v>662</v>
      </c>
      <c r="J333" s="2">
        <v>3316.75</v>
      </c>
    </row>
    <row r="334" spans="1:10" ht="21" customHeight="1" x14ac:dyDescent="0.2">
      <c r="A334" s="2">
        <v>531419</v>
      </c>
      <c r="B334" s="2" t="s">
        <v>23</v>
      </c>
      <c r="C334" s="2">
        <v>21513</v>
      </c>
      <c r="D334" s="2" t="s">
        <v>11</v>
      </c>
      <c r="E334" s="2" t="s">
        <v>181</v>
      </c>
      <c r="F334" s="2" t="s">
        <v>180</v>
      </c>
      <c r="G334" s="2">
        <v>14876</v>
      </c>
      <c r="H334" s="3">
        <v>44012</v>
      </c>
      <c r="I334" s="2">
        <v>914</v>
      </c>
      <c r="J334" s="2">
        <v>4574.18</v>
      </c>
    </row>
    <row r="335" spans="1:10" ht="21" customHeight="1" x14ac:dyDescent="0.2">
      <c r="A335" s="2">
        <v>531419</v>
      </c>
      <c r="B335" s="2" t="s">
        <v>23</v>
      </c>
      <c r="C335" s="2">
        <v>21513</v>
      </c>
      <c r="D335" s="2" t="s">
        <v>11</v>
      </c>
      <c r="E335" s="2" t="s">
        <v>1296</v>
      </c>
      <c r="F335" s="2" t="s">
        <v>1297</v>
      </c>
      <c r="G335" s="2">
        <v>17002</v>
      </c>
      <c r="H335" s="3">
        <v>44012</v>
      </c>
      <c r="I335" s="2">
        <v>2</v>
      </c>
      <c r="J335" s="2">
        <v>21.98</v>
      </c>
    </row>
    <row r="336" spans="1:10" ht="21" customHeight="1" x14ac:dyDescent="0.2">
      <c r="A336" s="2">
        <v>531419</v>
      </c>
      <c r="B336" s="2" t="s">
        <v>23</v>
      </c>
      <c r="C336" s="2">
        <v>21513</v>
      </c>
      <c r="D336" s="2" t="s">
        <v>11</v>
      </c>
      <c r="E336" s="2" t="s">
        <v>63</v>
      </c>
      <c r="F336" s="2" t="s">
        <v>64</v>
      </c>
      <c r="G336" s="2">
        <v>14854</v>
      </c>
      <c r="H336" s="3">
        <v>44012</v>
      </c>
      <c r="I336" s="2">
        <v>496</v>
      </c>
      <c r="J336" s="2">
        <v>1241.83</v>
      </c>
    </row>
    <row r="337" spans="1:13" ht="21" customHeight="1" x14ac:dyDescent="0.2">
      <c r="A337" s="2">
        <v>531419</v>
      </c>
      <c r="B337" s="2" t="s">
        <v>23</v>
      </c>
      <c r="C337" s="2">
        <v>21513</v>
      </c>
      <c r="D337" s="2" t="s">
        <v>11</v>
      </c>
      <c r="E337" s="2" t="s">
        <v>872</v>
      </c>
      <c r="F337" s="2" t="s">
        <v>871</v>
      </c>
      <c r="G337" s="2" t="s">
        <v>1298</v>
      </c>
      <c r="H337" s="3">
        <v>44012</v>
      </c>
      <c r="I337" s="2">
        <v>424</v>
      </c>
      <c r="J337" s="2">
        <v>1061.21</v>
      </c>
    </row>
    <row r="338" spans="1:13" ht="21" customHeight="1" x14ac:dyDescent="0.2">
      <c r="A338" s="2">
        <v>531419</v>
      </c>
      <c r="B338" s="2" t="s">
        <v>23</v>
      </c>
      <c r="C338" s="2">
        <v>21513</v>
      </c>
      <c r="D338" s="2" t="s">
        <v>11</v>
      </c>
      <c r="E338" s="2" t="s">
        <v>976</v>
      </c>
      <c r="F338" s="2" t="s">
        <v>975</v>
      </c>
      <c r="G338" s="2">
        <v>10543</v>
      </c>
      <c r="H338" s="3">
        <v>44012</v>
      </c>
      <c r="I338" s="2">
        <v>56</v>
      </c>
      <c r="J338" s="2">
        <v>287.07</v>
      </c>
      <c r="K338" s="60" t="s">
        <v>1391</v>
      </c>
      <c r="L338" s="61"/>
    </row>
    <row r="339" spans="1:13" ht="21" customHeight="1" x14ac:dyDescent="0.2">
      <c r="A339" s="2">
        <v>531419</v>
      </c>
      <c r="B339" s="2" t="s">
        <v>23</v>
      </c>
      <c r="C339" s="2">
        <v>21513</v>
      </c>
      <c r="D339" s="2" t="s">
        <v>11</v>
      </c>
      <c r="E339" s="2" t="s">
        <v>48</v>
      </c>
      <c r="F339" s="2" t="s">
        <v>49</v>
      </c>
      <c r="G339" s="2" t="s">
        <v>1299</v>
      </c>
      <c r="H339" s="3">
        <v>44012</v>
      </c>
      <c r="I339" s="2">
        <v>346</v>
      </c>
      <c r="J339" s="2">
        <v>1739.23</v>
      </c>
      <c r="K339" s="5" t="s">
        <v>1390</v>
      </c>
      <c r="L339" s="24" t="s">
        <v>1389</v>
      </c>
    </row>
    <row r="340" spans="1:13" ht="21" customHeight="1" x14ac:dyDescent="0.2">
      <c r="A340" s="2"/>
      <c r="B340" s="2"/>
      <c r="C340" s="2"/>
      <c r="D340" s="2"/>
      <c r="E340" s="2"/>
      <c r="F340" s="2"/>
      <c r="G340" s="2"/>
      <c r="H340" s="3"/>
      <c r="I340" s="2"/>
      <c r="J340" s="2"/>
      <c r="K340" s="25">
        <f>SUM(J257:J339)</f>
        <v>329189.53000000003</v>
      </c>
      <c r="L340" s="25">
        <f>J308+J304+J298+J296+J278+J277+J272+J271+J270+J269</f>
        <v>5418.98</v>
      </c>
    </row>
    <row r="341" spans="1:13" ht="21" customHeight="1" x14ac:dyDescent="0.2">
      <c r="A341" s="2">
        <v>533930</v>
      </c>
      <c r="B341" s="2" t="s">
        <v>159</v>
      </c>
      <c r="C341" s="2">
        <v>21944</v>
      </c>
      <c r="D341" s="2" t="s">
        <v>11</v>
      </c>
      <c r="E341" s="2" t="s">
        <v>1300</v>
      </c>
      <c r="F341" s="2" t="s">
        <v>1301</v>
      </c>
      <c r="G341" s="2">
        <v>58598</v>
      </c>
      <c r="H341" s="3">
        <v>44007</v>
      </c>
      <c r="I341" s="2">
        <v>37</v>
      </c>
      <c r="J341" s="2">
        <v>372.41</v>
      </c>
      <c r="K341" s="26">
        <f>K340*0.02</f>
        <v>6583.7906000000003</v>
      </c>
      <c r="L341" s="26">
        <f>L340*0.02</f>
        <v>108.3796</v>
      </c>
      <c r="M341" s="26">
        <f>K341-L341</f>
        <v>6475.4110000000001</v>
      </c>
    </row>
    <row r="342" spans="1:13" ht="21" customHeight="1" x14ac:dyDescent="0.2">
      <c r="A342" s="2"/>
      <c r="B342" s="2"/>
      <c r="C342" s="2"/>
      <c r="D342" s="2"/>
      <c r="E342" s="2"/>
      <c r="F342" s="2"/>
      <c r="G342" s="2"/>
      <c r="H342" s="3"/>
      <c r="I342" s="2"/>
      <c r="J342" s="2"/>
    </row>
    <row r="343" spans="1:13" ht="21" customHeight="1" x14ac:dyDescent="0.2">
      <c r="A343" s="2">
        <v>531703</v>
      </c>
      <c r="B343" s="2" t="s">
        <v>120</v>
      </c>
      <c r="C343" s="2">
        <v>21680</v>
      </c>
      <c r="D343" s="2" t="s">
        <v>11</v>
      </c>
      <c r="E343" s="2" t="s">
        <v>125</v>
      </c>
      <c r="F343" s="2" t="s">
        <v>126</v>
      </c>
      <c r="G343" s="2">
        <v>124477</v>
      </c>
      <c r="H343" s="3">
        <v>44006</v>
      </c>
      <c r="I343" s="2">
        <v>1756</v>
      </c>
      <c r="J343" s="2">
        <v>4396.55</v>
      </c>
    </row>
    <row r="344" spans="1:13" ht="21" customHeight="1" x14ac:dyDescent="0.2">
      <c r="A344" s="2">
        <v>531703</v>
      </c>
      <c r="B344" s="2" t="s">
        <v>120</v>
      </c>
      <c r="C344" s="2">
        <v>21680</v>
      </c>
      <c r="D344" s="2" t="s">
        <v>11</v>
      </c>
      <c r="E344" s="2" t="s">
        <v>121</v>
      </c>
      <c r="F344" s="2" t="s">
        <v>122</v>
      </c>
      <c r="G344" s="2">
        <v>124572</v>
      </c>
      <c r="H344" s="3">
        <v>44012</v>
      </c>
      <c r="I344" s="2">
        <v>8900</v>
      </c>
      <c r="J344" s="4">
        <v>22255.69</v>
      </c>
    </row>
    <row r="345" spans="1:13" x14ac:dyDescent="0.2">
      <c r="J345" s="5">
        <f>SUM(J187:J344)</f>
        <v>498503.2799999998</v>
      </c>
      <c r="K345" s="5">
        <f>J345*0.02</f>
        <v>9970.0655999999963</v>
      </c>
    </row>
  </sheetData>
  <sortState xmlns:xlrd2="http://schemas.microsoft.com/office/spreadsheetml/2017/richdata2" ref="A4:J182">
    <sortCondition ref="B2"/>
  </sortState>
  <mergeCells count="2">
    <mergeCell ref="K338:L338"/>
    <mergeCell ref="K169:L1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072E-69B0-AD4B-A984-45FCEE2DC4D7}">
  <dimension ref="A2:M322"/>
  <sheetViews>
    <sheetView topLeftCell="A314" zoomScale="143" workbookViewId="0">
      <selection activeCell="I12" sqref="I12"/>
    </sheetView>
  </sheetViews>
  <sheetFormatPr baseColWidth="10" defaultRowHeight="16" x14ac:dyDescent="0.2"/>
  <cols>
    <col min="1" max="1" width="13.33203125" customWidth="1"/>
    <col min="2" max="2" width="16" customWidth="1"/>
    <col min="3" max="5" width="13.33203125" customWidth="1"/>
    <col min="6" max="6" width="32.5" customWidth="1"/>
    <col min="7" max="10" width="13.33203125" customWidth="1"/>
    <col min="11" max="11" width="13.6640625" bestFit="1" customWidth="1"/>
    <col min="12" max="12" width="12.6640625" bestFit="1" customWidth="1"/>
    <col min="13" max="13" width="11.5" bestFit="1" customWidth="1"/>
  </cols>
  <sheetData>
    <row r="2" spans="1:10" x14ac:dyDescent="0.2">
      <c r="A2" s="21" t="s">
        <v>1077</v>
      </c>
    </row>
    <row r="3" spans="1:10" ht="20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6" t="s">
        <v>9</v>
      </c>
    </row>
    <row r="4" spans="1:10" ht="20" customHeight="1" x14ac:dyDescent="0.2">
      <c r="A4" s="9">
        <v>533034</v>
      </c>
      <c r="B4" s="9" t="s">
        <v>141</v>
      </c>
      <c r="C4" s="9">
        <v>22673</v>
      </c>
      <c r="D4" s="9" t="s">
        <v>11</v>
      </c>
      <c r="E4" s="9" t="s">
        <v>998</v>
      </c>
      <c r="F4" s="9" t="s">
        <v>997</v>
      </c>
      <c r="G4" s="9">
        <v>13304</v>
      </c>
      <c r="H4" s="10">
        <v>44025</v>
      </c>
      <c r="I4" s="9">
        <v>34</v>
      </c>
      <c r="J4" s="11">
        <v>172.41</v>
      </c>
    </row>
    <row r="5" spans="1:10" ht="20" customHeight="1" x14ac:dyDescent="0.2">
      <c r="A5" s="9">
        <v>533034</v>
      </c>
      <c r="B5" s="9" t="s">
        <v>141</v>
      </c>
      <c r="C5" s="9">
        <v>22673</v>
      </c>
      <c r="D5" s="9" t="s">
        <v>11</v>
      </c>
      <c r="E5" s="9" t="s">
        <v>998</v>
      </c>
      <c r="F5" s="9" t="s">
        <v>997</v>
      </c>
      <c r="G5" s="9">
        <v>13354</v>
      </c>
      <c r="H5" s="10">
        <v>44027</v>
      </c>
      <c r="I5" s="9">
        <v>282</v>
      </c>
      <c r="J5" s="11">
        <v>1418.97</v>
      </c>
    </row>
    <row r="6" spans="1:10" ht="20" customHeight="1" x14ac:dyDescent="0.2">
      <c r="A6" s="2"/>
      <c r="B6" s="2"/>
      <c r="C6" s="2"/>
      <c r="D6" s="2"/>
      <c r="E6" s="2"/>
      <c r="F6" s="2"/>
      <c r="G6" s="2"/>
      <c r="H6" s="3"/>
      <c r="I6" s="2"/>
      <c r="J6" s="12"/>
    </row>
    <row r="7" spans="1:10" ht="20" customHeight="1" x14ac:dyDescent="0.2">
      <c r="A7" s="2">
        <v>530238</v>
      </c>
      <c r="B7" s="2" t="s">
        <v>10</v>
      </c>
      <c r="C7" s="2">
        <v>22660</v>
      </c>
      <c r="D7" s="2" t="s">
        <v>11</v>
      </c>
      <c r="E7" s="2" t="s">
        <v>15</v>
      </c>
      <c r="F7" s="2" t="s">
        <v>16</v>
      </c>
      <c r="G7" s="2" t="s">
        <v>996</v>
      </c>
      <c r="H7" s="3">
        <v>44015</v>
      </c>
      <c r="I7" s="2">
        <v>352</v>
      </c>
      <c r="J7" s="12">
        <v>889.67</v>
      </c>
    </row>
    <row r="8" spans="1:10" ht="20" customHeight="1" x14ac:dyDescent="0.2">
      <c r="A8" s="2"/>
      <c r="B8" s="2"/>
      <c r="C8" s="2"/>
      <c r="D8" s="2"/>
      <c r="E8" s="2"/>
      <c r="F8" s="2"/>
      <c r="G8" s="2"/>
      <c r="H8" s="3"/>
      <c r="I8" s="2"/>
      <c r="J8" s="12"/>
    </row>
    <row r="9" spans="1:10" ht="20" customHeight="1" x14ac:dyDescent="0.2">
      <c r="A9" s="9">
        <v>534559</v>
      </c>
      <c r="B9" s="9" t="s">
        <v>130</v>
      </c>
      <c r="C9" s="9">
        <v>22276</v>
      </c>
      <c r="D9" s="9" t="s">
        <v>11</v>
      </c>
      <c r="E9" s="9" t="s">
        <v>149</v>
      </c>
      <c r="F9" s="9" t="s">
        <v>148</v>
      </c>
      <c r="G9" s="9">
        <v>25222</v>
      </c>
      <c r="H9" s="10">
        <v>44013</v>
      </c>
      <c r="I9" s="9">
        <v>848</v>
      </c>
      <c r="J9" s="11">
        <v>2128.88</v>
      </c>
    </row>
    <row r="10" spans="1:10" ht="20" customHeight="1" x14ac:dyDescent="0.2">
      <c r="A10" s="9">
        <v>534559</v>
      </c>
      <c r="B10" s="9" t="s">
        <v>130</v>
      </c>
      <c r="C10" s="9">
        <v>22276</v>
      </c>
      <c r="D10" s="9" t="s">
        <v>11</v>
      </c>
      <c r="E10" s="9" t="s">
        <v>149</v>
      </c>
      <c r="F10" s="9" t="s">
        <v>148</v>
      </c>
      <c r="G10" s="9" t="s">
        <v>995</v>
      </c>
      <c r="H10" s="10">
        <v>44014</v>
      </c>
      <c r="I10" s="9">
        <v>764</v>
      </c>
      <c r="J10" s="11">
        <v>1912.93</v>
      </c>
    </row>
    <row r="11" spans="1:10" ht="20" customHeight="1" x14ac:dyDescent="0.2">
      <c r="A11" s="9">
        <v>534559</v>
      </c>
      <c r="B11" s="9" t="s">
        <v>130</v>
      </c>
      <c r="C11" s="9">
        <v>22276</v>
      </c>
      <c r="D11" s="9" t="s">
        <v>11</v>
      </c>
      <c r="E11" s="9" t="s">
        <v>149</v>
      </c>
      <c r="F11" s="9" t="s">
        <v>148</v>
      </c>
      <c r="G11" s="9">
        <v>25238</v>
      </c>
      <c r="H11" s="10">
        <v>44015</v>
      </c>
      <c r="I11" s="9">
        <v>1300</v>
      </c>
      <c r="J11" s="11">
        <v>3256.9</v>
      </c>
    </row>
    <row r="12" spans="1:10" ht="20" customHeight="1" x14ac:dyDescent="0.2">
      <c r="A12" s="2">
        <v>534559</v>
      </c>
      <c r="B12" s="2" t="s">
        <v>130</v>
      </c>
      <c r="C12" s="2">
        <v>22276</v>
      </c>
      <c r="D12" s="2" t="s">
        <v>11</v>
      </c>
      <c r="E12" s="2" t="s">
        <v>149</v>
      </c>
      <c r="F12" s="2" t="s">
        <v>148</v>
      </c>
      <c r="G12" s="2">
        <v>25239</v>
      </c>
      <c r="H12" s="3">
        <v>44015</v>
      </c>
      <c r="I12" s="2">
        <v>412</v>
      </c>
      <c r="J12" s="12">
        <v>1035.3499999999999</v>
      </c>
    </row>
    <row r="13" spans="1:10" ht="20" customHeight="1" x14ac:dyDescent="0.2">
      <c r="A13" s="9">
        <v>534559</v>
      </c>
      <c r="B13" s="9" t="s">
        <v>130</v>
      </c>
      <c r="C13" s="9">
        <v>22276</v>
      </c>
      <c r="D13" s="9" t="s">
        <v>11</v>
      </c>
      <c r="E13" s="9" t="s">
        <v>149</v>
      </c>
      <c r="F13" s="9" t="s">
        <v>148</v>
      </c>
      <c r="G13" s="9">
        <v>25254</v>
      </c>
      <c r="H13" s="10">
        <v>44016</v>
      </c>
      <c r="I13" s="9">
        <v>1520</v>
      </c>
      <c r="J13" s="11">
        <v>3805.18</v>
      </c>
    </row>
    <row r="14" spans="1:10" ht="20" customHeight="1" x14ac:dyDescent="0.2">
      <c r="A14" s="9">
        <v>534559</v>
      </c>
      <c r="B14" s="9" t="s">
        <v>130</v>
      </c>
      <c r="C14" s="9">
        <v>22276</v>
      </c>
      <c r="D14" s="9" t="s">
        <v>11</v>
      </c>
      <c r="E14" s="9" t="s">
        <v>149</v>
      </c>
      <c r="F14" s="9" t="s">
        <v>148</v>
      </c>
      <c r="G14" s="9">
        <v>25260</v>
      </c>
      <c r="H14" s="10">
        <v>44018</v>
      </c>
      <c r="I14" s="9">
        <v>652</v>
      </c>
      <c r="J14" s="11">
        <v>1635.35</v>
      </c>
    </row>
    <row r="15" spans="1:10" ht="20" customHeight="1" x14ac:dyDescent="0.2">
      <c r="A15" s="9">
        <v>534559</v>
      </c>
      <c r="B15" s="9" t="s">
        <v>130</v>
      </c>
      <c r="C15" s="9">
        <v>22276</v>
      </c>
      <c r="D15" s="9" t="s">
        <v>11</v>
      </c>
      <c r="E15" s="9" t="s">
        <v>149</v>
      </c>
      <c r="F15" s="9" t="s">
        <v>148</v>
      </c>
      <c r="G15" s="9" t="s">
        <v>994</v>
      </c>
      <c r="H15" s="10">
        <v>44018</v>
      </c>
      <c r="I15" s="9">
        <v>1440</v>
      </c>
      <c r="J15" s="11">
        <v>3603.88</v>
      </c>
    </row>
    <row r="16" spans="1:10" ht="20" customHeight="1" x14ac:dyDescent="0.2">
      <c r="A16" s="9">
        <v>534559</v>
      </c>
      <c r="B16" s="9" t="s">
        <v>130</v>
      </c>
      <c r="C16" s="9">
        <v>22276</v>
      </c>
      <c r="D16" s="9" t="s">
        <v>11</v>
      </c>
      <c r="E16" s="9" t="s">
        <v>149</v>
      </c>
      <c r="F16" s="9" t="s">
        <v>148</v>
      </c>
      <c r="G16" s="9" t="s">
        <v>993</v>
      </c>
      <c r="H16" s="10">
        <v>44019</v>
      </c>
      <c r="I16" s="9">
        <v>528</v>
      </c>
      <c r="J16" s="11">
        <v>1329.32</v>
      </c>
    </row>
    <row r="17" spans="1:10" ht="20" customHeight="1" x14ac:dyDescent="0.2">
      <c r="A17" s="2">
        <v>534559</v>
      </c>
      <c r="B17" s="2" t="s">
        <v>130</v>
      </c>
      <c r="C17" s="2">
        <v>22276</v>
      </c>
      <c r="D17" s="2" t="s">
        <v>11</v>
      </c>
      <c r="E17" s="2" t="s">
        <v>149</v>
      </c>
      <c r="F17" s="2" t="s">
        <v>148</v>
      </c>
      <c r="G17" s="2" t="s">
        <v>992</v>
      </c>
      <c r="H17" s="3">
        <v>44020</v>
      </c>
      <c r="I17" s="2">
        <v>552</v>
      </c>
      <c r="J17" s="12">
        <v>1388.36</v>
      </c>
    </row>
    <row r="18" spans="1:10" ht="20" customHeight="1" x14ac:dyDescent="0.2">
      <c r="A18" s="2">
        <v>534559</v>
      </c>
      <c r="B18" s="2" t="s">
        <v>130</v>
      </c>
      <c r="C18" s="2">
        <v>22276</v>
      </c>
      <c r="D18" s="2" t="s">
        <v>11</v>
      </c>
      <c r="E18" s="2" t="s">
        <v>149</v>
      </c>
      <c r="F18" s="2" t="s">
        <v>148</v>
      </c>
      <c r="G18" s="2" t="s">
        <v>991</v>
      </c>
      <c r="H18" s="3">
        <v>44020</v>
      </c>
      <c r="I18" s="2">
        <v>848</v>
      </c>
      <c r="J18" s="12">
        <v>2122.42</v>
      </c>
    </row>
    <row r="19" spans="1:10" ht="20" customHeight="1" x14ac:dyDescent="0.2">
      <c r="A19" s="9">
        <v>534559</v>
      </c>
      <c r="B19" s="9" t="s">
        <v>130</v>
      </c>
      <c r="C19" s="9">
        <v>22276</v>
      </c>
      <c r="D19" s="9" t="s">
        <v>11</v>
      </c>
      <c r="E19" s="9" t="s">
        <v>149</v>
      </c>
      <c r="F19" s="9" t="s">
        <v>148</v>
      </c>
      <c r="G19" s="9">
        <v>25291</v>
      </c>
      <c r="H19" s="10">
        <v>44020</v>
      </c>
      <c r="I19" s="9">
        <v>2436</v>
      </c>
      <c r="J19" s="11">
        <v>6092.67</v>
      </c>
    </row>
    <row r="20" spans="1:10" ht="20" customHeight="1" x14ac:dyDescent="0.2">
      <c r="A20" s="2">
        <v>534559</v>
      </c>
      <c r="B20" s="2" t="s">
        <v>130</v>
      </c>
      <c r="C20" s="2">
        <v>22276</v>
      </c>
      <c r="D20" s="2" t="s">
        <v>11</v>
      </c>
      <c r="E20" s="2" t="s">
        <v>149</v>
      </c>
      <c r="F20" s="2" t="s">
        <v>148</v>
      </c>
      <c r="G20" s="2" t="s">
        <v>990</v>
      </c>
      <c r="H20" s="3">
        <v>44021</v>
      </c>
      <c r="I20" s="2">
        <v>1068</v>
      </c>
      <c r="J20" s="12">
        <v>2671.1</v>
      </c>
    </row>
    <row r="21" spans="1:10" ht="20" customHeight="1" x14ac:dyDescent="0.2">
      <c r="A21" s="9">
        <v>534559</v>
      </c>
      <c r="B21" s="9" t="s">
        <v>130</v>
      </c>
      <c r="C21" s="9">
        <v>22276</v>
      </c>
      <c r="D21" s="9" t="s">
        <v>11</v>
      </c>
      <c r="E21" s="9" t="s">
        <v>149</v>
      </c>
      <c r="F21" s="9" t="s">
        <v>148</v>
      </c>
      <c r="G21" s="9">
        <v>25306</v>
      </c>
      <c r="H21" s="10">
        <v>44022</v>
      </c>
      <c r="I21" s="9">
        <v>424</v>
      </c>
      <c r="J21" s="11">
        <v>1061.21</v>
      </c>
    </row>
    <row r="22" spans="1:10" ht="20" customHeight="1" x14ac:dyDescent="0.2">
      <c r="A22" s="9">
        <v>534559</v>
      </c>
      <c r="B22" s="9" t="s">
        <v>130</v>
      </c>
      <c r="C22" s="9">
        <v>22276</v>
      </c>
      <c r="D22" s="9" t="s">
        <v>11</v>
      </c>
      <c r="E22" s="9" t="s">
        <v>149</v>
      </c>
      <c r="F22" s="9" t="s">
        <v>148</v>
      </c>
      <c r="G22" s="9">
        <v>25323</v>
      </c>
      <c r="H22" s="10">
        <v>44024</v>
      </c>
      <c r="I22" s="9">
        <v>1920</v>
      </c>
      <c r="J22" s="11">
        <v>4808.6099999999997</v>
      </c>
    </row>
    <row r="23" spans="1:10" ht="20" customHeight="1" x14ac:dyDescent="0.2">
      <c r="A23" s="9">
        <v>534559</v>
      </c>
      <c r="B23" s="9" t="s">
        <v>130</v>
      </c>
      <c r="C23" s="9">
        <v>22276</v>
      </c>
      <c r="D23" s="9" t="s">
        <v>11</v>
      </c>
      <c r="E23" s="9" t="s">
        <v>149</v>
      </c>
      <c r="F23" s="9" t="s">
        <v>148</v>
      </c>
      <c r="G23" s="9" t="s">
        <v>989</v>
      </c>
      <c r="H23" s="10">
        <v>44025</v>
      </c>
      <c r="I23" s="9">
        <v>244</v>
      </c>
      <c r="J23" s="11">
        <v>612.52</v>
      </c>
    </row>
    <row r="24" spans="1:10" ht="20" customHeight="1" x14ac:dyDescent="0.2">
      <c r="A24" s="9">
        <v>534559</v>
      </c>
      <c r="B24" s="9" t="s">
        <v>130</v>
      </c>
      <c r="C24" s="9">
        <v>22276</v>
      </c>
      <c r="D24" s="9" t="s">
        <v>11</v>
      </c>
      <c r="E24" s="9" t="s">
        <v>149</v>
      </c>
      <c r="F24" s="9" t="s">
        <v>148</v>
      </c>
      <c r="G24" s="9">
        <v>25340</v>
      </c>
      <c r="H24" s="10">
        <v>44025</v>
      </c>
      <c r="I24" s="9">
        <v>1040</v>
      </c>
      <c r="J24" s="11">
        <v>2603.4499999999998</v>
      </c>
    </row>
    <row r="25" spans="1:10" ht="20" customHeight="1" x14ac:dyDescent="0.2">
      <c r="A25" s="2">
        <v>534559</v>
      </c>
      <c r="B25" s="2" t="s">
        <v>130</v>
      </c>
      <c r="C25" s="2">
        <v>22276</v>
      </c>
      <c r="D25" s="2" t="s">
        <v>11</v>
      </c>
      <c r="E25" s="2" t="s">
        <v>149</v>
      </c>
      <c r="F25" s="2" t="s">
        <v>148</v>
      </c>
      <c r="G25" s="2">
        <v>25347</v>
      </c>
      <c r="H25" s="3">
        <v>44025</v>
      </c>
      <c r="I25" s="2">
        <v>488</v>
      </c>
      <c r="J25" s="12">
        <v>1222.43</v>
      </c>
    </row>
    <row r="26" spans="1:10" ht="20" customHeight="1" x14ac:dyDescent="0.2">
      <c r="A26" s="9">
        <v>534559</v>
      </c>
      <c r="B26" s="9" t="s">
        <v>130</v>
      </c>
      <c r="C26" s="9">
        <v>22276</v>
      </c>
      <c r="D26" s="9" t="s">
        <v>11</v>
      </c>
      <c r="E26" s="9" t="s">
        <v>149</v>
      </c>
      <c r="F26" s="9" t="s">
        <v>148</v>
      </c>
      <c r="G26" s="9">
        <v>25348</v>
      </c>
      <c r="H26" s="10">
        <v>44025</v>
      </c>
      <c r="I26" s="9">
        <v>888</v>
      </c>
      <c r="J26" s="11">
        <v>2228.88</v>
      </c>
    </row>
    <row r="27" spans="1:10" ht="20" customHeight="1" x14ac:dyDescent="0.2">
      <c r="A27" s="9">
        <v>534559</v>
      </c>
      <c r="B27" s="9" t="s">
        <v>130</v>
      </c>
      <c r="C27" s="9">
        <v>22276</v>
      </c>
      <c r="D27" s="9" t="s">
        <v>11</v>
      </c>
      <c r="E27" s="9" t="s">
        <v>149</v>
      </c>
      <c r="F27" s="9" t="s">
        <v>148</v>
      </c>
      <c r="G27" s="9">
        <v>25350</v>
      </c>
      <c r="H27" s="10">
        <v>44026</v>
      </c>
      <c r="I27" s="9">
        <v>420</v>
      </c>
      <c r="J27" s="11">
        <v>1059.92</v>
      </c>
    </row>
    <row r="28" spans="1:10" ht="20" customHeight="1" x14ac:dyDescent="0.2">
      <c r="A28" s="9">
        <v>534559</v>
      </c>
      <c r="B28" s="9" t="s">
        <v>130</v>
      </c>
      <c r="C28" s="9">
        <v>22276</v>
      </c>
      <c r="D28" s="9" t="s">
        <v>11</v>
      </c>
      <c r="E28" s="9" t="s">
        <v>149</v>
      </c>
      <c r="F28" s="9" t="s">
        <v>148</v>
      </c>
      <c r="G28" s="9">
        <v>25352</v>
      </c>
      <c r="H28" s="10">
        <v>44026</v>
      </c>
      <c r="I28" s="9">
        <v>800</v>
      </c>
      <c r="J28" s="11">
        <v>2009.48</v>
      </c>
    </row>
    <row r="29" spans="1:10" ht="20" customHeight="1" x14ac:dyDescent="0.2">
      <c r="A29" s="9">
        <v>534559</v>
      </c>
      <c r="B29" s="9" t="s">
        <v>130</v>
      </c>
      <c r="C29" s="9">
        <v>22276</v>
      </c>
      <c r="D29" s="9" t="s">
        <v>11</v>
      </c>
      <c r="E29" s="9" t="s">
        <v>149</v>
      </c>
      <c r="F29" s="9" t="s">
        <v>148</v>
      </c>
      <c r="G29" s="9">
        <v>25355</v>
      </c>
      <c r="H29" s="10">
        <v>44027</v>
      </c>
      <c r="I29" s="9">
        <v>792</v>
      </c>
      <c r="J29" s="11">
        <v>1980.6</v>
      </c>
    </row>
    <row r="30" spans="1:10" ht="20" customHeight="1" x14ac:dyDescent="0.2">
      <c r="A30" s="9">
        <v>534559</v>
      </c>
      <c r="B30" s="9" t="s">
        <v>130</v>
      </c>
      <c r="C30" s="9">
        <v>22276</v>
      </c>
      <c r="D30" s="9" t="s">
        <v>11</v>
      </c>
      <c r="E30" s="9" t="s">
        <v>149</v>
      </c>
      <c r="F30" s="9" t="s">
        <v>148</v>
      </c>
      <c r="G30" s="9">
        <v>25360</v>
      </c>
      <c r="H30" s="10">
        <v>44027</v>
      </c>
      <c r="I30" s="9">
        <v>644</v>
      </c>
      <c r="J30" s="11">
        <v>1618.1</v>
      </c>
    </row>
    <row r="31" spans="1:10" ht="20" customHeight="1" x14ac:dyDescent="0.2">
      <c r="A31" s="2"/>
      <c r="B31" s="2"/>
      <c r="C31" s="2"/>
      <c r="D31" s="2"/>
      <c r="E31" s="2"/>
      <c r="F31" s="2"/>
      <c r="G31" s="2"/>
      <c r="H31" s="3"/>
      <c r="I31" s="2"/>
      <c r="J31" s="12"/>
    </row>
    <row r="32" spans="1:10" ht="20" customHeight="1" x14ac:dyDescent="0.2">
      <c r="A32" s="2">
        <v>537062</v>
      </c>
      <c r="B32" s="2" t="s">
        <v>271</v>
      </c>
      <c r="C32" s="2">
        <v>22809</v>
      </c>
      <c r="D32" s="2" t="s">
        <v>11</v>
      </c>
      <c r="E32" s="2" t="s">
        <v>986</v>
      </c>
      <c r="F32" s="2" t="s">
        <v>985</v>
      </c>
      <c r="G32" s="2">
        <v>5370620105002130</v>
      </c>
      <c r="H32" s="3">
        <v>44013</v>
      </c>
      <c r="I32" s="2">
        <v>984</v>
      </c>
      <c r="J32" s="12">
        <v>2462</v>
      </c>
    </row>
    <row r="33" spans="1:10" ht="20" customHeight="1" x14ac:dyDescent="0.2">
      <c r="A33" s="2">
        <v>537062</v>
      </c>
      <c r="B33" s="2" t="s">
        <v>271</v>
      </c>
      <c r="C33" s="2">
        <v>22809</v>
      </c>
      <c r="D33" s="2" t="s">
        <v>11</v>
      </c>
      <c r="E33" s="2" t="s">
        <v>986</v>
      </c>
      <c r="F33" s="2" t="s">
        <v>985</v>
      </c>
      <c r="G33" s="2">
        <v>5370620105002140</v>
      </c>
      <c r="H33" s="3">
        <v>44013</v>
      </c>
      <c r="I33" s="2">
        <v>1280</v>
      </c>
      <c r="J33" s="12">
        <v>3201.1</v>
      </c>
    </row>
    <row r="34" spans="1:10" ht="20" customHeight="1" x14ac:dyDescent="0.2">
      <c r="A34" s="2">
        <v>537062</v>
      </c>
      <c r="B34" s="2" t="s">
        <v>271</v>
      </c>
      <c r="C34" s="2">
        <v>22809</v>
      </c>
      <c r="D34" s="2" t="s">
        <v>11</v>
      </c>
      <c r="E34" s="2" t="s">
        <v>988</v>
      </c>
      <c r="F34" s="2" t="s">
        <v>987</v>
      </c>
      <c r="G34" s="2">
        <v>5370620105002140</v>
      </c>
      <c r="H34" s="3">
        <v>44013</v>
      </c>
      <c r="I34" s="2">
        <v>246</v>
      </c>
      <c r="J34" s="12">
        <v>1231</v>
      </c>
    </row>
    <row r="35" spans="1:10" ht="20" customHeight="1" x14ac:dyDescent="0.2">
      <c r="A35" s="2">
        <v>537062</v>
      </c>
      <c r="B35" s="2" t="s">
        <v>271</v>
      </c>
      <c r="C35" s="2">
        <v>22809</v>
      </c>
      <c r="D35" s="2" t="s">
        <v>11</v>
      </c>
      <c r="E35" s="2" t="s">
        <v>988</v>
      </c>
      <c r="F35" s="2" t="s">
        <v>987</v>
      </c>
      <c r="G35" s="2">
        <v>5370620105002140</v>
      </c>
      <c r="H35" s="3">
        <v>44013</v>
      </c>
      <c r="I35" s="2">
        <v>166</v>
      </c>
      <c r="J35" s="12">
        <v>832</v>
      </c>
    </row>
    <row r="36" spans="1:10" ht="20" customHeight="1" x14ac:dyDescent="0.2">
      <c r="A36" s="2">
        <v>537062</v>
      </c>
      <c r="B36" s="2" t="s">
        <v>271</v>
      </c>
      <c r="C36" s="2">
        <v>22809</v>
      </c>
      <c r="D36" s="2" t="s">
        <v>11</v>
      </c>
      <c r="E36" s="2" t="s">
        <v>986</v>
      </c>
      <c r="F36" s="2" t="s">
        <v>985</v>
      </c>
      <c r="G36" s="2">
        <v>5370620105002150</v>
      </c>
      <c r="H36" s="3">
        <v>44014</v>
      </c>
      <c r="I36" s="2">
        <v>468</v>
      </c>
      <c r="J36" s="12">
        <v>1173</v>
      </c>
    </row>
    <row r="37" spans="1:10" ht="20" customHeight="1" x14ac:dyDescent="0.2">
      <c r="A37" s="2">
        <v>537062</v>
      </c>
      <c r="B37" s="2" t="s">
        <v>271</v>
      </c>
      <c r="C37" s="2">
        <v>22809</v>
      </c>
      <c r="D37" s="2" t="s">
        <v>11</v>
      </c>
      <c r="E37" s="2" t="s">
        <v>988</v>
      </c>
      <c r="F37" s="2" t="s">
        <v>987</v>
      </c>
      <c r="G37" s="2">
        <v>5370620105002150</v>
      </c>
      <c r="H37" s="3">
        <v>44014</v>
      </c>
      <c r="I37" s="2">
        <v>234</v>
      </c>
      <c r="J37" s="12">
        <v>1173</v>
      </c>
    </row>
    <row r="38" spans="1:10" ht="20" customHeight="1" x14ac:dyDescent="0.2">
      <c r="A38" s="2">
        <v>537062</v>
      </c>
      <c r="B38" s="2" t="s">
        <v>271</v>
      </c>
      <c r="C38" s="2">
        <v>22809</v>
      </c>
      <c r="D38" s="2" t="s">
        <v>11</v>
      </c>
      <c r="E38" s="2" t="s">
        <v>607</v>
      </c>
      <c r="F38" s="2" t="s">
        <v>606</v>
      </c>
      <c r="G38" s="2">
        <v>5370620105002150</v>
      </c>
      <c r="H38" s="3">
        <v>44014</v>
      </c>
      <c r="I38" s="2">
        <v>20</v>
      </c>
      <c r="J38" s="12">
        <v>207</v>
      </c>
    </row>
    <row r="39" spans="1:10" ht="20" customHeight="1" x14ac:dyDescent="0.2">
      <c r="A39" s="2">
        <v>537062</v>
      </c>
      <c r="B39" s="2" t="s">
        <v>271</v>
      </c>
      <c r="C39" s="2">
        <v>22809</v>
      </c>
      <c r="D39" s="2" t="s">
        <v>11</v>
      </c>
      <c r="E39" s="2" t="s">
        <v>988</v>
      </c>
      <c r="F39" s="2" t="s">
        <v>987</v>
      </c>
      <c r="G39" s="2">
        <v>5370620105002150</v>
      </c>
      <c r="H39" s="3">
        <v>44014</v>
      </c>
      <c r="I39" s="2">
        <v>130</v>
      </c>
      <c r="J39" s="12">
        <v>650</v>
      </c>
    </row>
    <row r="40" spans="1:10" ht="20" customHeight="1" x14ac:dyDescent="0.2">
      <c r="A40" s="2">
        <v>537062</v>
      </c>
      <c r="B40" s="2" t="s">
        <v>271</v>
      </c>
      <c r="C40" s="2">
        <v>22809</v>
      </c>
      <c r="D40" s="2" t="s">
        <v>11</v>
      </c>
      <c r="E40" s="2" t="s">
        <v>310</v>
      </c>
      <c r="F40" s="2" t="s">
        <v>309</v>
      </c>
      <c r="G40" s="2">
        <v>5370620105002170</v>
      </c>
      <c r="H40" s="3">
        <v>44015</v>
      </c>
      <c r="I40" s="2">
        <v>342</v>
      </c>
      <c r="J40" s="12">
        <v>1710.4</v>
      </c>
    </row>
    <row r="41" spans="1:10" ht="20" customHeight="1" x14ac:dyDescent="0.2">
      <c r="A41" s="2">
        <v>537062</v>
      </c>
      <c r="B41" s="2" t="s">
        <v>271</v>
      </c>
      <c r="C41" s="2">
        <v>22809</v>
      </c>
      <c r="D41" s="2" t="s">
        <v>11</v>
      </c>
      <c r="E41" s="2" t="s">
        <v>986</v>
      </c>
      <c r="F41" s="2" t="s">
        <v>985</v>
      </c>
      <c r="G41" s="2">
        <v>5370620105002170</v>
      </c>
      <c r="H41" s="3">
        <v>44015</v>
      </c>
      <c r="I41" s="2">
        <v>456</v>
      </c>
      <c r="J41" s="12">
        <v>1146</v>
      </c>
    </row>
    <row r="42" spans="1:10" ht="20" customHeight="1" x14ac:dyDescent="0.2">
      <c r="A42" s="2">
        <v>537062</v>
      </c>
      <c r="B42" s="2" t="s">
        <v>271</v>
      </c>
      <c r="C42" s="2">
        <v>22809</v>
      </c>
      <c r="D42" s="2" t="s">
        <v>11</v>
      </c>
      <c r="E42" s="2" t="s">
        <v>988</v>
      </c>
      <c r="F42" s="2" t="s">
        <v>987</v>
      </c>
      <c r="G42" s="2">
        <v>5370620105002170</v>
      </c>
      <c r="H42" s="3">
        <v>44015</v>
      </c>
      <c r="I42" s="2">
        <v>62</v>
      </c>
      <c r="J42" s="12">
        <v>312</v>
      </c>
    </row>
    <row r="43" spans="1:10" ht="20" customHeight="1" x14ac:dyDescent="0.2">
      <c r="A43" s="2">
        <v>537062</v>
      </c>
      <c r="B43" s="2" t="s">
        <v>271</v>
      </c>
      <c r="C43" s="2">
        <v>22809</v>
      </c>
      <c r="D43" s="2" t="s">
        <v>11</v>
      </c>
      <c r="E43" s="2" t="s">
        <v>986</v>
      </c>
      <c r="F43" s="2" t="s">
        <v>985</v>
      </c>
      <c r="G43" s="2">
        <v>5370620105002170</v>
      </c>
      <c r="H43" s="3">
        <v>44015</v>
      </c>
      <c r="I43" s="2">
        <v>204</v>
      </c>
      <c r="J43" s="12">
        <v>514.5</v>
      </c>
    </row>
    <row r="44" spans="1:10" ht="20" customHeight="1" x14ac:dyDescent="0.2">
      <c r="A44" s="2">
        <v>537062</v>
      </c>
      <c r="B44" s="2" t="s">
        <v>271</v>
      </c>
      <c r="C44" s="2">
        <v>22809</v>
      </c>
      <c r="D44" s="2" t="s">
        <v>11</v>
      </c>
      <c r="E44" s="2" t="s">
        <v>986</v>
      </c>
      <c r="F44" s="2" t="s">
        <v>985</v>
      </c>
      <c r="G44" s="2">
        <v>5370620105002180</v>
      </c>
      <c r="H44" s="3">
        <v>44015</v>
      </c>
      <c r="I44" s="2">
        <v>1132</v>
      </c>
      <c r="J44" s="12">
        <v>2839</v>
      </c>
    </row>
    <row r="45" spans="1:10" ht="20" customHeight="1" x14ac:dyDescent="0.2">
      <c r="A45" s="2">
        <v>537062</v>
      </c>
      <c r="B45" s="2" t="s">
        <v>271</v>
      </c>
      <c r="C45" s="2">
        <v>22809</v>
      </c>
      <c r="D45" s="2" t="s">
        <v>11</v>
      </c>
      <c r="E45" s="2" t="s">
        <v>986</v>
      </c>
      <c r="F45" s="2" t="s">
        <v>985</v>
      </c>
      <c r="G45" s="2">
        <v>5370620105002180</v>
      </c>
      <c r="H45" s="3">
        <v>44016</v>
      </c>
      <c r="I45" s="2">
        <v>644</v>
      </c>
      <c r="J45" s="12">
        <v>1614</v>
      </c>
    </row>
    <row r="46" spans="1:10" ht="20" customHeight="1" x14ac:dyDescent="0.2">
      <c r="A46" s="2">
        <v>537062</v>
      </c>
      <c r="B46" s="2" t="s">
        <v>271</v>
      </c>
      <c r="C46" s="2">
        <v>22809</v>
      </c>
      <c r="D46" s="2" t="s">
        <v>11</v>
      </c>
      <c r="E46" s="2" t="s">
        <v>986</v>
      </c>
      <c r="F46" s="2" t="s">
        <v>985</v>
      </c>
      <c r="G46" s="2">
        <v>5370620105002180</v>
      </c>
      <c r="H46" s="3">
        <v>44016</v>
      </c>
      <c r="I46" s="2">
        <v>492</v>
      </c>
      <c r="J46" s="12">
        <v>1239.3499999999999</v>
      </c>
    </row>
    <row r="47" spans="1:10" ht="20" customHeight="1" x14ac:dyDescent="0.2">
      <c r="A47" s="2">
        <v>537062</v>
      </c>
      <c r="B47" s="2" t="s">
        <v>271</v>
      </c>
      <c r="C47" s="2">
        <v>22809</v>
      </c>
      <c r="D47" s="2" t="s">
        <v>11</v>
      </c>
      <c r="E47" s="2" t="s">
        <v>986</v>
      </c>
      <c r="F47" s="2" t="s">
        <v>985</v>
      </c>
      <c r="G47" s="2">
        <v>5370620105002190</v>
      </c>
      <c r="H47" s="3">
        <v>44016</v>
      </c>
      <c r="I47" s="2">
        <v>460</v>
      </c>
      <c r="J47" s="12">
        <v>1151</v>
      </c>
    </row>
    <row r="48" spans="1:10" ht="20" customHeight="1" x14ac:dyDescent="0.2">
      <c r="A48" s="2">
        <v>537062</v>
      </c>
      <c r="B48" s="2" t="s">
        <v>271</v>
      </c>
      <c r="C48" s="2">
        <v>22809</v>
      </c>
      <c r="D48" s="2" t="s">
        <v>11</v>
      </c>
      <c r="E48" s="2" t="s">
        <v>988</v>
      </c>
      <c r="F48" s="2" t="s">
        <v>987</v>
      </c>
      <c r="G48" s="2">
        <v>5370620105002190</v>
      </c>
      <c r="H48" s="3">
        <v>44016</v>
      </c>
      <c r="I48" s="2">
        <v>234</v>
      </c>
      <c r="J48" s="12">
        <v>1173</v>
      </c>
    </row>
    <row r="49" spans="1:10" ht="20" customHeight="1" x14ac:dyDescent="0.2">
      <c r="A49" s="2">
        <v>537062</v>
      </c>
      <c r="B49" s="2" t="s">
        <v>271</v>
      </c>
      <c r="C49" s="2">
        <v>22809</v>
      </c>
      <c r="D49" s="2" t="s">
        <v>11</v>
      </c>
      <c r="E49" s="2" t="s">
        <v>988</v>
      </c>
      <c r="F49" s="2" t="s">
        <v>987</v>
      </c>
      <c r="G49" s="2">
        <v>5370620105002190</v>
      </c>
      <c r="H49" s="3">
        <v>44016</v>
      </c>
      <c r="I49" s="2">
        <v>244</v>
      </c>
      <c r="J49" s="12">
        <v>1221.5</v>
      </c>
    </row>
    <row r="50" spans="1:10" ht="20" customHeight="1" x14ac:dyDescent="0.2">
      <c r="A50" s="2">
        <v>537062</v>
      </c>
      <c r="B50" s="2" t="s">
        <v>271</v>
      </c>
      <c r="C50" s="2">
        <v>22809</v>
      </c>
      <c r="D50" s="2" t="s">
        <v>11</v>
      </c>
      <c r="E50" s="2" t="s">
        <v>988</v>
      </c>
      <c r="F50" s="2" t="s">
        <v>987</v>
      </c>
      <c r="G50" s="2">
        <v>5370620105002190</v>
      </c>
      <c r="H50" s="3">
        <v>44016</v>
      </c>
      <c r="I50" s="2">
        <v>12</v>
      </c>
      <c r="J50" s="12">
        <v>64</v>
      </c>
    </row>
    <row r="51" spans="1:10" ht="20" customHeight="1" x14ac:dyDescent="0.2">
      <c r="A51" s="2">
        <v>537062</v>
      </c>
      <c r="B51" s="2" t="s">
        <v>271</v>
      </c>
      <c r="C51" s="2">
        <v>22809</v>
      </c>
      <c r="D51" s="2" t="s">
        <v>11</v>
      </c>
      <c r="E51" s="2" t="s">
        <v>986</v>
      </c>
      <c r="F51" s="2" t="s">
        <v>985</v>
      </c>
      <c r="G51" s="2">
        <v>5370620105002200</v>
      </c>
      <c r="H51" s="3">
        <v>44018</v>
      </c>
      <c r="I51" s="2">
        <v>500</v>
      </c>
      <c r="J51" s="12">
        <v>1259</v>
      </c>
    </row>
    <row r="52" spans="1:10" ht="20" customHeight="1" x14ac:dyDescent="0.2">
      <c r="A52" s="2">
        <v>537062</v>
      </c>
      <c r="B52" s="2" t="s">
        <v>271</v>
      </c>
      <c r="C52" s="2">
        <v>22809</v>
      </c>
      <c r="D52" s="2" t="s">
        <v>11</v>
      </c>
      <c r="E52" s="2" t="s">
        <v>986</v>
      </c>
      <c r="F52" s="2" t="s">
        <v>985</v>
      </c>
      <c r="G52" s="2">
        <v>5370620105002200</v>
      </c>
      <c r="H52" s="3">
        <v>44018</v>
      </c>
      <c r="I52" s="2">
        <v>468</v>
      </c>
      <c r="J52" s="12">
        <v>1173</v>
      </c>
    </row>
    <row r="53" spans="1:10" ht="20" customHeight="1" x14ac:dyDescent="0.2">
      <c r="A53" s="2">
        <v>537062</v>
      </c>
      <c r="B53" s="2" t="s">
        <v>271</v>
      </c>
      <c r="C53" s="2">
        <v>22809</v>
      </c>
      <c r="D53" s="2" t="s">
        <v>11</v>
      </c>
      <c r="E53" s="2" t="s">
        <v>986</v>
      </c>
      <c r="F53" s="2" t="s">
        <v>985</v>
      </c>
      <c r="G53" s="2">
        <v>5370620105002210</v>
      </c>
      <c r="H53" s="3">
        <v>44019</v>
      </c>
      <c r="I53" s="2">
        <v>500</v>
      </c>
      <c r="J53" s="12">
        <v>1254</v>
      </c>
    </row>
    <row r="54" spans="1:10" ht="20" customHeight="1" x14ac:dyDescent="0.2">
      <c r="A54" s="2">
        <v>537062</v>
      </c>
      <c r="B54" s="2" t="s">
        <v>271</v>
      </c>
      <c r="C54" s="2">
        <v>22809</v>
      </c>
      <c r="D54" s="2" t="s">
        <v>11</v>
      </c>
      <c r="E54" s="2" t="s">
        <v>986</v>
      </c>
      <c r="F54" s="2" t="s">
        <v>985</v>
      </c>
      <c r="G54" s="2">
        <v>5370620105002210</v>
      </c>
      <c r="H54" s="3">
        <v>44019</v>
      </c>
      <c r="I54" s="2">
        <v>468</v>
      </c>
      <c r="J54" s="12">
        <v>1173</v>
      </c>
    </row>
    <row r="55" spans="1:10" ht="20" customHeight="1" x14ac:dyDescent="0.2">
      <c r="A55" s="2">
        <v>537062</v>
      </c>
      <c r="B55" s="2" t="s">
        <v>271</v>
      </c>
      <c r="C55" s="2">
        <v>22809</v>
      </c>
      <c r="D55" s="2" t="s">
        <v>11</v>
      </c>
      <c r="E55" s="2" t="s">
        <v>988</v>
      </c>
      <c r="F55" s="2" t="s">
        <v>987</v>
      </c>
      <c r="G55" s="2">
        <v>5370620105002230</v>
      </c>
      <c r="H55" s="3">
        <v>44019</v>
      </c>
      <c r="I55" s="2">
        <v>182</v>
      </c>
      <c r="J55" s="12">
        <v>915</v>
      </c>
    </row>
    <row r="56" spans="1:10" ht="20" customHeight="1" x14ac:dyDescent="0.2">
      <c r="A56" s="2">
        <v>537062</v>
      </c>
      <c r="B56" s="2" t="s">
        <v>271</v>
      </c>
      <c r="C56" s="2">
        <v>22809</v>
      </c>
      <c r="D56" s="2" t="s">
        <v>11</v>
      </c>
      <c r="E56" s="2" t="s">
        <v>986</v>
      </c>
      <c r="F56" s="2" t="s">
        <v>985</v>
      </c>
      <c r="G56" s="2">
        <v>5370620105002230</v>
      </c>
      <c r="H56" s="3">
        <v>44020</v>
      </c>
      <c r="I56" s="2">
        <v>856</v>
      </c>
      <c r="J56" s="12">
        <v>2142</v>
      </c>
    </row>
    <row r="57" spans="1:10" ht="20" customHeight="1" x14ac:dyDescent="0.2">
      <c r="A57" s="2">
        <v>537062</v>
      </c>
      <c r="B57" s="2" t="s">
        <v>271</v>
      </c>
      <c r="C57" s="2">
        <v>22809</v>
      </c>
      <c r="D57" s="2" t="s">
        <v>11</v>
      </c>
      <c r="E57" s="2" t="s">
        <v>986</v>
      </c>
      <c r="F57" s="2" t="s">
        <v>985</v>
      </c>
      <c r="G57" s="2">
        <v>5370620105002230</v>
      </c>
      <c r="H57" s="3">
        <v>44020</v>
      </c>
      <c r="I57" s="2">
        <v>672</v>
      </c>
      <c r="J57" s="12">
        <v>1688</v>
      </c>
    </row>
    <row r="58" spans="1:10" ht="20" customHeight="1" x14ac:dyDescent="0.2">
      <c r="A58" s="2">
        <v>537062</v>
      </c>
      <c r="B58" s="2" t="s">
        <v>271</v>
      </c>
      <c r="C58" s="2">
        <v>22809</v>
      </c>
      <c r="D58" s="2" t="s">
        <v>11</v>
      </c>
      <c r="E58" s="2" t="s">
        <v>988</v>
      </c>
      <c r="F58" s="2" t="s">
        <v>987</v>
      </c>
      <c r="G58" s="2">
        <v>5370620105002230</v>
      </c>
      <c r="H58" s="3">
        <v>44020</v>
      </c>
      <c r="I58" s="2">
        <v>234</v>
      </c>
      <c r="J58" s="12">
        <v>1173</v>
      </c>
    </row>
    <row r="59" spans="1:10" ht="20" customHeight="1" x14ac:dyDescent="0.2">
      <c r="A59" s="2">
        <v>537062</v>
      </c>
      <c r="B59" s="2" t="s">
        <v>271</v>
      </c>
      <c r="C59" s="2">
        <v>22809</v>
      </c>
      <c r="D59" s="2" t="s">
        <v>11</v>
      </c>
      <c r="E59" s="2" t="s">
        <v>988</v>
      </c>
      <c r="F59" s="2" t="s">
        <v>987</v>
      </c>
      <c r="G59" s="2">
        <v>5370620105002240</v>
      </c>
      <c r="H59" s="3">
        <v>44020</v>
      </c>
      <c r="I59" s="2">
        <v>166</v>
      </c>
      <c r="J59" s="12">
        <v>832.5</v>
      </c>
    </row>
    <row r="60" spans="1:10" ht="20" customHeight="1" x14ac:dyDescent="0.2">
      <c r="A60" s="2">
        <v>537062</v>
      </c>
      <c r="B60" s="2" t="s">
        <v>271</v>
      </c>
      <c r="C60" s="2">
        <v>22809</v>
      </c>
      <c r="D60" s="2" t="s">
        <v>11</v>
      </c>
      <c r="E60" s="2" t="s">
        <v>986</v>
      </c>
      <c r="F60" s="2" t="s">
        <v>985</v>
      </c>
      <c r="G60" s="2">
        <v>5370620105002240</v>
      </c>
      <c r="H60" s="3">
        <v>44020</v>
      </c>
      <c r="I60" s="2">
        <v>972</v>
      </c>
      <c r="J60" s="12">
        <v>2430</v>
      </c>
    </row>
    <row r="61" spans="1:10" ht="20" customHeight="1" x14ac:dyDescent="0.2">
      <c r="A61" s="2">
        <v>537062</v>
      </c>
      <c r="B61" s="2" t="s">
        <v>271</v>
      </c>
      <c r="C61" s="2">
        <v>22809</v>
      </c>
      <c r="D61" s="2" t="s">
        <v>11</v>
      </c>
      <c r="E61" s="2" t="s">
        <v>986</v>
      </c>
      <c r="F61" s="2" t="s">
        <v>985</v>
      </c>
      <c r="G61" s="2">
        <v>5370620105002250</v>
      </c>
      <c r="H61" s="3">
        <v>44021</v>
      </c>
      <c r="I61" s="2">
        <v>468</v>
      </c>
      <c r="J61" s="12">
        <v>1173</v>
      </c>
    </row>
    <row r="62" spans="1:10" ht="20" customHeight="1" x14ac:dyDescent="0.2">
      <c r="A62" s="2">
        <v>537062</v>
      </c>
      <c r="B62" s="2" t="s">
        <v>271</v>
      </c>
      <c r="C62" s="2">
        <v>22809</v>
      </c>
      <c r="D62" s="2" t="s">
        <v>11</v>
      </c>
      <c r="E62" s="2" t="s">
        <v>986</v>
      </c>
      <c r="F62" s="2" t="s">
        <v>985</v>
      </c>
      <c r="G62" s="2">
        <v>5370620105002250</v>
      </c>
      <c r="H62" s="3">
        <v>44021</v>
      </c>
      <c r="I62" s="2">
        <v>744</v>
      </c>
      <c r="J62" s="12">
        <v>1864</v>
      </c>
    </row>
    <row r="63" spans="1:10" ht="20" customHeight="1" x14ac:dyDescent="0.2">
      <c r="A63" s="2">
        <v>537062</v>
      </c>
      <c r="B63" s="2" t="s">
        <v>271</v>
      </c>
      <c r="C63" s="2">
        <v>22809</v>
      </c>
      <c r="D63" s="2" t="s">
        <v>11</v>
      </c>
      <c r="E63" s="2" t="s">
        <v>605</v>
      </c>
      <c r="F63" s="2" t="s">
        <v>604</v>
      </c>
      <c r="G63" s="2">
        <v>5370620105002250</v>
      </c>
      <c r="H63" s="3">
        <v>44021</v>
      </c>
      <c r="I63" s="2">
        <v>34</v>
      </c>
      <c r="J63" s="12">
        <v>175.5</v>
      </c>
    </row>
    <row r="64" spans="1:10" ht="20" customHeight="1" x14ac:dyDescent="0.2">
      <c r="A64" s="2">
        <v>537062</v>
      </c>
      <c r="B64" s="2" t="s">
        <v>271</v>
      </c>
      <c r="C64" s="2">
        <v>22809</v>
      </c>
      <c r="D64" s="2" t="s">
        <v>11</v>
      </c>
      <c r="E64" s="2" t="s">
        <v>988</v>
      </c>
      <c r="F64" s="2" t="s">
        <v>987</v>
      </c>
      <c r="G64" s="2">
        <v>5370620105002260</v>
      </c>
      <c r="H64" s="3">
        <v>44021</v>
      </c>
      <c r="I64" s="2">
        <v>158</v>
      </c>
      <c r="J64" s="12">
        <v>799</v>
      </c>
    </row>
    <row r="65" spans="1:10" ht="20" customHeight="1" x14ac:dyDescent="0.2">
      <c r="A65" s="2">
        <v>537062</v>
      </c>
      <c r="B65" s="2" t="s">
        <v>271</v>
      </c>
      <c r="C65" s="2">
        <v>22809</v>
      </c>
      <c r="D65" s="2" t="s">
        <v>11</v>
      </c>
      <c r="E65" s="2" t="s">
        <v>986</v>
      </c>
      <c r="F65" s="2" t="s">
        <v>985</v>
      </c>
      <c r="G65" s="2">
        <v>5370620105002260</v>
      </c>
      <c r="H65" s="3">
        <v>44021</v>
      </c>
      <c r="I65" s="2">
        <v>492</v>
      </c>
      <c r="J65" s="12">
        <v>1231</v>
      </c>
    </row>
    <row r="66" spans="1:10" ht="20" customHeight="1" x14ac:dyDescent="0.2">
      <c r="A66" s="2">
        <v>537062</v>
      </c>
      <c r="B66" s="2" t="s">
        <v>271</v>
      </c>
      <c r="C66" s="2">
        <v>22809</v>
      </c>
      <c r="D66" s="2" t="s">
        <v>11</v>
      </c>
      <c r="E66" s="2" t="s">
        <v>310</v>
      </c>
      <c r="F66" s="2" t="s">
        <v>309</v>
      </c>
      <c r="G66" s="2">
        <v>5370620105002260</v>
      </c>
      <c r="H66" s="3">
        <v>44022</v>
      </c>
      <c r="I66" s="2">
        <v>78</v>
      </c>
      <c r="J66" s="12">
        <v>397</v>
      </c>
    </row>
    <row r="67" spans="1:10" ht="20" customHeight="1" x14ac:dyDescent="0.2">
      <c r="A67" s="2">
        <v>537062</v>
      </c>
      <c r="B67" s="2" t="s">
        <v>271</v>
      </c>
      <c r="C67" s="2">
        <v>22809</v>
      </c>
      <c r="D67" s="2" t="s">
        <v>11</v>
      </c>
      <c r="E67" s="2" t="s">
        <v>986</v>
      </c>
      <c r="F67" s="2" t="s">
        <v>985</v>
      </c>
      <c r="G67" s="2">
        <v>5370620105002270</v>
      </c>
      <c r="H67" s="3">
        <v>44022</v>
      </c>
      <c r="I67" s="2">
        <v>4148</v>
      </c>
      <c r="J67" s="12">
        <v>10375.200000000001</v>
      </c>
    </row>
    <row r="68" spans="1:10" ht="20" customHeight="1" x14ac:dyDescent="0.2">
      <c r="A68" s="2">
        <v>537062</v>
      </c>
      <c r="B68" s="2" t="s">
        <v>271</v>
      </c>
      <c r="C68" s="2">
        <v>22809</v>
      </c>
      <c r="D68" s="2" t="s">
        <v>11</v>
      </c>
      <c r="E68" s="2" t="s">
        <v>986</v>
      </c>
      <c r="F68" s="2" t="s">
        <v>985</v>
      </c>
      <c r="G68" s="2">
        <v>5370620105002270</v>
      </c>
      <c r="H68" s="3">
        <v>44023</v>
      </c>
      <c r="I68" s="2">
        <v>3008</v>
      </c>
      <c r="J68" s="12">
        <v>7525.5</v>
      </c>
    </row>
    <row r="69" spans="1:10" ht="20" customHeight="1" x14ac:dyDescent="0.2">
      <c r="A69" s="2">
        <v>537062</v>
      </c>
      <c r="B69" s="2" t="s">
        <v>271</v>
      </c>
      <c r="C69" s="2">
        <v>22809</v>
      </c>
      <c r="D69" s="2" t="s">
        <v>11</v>
      </c>
      <c r="E69" s="2" t="s">
        <v>986</v>
      </c>
      <c r="F69" s="2" t="s">
        <v>985</v>
      </c>
      <c r="G69" s="2">
        <v>5370620105002280</v>
      </c>
      <c r="H69" s="3">
        <v>44023</v>
      </c>
      <c r="I69" s="2">
        <v>492</v>
      </c>
      <c r="J69" s="12">
        <v>1231</v>
      </c>
    </row>
    <row r="70" spans="1:10" ht="20" customHeight="1" x14ac:dyDescent="0.2">
      <c r="A70" s="2">
        <v>537062</v>
      </c>
      <c r="B70" s="2" t="s">
        <v>271</v>
      </c>
      <c r="C70" s="2">
        <v>22809</v>
      </c>
      <c r="D70" s="2" t="s">
        <v>11</v>
      </c>
      <c r="E70" s="2" t="s">
        <v>986</v>
      </c>
      <c r="F70" s="2" t="s">
        <v>985</v>
      </c>
      <c r="G70" s="2">
        <v>5370620105002280</v>
      </c>
      <c r="H70" s="3">
        <v>44023</v>
      </c>
      <c r="I70" s="2">
        <v>1852</v>
      </c>
      <c r="J70" s="12">
        <v>4639</v>
      </c>
    </row>
    <row r="71" spans="1:10" ht="20" customHeight="1" x14ac:dyDescent="0.2">
      <c r="A71" s="2">
        <v>537062</v>
      </c>
      <c r="B71" s="2" t="s">
        <v>271</v>
      </c>
      <c r="C71" s="2">
        <v>22809</v>
      </c>
      <c r="D71" s="2" t="s">
        <v>11</v>
      </c>
      <c r="E71" s="2" t="s">
        <v>988</v>
      </c>
      <c r="F71" s="2" t="s">
        <v>987</v>
      </c>
      <c r="G71" s="2">
        <v>5370620105002280</v>
      </c>
      <c r="H71" s="3">
        <v>44023</v>
      </c>
      <c r="I71" s="2">
        <v>638</v>
      </c>
      <c r="J71" s="12">
        <v>3191</v>
      </c>
    </row>
    <row r="72" spans="1:10" ht="20" customHeight="1" x14ac:dyDescent="0.2">
      <c r="A72" s="2">
        <v>537062</v>
      </c>
      <c r="B72" s="2" t="s">
        <v>271</v>
      </c>
      <c r="C72" s="2">
        <v>22809</v>
      </c>
      <c r="D72" s="2" t="s">
        <v>11</v>
      </c>
      <c r="E72" s="2" t="s">
        <v>986</v>
      </c>
      <c r="F72" s="2" t="s">
        <v>985</v>
      </c>
      <c r="G72" s="2">
        <v>5370620105002300</v>
      </c>
      <c r="H72" s="3">
        <v>44025</v>
      </c>
      <c r="I72" s="2">
        <v>744</v>
      </c>
      <c r="J72" s="12">
        <v>1866</v>
      </c>
    </row>
    <row r="73" spans="1:10" ht="20" customHeight="1" x14ac:dyDescent="0.2">
      <c r="A73" s="2">
        <v>537062</v>
      </c>
      <c r="B73" s="2" t="s">
        <v>271</v>
      </c>
      <c r="C73" s="2">
        <v>22809</v>
      </c>
      <c r="D73" s="2" t="s">
        <v>11</v>
      </c>
      <c r="E73" s="2" t="s">
        <v>986</v>
      </c>
      <c r="F73" s="2" t="s">
        <v>985</v>
      </c>
      <c r="G73" s="2">
        <v>5370620105002300</v>
      </c>
      <c r="H73" s="3">
        <v>44025</v>
      </c>
      <c r="I73" s="2">
        <v>0</v>
      </c>
      <c r="J73" s="12">
        <v>0.3</v>
      </c>
    </row>
    <row r="74" spans="1:10" ht="20" customHeight="1" x14ac:dyDescent="0.2">
      <c r="A74" s="2">
        <v>537062</v>
      </c>
      <c r="B74" s="2" t="s">
        <v>271</v>
      </c>
      <c r="C74" s="2">
        <v>22809</v>
      </c>
      <c r="D74" s="2" t="s">
        <v>11</v>
      </c>
      <c r="E74" s="2" t="s">
        <v>986</v>
      </c>
      <c r="F74" s="2" t="s">
        <v>985</v>
      </c>
      <c r="G74" s="2">
        <v>5370620105002300</v>
      </c>
      <c r="H74" s="3">
        <v>44026</v>
      </c>
      <c r="I74" s="2">
        <v>1132</v>
      </c>
      <c r="J74" s="12">
        <v>2833</v>
      </c>
    </row>
    <row r="75" spans="1:10" ht="20" customHeight="1" x14ac:dyDescent="0.2">
      <c r="A75" s="2">
        <v>537062</v>
      </c>
      <c r="B75" s="2" t="s">
        <v>271</v>
      </c>
      <c r="C75" s="2">
        <v>22809</v>
      </c>
      <c r="D75" s="2" t="s">
        <v>11</v>
      </c>
      <c r="E75" s="2" t="s">
        <v>986</v>
      </c>
      <c r="F75" s="2" t="s">
        <v>985</v>
      </c>
      <c r="G75" s="2">
        <v>5370620105002310</v>
      </c>
      <c r="H75" s="3">
        <v>44026</v>
      </c>
      <c r="I75" s="2">
        <v>376</v>
      </c>
      <c r="J75" s="12">
        <v>944.55</v>
      </c>
    </row>
    <row r="76" spans="1:10" ht="20" customHeight="1" x14ac:dyDescent="0.2">
      <c r="A76" s="2">
        <v>537062</v>
      </c>
      <c r="B76" s="2" t="s">
        <v>271</v>
      </c>
      <c r="C76" s="2">
        <v>22809</v>
      </c>
      <c r="D76" s="2" t="s">
        <v>11</v>
      </c>
      <c r="E76" s="2" t="s">
        <v>986</v>
      </c>
      <c r="F76" s="2" t="s">
        <v>985</v>
      </c>
      <c r="G76" s="2">
        <v>5370620105002310</v>
      </c>
      <c r="H76" s="3">
        <v>44026</v>
      </c>
      <c r="I76" s="2">
        <v>452</v>
      </c>
      <c r="J76" s="12">
        <v>1133.5999999999999</v>
      </c>
    </row>
    <row r="77" spans="1:10" ht="20" customHeight="1" x14ac:dyDescent="0.2">
      <c r="A77" s="2">
        <v>537062</v>
      </c>
      <c r="B77" s="2" t="s">
        <v>271</v>
      </c>
      <c r="C77" s="2">
        <v>22809</v>
      </c>
      <c r="D77" s="2" t="s">
        <v>11</v>
      </c>
      <c r="E77" s="2" t="s">
        <v>605</v>
      </c>
      <c r="F77" s="2" t="s">
        <v>604</v>
      </c>
      <c r="G77" s="2">
        <v>5370620105002310</v>
      </c>
      <c r="H77" s="3">
        <v>44026</v>
      </c>
      <c r="I77" s="2">
        <v>98</v>
      </c>
      <c r="J77" s="12">
        <v>497.7</v>
      </c>
    </row>
    <row r="78" spans="1:10" ht="20" customHeight="1" x14ac:dyDescent="0.2">
      <c r="A78" s="2"/>
      <c r="B78" s="2"/>
      <c r="C78" s="2"/>
      <c r="D78" s="2"/>
      <c r="E78" s="2"/>
      <c r="F78" s="2"/>
      <c r="G78" s="2"/>
      <c r="H78" s="3"/>
      <c r="I78" s="2"/>
      <c r="J78" s="12"/>
    </row>
    <row r="79" spans="1:10" ht="20" customHeight="1" x14ac:dyDescent="0.2">
      <c r="A79" s="9">
        <v>535617</v>
      </c>
      <c r="B79" s="9" t="s">
        <v>135</v>
      </c>
      <c r="C79" s="9">
        <v>22642</v>
      </c>
      <c r="D79" s="9" t="s">
        <v>11</v>
      </c>
      <c r="E79" s="9" t="s">
        <v>372</v>
      </c>
      <c r="F79" s="9" t="s">
        <v>371</v>
      </c>
      <c r="G79" s="9" t="s">
        <v>984</v>
      </c>
      <c r="H79" s="10">
        <v>44013</v>
      </c>
      <c r="I79" s="9">
        <v>13</v>
      </c>
      <c r="J79" s="11">
        <v>137.5</v>
      </c>
    </row>
    <row r="80" spans="1:10" ht="20" customHeight="1" x14ac:dyDescent="0.2">
      <c r="A80" s="9">
        <v>535617</v>
      </c>
      <c r="B80" s="9" t="s">
        <v>135</v>
      </c>
      <c r="C80" s="9">
        <v>22642</v>
      </c>
      <c r="D80" s="9" t="s">
        <v>11</v>
      </c>
      <c r="E80" s="9" t="s">
        <v>983</v>
      </c>
      <c r="F80" s="9" t="s">
        <v>982</v>
      </c>
      <c r="G80" s="9">
        <v>14962</v>
      </c>
      <c r="H80" s="10">
        <v>44015</v>
      </c>
      <c r="I80" s="9">
        <v>310</v>
      </c>
      <c r="J80" s="11">
        <v>1554.74</v>
      </c>
    </row>
    <row r="81" spans="1:10" ht="20" customHeight="1" x14ac:dyDescent="0.2">
      <c r="A81" s="2">
        <v>535617</v>
      </c>
      <c r="B81" s="2" t="s">
        <v>135</v>
      </c>
      <c r="C81" s="2">
        <v>22642</v>
      </c>
      <c r="D81" s="2" t="s">
        <v>11</v>
      </c>
      <c r="E81" s="2" t="s">
        <v>739</v>
      </c>
      <c r="F81" s="2" t="s">
        <v>738</v>
      </c>
      <c r="G81" s="2">
        <v>15011</v>
      </c>
      <c r="H81" s="3">
        <v>44018</v>
      </c>
      <c r="I81" s="2">
        <v>16</v>
      </c>
      <c r="J81" s="12">
        <v>87.07</v>
      </c>
    </row>
    <row r="82" spans="1:10" ht="20" customHeight="1" x14ac:dyDescent="0.2">
      <c r="A82" s="9">
        <v>535617</v>
      </c>
      <c r="B82" s="9" t="s">
        <v>135</v>
      </c>
      <c r="C82" s="9">
        <v>22642</v>
      </c>
      <c r="D82" s="9" t="s">
        <v>11</v>
      </c>
      <c r="E82" s="9" t="s">
        <v>492</v>
      </c>
      <c r="F82" s="9" t="s">
        <v>491</v>
      </c>
      <c r="G82" s="9">
        <v>15036</v>
      </c>
      <c r="H82" s="10">
        <v>44020</v>
      </c>
      <c r="I82" s="9">
        <v>394</v>
      </c>
      <c r="J82" s="11">
        <v>1976.72</v>
      </c>
    </row>
    <row r="83" spans="1:10" ht="20" customHeight="1" x14ac:dyDescent="0.2">
      <c r="A83" s="9">
        <v>535617</v>
      </c>
      <c r="B83" s="9" t="s">
        <v>135</v>
      </c>
      <c r="C83" s="9">
        <v>22642</v>
      </c>
      <c r="D83" s="9" t="s">
        <v>11</v>
      </c>
      <c r="E83" s="9" t="s">
        <v>739</v>
      </c>
      <c r="F83" s="9" t="s">
        <v>738</v>
      </c>
      <c r="G83" s="9" t="s">
        <v>981</v>
      </c>
      <c r="H83" s="10">
        <v>44021</v>
      </c>
      <c r="I83" s="9">
        <v>158</v>
      </c>
      <c r="J83" s="11">
        <v>796.55</v>
      </c>
    </row>
    <row r="84" spans="1:10" ht="20" customHeight="1" x14ac:dyDescent="0.2">
      <c r="A84" s="9">
        <v>535617</v>
      </c>
      <c r="B84" s="9" t="s">
        <v>135</v>
      </c>
      <c r="C84" s="9">
        <v>22642</v>
      </c>
      <c r="D84" s="9" t="s">
        <v>11</v>
      </c>
      <c r="E84" s="9" t="s">
        <v>832</v>
      </c>
      <c r="F84" s="9" t="s">
        <v>831</v>
      </c>
      <c r="G84" s="9">
        <v>15068</v>
      </c>
      <c r="H84" s="10">
        <v>44021</v>
      </c>
      <c r="I84" s="9">
        <v>93</v>
      </c>
      <c r="J84" s="11">
        <v>937.07</v>
      </c>
    </row>
    <row r="85" spans="1:10" ht="20" customHeight="1" x14ac:dyDescent="0.2">
      <c r="A85" s="9">
        <v>535617</v>
      </c>
      <c r="B85" s="9" t="s">
        <v>135</v>
      </c>
      <c r="C85" s="9">
        <v>22642</v>
      </c>
      <c r="D85" s="9" t="s">
        <v>11</v>
      </c>
      <c r="E85" s="9" t="s">
        <v>739</v>
      </c>
      <c r="F85" s="9" t="s">
        <v>738</v>
      </c>
      <c r="G85" s="9" t="s">
        <v>980</v>
      </c>
      <c r="H85" s="10">
        <v>44022</v>
      </c>
      <c r="I85" s="9">
        <v>158</v>
      </c>
      <c r="J85" s="11">
        <v>796.55</v>
      </c>
    </row>
    <row r="86" spans="1:10" ht="20" customHeight="1" x14ac:dyDescent="0.2">
      <c r="A86" s="9">
        <v>535617</v>
      </c>
      <c r="B86" s="9" t="s">
        <v>135</v>
      </c>
      <c r="C86" s="9">
        <v>22642</v>
      </c>
      <c r="D86" s="9" t="s">
        <v>11</v>
      </c>
      <c r="E86" s="9" t="s">
        <v>492</v>
      </c>
      <c r="F86" s="9" t="s">
        <v>491</v>
      </c>
      <c r="G86" s="9">
        <v>15096</v>
      </c>
      <c r="H86" s="10">
        <v>44023</v>
      </c>
      <c r="I86" s="9">
        <v>394</v>
      </c>
      <c r="J86" s="11">
        <v>1976.72</v>
      </c>
    </row>
    <row r="87" spans="1:10" ht="20" customHeight="1" x14ac:dyDescent="0.2">
      <c r="A87" s="9">
        <v>535617</v>
      </c>
      <c r="B87" s="9" t="s">
        <v>135</v>
      </c>
      <c r="C87" s="9">
        <v>22642</v>
      </c>
      <c r="D87" s="9" t="s">
        <v>11</v>
      </c>
      <c r="E87" s="9" t="s">
        <v>739</v>
      </c>
      <c r="F87" s="9" t="s">
        <v>738</v>
      </c>
      <c r="G87" s="9" t="s">
        <v>979</v>
      </c>
      <c r="H87" s="10">
        <v>44026</v>
      </c>
      <c r="I87" s="9">
        <v>588</v>
      </c>
      <c r="J87" s="11">
        <v>2946.13</v>
      </c>
    </row>
    <row r="88" spans="1:10" ht="20" customHeight="1" x14ac:dyDescent="0.2">
      <c r="A88" s="14">
        <v>535617</v>
      </c>
      <c r="B88" s="14" t="s">
        <v>135</v>
      </c>
      <c r="C88" s="14">
        <v>22642</v>
      </c>
      <c r="D88" s="14" t="s">
        <v>11</v>
      </c>
      <c r="E88" s="14" t="s">
        <v>978</v>
      </c>
      <c r="F88" s="14" t="s">
        <v>977</v>
      </c>
      <c r="G88" s="14">
        <v>15145</v>
      </c>
      <c r="H88" s="15">
        <v>44026</v>
      </c>
      <c r="I88" s="14">
        <v>13</v>
      </c>
      <c r="J88" s="13">
        <v>137.07</v>
      </c>
    </row>
    <row r="89" spans="1:10" ht="20" customHeight="1" x14ac:dyDescent="0.2">
      <c r="A89" s="9">
        <v>535617</v>
      </c>
      <c r="B89" s="9" t="s">
        <v>135</v>
      </c>
      <c r="C89" s="9">
        <v>22642</v>
      </c>
      <c r="D89" s="9" t="s">
        <v>11</v>
      </c>
      <c r="E89" s="9" t="s">
        <v>739</v>
      </c>
      <c r="F89" s="9" t="s">
        <v>738</v>
      </c>
      <c r="G89" s="9">
        <v>15159</v>
      </c>
      <c r="H89" s="10">
        <v>44027</v>
      </c>
      <c r="I89" s="9">
        <v>10</v>
      </c>
      <c r="J89" s="11">
        <v>53.45</v>
      </c>
    </row>
    <row r="90" spans="1:10" ht="20" customHeight="1" x14ac:dyDescent="0.2">
      <c r="A90" s="9">
        <v>535617</v>
      </c>
      <c r="B90" s="9" t="s">
        <v>135</v>
      </c>
      <c r="C90" s="9">
        <v>22642</v>
      </c>
      <c r="D90" s="9" t="s">
        <v>11</v>
      </c>
      <c r="E90" s="9" t="s">
        <v>739</v>
      </c>
      <c r="F90" s="9" t="s">
        <v>738</v>
      </c>
      <c r="G90" s="9">
        <v>15161</v>
      </c>
      <c r="H90" s="10">
        <v>44027</v>
      </c>
      <c r="I90" s="9">
        <v>8</v>
      </c>
      <c r="J90" s="11">
        <v>46.55</v>
      </c>
    </row>
    <row r="91" spans="1:10" ht="20" customHeight="1" x14ac:dyDescent="0.2">
      <c r="A91" s="9">
        <v>535617</v>
      </c>
      <c r="B91" s="9" t="s">
        <v>135</v>
      </c>
      <c r="C91" s="9">
        <v>22642</v>
      </c>
      <c r="D91" s="9" t="s">
        <v>11</v>
      </c>
      <c r="E91" s="9" t="s">
        <v>492</v>
      </c>
      <c r="F91" s="9" t="s">
        <v>491</v>
      </c>
      <c r="G91" s="9">
        <v>15170</v>
      </c>
      <c r="H91" s="10">
        <v>44027</v>
      </c>
      <c r="I91" s="9">
        <v>630</v>
      </c>
      <c r="J91" s="11">
        <v>3155.6</v>
      </c>
    </row>
    <row r="92" spans="1:10" ht="20" customHeight="1" x14ac:dyDescent="0.2">
      <c r="A92" s="2"/>
      <c r="B92" s="2"/>
      <c r="C92" s="2"/>
      <c r="D92" s="2"/>
      <c r="E92" s="2"/>
      <c r="F92" s="2"/>
      <c r="G92" s="2"/>
      <c r="H92" s="3"/>
      <c r="I92" s="2"/>
      <c r="J92" s="12"/>
    </row>
    <row r="93" spans="1:10" ht="20" customHeight="1" x14ac:dyDescent="0.2">
      <c r="A93" s="2">
        <v>531419</v>
      </c>
      <c r="B93" s="2" t="s">
        <v>23</v>
      </c>
      <c r="C93" s="2">
        <v>21513</v>
      </c>
      <c r="D93" s="2" t="s">
        <v>11</v>
      </c>
      <c r="E93" s="2" t="s">
        <v>976</v>
      </c>
      <c r="F93" s="2" t="s">
        <v>975</v>
      </c>
      <c r="G93" s="2">
        <v>10550</v>
      </c>
      <c r="H93" s="3">
        <v>44013</v>
      </c>
      <c r="I93" s="2">
        <v>56</v>
      </c>
      <c r="J93" s="12">
        <v>287.07</v>
      </c>
    </row>
    <row r="94" spans="1:10" ht="20" customHeight="1" x14ac:dyDescent="0.2">
      <c r="A94" s="9">
        <v>531419</v>
      </c>
      <c r="B94" s="9" t="s">
        <v>23</v>
      </c>
      <c r="C94" s="9">
        <v>21513</v>
      </c>
      <c r="D94" s="9" t="s">
        <v>11</v>
      </c>
      <c r="E94" s="9" t="s">
        <v>81</v>
      </c>
      <c r="F94" s="9" t="s">
        <v>82</v>
      </c>
      <c r="G94" s="9" t="s">
        <v>974</v>
      </c>
      <c r="H94" s="10">
        <v>44013</v>
      </c>
      <c r="I94" s="9">
        <v>78</v>
      </c>
      <c r="J94" s="11">
        <v>396.1</v>
      </c>
    </row>
    <row r="95" spans="1:10" ht="20" customHeight="1" x14ac:dyDescent="0.2">
      <c r="A95" s="9">
        <v>531419</v>
      </c>
      <c r="B95" s="9" t="s">
        <v>23</v>
      </c>
      <c r="C95" s="9">
        <v>21513</v>
      </c>
      <c r="D95" s="9" t="s">
        <v>11</v>
      </c>
      <c r="E95" s="9" t="s">
        <v>940</v>
      </c>
      <c r="F95" s="9" t="s">
        <v>69</v>
      </c>
      <c r="G95" s="9">
        <v>114973</v>
      </c>
      <c r="H95" s="10">
        <v>44013</v>
      </c>
      <c r="I95" s="9">
        <v>14</v>
      </c>
      <c r="J95" s="11">
        <v>70.69</v>
      </c>
    </row>
    <row r="96" spans="1:10" ht="20" customHeight="1" x14ac:dyDescent="0.2">
      <c r="A96" s="2">
        <v>531419</v>
      </c>
      <c r="B96" s="2" t="s">
        <v>23</v>
      </c>
      <c r="C96" s="2">
        <v>21513</v>
      </c>
      <c r="D96" s="2" t="s">
        <v>11</v>
      </c>
      <c r="E96" s="2" t="s">
        <v>48</v>
      </c>
      <c r="F96" s="2" t="s">
        <v>49</v>
      </c>
      <c r="G96" s="2">
        <v>17014</v>
      </c>
      <c r="H96" s="3">
        <v>44013</v>
      </c>
      <c r="I96" s="2">
        <v>1600</v>
      </c>
      <c r="J96" s="12">
        <v>8005.61</v>
      </c>
    </row>
    <row r="97" spans="1:10" ht="20" customHeight="1" x14ac:dyDescent="0.2">
      <c r="A97" s="2">
        <v>531419</v>
      </c>
      <c r="B97" s="2" t="s">
        <v>23</v>
      </c>
      <c r="C97" s="2">
        <v>21513</v>
      </c>
      <c r="D97" s="2" t="s">
        <v>11</v>
      </c>
      <c r="E97" s="2" t="s">
        <v>872</v>
      </c>
      <c r="F97" s="2" t="s">
        <v>871</v>
      </c>
      <c r="G97" s="2" t="s">
        <v>973</v>
      </c>
      <c r="H97" s="3">
        <v>44013</v>
      </c>
      <c r="I97" s="2">
        <v>300</v>
      </c>
      <c r="J97" s="12">
        <v>753.01</v>
      </c>
    </row>
    <row r="98" spans="1:10" ht="20" customHeight="1" x14ac:dyDescent="0.2">
      <c r="A98" s="2">
        <v>531419</v>
      </c>
      <c r="B98" s="2" t="s">
        <v>23</v>
      </c>
      <c r="C98" s="2">
        <v>21513</v>
      </c>
      <c r="D98" s="2" t="s">
        <v>11</v>
      </c>
      <c r="E98" s="2" t="s">
        <v>872</v>
      </c>
      <c r="F98" s="2" t="s">
        <v>871</v>
      </c>
      <c r="G98" s="2" t="s">
        <v>972</v>
      </c>
      <c r="H98" s="3">
        <v>44013</v>
      </c>
      <c r="I98" s="2">
        <v>116</v>
      </c>
      <c r="J98" s="12">
        <v>292.24</v>
      </c>
    </row>
    <row r="99" spans="1:10" ht="20" customHeight="1" x14ac:dyDescent="0.2">
      <c r="A99" s="2">
        <v>531419</v>
      </c>
      <c r="B99" s="2" t="s">
        <v>23</v>
      </c>
      <c r="C99" s="2">
        <v>21513</v>
      </c>
      <c r="D99" s="2" t="s">
        <v>11</v>
      </c>
      <c r="E99" s="2" t="s">
        <v>43</v>
      </c>
      <c r="F99" s="2" t="s">
        <v>44</v>
      </c>
      <c r="G99" s="2">
        <v>17033</v>
      </c>
      <c r="H99" s="3">
        <v>44014</v>
      </c>
      <c r="I99" s="2">
        <v>764</v>
      </c>
      <c r="J99" s="12">
        <v>1910.33</v>
      </c>
    </row>
    <row r="100" spans="1:10" s="17" customFormat="1" ht="20" customHeight="1" x14ac:dyDescent="0.2">
      <c r="A100" s="9">
        <v>531419</v>
      </c>
      <c r="B100" s="9" t="s">
        <v>23</v>
      </c>
      <c r="C100" s="9">
        <v>21513</v>
      </c>
      <c r="D100" s="9" t="s">
        <v>11</v>
      </c>
      <c r="E100" s="9" t="s">
        <v>81</v>
      </c>
      <c r="F100" s="9" t="s">
        <v>82</v>
      </c>
      <c r="G100" s="9" t="s">
        <v>971</v>
      </c>
      <c r="H100" s="10">
        <v>44014</v>
      </c>
      <c r="I100" s="9">
        <v>84</v>
      </c>
      <c r="J100" s="11">
        <v>425.43</v>
      </c>
    </row>
    <row r="101" spans="1:10" ht="20" customHeight="1" x14ac:dyDescent="0.2">
      <c r="A101" s="2">
        <v>531419</v>
      </c>
      <c r="B101" s="2" t="s">
        <v>23</v>
      </c>
      <c r="C101" s="2">
        <v>21513</v>
      </c>
      <c r="D101" s="2" t="s">
        <v>11</v>
      </c>
      <c r="E101" s="2" t="s">
        <v>872</v>
      </c>
      <c r="F101" s="2" t="s">
        <v>871</v>
      </c>
      <c r="G101" s="2" t="s">
        <v>970</v>
      </c>
      <c r="H101" s="3">
        <v>44014</v>
      </c>
      <c r="I101" s="2">
        <v>148</v>
      </c>
      <c r="J101" s="12">
        <v>375.86</v>
      </c>
    </row>
    <row r="102" spans="1:10" ht="20" customHeight="1" x14ac:dyDescent="0.2">
      <c r="A102" s="2">
        <v>531419</v>
      </c>
      <c r="B102" s="2" t="s">
        <v>23</v>
      </c>
      <c r="C102" s="2">
        <v>21513</v>
      </c>
      <c r="D102" s="2" t="s">
        <v>11</v>
      </c>
      <c r="E102" s="2" t="s">
        <v>30</v>
      </c>
      <c r="F102" s="2" t="s">
        <v>31</v>
      </c>
      <c r="G102" s="2">
        <v>4773</v>
      </c>
      <c r="H102" s="3">
        <v>44014</v>
      </c>
      <c r="I102" s="2">
        <v>252</v>
      </c>
      <c r="J102" s="12">
        <v>639.12</v>
      </c>
    </row>
    <row r="103" spans="1:10" ht="20" customHeight="1" x14ac:dyDescent="0.2">
      <c r="A103" s="2">
        <v>531419</v>
      </c>
      <c r="B103" s="2" t="s">
        <v>23</v>
      </c>
      <c r="C103" s="2">
        <v>21513</v>
      </c>
      <c r="D103" s="2" t="s">
        <v>11</v>
      </c>
      <c r="E103" s="2" t="s">
        <v>30</v>
      </c>
      <c r="F103" s="2" t="s">
        <v>31</v>
      </c>
      <c r="G103" s="2">
        <v>4778</v>
      </c>
      <c r="H103" s="3">
        <v>44014</v>
      </c>
      <c r="I103" s="2">
        <v>56</v>
      </c>
      <c r="J103" s="12">
        <v>140.46</v>
      </c>
    </row>
    <row r="104" spans="1:10" ht="20" customHeight="1" x14ac:dyDescent="0.2">
      <c r="A104" s="2">
        <v>531419</v>
      </c>
      <c r="B104" s="2" t="s">
        <v>23</v>
      </c>
      <c r="C104" s="2">
        <v>21513</v>
      </c>
      <c r="D104" s="2" t="s">
        <v>11</v>
      </c>
      <c r="E104" s="2" t="s">
        <v>30</v>
      </c>
      <c r="F104" s="2" t="s">
        <v>31</v>
      </c>
      <c r="G104" s="2">
        <v>4959</v>
      </c>
      <c r="H104" s="3">
        <v>44014</v>
      </c>
      <c r="I104" s="2">
        <v>232</v>
      </c>
      <c r="J104" s="12">
        <v>586.35</v>
      </c>
    </row>
    <row r="105" spans="1:10" ht="20" customHeight="1" x14ac:dyDescent="0.2">
      <c r="A105" s="2">
        <v>531419</v>
      </c>
      <c r="B105" s="2" t="s">
        <v>23</v>
      </c>
      <c r="C105" s="2">
        <v>21513</v>
      </c>
      <c r="D105" s="2" t="s">
        <v>11</v>
      </c>
      <c r="E105" s="2" t="s">
        <v>935</v>
      </c>
      <c r="F105" s="2" t="s">
        <v>934</v>
      </c>
      <c r="G105" s="2">
        <v>17038</v>
      </c>
      <c r="H105" s="3">
        <v>44015</v>
      </c>
      <c r="I105" s="2">
        <v>2372</v>
      </c>
      <c r="J105" s="12">
        <v>5930.17</v>
      </c>
    </row>
    <row r="106" spans="1:10" ht="20" customHeight="1" x14ac:dyDescent="0.2">
      <c r="A106" s="2">
        <v>531419</v>
      </c>
      <c r="B106" s="2" t="s">
        <v>23</v>
      </c>
      <c r="C106" s="2">
        <v>21513</v>
      </c>
      <c r="D106" s="2" t="s">
        <v>11</v>
      </c>
      <c r="E106" s="2" t="s">
        <v>969</v>
      </c>
      <c r="F106" s="2" t="s">
        <v>968</v>
      </c>
      <c r="G106" s="2">
        <v>17047</v>
      </c>
      <c r="H106" s="3">
        <v>44015</v>
      </c>
      <c r="I106" s="2">
        <v>62</v>
      </c>
      <c r="J106" s="12">
        <v>319.83</v>
      </c>
    </row>
    <row r="107" spans="1:10" ht="20" customHeight="1" x14ac:dyDescent="0.2">
      <c r="A107" s="2">
        <v>531419</v>
      </c>
      <c r="B107" s="2" t="s">
        <v>23</v>
      </c>
      <c r="C107" s="2">
        <v>21513</v>
      </c>
      <c r="D107" s="2" t="s">
        <v>11</v>
      </c>
      <c r="E107" s="2" t="s">
        <v>48</v>
      </c>
      <c r="F107" s="2" t="s">
        <v>49</v>
      </c>
      <c r="G107" s="2">
        <v>17050</v>
      </c>
      <c r="H107" s="3">
        <v>44015</v>
      </c>
      <c r="I107" s="2">
        <v>270</v>
      </c>
      <c r="J107" s="12">
        <v>1355.61</v>
      </c>
    </row>
    <row r="108" spans="1:10" ht="20" customHeight="1" x14ac:dyDescent="0.2">
      <c r="A108" s="2">
        <v>531419</v>
      </c>
      <c r="B108" s="2" t="s">
        <v>23</v>
      </c>
      <c r="C108" s="2">
        <v>21513</v>
      </c>
      <c r="D108" s="2" t="s">
        <v>11</v>
      </c>
      <c r="E108" s="2" t="s">
        <v>435</v>
      </c>
      <c r="F108" s="2" t="s">
        <v>434</v>
      </c>
      <c r="G108" s="2">
        <v>34546</v>
      </c>
      <c r="H108" s="3">
        <v>44015</v>
      </c>
      <c r="I108" s="2">
        <v>1400</v>
      </c>
      <c r="J108" s="12">
        <v>7000</v>
      </c>
    </row>
    <row r="109" spans="1:10" ht="20" customHeight="1" x14ac:dyDescent="0.2">
      <c r="A109" s="2">
        <v>531419</v>
      </c>
      <c r="B109" s="2" t="s">
        <v>23</v>
      </c>
      <c r="C109" s="2">
        <v>21513</v>
      </c>
      <c r="D109" s="2" t="s">
        <v>11</v>
      </c>
      <c r="E109" s="2" t="s">
        <v>30</v>
      </c>
      <c r="F109" s="2" t="s">
        <v>31</v>
      </c>
      <c r="G109" s="2">
        <v>10577</v>
      </c>
      <c r="H109" s="3">
        <v>44015</v>
      </c>
      <c r="I109" s="2">
        <v>1228</v>
      </c>
      <c r="J109" s="12">
        <v>3078.45</v>
      </c>
    </row>
    <row r="110" spans="1:10" ht="20" customHeight="1" x14ac:dyDescent="0.2">
      <c r="A110" s="2">
        <v>531419</v>
      </c>
      <c r="B110" s="2" t="s">
        <v>23</v>
      </c>
      <c r="C110" s="2">
        <v>21513</v>
      </c>
      <c r="D110" s="2" t="s">
        <v>11</v>
      </c>
      <c r="E110" s="2" t="s">
        <v>872</v>
      </c>
      <c r="F110" s="2" t="s">
        <v>871</v>
      </c>
      <c r="G110" s="2">
        <v>1869</v>
      </c>
      <c r="H110" s="3">
        <v>44015</v>
      </c>
      <c r="I110" s="2">
        <v>26620</v>
      </c>
      <c r="J110" s="12">
        <v>66559.59</v>
      </c>
    </row>
    <row r="111" spans="1:10" ht="20" customHeight="1" x14ac:dyDescent="0.2">
      <c r="A111" s="2">
        <v>531419</v>
      </c>
      <c r="B111" s="2" t="s">
        <v>23</v>
      </c>
      <c r="C111" s="2">
        <v>21513</v>
      </c>
      <c r="D111" s="2" t="s">
        <v>11</v>
      </c>
      <c r="E111" s="2" t="s">
        <v>967</v>
      </c>
      <c r="F111" s="2" t="s">
        <v>966</v>
      </c>
      <c r="G111" s="2">
        <v>34552</v>
      </c>
      <c r="H111" s="3">
        <v>44015</v>
      </c>
      <c r="I111" s="2">
        <v>758</v>
      </c>
      <c r="J111" s="12">
        <v>3793.11</v>
      </c>
    </row>
    <row r="112" spans="1:10" ht="20" customHeight="1" x14ac:dyDescent="0.2">
      <c r="A112" s="2">
        <v>531419</v>
      </c>
      <c r="B112" s="2" t="s">
        <v>23</v>
      </c>
      <c r="C112" s="2">
        <v>21513</v>
      </c>
      <c r="D112" s="2" t="s">
        <v>11</v>
      </c>
      <c r="E112" s="2" t="s">
        <v>48</v>
      </c>
      <c r="F112" s="2" t="s">
        <v>49</v>
      </c>
      <c r="G112" s="2">
        <v>17055</v>
      </c>
      <c r="H112" s="3">
        <v>44016</v>
      </c>
      <c r="I112" s="2">
        <v>1172</v>
      </c>
      <c r="J112" s="12">
        <v>5862.07</v>
      </c>
    </row>
    <row r="113" spans="1:10" ht="20" customHeight="1" x14ac:dyDescent="0.2">
      <c r="A113" s="2">
        <v>531419</v>
      </c>
      <c r="B113" s="2" t="s">
        <v>23</v>
      </c>
      <c r="C113" s="2">
        <v>21513</v>
      </c>
      <c r="D113" s="2" t="s">
        <v>11</v>
      </c>
      <c r="E113" s="2" t="s">
        <v>965</v>
      </c>
      <c r="F113" s="2" t="s">
        <v>964</v>
      </c>
      <c r="G113" s="2">
        <v>10581</v>
      </c>
      <c r="H113" s="3">
        <v>44016</v>
      </c>
      <c r="I113" s="2">
        <v>28</v>
      </c>
      <c r="J113" s="12">
        <v>287.07</v>
      </c>
    </row>
    <row r="114" spans="1:10" ht="20" customHeight="1" x14ac:dyDescent="0.2">
      <c r="A114" s="2">
        <v>531419</v>
      </c>
      <c r="B114" s="2" t="s">
        <v>23</v>
      </c>
      <c r="C114" s="2">
        <v>21513</v>
      </c>
      <c r="D114" s="2" t="s">
        <v>11</v>
      </c>
      <c r="E114" s="2" t="s">
        <v>97</v>
      </c>
      <c r="F114" s="2" t="s">
        <v>98</v>
      </c>
      <c r="G114" s="2">
        <v>34571</v>
      </c>
      <c r="H114" s="3">
        <v>44016</v>
      </c>
      <c r="I114" s="2">
        <v>262</v>
      </c>
      <c r="J114" s="12">
        <v>1311.21</v>
      </c>
    </row>
    <row r="115" spans="1:10" ht="20" customHeight="1" x14ac:dyDescent="0.2">
      <c r="A115" s="2">
        <v>531419</v>
      </c>
      <c r="B115" s="2" t="s">
        <v>23</v>
      </c>
      <c r="C115" s="2">
        <v>21513</v>
      </c>
      <c r="D115" s="2" t="s">
        <v>11</v>
      </c>
      <c r="E115" s="2" t="s">
        <v>965</v>
      </c>
      <c r="F115" s="2" t="s">
        <v>964</v>
      </c>
      <c r="G115" s="2">
        <v>10585</v>
      </c>
      <c r="H115" s="3">
        <v>44016</v>
      </c>
      <c r="I115" s="2">
        <v>9</v>
      </c>
      <c r="J115" s="12">
        <v>93.1</v>
      </c>
    </row>
    <row r="116" spans="1:10" ht="20" customHeight="1" x14ac:dyDescent="0.2">
      <c r="A116" s="9">
        <v>531419</v>
      </c>
      <c r="B116" s="9" t="s">
        <v>23</v>
      </c>
      <c r="C116" s="9">
        <v>21513</v>
      </c>
      <c r="D116" s="9" t="s">
        <v>11</v>
      </c>
      <c r="E116" s="9" t="s">
        <v>942</v>
      </c>
      <c r="F116" s="9" t="s">
        <v>941</v>
      </c>
      <c r="G116" s="9">
        <v>115137</v>
      </c>
      <c r="H116" s="10">
        <v>44018</v>
      </c>
      <c r="I116" s="9">
        <v>62</v>
      </c>
      <c r="J116" s="11">
        <v>311.64</v>
      </c>
    </row>
    <row r="117" spans="1:10" ht="20" customHeight="1" x14ac:dyDescent="0.2">
      <c r="A117" s="2">
        <v>531419</v>
      </c>
      <c r="B117" s="2" t="s">
        <v>23</v>
      </c>
      <c r="C117" s="2">
        <v>21513</v>
      </c>
      <c r="D117" s="2" t="s">
        <v>11</v>
      </c>
      <c r="E117" s="2" t="s">
        <v>935</v>
      </c>
      <c r="F117" s="2" t="s">
        <v>934</v>
      </c>
      <c r="G117" s="2">
        <v>17074</v>
      </c>
      <c r="H117" s="3">
        <v>44018</v>
      </c>
      <c r="I117" s="2">
        <v>932</v>
      </c>
      <c r="J117" s="12">
        <v>2336.64</v>
      </c>
    </row>
    <row r="118" spans="1:10" ht="20" customHeight="1" x14ac:dyDescent="0.2">
      <c r="A118" s="2">
        <v>531419</v>
      </c>
      <c r="B118" s="2" t="s">
        <v>23</v>
      </c>
      <c r="C118" s="2">
        <v>21513</v>
      </c>
      <c r="D118" s="2" t="s">
        <v>11</v>
      </c>
      <c r="E118" s="2" t="s">
        <v>449</v>
      </c>
      <c r="F118" s="2" t="s">
        <v>448</v>
      </c>
      <c r="G118" s="2" t="s">
        <v>963</v>
      </c>
      <c r="H118" s="3">
        <v>44018</v>
      </c>
      <c r="I118" s="2">
        <v>212</v>
      </c>
      <c r="J118" s="12">
        <v>1061.21</v>
      </c>
    </row>
    <row r="119" spans="1:10" ht="20" customHeight="1" x14ac:dyDescent="0.2">
      <c r="A119" s="2">
        <v>531419</v>
      </c>
      <c r="B119" s="2" t="s">
        <v>23</v>
      </c>
      <c r="C119" s="2">
        <v>21513</v>
      </c>
      <c r="D119" s="2" t="s">
        <v>11</v>
      </c>
      <c r="E119" s="2" t="s">
        <v>30</v>
      </c>
      <c r="F119" s="2" t="s">
        <v>31</v>
      </c>
      <c r="G119" s="2">
        <v>10592</v>
      </c>
      <c r="H119" s="3">
        <v>44019</v>
      </c>
      <c r="I119" s="2">
        <v>884</v>
      </c>
      <c r="J119" s="12">
        <v>2210.34</v>
      </c>
    </row>
    <row r="120" spans="1:10" ht="20" customHeight="1" x14ac:dyDescent="0.2">
      <c r="A120" s="2">
        <v>531419</v>
      </c>
      <c r="B120" s="2" t="s">
        <v>23</v>
      </c>
      <c r="C120" s="2">
        <v>21513</v>
      </c>
      <c r="D120" s="2" t="s">
        <v>11</v>
      </c>
      <c r="E120" s="2" t="s">
        <v>227</v>
      </c>
      <c r="F120" s="2" t="s">
        <v>226</v>
      </c>
      <c r="G120" s="2">
        <v>10594</v>
      </c>
      <c r="H120" s="3">
        <v>44019</v>
      </c>
      <c r="I120" s="2">
        <v>2744</v>
      </c>
      <c r="J120" s="12">
        <v>6869.83</v>
      </c>
    </row>
    <row r="121" spans="1:10" ht="20" customHeight="1" x14ac:dyDescent="0.2">
      <c r="A121" s="9">
        <v>531419</v>
      </c>
      <c r="B121" s="9" t="s">
        <v>23</v>
      </c>
      <c r="C121" s="9">
        <v>21513</v>
      </c>
      <c r="D121" s="9" t="s">
        <v>11</v>
      </c>
      <c r="E121" s="9" t="s">
        <v>942</v>
      </c>
      <c r="F121" s="9" t="s">
        <v>941</v>
      </c>
      <c r="G121" s="9">
        <v>115184</v>
      </c>
      <c r="H121" s="10">
        <v>44019</v>
      </c>
      <c r="I121" s="9">
        <v>32</v>
      </c>
      <c r="J121" s="11">
        <v>160.78</v>
      </c>
    </row>
    <row r="122" spans="1:10" ht="20" customHeight="1" x14ac:dyDescent="0.2">
      <c r="A122" s="2">
        <v>531419</v>
      </c>
      <c r="B122" s="2" t="s">
        <v>23</v>
      </c>
      <c r="C122" s="2">
        <v>21513</v>
      </c>
      <c r="D122" s="2" t="s">
        <v>11</v>
      </c>
      <c r="E122" s="2" t="s">
        <v>48</v>
      </c>
      <c r="F122" s="2" t="s">
        <v>49</v>
      </c>
      <c r="G122" s="2">
        <v>17094</v>
      </c>
      <c r="H122" s="3">
        <v>44019</v>
      </c>
      <c r="I122" s="2">
        <v>34</v>
      </c>
      <c r="J122" s="12">
        <v>176.29</v>
      </c>
    </row>
    <row r="123" spans="1:10" ht="20" customHeight="1" x14ac:dyDescent="0.2">
      <c r="A123" s="2">
        <v>531419</v>
      </c>
      <c r="B123" s="2" t="s">
        <v>23</v>
      </c>
      <c r="C123" s="2">
        <v>21513</v>
      </c>
      <c r="D123" s="2" t="s">
        <v>11</v>
      </c>
      <c r="E123" s="2" t="s">
        <v>43</v>
      </c>
      <c r="F123" s="2" t="s">
        <v>44</v>
      </c>
      <c r="G123" s="2">
        <v>17095</v>
      </c>
      <c r="H123" s="3">
        <v>44019</v>
      </c>
      <c r="I123" s="2">
        <v>1356</v>
      </c>
      <c r="J123" s="12">
        <v>3390.95</v>
      </c>
    </row>
    <row r="124" spans="1:10" ht="20" customHeight="1" x14ac:dyDescent="0.2">
      <c r="A124" s="2">
        <v>531419</v>
      </c>
      <c r="B124" s="2" t="s">
        <v>23</v>
      </c>
      <c r="C124" s="2">
        <v>21513</v>
      </c>
      <c r="D124" s="2" t="s">
        <v>11</v>
      </c>
      <c r="E124" s="2" t="s">
        <v>953</v>
      </c>
      <c r="F124" s="2" t="s">
        <v>952</v>
      </c>
      <c r="G124" s="2" t="s">
        <v>962</v>
      </c>
      <c r="H124" s="3">
        <v>44019</v>
      </c>
      <c r="I124" s="2">
        <v>70</v>
      </c>
      <c r="J124" s="12">
        <v>355.17</v>
      </c>
    </row>
    <row r="125" spans="1:10" ht="20" customHeight="1" x14ac:dyDescent="0.2">
      <c r="A125" s="2">
        <v>531419</v>
      </c>
      <c r="B125" s="2" t="s">
        <v>23</v>
      </c>
      <c r="C125" s="2">
        <v>21513</v>
      </c>
      <c r="D125" s="2" t="s">
        <v>11</v>
      </c>
      <c r="E125" s="2" t="s">
        <v>953</v>
      </c>
      <c r="F125" s="2" t="s">
        <v>952</v>
      </c>
      <c r="G125" s="2">
        <v>34633</v>
      </c>
      <c r="H125" s="3">
        <v>44019</v>
      </c>
      <c r="I125" s="2">
        <v>56</v>
      </c>
      <c r="J125" s="12">
        <v>287.07</v>
      </c>
    </row>
    <row r="126" spans="1:10" ht="20" customHeight="1" x14ac:dyDescent="0.2">
      <c r="A126" s="2">
        <v>531419</v>
      </c>
      <c r="B126" s="2" t="s">
        <v>23</v>
      </c>
      <c r="C126" s="2">
        <v>21513</v>
      </c>
      <c r="D126" s="2" t="s">
        <v>11</v>
      </c>
      <c r="E126" s="2" t="s">
        <v>953</v>
      </c>
      <c r="F126" s="2" t="s">
        <v>952</v>
      </c>
      <c r="G126" s="2">
        <v>34634</v>
      </c>
      <c r="H126" s="3">
        <v>44019</v>
      </c>
      <c r="I126" s="2">
        <v>614</v>
      </c>
      <c r="J126" s="12">
        <v>3076.72</v>
      </c>
    </row>
    <row r="127" spans="1:10" ht="20" customHeight="1" x14ac:dyDescent="0.2">
      <c r="A127" s="2">
        <v>531419</v>
      </c>
      <c r="B127" s="2" t="s">
        <v>23</v>
      </c>
      <c r="C127" s="2">
        <v>21513</v>
      </c>
      <c r="D127" s="2" t="s">
        <v>11</v>
      </c>
      <c r="E127" s="2" t="s">
        <v>956</v>
      </c>
      <c r="F127" s="2" t="s">
        <v>955</v>
      </c>
      <c r="G127" s="2">
        <v>34637</v>
      </c>
      <c r="H127" s="3">
        <v>44019</v>
      </c>
      <c r="I127" s="2">
        <v>226</v>
      </c>
      <c r="J127" s="12">
        <v>2260.35</v>
      </c>
    </row>
    <row r="128" spans="1:10" ht="20" customHeight="1" x14ac:dyDescent="0.2">
      <c r="A128" s="9">
        <v>531419</v>
      </c>
      <c r="B128" s="9" t="s">
        <v>23</v>
      </c>
      <c r="C128" s="9">
        <v>21513</v>
      </c>
      <c r="D128" s="9" t="s">
        <v>11</v>
      </c>
      <c r="E128" s="9" t="s">
        <v>942</v>
      </c>
      <c r="F128" s="9" t="s">
        <v>941</v>
      </c>
      <c r="G128" s="9">
        <v>115213</v>
      </c>
      <c r="H128" s="10">
        <v>44020</v>
      </c>
      <c r="I128" s="9">
        <v>32</v>
      </c>
      <c r="J128" s="11">
        <v>160.78</v>
      </c>
    </row>
    <row r="129" spans="1:10" s="17" customFormat="1" ht="20" customHeight="1" x14ac:dyDescent="0.2">
      <c r="A129" s="9">
        <v>531419</v>
      </c>
      <c r="B129" s="9" t="s">
        <v>23</v>
      </c>
      <c r="C129" s="9">
        <v>21513</v>
      </c>
      <c r="D129" s="9" t="s">
        <v>11</v>
      </c>
      <c r="E129" s="9" t="s">
        <v>940</v>
      </c>
      <c r="F129" s="9" t="s">
        <v>69</v>
      </c>
      <c r="G129" s="9">
        <v>115216</v>
      </c>
      <c r="H129" s="10">
        <v>44020</v>
      </c>
      <c r="I129" s="9">
        <v>8</v>
      </c>
      <c r="J129" s="11">
        <v>40.520000000000003</v>
      </c>
    </row>
    <row r="130" spans="1:10" ht="20" customHeight="1" x14ac:dyDescent="0.2">
      <c r="A130" s="2">
        <v>531419</v>
      </c>
      <c r="B130" s="2" t="s">
        <v>23</v>
      </c>
      <c r="C130" s="2">
        <v>21513</v>
      </c>
      <c r="D130" s="2" t="s">
        <v>11</v>
      </c>
      <c r="E130" s="2" t="s">
        <v>63</v>
      </c>
      <c r="F130" s="2" t="s">
        <v>64</v>
      </c>
      <c r="G130" s="2" t="s">
        <v>961</v>
      </c>
      <c r="H130" s="3">
        <v>44020</v>
      </c>
      <c r="I130" s="2">
        <v>628</v>
      </c>
      <c r="J130" s="12">
        <v>1577.58</v>
      </c>
    </row>
    <row r="131" spans="1:10" ht="20" customHeight="1" x14ac:dyDescent="0.2">
      <c r="A131" s="9">
        <v>531419</v>
      </c>
      <c r="B131" s="9" t="s">
        <v>23</v>
      </c>
      <c r="C131" s="9">
        <v>21513</v>
      </c>
      <c r="D131" s="9" t="s">
        <v>11</v>
      </c>
      <c r="E131" s="9" t="s">
        <v>940</v>
      </c>
      <c r="F131" s="9" t="s">
        <v>69</v>
      </c>
      <c r="G131" s="9">
        <v>115227</v>
      </c>
      <c r="H131" s="10">
        <v>44020</v>
      </c>
      <c r="I131" s="9">
        <v>22</v>
      </c>
      <c r="J131" s="11">
        <v>119.4</v>
      </c>
    </row>
    <row r="132" spans="1:10" ht="20" customHeight="1" x14ac:dyDescent="0.2">
      <c r="A132" s="2">
        <v>531419</v>
      </c>
      <c r="B132" s="2" t="s">
        <v>23</v>
      </c>
      <c r="C132" s="2">
        <v>21513</v>
      </c>
      <c r="D132" s="2" t="s">
        <v>11</v>
      </c>
      <c r="E132" s="2" t="s">
        <v>43</v>
      </c>
      <c r="F132" s="2" t="s">
        <v>44</v>
      </c>
      <c r="G132" s="2" t="s">
        <v>960</v>
      </c>
      <c r="H132" s="3">
        <v>44020</v>
      </c>
      <c r="I132" s="2">
        <v>704</v>
      </c>
      <c r="J132" s="12">
        <v>1762.07</v>
      </c>
    </row>
    <row r="133" spans="1:10" ht="20" customHeight="1" x14ac:dyDescent="0.2">
      <c r="A133" s="2">
        <v>531419</v>
      </c>
      <c r="B133" s="2" t="s">
        <v>23</v>
      </c>
      <c r="C133" s="2">
        <v>21513</v>
      </c>
      <c r="D133" s="2" t="s">
        <v>11</v>
      </c>
      <c r="E133" s="2" t="s">
        <v>63</v>
      </c>
      <c r="F133" s="2" t="s">
        <v>64</v>
      </c>
      <c r="G133" s="2">
        <v>14959</v>
      </c>
      <c r="H133" s="3">
        <v>44020</v>
      </c>
      <c r="I133" s="2">
        <v>496</v>
      </c>
      <c r="J133" s="12">
        <v>1241.83</v>
      </c>
    </row>
    <row r="134" spans="1:10" ht="20" customHeight="1" x14ac:dyDescent="0.2">
      <c r="A134" s="9">
        <v>531419</v>
      </c>
      <c r="B134" s="9" t="s">
        <v>23</v>
      </c>
      <c r="C134" s="9">
        <v>21513</v>
      </c>
      <c r="D134" s="9" t="s">
        <v>11</v>
      </c>
      <c r="E134" s="9" t="s">
        <v>81</v>
      </c>
      <c r="F134" s="9" t="s">
        <v>82</v>
      </c>
      <c r="G134" s="9" t="s">
        <v>959</v>
      </c>
      <c r="H134" s="10">
        <v>44021</v>
      </c>
      <c r="I134" s="9">
        <v>118</v>
      </c>
      <c r="J134" s="11">
        <v>599.99</v>
      </c>
    </row>
    <row r="135" spans="1:10" ht="20" customHeight="1" x14ac:dyDescent="0.2">
      <c r="A135" s="2">
        <v>531419</v>
      </c>
      <c r="B135" s="2" t="s">
        <v>23</v>
      </c>
      <c r="C135" s="2">
        <v>21513</v>
      </c>
      <c r="D135" s="2" t="s">
        <v>11</v>
      </c>
      <c r="E135" s="2" t="s">
        <v>958</v>
      </c>
      <c r="F135" s="2" t="s">
        <v>957</v>
      </c>
      <c r="G135" s="2">
        <v>34681</v>
      </c>
      <c r="H135" s="3">
        <v>44021</v>
      </c>
      <c r="I135" s="2">
        <v>2474</v>
      </c>
      <c r="J135" s="12">
        <v>12372.42</v>
      </c>
    </row>
    <row r="136" spans="1:10" ht="20" customHeight="1" x14ac:dyDescent="0.2">
      <c r="A136" s="2">
        <v>531419</v>
      </c>
      <c r="B136" s="2" t="s">
        <v>23</v>
      </c>
      <c r="C136" s="2">
        <v>21513</v>
      </c>
      <c r="D136" s="2" t="s">
        <v>11</v>
      </c>
      <c r="E136" s="2" t="s">
        <v>43</v>
      </c>
      <c r="F136" s="2" t="s">
        <v>44</v>
      </c>
      <c r="G136" s="2">
        <v>17111</v>
      </c>
      <c r="H136" s="3">
        <v>44021</v>
      </c>
      <c r="I136" s="2">
        <v>744</v>
      </c>
      <c r="J136" s="12">
        <v>1866.38</v>
      </c>
    </row>
    <row r="137" spans="1:10" ht="20" customHeight="1" x14ac:dyDescent="0.2">
      <c r="A137" s="2">
        <v>531419</v>
      </c>
      <c r="B137" s="2" t="s">
        <v>23</v>
      </c>
      <c r="C137" s="2">
        <v>21513</v>
      </c>
      <c r="D137" s="2" t="s">
        <v>11</v>
      </c>
      <c r="E137" s="2" t="s">
        <v>932</v>
      </c>
      <c r="F137" s="2" t="s">
        <v>931</v>
      </c>
      <c r="G137" s="2">
        <v>17115</v>
      </c>
      <c r="H137" s="3">
        <v>44021</v>
      </c>
      <c r="I137" s="2">
        <v>864</v>
      </c>
      <c r="J137" s="12">
        <v>4326.72</v>
      </c>
    </row>
    <row r="138" spans="1:10" ht="20" customHeight="1" x14ac:dyDescent="0.2">
      <c r="A138" s="2">
        <v>531419</v>
      </c>
      <c r="B138" s="2" t="s">
        <v>23</v>
      </c>
      <c r="C138" s="2">
        <v>21513</v>
      </c>
      <c r="D138" s="2" t="s">
        <v>11</v>
      </c>
      <c r="E138" s="2" t="s">
        <v>956</v>
      </c>
      <c r="F138" s="2" t="s">
        <v>955</v>
      </c>
      <c r="G138" s="2">
        <v>34692</v>
      </c>
      <c r="H138" s="3">
        <v>44021</v>
      </c>
      <c r="I138" s="2">
        <v>33</v>
      </c>
      <c r="J138" s="12">
        <v>333.62</v>
      </c>
    </row>
    <row r="139" spans="1:10" ht="20" customHeight="1" x14ac:dyDescent="0.2">
      <c r="A139" s="2">
        <v>531419</v>
      </c>
      <c r="B139" s="2" t="s">
        <v>23</v>
      </c>
      <c r="C139" s="2">
        <v>21513</v>
      </c>
      <c r="D139" s="2" t="s">
        <v>11</v>
      </c>
      <c r="E139" s="2" t="s">
        <v>949</v>
      </c>
      <c r="F139" s="2" t="s">
        <v>948</v>
      </c>
      <c r="G139" s="2">
        <v>10634</v>
      </c>
      <c r="H139" s="3">
        <v>44022</v>
      </c>
      <c r="I139" s="2">
        <v>37</v>
      </c>
      <c r="J139" s="12">
        <v>375</v>
      </c>
    </row>
    <row r="140" spans="1:10" ht="20" customHeight="1" x14ac:dyDescent="0.2">
      <c r="A140" s="2">
        <v>531419</v>
      </c>
      <c r="B140" s="2" t="s">
        <v>23</v>
      </c>
      <c r="C140" s="2">
        <v>21513</v>
      </c>
      <c r="D140" s="2" t="s">
        <v>11</v>
      </c>
      <c r="E140" s="2" t="s">
        <v>181</v>
      </c>
      <c r="F140" s="2" t="s">
        <v>180</v>
      </c>
      <c r="G140" s="2" t="s">
        <v>954</v>
      </c>
      <c r="H140" s="3">
        <v>44022</v>
      </c>
      <c r="I140" s="2">
        <v>436</v>
      </c>
      <c r="J140" s="12">
        <v>2182.7600000000002</v>
      </c>
    </row>
    <row r="141" spans="1:10" ht="20" customHeight="1" x14ac:dyDescent="0.2">
      <c r="A141" s="2">
        <v>531419</v>
      </c>
      <c r="B141" s="2" t="s">
        <v>23</v>
      </c>
      <c r="C141" s="2">
        <v>21513</v>
      </c>
      <c r="D141" s="2" t="s">
        <v>11</v>
      </c>
      <c r="E141" s="2" t="s">
        <v>181</v>
      </c>
      <c r="F141" s="2" t="s">
        <v>180</v>
      </c>
      <c r="G141" s="2">
        <v>34714</v>
      </c>
      <c r="H141" s="3">
        <v>44022</v>
      </c>
      <c r="I141" s="2">
        <v>28</v>
      </c>
      <c r="J141" s="12">
        <v>149.13999999999999</v>
      </c>
    </row>
    <row r="142" spans="1:10" ht="20" customHeight="1" x14ac:dyDescent="0.2">
      <c r="A142" s="2">
        <v>531419</v>
      </c>
      <c r="B142" s="2" t="s">
        <v>23</v>
      </c>
      <c r="C142" s="2">
        <v>21513</v>
      </c>
      <c r="D142" s="2" t="s">
        <v>11</v>
      </c>
      <c r="E142" s="2" t="s">
        <v>953</v>
      </c>
      <c r="F142" s="2" t="s">
        <v>952</v>
      </c>
      <c r="G142" s="2">
        <v>10639</v>
      </c>
      <c r="H142" s="3">
        <v>44023</v>
      </c>
      <c r="I142" s="2">
        <v>364</v>
      </c>
      <c r="J142" s="12">
        <v>1823.28</v>
      </c>
    </row>
    <row r="143" spans="1:10" ht="20" customHeight="1" x14ac:dyDescent="0.2">
      <c r="A143" s="9">
        <v>531419</v>
      </c>
      <c r="B143" s="9" t="s">
        <v>23</v>
      </c>
      <c r="C143" s="9">
        <v>21513</v>
      </c>
      <c r="D143" s="9" t="s">
        <v>11</v>
      </c>
      <c r="E143" s="9" t="s">
        <v>940</v>
      </c>
      <c r="F143" s="9" t="s">
        <v>69</v>
      </c>
      <c r="G143" s="9">
        <v>115332</v>
      </c>
      <c r="H143" s="10">
        <v>44023</v>
      </c>
      <c r="I143" s="9">
        <v>96</v>
      </c>
      <c r="J143" s="11">
        <v>482.33</v>
      </c>
    </row>
    <row r="144" spans="1:10" ht="20" customHeight="1" x14ac:dyDescent="0.2">
      <c r="A144" s="2">
        <v>531419</v>
      </c>
      <c r="B144" s="2" t="s">
        <v>23</v>
      </c>
      <c r="C144" s="2">
        <v>21513</v>
      </c>
      <c r="D144" s="2" t="s">
        <v>11</v>
      </c>
      <c r="E144" s="2" t="s">
        <v>932</v>
      </c>
      <c r="F144" s="2" t="s">
        <v>931</v>
      </c>
      <c r="G144" s="2">
        <v>17134</v>
      </c>
      <c r="H144" s="3">
        <v>44023</v>
      </c>
      <c r="I144" s="2">
        <v>796</v>
      </c>
      <c r="J144" s="12">
        <v>3984.05</v>
      </c>
    </row>
    <row r="145" spans="1:10" ht="20" customHeight="1" x14ac:dyDescent="0.2">
      <c r="A145" s="2">
        <v>531419</v>
      </c>
      <c r="B145" s="2" t="s">
        <v>23</v>
      </c>
      <c r="C145" s="2">
        <v>21513</v>
      </c>
      <c r="D145" s="2" t="s">
        <v>11</v>
      </c>
      <c r="E145" s="2" t="s">
        <v>935</v>
      </c>
      <c r="F145" s="2" t="s">
        <v>934</v>
      </c>
      <c r="G145" s="2" t="s">
        <v>951</v>
      </c>
      <c r="H145" s="3">
        <v>44023</v>
      </c>
      <c r="I145" s="2">
        <v>444</v>
      </c>
      <c r="J145" s="12">
        <v>1116.8</v>
      </c>
    </row>
    <row r="146" spans="1:10" ht="20" customHeight="1" x14ac:dyDescent="0.2">
      <c r="A146" s="9">
        <v>531419</v>
      </c>
      <c r="B146" s="9" t="s">
        <v>23</v>
      </c>
      <c r="C146" s="9">
        <v>21513</v>
      </c>
      <c r="D146" s="9" t="s">
        <v>11</v>
      </c>
      <c r="E146" s="9" t="s">
        <v>81</v>
      </c>
      <c r="F146" s="9" t="s">
        <v>82</v>
      </c>
      <c r="G146" s="9" t="s">
        <v>950</v>
      </c>
      <c r="H146" s="10">
        <v>44025</v>
      </c>
      <c r="I146" s="9">
        <v>24</v>
      </c>
      <c r="J146" s="11">
        <v>129.74</v>
      </c>
    </row>
    <row r="147" spans="1:10" ht="20" customHeight="1" x14ac:dyDescent="0.2">
      <c r="A147" s="9">
        <v>531419</v>
      </c>
      <c r="B147" s="9" t="s">
        <v>23</v>
      </c>
      <c r="C147" s="9">
        <v>21513</v>
      </c>
      <c r="D147" s="9" t="s">
        <v>11</v>
      </c>
      <c r="E147" s="9" t="s">
        <v>24</v>
      </c>
      <c r="F147" s="9" t="s">
        <v>25</v>
      </c>
      <c r="G147" s="9">
        <v>115369</v>
      </c>
      <c r="H147" s="10">
        <v>44025</v>
      </c>
      <c r="I147" s="9">
        <v>6</v>
      </c>
      <c r="J147" s="11">
        <v>60.78</v>
      </c>
    </row>
    <row r="148" spans="1:10" ht="20" customHeight="1" x14ac:dyDescent="0.2">
      <c r="A148" s="2">
        <v>531419</v>
      </c>
      <c r="B148" s="2" t="s">
        <v>23</v>
      </c>
      <c r="C148" s="2">
        <v>21513</v>
      </c>
      <c r="D148" s="2" t="s">
        <v>11</v>
      </c>
      <c r="E148" s="2" t="s">
        <v>949</v>
      </c>
      <c r="F148" s="2" t="s">
        <v>948</v>
      </c>
      <c r="G148" s="2">
        <v>10644</v>
      </c>
      <c r="H148" s="3">
        <v>44025</v>
      </c>
      <c r="I148" s="2">
        <v>149</v>
      </c>
      <c r="J148" s="12">
        <v>1498.28</v>
      </c>
    </row>
    <row r="149" spans="1:10" ht="20" customHeight="1" x14ac:dyDescent="0.2">
      <c r="A149" s="2">
        <v>531419</v>
      </c>
      <c r="B149" s="2" t="s">
        <v>23</v>
      </c>
      <c r="C149" s="2">
        <v>21513</v>
      </c>
      <c r="D149" s="2" t="s">
        <v>11</v>
      </c>
      <c r="E149" s="2" t="s">
        <v>932</v>
      </c>
      <c r="F149" s="2" t="s">
        <v>931</v>
      </c>
      <c r="G149" s="2">
        <v>17141</v>
      </c>
      <c r="H149" s="3">
        <v>44025</v>
      </c>
      <c r="I149" s="2">
        <v>1356</v>
      </c>
      <c r="J149" s="12">
        <v>6784.06</v>
      </c>
    </row>
    <row r="150" spans="1:10" ht="20" customHeight="1" x14ac:dyDescent="0.2">
      <c r="A150" s="2">
        <v>531419</v>
      </c>
      <c r="B150" s="2" t="s">
        <v>23</v>
      </c>
      <c r="C150" s="2">
        <v>21513</v>
      </c>
      <c r="D150" s="2" t="s">
        <v>11</v>
      </c>
      <c r="E150" s="2" t="s">
        <v>946</v>
      </c>
      <c r="F150" s="2" t="s">
        <v>945</v>
      </c>
      <c r="G150" s="2" t="s">
        <v>947</v>
      </c>
      <c r="H150" s="3">
        <v>44025</v>
      </c>
      <c r="I150" s="2">
        <v>32</v>
      </c>
      <c r="J150" s="12">
        <v>322.39999999999998</v>
      </c>
    </row>
    <row r="151" spans="1:10" ht="20" customHeight="1" x14ac:dyDescent="0.2">
      <c r="A151" s="2">
        <v>531419</v>
      </c>
      <c r="B151" s="2" t="s">
        <v>23</v>
      </c>
      <c r="C151" s="2">
        <v>21513</v>
      </c>
      <c r="D151" s="2" t="s">
        <v>11</v>
      </c>
      <c r="E151" s="2" t="s">
        <v>30</v>
      </c>
      <c r="F151" s="2" t="s">
        <v>31</v>
      </c>
      <c r="G151" s="2">
        <v>10648</v>
      </c>
      <c r="H151" s="3">
        <v>44025</v>
      </c>
      <c r="I151" s="2">
        <v>1776</v>
      </c>
      <c r="J151" s="12">
        <v>4448.71</v>
      </c>
    </row>
    <row r="152" spans="1:10" ht="20" customHeight="1" x14ac:dyDescent="0.2">
      <c r="A152" s="2">
        <v>531419</v>
      </c>
      <c r="B152" s="2" t="s">
        <v>23</v>
      </c>
      <c r="C152" s="2">
        <v>21513</v>
      </c>
      <c r="D152" s="2" t="s">
        <v>11</v>
      </c>
      <c r="E152" s="2" t="s">
        <v>946</v>
      </c>
      <c r="F152" s="2" t="s">
        <v>945</v>
      </c>
      <c r="G152" s="2" t="s">
        <v>944</v>
      </c>
      <c r="H152" s="3">
        <v>44025</v>
      </c>
      <c r="I152" s="2">
        <v>106</v>
      </c>
      <c r="J152" s="12">
        <v>1061.21</v>
      </c>
    </row>
    <row r="153" spans="1:10" ht="20" customHeight="1" x14ac:dyDescent="0.2">
      <c r="A153" s="2">
        <v>531419</v>
      </c>
      <c r="B153" s="2" t="s">
        <v>23</v>
      </c>
      <c r="C153" s="2">
        <v>21513</v>
      </c>
      <c r="D153" s="2" t="s">
        <v>11</v>
      </c>
      <c r="E153" s="2" t="s">
        <v>50</v>
      </c>
      <c r="F153" s="2" t="s">
        <v>51</v>
      </c>
      <c r="G153" s="2" t="s">
        <v>943</v>
      </c>
      <c r="H153" s="3">
        <v>44025</v>
      </c>
      <c r="I153" s="2">
        <v>636</v>
      </c>
      <c r="J153" s="12">
        <v>3183.63</v>
      </c>
    </row>
    <row r="154" spans="1:10" ht="20" customHeight="1" x14ac:dyDescent="0.2">
      <c r="A154" s="2">
        <v>531419</v>
      </c>
      <c r="B154" s="2" t="s">
        <v>23</v>
      </c>
      <c r="C154" s="2">
        <v>21513</v>
      </c>
      <c r="D154" s="2" t="s">
        <v>11</v>
      </c>
      <c r="E154" s="2" t="s">
        <v>30</v>
      </c>
      <c r="F154" s="2" t="s">
        <v>31</v>
      </c>
      <c r="G154" s="2">
        <v>4845</v>
      </c>
      <c r="H154" s="3">
        <v>44025</v>
      </c>
      <c r="I154" s="2">
        <v>2844</v>
      </c>
      <c r="J154" s="12">
        <v>7114.99</v>
      </c>
    </row>
    <row r="155" spans="1:10" ht="20" customHeight="1" x14ac:dyDescent="0.2">
      <c r="A155" s="2">
        <v>531419</v>
      </c>
      <c r="B155" s="2" t="s">
        <v>23</v>
      </c>
      <c r="C155" s="2">
        <v>21513</v>
      </c>
      <c r="D155" s="2" t="s">
        <v>11</v>
      </c>
      <c r="E155" s="2" t="s">
        <v>30</v>
      </c>
      <c r="F155" s="2" t="s">
        <v>31</v>
      </c>
      <c r="G155" s="2">
        <v>4846</v>
      </c>
      <c r="H155" s="3">
        <v>44025</v>
      </c>
      <c r="I155" s="2">
        <v>2020</v>
      </c>
      <c r="J155" s="12">
        <v>5057.96</v>
      </c>
    </row>
    <row r="156" spans="1:10" ht="20" customHeight="1" x14ac:dyDescent="0.2">
      <c r="A156" s="2">
        <v>531419</v>
      </c>
      <c r="B156" s="2" t="s">
        <v>23</v>
      </c>
      <c r="C156" s="2">
        <v>21513</v>
      </c>
      <c r="D156" s="2" t="s">
        <v>11</v>
      </c>
      <c r="E156" s="2" t="s">
        <v>30</v>
      </c>
      <c r="F156" s="2" t="s">
        <v>31</v>
      </c>
      <c r="G156" s="2">
        <v>4847</v>
      </c>
      <c r="H156" s="3">
        <v>44025</v>
      </c>
      <c r="I156" s="2">
        <v>2240</v>
      </c>
      <c r="J156" s="12">
        <v>5608.63</v>
      </c>
    </row>
    <row r="157" spans="1:10" ht="20" customHeight="1" x14ac:dyDescent="0.2">
      <c r="A157" s="2">
        <v>531419</v>
      </c>
      <c r="B157" s="2" t="s">
        <v>23</v>
      </c>
      <c r="C157" s="2">
        <v>21513</v>
      </c>
      <c r="D157" s="2" t="s">
        <v>11</v>
      </c>
      <c r="E157" s="2" t="s">
        <v>935</v>
      </c>
      <c r="F157" s="2" t="s">
        <v>934</v>
      </c>
      <c r="G157" s="2">
        <v>17149</v>
      </c>
      <c r="H157" s="3">
        <v>44026</v>
      </c>
      <c r="I157" s="2">
        <v>876</v>
      </c>
      <c r="J157" s="12">
        <v>2196.5500000000002</v>
      </c>
    </row>
    <row r="158" spans="1:10" ht="20" customHeight="1" x14ac:dyDescent="0.2">
      <c r="A158" s="2">
        <v>531419</v>
      </c>
      <c r="B158" s="2" t="s">
        <v>23</v>
      </c>
      <c r="C158" s="2">
        <v>21513</v>
      </c>
      <c r="D158" s="2" t="s">
        <v>11</v>
      </c>
      <c r="E158" s="2" t="s">
        <v>932</v>
      </c>
      <c r="F158" s="2" t="s">
        <v>931</v>
      </c>
      <c r="G158" s="2">
        <v>17150</v>
      </c>
      <c r="H158" s="3">
        <v>44026</v>
      </c>
      <c r="I158" s="2">
        <v>708</v>
      </c>
      <c r="J158" s="12">
        <v>3541.81</v>
      </c>
    </row>
    <row r="159" spans="1:10" ht="20" customHeight="1" x14ac:dyDescent="0.2">
      <c r="A159" s="9">
        <v>531419</v>
      </c>
      <c r="B159" s="9" t="s">
        <v>23</v>
      </c>
      <c r="C159" s="9">
        <v>21513</v>
      </c>
      <c r="D159" s="9" t="s">
        <v>11</v>
      </c>
      <c r="E159" s="9" t="s">
        <v>942</v>
      </c>
      <c r="F159" s="9" t="s">
        <v>941</v>
      </c>
      <c r="G159" s="9">
        <v>115453</v>
      </c>
      <c r="H159" s="10">
        <v>44027</v>
      </c>
      <c r="I159" s="9">
        <v>64</v>
      </c>
      <c r="J159" s="11">
        <v>321.55</v>
      </c>
    </row>
    <row r="160" spans="1:10" ht="20" customHeight="1" x14ac:dyDescent="0.2">
      <c r="A160" s="9">
        <v>531419</v>
      </c>
      <c r="B160" s="9" t="s">
        <v>23</v>
      </c>
      <c r="C160" s="9">
        <v>21513</v>
      </c>
      <c r="D160" s="9" t="s">
        <v>11</v>
      </c>
      <c r="E160" s="9" t="s">
        <v>940</v>
      </c>
      <c r="F160" s="9" t="s">
        <v>69</v>
      </c>
      <c r="G160" s="9">
        <v>115455</v>
      </c>
      <c r="H160" s="10">
        <v>44027</v>
      </c>
      <c r="I160" s="9">
        <v>8</v>
      </c>
      <c r="J160" s="11">
        <v>40.520000000000003</v>
      </c>
    </row>
    <row r="161" spans="1:13" ht="20" customHeight="1" x14ac:dyDescent="0.2">
      <c r="A161" s="2">
        <v>531419</v>
      </c>
      <c r="B161" s="2" t="s">
        <v>23</v>
      </c>
      <c r="C161" s="2">
        <v>21513</v>
      </c>
      <c r="D161" s="2" t="s">
        <v>11</v>
      </c>
      <c r="E161" s="2" t="s">
        <v>939</v>
      </c>
      <c r="F161" s="2" t="s">
        <v>938</v>
      </c>
      <c r="G161" s="2" t="s">
        <v>937</v>
      </c>
      <c r="H161" s="3">
        <v>44027</v>
      </c>
      <c r="I161" s="2">
        <v>166</v>
      </c>
      <c r="J161" s="12">
        <v>839.23</v>
      </c>
    </row>
    <row r="162" spans="1:13" ht="20" customHeight="1" x14ac:dyDescent="0.2">
      <c r="A162" s="2">
        <v>531419</v>
      </c>
      <c r="B162" s="2" t="s">
        <v>23</v>
      </c>
      <c r="C162" s="2">
        <v>21513</v>
      </c>
      <c r="D162" s="2" t="s">
        <v>11</v>
      </c>
      <c r="E162" s="2" t="s">
        <v>63</v>
      </c>
      <c r="F162" s="2" t="s">
        <v>64</v>
      </c>
      <c r="G162" s="2" t="s">
        <v>936</v>
      </c>
      <c r="H162" s="3">
        <v>44027</v>
      </c>
      <c r="I162" s="2">
        <v>3776</v>
      </c>
      <c r="J162" s="12">
        <v>9445.7099999999991</v>
      </c>
    </row>
    <row r="163" spans="1:13" ht="20" customHeight="1" x14ac:dyDescent="0.2">
      <c r="A163" s="2">
        <v>531419</v>
      </c>
      <c r="B163" s="2" t="s">
        <v>23</v>
      </c>
      <c r="C163" s="2">
        <v>21513</v>
      </c>
      <c r="D163" s="2" t="s">
        <v>11</v>
      </c>
      <c r="E163" s="2" t="s">
        <v>935</v>
      </c>
      <c r="F163" s="2" t="s">
        <v>934</v>
      </c>
      <c r="G163" s="2" t="s">
        <v>933</v>
      </c>
      <c r="H163" s="3">
        <v>44027</v>
      </c>
      <c r="I163" s="2">
        <v>808</v>
      </c>
      <c r="J163" s="12">
        <v>2029.31</v>
      </c>
      <c r="K163" s="62" t="s">
        <v>1391</v>
      </c>
      <c r="L163" s="62"/>
    </row>
    <row r="164" spans="1:13" ht="20" customHeight="1" x14ac:dyDescent="0.2">
      <c r="A164" s="2">
        <v>531419</v>
      </c>
      <c r="B164" s="2" t="s">
        <v>23</v>
      </c>
      <c r="C164" s="2">
        <v>21513</v>
      </c>
      <c r="D164" s="2" t="s">
        <v>11</v>
      </c>
      <c r="E164" s="2" t="s">
        <v>932</v>
      </c>
      <c r="F164" s="2" t="s">
        <v>931</v>
      </c>
      <c r="G164" s="2">
        <v>17161</v>
      </c>
      <c r="H164" s="3">
        <v>44027</v>
      </c>
      <c r="I164" s="2">
        <v>972</v>
      </c>
      <c r="J164" s="12">
        <v>4865.09</v>
      </c>
      <c r="K164" s="5" t="s">
        <v>1390</v>
      </c>
      <c r="L164" s="24" t="s">
        <v>1389</v>
      </c>
    </row>
    <row r="165" spans="1:13" ht="20" customHeight="1" x14ac:dyDescent="0.2">
      <c r="A165" s="2"/>
      <c r="B165" s="2"/>
      <c r="C165" s="2"/>
      <c r="D165" s="2"/>
      <c r="E165" s="2"/>
      <c r="F165" s="2"/>
      <c r="G165" s="2"/>
      <c r="H165" s="3"/>
      <c r="I165" s="2"/>
      <c r="K165" s="28">
        <f>SUM(J93:J164)</f>
        <v>225034.2999999999</v>
      </c>
      <c r="L165" s="28">
        <f>J160+J159+J147+J146+J143+J134+J131+J129+J128+J121+J116+J100+J95+J94</f>
        <v>3320.25</v>
      </c>
    </row>
    <row r="166" spans="1:13" ht="20" customHeight="1" x14ac:dyDescent="0.2">
      <c r="A166" s="9">
        <v>533930</v>
      </c>
      <c r="B166" s="9" t="s">
        <v>159</v>
      </c>
      <c r="C166" s="9">
        <v>21944</v>
      </c>
      <c r="D166" s="9" t="s">
        <v>11</v>
      </c>
      <c r="E166" s="9" t="s">
        <v>412</v>
      </c>
      <c r="F166" s="9" t="s">
        <v>411</v>
      </c>
      <c r="G166" s="9" t="s">
        <v>930</v>
      </c>
      <c r="H166" s="10">
        <v>44022</v>
      </c>
      <c r="I166" s="9">
        <v>22</v>
      </c>
      <c r="J166" s="11">
        <v>224.14</v>
      </c>
      <c r="K166" s="27">
        <f>K165*0.02</f>
        <v>4500.6859999999979</v>
      </c>
      <c r="L166" s="27">
        <f>L165*0.02</f>
        <v>66.405000000000001</v>
      </c>
      <c r="M166" s="27">
        <f>K166-L166</f>
        <v>4434.2809999999981</v>
      </c>
    </row>
    <row r="167" spans="1:13" ht="20" customHeight="1" x14ac:dyDescent="0.2">
      <c r="A167" s="2"/>
      <c r="B167" s="2"/>
      <c r="C167" s="2"/>
      <c r="D167" s="2"/>
      <c r="E167" s="2"/>
      <c r="F167" s="2"/>
      <c r="G167" s="2"/>
      <c r="H167" s="3"/>
      <c r="I167" s="2"/>
      <c r="J167" s="12"/>
    </row>
    <row r="168" spans="1:13" ht="20" customHeight="1" x14ac:dyDescent="0.2">
      <c r="A168" s="9">
        <v>531703</v>
      </c>
      <c r="B168" s="9" t="s">
        <v>120</v>
      </c>
      <c r="C168" s="9">
        <v>21680</v>
      </c>
      <c r="D168" s="9" t="s">
        <v>11</v>
      </c>
      <c r="E168" s="9" t="s">
        <v>258</v>
      </c>
      <c r="F168" s="9" t="s">
        <v>257</v>
      </c>
      <c r="G168" s="9">
        <v>124586</v>
      </c>
      <c r="H168" s="10">
        <v>44013</v>
      </c>
      <c r="I168" s="9">
        <v>12</v>
      </c>
      <c r="J168" s="11">
        <v>120.69</v>
      </c>
    </row>
    <row r="169" spans="1:13" ht="20" customHeight="1" x14ac:dyDescent="0.2">
      <c r="A169" s="9">
        <v>531703</v>
      </c>
      <c r="B169" s="9" t="s">
        <v>120</v>
      </c>
      <c r="C169" s="9">
        <v>21680</v>
      </c>
      <c r="D169" s="9" t="s">
        <v>11</v>
      </c>
      <c r="E169" s="9" t="s">
        <v>526</v>
      </c>
      <c r="F169" s="9" t="s">
        <v>525</v>
      </c>
      <c r="G169" s="9">
        <v>124702</v>
      </c>
      <c r="H169" s="10">
        <v>44019</v>
      </c>
      <c r="I169" s="9">
        <v>54</v>
      </c>
      <c r="J169" s="11">
        <v>273.70999999999998</v>
      </c>
    </row>
    <row r="170" spans="1:13" ht="20" customHeight="1" x14ac:dyDescent="0.2">
      <c r="A170" s="9">
        <v>531703</v>
      </c>
      <c r="B170" s="9" t="s">
        <v>120</v>
      </c>
      <c r="C170" s="9">
        <v>21680</v>
      </c>
      <c r="D170" s="9" t="s">
        <v>11</v>
      </c>
      <c r="E170" s="9" t="s">
        <v>420</v>
      </c>
      <c r="F170" s="9" t="s">
        <v>419</v>
      </c>
      <c r="G170" s="9">
        <v>124733</v>
      </c>
      <c r="H170" s="10">
        <v>44020</v>
      </c>
      <c r="I170" s="9">
        <v>2</v>
      </c>
      <c r="J170" s="11">
        <v>27.59</v>
      </c>
    </row>
    <row r="171" spans="1:13" ht="20" customHeight="1" x14ac:dyDescent="0.2">
      <c r="A171" s="9">
        <v>531703</v>
      </c>
      <c r="B171" s="9" t="s">
        <v>120</v>
      </c>
      <c r="C171" s="9">
        <v>21680</v>
      </c>
      <c r="D171" s="9" t="s">
        <v>11</v>
      </c>
      <c r="E171" s="9" t="s">
        <v>420</v>
      </c>
      <c r="F171" s="9" t="s">
        <v>419</v>
      </c>
      <c r="G171" s="9">
        <v>124734</v>
      </c>
      <c r="H171" s="10">
        <v>44020</v>
      </c>
      <c r="I171" s="9">
        <v>3</v>
      </c>
      <c r="J171" s="11">
        <v>32.33</v>
      </c>
    </row>
    <row r="172" spans="1:13" ht="20" customHeight="1" x14ac:dyDescent="0.2">
      <c r="A172" s="9">
        <v>531703</v>
      </c>
      <c r="B172" s="9" t="s">
        <v>120</v>
      </c>
      <c r="C172" s="9">
        <v>21680</v>
      </c>
      <c r="D172" s="9" t="s">
        <v>11</v>
      </c>
      <c r="E172" s="9" t="s">
        <v>420</v>
      </c>
      <c r="F172" s="9" t="s">
        <v>419</v>
      </c>
      <c r="G172" s="9">
        <v>124742</v>
      </c>
      <c r="H172" s="10">
        <v>44021</v>
      </c>
      <c r="I172" s="9">
        <v>6</v>
      </c>
      <c r="J172" s="11">
        <v>61.64</v>
      </c>
    </row>
    <row r="173" spans="1:13" ht="20" customHeight="1" x14ac:dyDescent="0.2">
      <c r="A173" s="9">
        <v>531703</v>
      </c>
      <c r="B173" s="9" t="s">
        <v>120</v>
      </c>
      <c r="C173" s="9">
        <v>21680</v>
      </c>
      <c r="D173" s="9" t="s">
        <v>11</v>
      </c>
      <c r="E173" s="9" t="s">
        <v>526</v>
      </c>
      <c r="F173" s="9" t="s">
        <v>525</v>
      </c>
      <c r="G173" s="9" t="s">
        <v>929</v>
      </c>
      <c r="H173" s="10">
        <v>44026</v>
      </c>
      <c r="I173" s="9">
        <v>12</v>
      </c>
      <c r="J173" s="11">
        <v>125.86</v>
      </c>
    </row>
    <row r="174" spans="1:13" ht="20" customHeight="1" x14ac:dyDescent="0.2">
      <c r="A174" s="9">
        <v>531703</v>
      </c>
      <c r="B174" s="9" t="s">
        <v>120</v>
      </c>
      <c r="C174" s="9">
        <v>21680</v>
      </c>
      <c r="D174" s="9" t="s">
        <v>11</v>
      </c>
      <c r="E174" s="9" t="s">
        <v>420</v>
      </c>
      <c r="F174" s="9" t="s">
        <v>419</v>
      </c>
      <c r="G174" s="9">
        <v>124842</v>
      </c>
      <c r="H174" s="10">
        <v>44027</v>
      </c>
      <c r="I174" s="9">
        <v>8</v>
      </c>
      <c r="J174" s="11">
        <v>88.79</v>
      </c>
    </row>
    <row r="175" spans="1:13" ht="20" customHeight="1" x14ac:dyDescent="0.2">
      <c r="A175" s="9">
        <v>531703</v>
      </c>
      <c r="B175" s="9" t="s">
        <v>120</v>
      </c>
      <c r="C175" s="9">
        <v>21680</v>
      </c>
      <c r="D175" s="9" t="s">
        <v>11</v>
      </c>
      <c r="E175" s="9" t="s">
        <v>856</v>
      </c>
      <c r="F175" s="9" t="s">
        <v>855</v>
      </c>
      <c r="G175" s="9" t="s">
        <v>928</v>
      </c>
      <c r="H175" s="10">
        <v>44027</v>
      </c>
      <c r="I175" s="9">
        <v>122</v>
      </c>
      <c r="J175" s="8">
        <v>612.07000000000005</v>
      </c>
    </row>
    <row r="176" spans="1:13" ht="20" customHeight="1" x14ac:dyDescent="0.2">
      <c r="J176" s="7">
        <f>SUM(J4:J175)</f>
        <v>371701.13000000024</v>
      </c>
    </row>
    <row r="177" spans="1:10" ht="20" customHeight="1" x14ac:dyDescent="0.2">
      <c r="J177" s="22"/>
    </row>
    <row r="178" spans="1:10" ht="20" customHeight="1" x14ac:dyDescent="0.2">
      <c r="J178" s="22"/>
    </row>
    <row r="179" spans="1:10" ht="20" customHeight="1" x14ac:dyDescent="0.2">
      <c r="J179" s="22"/>
    </row>
    <row r="180" spans="1:10" ht="20" customHeight="1" x14ac:dyDescent="0.2">
      <c r="A180" s="21" t="s">
        <v>1078</v>
      </c>
      <c r="J180" s="22"/>
    </row>
    <row r="181" spans="1:10" ht="30" x14ac:dyDescent="0.2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6</v>
      </c>
      <c r="H181" s="1" t="s">
        <v>7</v>
      </c>
      <c r="I181" s="1" t="s">
        <v>8</v>
      </c>
      <c r="J181" s="1" t="s">
        <v>9</v>
      </c>
    </row>
    <row r="182" spans="1:10" x14ac:dyDescent="0.2">
      <c r="A182" s="2">
        <v>530238</v>
      </c>
      <c r="B182" s="2" t="s">
        <v>10</v>
      </c>
      <c r="C182" s="2">
        <v>22660</v>
      </c>
      <c r="D182" s="2" t="s">
        <v>11</v>
      </c>
      <c r="E182" s="2" t="s">
        <v>999</v>
      </c>
      <c r="F182" s="2" t="s">
        <v>1000</v>
      </c>
      <c r="G182" s="2">
        <v>6382</v>
      </c>
      <c r="H182" s="3">
        <v>44041</v>
      </c>
      <c r="I182" s="2">
        <v>104</v>
      </c>
      <c r="J182" s="2">
        <v>528.02</v>
      </c>
    </row>
    <row r="183" spans="1:10" x14ac:dyDescent="0.2">
      <c r="A183" s="2"/>
      <c r="B183" s="2"/>
      <c r="C183" s="2"/>
      <c r="D183" s="2"/>
      <c r="E183" s="2"/>
      <c r="F183" s="2"/>
      <c r="G183" s="2"/>
      <c r="H183" s="3"/>
      <c r="I183" s="2"/>
      <c r="J183" s="2"/>
    </row>
    <row r="184" spans="1:10" x14ac:dyDescent="0.2">
      <c r="A184" s="2">
        <v>534559</v>
      </c>
      <c r="B184" s="2" t="s">
        <v>130</v>
      </c>
      <c r="C184" s="2">
        <v>22276</v>
      </c>
      <c r="D184" s="2" t="s">
        <v>11</v>
      </c>
      <c r="E184" s="2" t="s">
        <v>149</v>
      </c>
      <c r="F184" s="2" t="s">
        <v>148</v>
      </c>
      <c r="G184" s="2" t="s">
        <v>1001</v>
      </c>
      <c r="H184" s="3">
        <v>44028</v>
      </c>
      <c r="I184" s="2">
        <v>776</v>
      </c>
      <c r="J184" s="2">
        <v>1941.81</v>
      </c>
    </row>
    <row r="185" spans="1:10" x14ac:dyDescent="0.2">
      <c r="A185" s="2">
        <v>534559</v>
      </c>
      <c r="B185" s="2" t="s">
        <v>130</v>
      </c>
      <c r="C185" s="2">
        <v>22276</v>
      </c>
      <c r="D185" s="2" t="s">
        <v>11</v>
      </c>
      <c r="E185" s="2" t="s">
        <v>149</v>
      </c>
      <c r="F185" s="2" t="s">
        <v>148</v>
      </c>
      <c r="G185" s="2">
        <v>25371</v>
      </c>
      <c r="H185" s="3">
        <v>44028</v>
      </c>
      <c r="I185" s="2">
        <v>324</v>
      </c>
      <c r="J185" s="2">
        <v>813.79</v>
      </c>
    </row>
    <row r="186" spans="1:10" x14ac:dyDescent="0.2">
      <c r="A186" s="2">
        <v>534559</v>
      </c>
      <c r="B186" s="2" t="s">
        <v>130</v>
      </c>
      <c r="C186" s="2">
        <v>22276</v>
      </c>
      <c r="D186" s="2" t="s">
        <v>11</v>
      </c>
      <c r="E186" s="2" t="s">
        <v>149</v>
      </c>
      <c r="F186" s="2" t="s">
        <v>148</v>
      </c>
      <c r="G186" s="2">
        <v>25372</v>
      </c>
      <c r="H186" s="3">
        <v>44028</v>
      </c>
      <c r="I186" s="2">
        <v>1688</v>
      </c>
      <c r="J186" s="2">
        <v>4227.58</v>
      </c>
    </row>
    <row r="187" spans="1:10" x14ac:dyDescent="0.2">
      <c r="A187" s="2">
        <v>534559</v>
      </c>
      <c r="B187" s="2" t="s">
        <v>130</v>
      </c>
      <c r="C187" s="2">
        <v>22276</v>
      </c>
      <c r="D187" s="2" t="s">
        <v>11</v>
      </c>
      <c r="E187" s="2" t="s">
        <v>149</v>
      </c>
      <c r="F187" s="2" t="s">
        <v>148</v>
      </c>
      <c r="G187" s="2" t="s">
        <v>1002</v>
      </c>
      <c r="H187" s="3">
        <v>44029</v>
      </c>
      <c r="I187" s="2">
        <v>532</v>
      </c>
      <c r="J187" s="2">
        <v>1336.63</v>
      </c>
    </row>
    <row r="188" spans="1:10" x14ac:dyDescent="0.2">
      <c r="A188" s="2">
        <v>534559</v>
      </c>
      <c r="B188" s="2" t="s">
        <v>130</v>
      </c>
      <c r="C188" s="2">
        <v>22276</v>
      </c>
      <c r="D188" s="2" t="s">
        <v>11</v>
      </c>
      <c r="E188" s="2" t="s">
        <v>149</v>
      </c>
      <c r="F188" s="2" t="s">
        <v>148</v>
      </c>
      <c r="G188" s="2" t="s">
        <v>1003</v>
      </c>
      <c r="H188" s="3">
        <v>44029</v>
      </c>
      <c r="I188" s="2">
        <v>108</v>
      </c>
      <c r="J188" s="2">
        <v>273.70999999999998</v>
      </c>
    </row>
    <row r="189" spans="1:10" x14ac:dyDescent="0.2">
      <c r="A189" s="2">
        <v>534559</v>
      </c>
      <c r="B189" s="2" t="s">
        <v>130</v>
      </c>
      <c r="C189" s="2">
        <v>22276</v>
      </c>
      <c r="D189" s="2" t="s">
        <v>11</v>
      </c>
      <c r="E189" s="2" t="s">
        <v>149</v>
      </c>
      <c r="F189" s="2" t="s">
        <v>148</v>
      </c>
      <c r="G189" s="2">
        <v>25393</v>
      </c>
      <c r="H189" s="3">
        <v>44030</v>
      </c>
      <c r="I189" s="2">
        <v>1616</v>
      </c>
      <c r="J189" s="2">
        <v>4046.55</v>
      </c>
    </row>
    <row r="190" spans="1:10" x14ac:dyDescent="0.2">
      <c r="A190" s="2">
        <v>534559</v>
      </c>
      <c r="B190" s="2" t="s">
        <v>130</v>
      </c>
      <c r="C190" s="2">
        <v>22276</v>
      </c>
      <c r="D190" s="2" t="s">
        <v>11</v>
      </c>
      <c r="E190" s="2" t="s">
        <v>149</v>
      </c>
      <c r="F190" s="2" t="s">
        <v>148</v>
      </c>
      <c r="G190" s="2">
        <v>25399</v>
      </c>
      <c r="H190" s="3">
        <v>44031</v>
      </c>
      <c r="I190" s="2">
        <v>448</v>
      </c>
      <c r="J190" s="2">
        <v>1121.1199999999999</v>
      </c>
    </row>
    <row r="191" spans="1:10" x14ac:dyDescent="0.2">
      <c r="A191" s="2">
        <v>534559</v>
      </c>
      <c r="B191" s="2" t="s">
        <v>130</v>
      </c>
      <c r="C191" s="2">
        <v>22276</v>
      </c>
      <c r="D191" s="2" t="s">
        <v>11</v>
      </c>
      <c r="E191" s="2" t="s">
        <v>149</v>
      </c>
      <c r="F191" s="2" t="s">
        <v>148</v>
      </c>
      <c r="G191" s="2" t="s">
        <v>1004</v>
      </c>
      <c r="H191" s="3">
        <v>44032</v>
      </c>
      <c r="I191" s="2">
        <v>212</v>
      </c>
      <c r="J191" s="2">
        <v>533.62</v>
      </c>
    </row>
    <row r="192" spans="1:10" x14ac:dyDescent="0.2">
      <c r="A192" s="2">
        <v>534559</v>
      </c>
      <c r="B192" s="2" t="s">
        <v>130</v>
      </c>
      <c r="C192" s="2">
        <v>22276</v>
      </c>
      <c r="D192" s="2" t="s">
        <v>11</v>
      </c>
      <c r="E192" s="2" t="s">
        <v>149</v>
      </c>
      <c r="F192" s="2" t="s">
        <v>148</v>
      </c>
      <c r="G192" s="2">
        <v>25414</v>
      </c>
      <c r="H192" s="3">
        <v>44032</v>
      </c>
      <c r="I192" s="2">
        <v>1308</v>
      </c>
      <c r="J192" s="2">
        <v>3274.14</v>
      </c>
    </row>
    <row r="193" spans="1:10" x14ac:dyDescent="0.2">
      <c r="A193" s="2">
        <v>534559</v>
      </c>
      <c r="B193" s="2" t="s">
        <v>130</v>
      </c>
      <c r="C193" s="2">
        <v>22276</v>
      </c>
      <c r="D193" s="2" t="s">
        <v>11</v>
      </c>
      <c r="E193" s="2" t="s">
        <v>149</v>
      </c>
      <c r="F193" s="2" t="s">
        <v>148</v>
      </c>
      <c r="G193" s="2">
        <v>25417</v>
      </c>
      <c r="H193" s="3">
        <v>44032</v>
      </c>
      <c r="I193" s="2">
        <v>488</v>
      </c>
      <c r="J193" s="2">
        <v>1221.55</v>
      </c>
    </row>
    <row r="194" spans="1:10" x14ac:dyDescent="0.2">
      <c r="A194" s="2">
        <v>534559</v>
      </c>
      <c r="B194" s="2" t="s">
        <v>130</v>
      </c>
      <c r="C194" s="2">
        <v>22276</v>
      </c>
      <c r="D194" s="2" t="s">
        <v>11</v>
      </c>
      <c r="E194" s="2" t="s">
        <v>149</v>
      </c>
      <c r="F194" s="2" t="s">
        <v>148</v>
      </c>
      <c r="G194" s="2" t="s">
        <v>1005</v>
      </c>
      <c r="H194" s="3">
        <v>44033</v>
      </c>
      <c r="I194" s="2">
        <v>848</v>
      </c>
      <c r="J194" s="2">
        <v>2122.42</v>
      </c>
    </row>
    <row r="195" spans="1:10" x14ac:dyDescent="0.2">
      <c r="A195" s="2">
        <v>534559</v>
      </c>
      <c r="B195" s="2" t="s">
        <v>130</v>
      </c>
      <c r="C195" s="2">
        <v>22276</v>
      </c>
      <c r="D195" s="2" t="s">
        <v>11</v>
      </c>
      <c r="E195" s="2" t="s">
        <v>149</v>
      </c>
      <c r="F195" s="2" t="s">
        <v>148</v>
      </c>
      <c r="G195" s="2">
        <v>25426</v>
      </c>
      <c r="H195" s="3">
        <v>44033</v>
      </c>
      <c r="I195" s="2">
        <v>2048</v>
      </c>
      <c r="J195" s="2">
        <v>5126.34</v>
      </c>
    </row>
    <row r="196" spans="1:10" x14ac:dyDescent="0.2">
      <c r="A196" s="2">
        <v>534559</v>
      </c>
      <c r="B196" s="2" t="s">
        <v>130</v>
      </c>
      <c r="C196" s="2">
        <v>22276</v>
      </c>
      <c r="D196" s="2" t="s">
        <v>11</v>
      </c>
      <c r="E196" s="2" t="s">
        <v>149</v>
      </c>
      <c r="F196" s="2" t="s">
        <v>148</v>
      </c>
      <c r="G196" s="2" t="s">
        <v>1006</v>
      </c>
      <c r="H196" s="3">
        <v>44033</v>
      </c>
      <c r="I196" s="2">
        <v>2080</v>
      </c>
      <c r="J196" s="2">
        <v>5206.8999999999996</v>
      </c>
    </row>
    <row r="197" spans="1:10" x14ac:dyDescent="0.2">
      <c r="A197" s="2">
        <v>534559</v>
      </c>
      <c r="B197" s="2" t="s">
        <v>130</v>
      </c>
      <c r="C197" s="2">
        <v>22276</v>
      </c>
      <c r="D197" s="2" t="s">
        <v>11</v>
      </c>
      <c r="E197" s="2" t="s">
        <v>149</v>
      </c>
      <c r="F197" s="2" t="s">
        <v>148</v>
      </c>
      <c r="G197" s="2" t="s">
        <v>1007</v>
      </c>
      <c r="H197" s="3">
        <v>44034</v>
      </c>
      <c r="I197" s="2">
        <v>956</v>
      </c>
      <c r="J197" s="2">
        <v>2396.13</v>
      </c>
    </row>
    <row r="198" spans="1:10" x14ac:dyDescent="0.2">
      <c r="A198" s="2">
        <v>534559</v>
      </c>
      <c r="B198" s="2" t="s">
        <v>130</v>
      </c>
      <c r="C198" s="2">
        <v>22276</v>
      </c>
      <c r="D198" s="2" t="s">
        <v>11</v>
      </c>
      <c r="E198" s="2" t="s">
        <v>149</v>
      </c>
      <c r="F198" s="2" t="s">
        <v>148</v>
      </c>
      <c r="G198" s="2">
        <v>25441</v>
      </c>
      <c r="H198" s="3">
        <v>44034</v>
      </c>
      <c r="I198" s="2">
        <v>844</v>
      </c>
      <c r="J198" s="2">
        <v>2115.9499999999998</v>
      </c>
    </row>
    <row r="199" spans="1:10" x14ac:dyDescent="0.2">
      <c r="A199" s="2">
        <v>534559</v>
      </c>
      <c r="B199" s="2" t="s">
        <v>130</v>
      </c>
      <c r="C199" s="2">
        <v>22276</v>
      </c>
      <c r="D199" s="2" t="s">
        <v>11</v>
      </c>
      <c r="E199" s="2" t="s">
        <v>149</v>
      </c>
      <c r="F199" s="2" t="s">
        <v>148</v>
      </c>
      <c r="G199" s="2" t="s">
        <v>1008</v>
      </c>
      <c r="H199" s="3">
        <v>44035</v>
      </c>
      <c r="I199" s="2">
        <v>476</v>
      </c>
      <c r="J199" s="2">
        <v>1195.24</v>
      </c>
    </row>
    <row r="200" spans="1:10" x14ac:dyDescent="0.2">
      <c r="A200" s="2">
        <v>534559</v>
      </c>
      <c r="B200" s="2" t="s">
        <v>130</v>
      </c>
      <c r="C200" s="2">
        <v>22276</v>
      </c>
      <c r="D200" s="2" t="s">
        <v>11</v>
      </c>
      <c r="E200" s="2" t="s">
        <v>299</v>
      </c>
      <c r="F200" s="2" t="s">
        <v>298</v>
      </c>
      <c r="G200" s="2">
        <v>25450</v>
      </c>
      <c r="H200" s="3">
        <v>44035</v>
      </c>
      <c r="I200" s="2">
        <v>36</v>
      </c>
      <c r="J200" s="2">
        <v>183.62</v>
      </c>
    </row>
    <row r="201" spans="1:10" x14ac:dyDescent="0.2">
      <c r="A201" s="2">
        <v>534559</v>
      </c>
      <c r="B201" s="2" t="s">
        <v>130</v>
      </c>
      <c r="C201" s="2">
        <v>22276</v>
      </c>
      <c r="D201" s="2" t="s">
        <v>11</v>
      </c>
      <c r="E201" s="2" t="s">
        <v>149</v>
      </c>
      <c r="F201" s="2" t="s">
        <v>148</v>
      </c>
      <c r="G201" s="2">
        <v>25472</v>
      </c>
      <c r="H201" s="3">
        <v>44036</v>
      </c>
      <c r="I201" s="2">
        <v>360</v>
      </c>
      <c r="J201" s="2">
        <v>904.31</v>
      </c>
    </row>
    <row r="202" spans="1:10" x14ac:dyDescent="0.2">
      <c r="A202" s="2">
        <v>534559</v>
      </c>
      <c r="B202" s="2" t="s">
        <v>130</v>
      </c>
      <c r="C202" s="2">
        <v>22276</v>
      </c>
      <c r="D202" s="2" t="s">
        <v>11</v>
      </c>
      <c r="E202" s="2" t="s">
        <v>149</v>
      </c>
      <c r="F202" s="2" t="s">
        <v>148</v>
      </c>
      <c r="G202" s="2">
        <v>25490</v>
      </c>
      <c r="H202" s="3">
        <v>44039</v>
      </c>
      <c r="I202" s="2">
        <v>108</v>
      </c>
      <c r="J202" s="2">
        <v>275</v>
      </c>
    </row>
    <row r="203" spans="1:10" x14ac:dyDescent="0.2">
      <c r="A203" s="2">
        <v>534559</v>
      </c>
      <c r="B203" s="2" t="s">
        <v>130</v>
      </c>
      <c r="C203" s="2">
        <v>22276</v>
      </c>
      <c r="D203" s="2" t="s">
        <v>11</v>
      </c>
      <c r="E203" s="2" t="s">
        <v>149</v>
      </c>
      <c r="F203" s="2" t="s">
        <v>148</v>
      </c>
      <c r="G203" s="2">
        <v>25531</v>
      </c>
      <c r="H203" s="3">
        <v>44041</v>
      </c>
      <c r="I203" s="2">
        <v>68</v>
      </c>
      <c r="J203" s="2">
        <v>178.45</v>
      </c>
    </row>
    <row r="204" spans="1:10" x14ac:dyDescent="0.2">
      <c r="A204" s="2">
        <v>534559</v>
      </c>
      <c r="B204" s="2" t="s">
        <v>130</v>
      </c>
      <c r="C204" s="2">
        <v>22276</v>
      </c>
      <c r="D204" s="2" t="s">
        <v>11</v>
      </c>
      <c r="E204" s="2" t="s">
        <v>149</v>
      </c>
      <c r="F204" s="2" t="s">
        <v>148</v>
      </c>
      <c r="G204" s="2">
        <v>25539</v>
      </c>
      <c r="H204" s="3">
        <v>44042</v>
      </c>
      <c r="I204" s="2">
        <v>304</v>
      </c>
      <c r="J204" s="2">
        <v>760.34</v>
      </c>
    </row>
    <row r="205" spans="1:10" x14ac:dyDescent="0.2">
      <c r="A205" s="2">
        <v>534559</v>
      </c>
      <c r="B205" s="2" t="s">
        <v>130</v>
      </c>
      <c r="C205" s="2">
        <v>22276</v>
      </c>
      <c r="D205" s="2" t="s">
        <v>11</v>
      </c>
      <c r="E205" s="2" t="s">
        <v>149</v>
      </c>
      <c r="F205" s="2" t="s">
        <v>148</v>
      </c>
      <c r="G205" s="2" t="s">
        <v>1009</v>
      </c>
      <c r="H205" s="3">
        <v>44042</v>
      </c>
      <c r="I205" s="2">
        <v>276</v>
      </c>
      <c r="J205" s="2">
        <v>694.82</v>
      </c>
    </row>
    <row r="206" spans="1:10" x14ac:dyDescent="0.2">
      <c r="A206" s="2">
        <v>534559</v>
      </c>
      <c r="B206" s="2" t="s">
        <v>130</v>
      </c>
      <c r="C206" s="2">
        <v>22276</v>
      </c>
      <c r="D206" s="2" t="s">
        <v>11</v>
      </c>
      <c r="E206" s="2" t="s">
        <v>149</v>
      </c>
      <c r="F206" s="2" t="s">
        <v>148</v>
      </c>
      <c r="G206" s="2">
        <v>25542</v>
      </c>
      <c r="H206" s="3">
        <v>44042</v>
      </c>
      <c r="I206" s="2">
        <v>528</v>
      </c>
      <c r="J206" s="2">
        <v>1322.84</v>
      </c>
    </row>
    <row r="207" spans="1:10" x14ac:dyDescent="0.2">
      <c r="A207" s="2">
        <v>534559</v>
      </c>
      <c r="B207" s="2" t="s">
        <v>130</v>
      </c>
      <c r="C207" s="2">
        <v>22276</v>
      </c>
      <c r="D207" s="2" t="s">
        <v>11</v>
      </c>
      <c r="E207" s="2" t="s">
        <v>149</v>
      </c>
      <c r="F207" s="2" t="s">
        <v>148</v>
      </c>
      <c r="G207" s="2">
        <v>25555</v>
      </c>
      <c r="H207" s="3">
        <v>44042</v>
      </c>
      <c r="I207" s="2">
        <v>196</v>
      </c>
      <c r="J207" s="2">
        <v>497.85</v>
      </c>
    </row>
    <row r="208" spans="1:10" x14ac:dyDescent="0.2">
      <c r="A208" s="2">
        <v>534559</v>
      </c>
      <c r="B208" s="2" t="s">
        <v>130</v>
      </c>
      <c r="C208" s="2">
        <v>22276</v>
      </c>
      <c r="D208" s="2" t="s">
        <v>11</v>
      </c>
      <c r="E208" s="2" t="s">
        <v>149</v>
      </c>
      <c r="F208" s="2" t="s">
        <v>148</v>
      </c>
      <c r="G208" s="2">
        <v>25557</v>
      </c>
      <c r="H208" s="3">
        <v>44043</v>
      </c>
      <c r="I208" s="2">
        <v>108</v>
      </c>
      <c r="J208" s="2">
        <v>273.70999999999998</v>
      </c>
    </row>
    <row r="209" spans="1:10" x14ac:dyDescent="0.2">
      <c r="A209" s="2">
        <v>534559</v>
      </c>
      <c r="B209" s="2" t="s">
        <v>130</v>
      </c>
      <c r="C209" s="2">
        <v>22276</v>
      </c>
      <c r="D209" s="2" t="s">
        <v>11</v>
      </c>
      <c r="E209" s="2" t="s">
        <v>149</v>
      </c>
      <c r="F209" s="2" t="s">
        <v>148</v>
      </c>
      <c r="G209" s="2">
        <v>25564</v>
      </c>
      <c r="H209" s="3">
        <v>44043</v>
      </c>
      <c r="I209" s="2">
        <v>104</v>
      </c>
      <c r="J209" s="2">
        <v>266.38</v>
      </c>
    </row>
    <row r="210" spans="1:10" x14ac:dyDescent="0.2">
      <c r="A210" s="2">
        <v>534559</v>
      </c>
      <c r="B210" s="2" t="s">
        <v>130</v>
      </c>
      <c r="C210" s="2">
        <v>22276</v>
      </c>
      <c r="D210" s="2" t="s">
        <v>11</v>
      </c>
      <c r="E210" s="2" t="s">
        <v>149</v>
      </c>
      <c r="F210" s="2" t="s">
        <v>148</v>
      </c>
      <c r="G210" s="2" t="s">
        <v>1010</v>
      </c>
      <c r="H210" s="3">
        <v>44043</v>
      </c>
      <c r="I210" s="2">
        <v>1184</v>
      </c>
      <c r="J210" s="2">
        <v>2968.12</v>
      </c>
    </row>
    <row r="211" spans="1:10" x14ac:dyDescent="0.2">
      <c r="A211" s="2">
        <v>534559</v>
      </c>
      <c r="B211" s="2" t="s">
        <v>130</v>
      </c>
      <c r="C211" s="2">
        <v>22276</v>
      </c>
      <c r="D211" s="2" t="s">
        <v>11</v>
      </c>
      <c r="E211" s="2" t="s">
        <v>149</v>
      </c>
      <c r="F211" s="2" t="s">
        <v>148</v>
      </c>
      <c r="G211" s="2">
        <v>25572</v>
      </c>
      <c r="H211" s="3">
        <v>44043</v>
      </c>
      <c r="I211" s="2">
        <v>576</v>
      </c>
      <c r="J211" s="2">
        <v>1448.28</v>
      </c>
    </row>
    <row r="212" spans="1:10" x14ac:dyDescent="0.2">
      <c r="A212" s="2"/>
      <c r="B212" s="2"/>
      <c r="C212" s="2"/>
      <c r="D212" s="2"/>
      <c r="E212" s="2"/>
      <c r="F212" s="2"/>
      <c r="G212" s="2"/>
      <c r="H212" s="3"/>
      <c r="I212" s="2"/>
      <c r="J212" s="2"/>
    </row>
    <row r="213" spans="1:10" x14ac:dyDescent="0.2">
      <c r="A213" s="2">
        <v>537062</v>
      </c>
      <c r="B213" s="2" t="s">
        <v>271</v>
      </c>
      <c r="C213" s="2">
        <v>22809</v>
      </c>
      <c r="D213" s="2" t="s">
        <v>11</v>
      </c>
      <c r="E213" s="2" t="s">
        <v>1011</v>
      </c>
      <c r="F213" s="2" t="s">
        <v>1012</v>
      </c>
      <c r="G213" s="2">
        <v>5370620105002330</v>
      </c>
      <c r="H213" s="3">
        <v>44028</v>
      </c>
      <c r="I213" s="2">
        <v>32</v>
      </c>
      <c r="J213" s="2">
        <v>167</v>
      </c>
    </row>
    <row r="214" spans="1:10" x14ac:dyDescent="0.2">
      <c r="A214" s="2">
        <v>537062</v>
      </c>
      <c r="B214" s="2" t="s">
        <v>271</v>
      </c>
      <c r="C214" s="2">
        <v>22809</v>
      </c>
      <c r="D214" s="2" t="s">
        <v>11</v>
      </c>
      <c r="E214" s="2" t="s">
        <v>988</v>
      </c>
      <c r="F214" s="2" t="s">
        <v>987</v>
      </c>
      <c r="G214" s="2">
        <v>5370620105002330</v>
      </c>
      <c r="H214" s="3">
        <v>44028</v>
      </c>
      <c r="I214" s="2">
        <v>42268</v>
      </c>
      <c r="J214" s="2">
        <v>105672</v>
      </c>
    </row>
    <row r="215" spans="1:10" x14ac:dyDescent="0.2">
      <c r="A215" s="2">
        <v>537062</v>
      </c>
      <c r="B215" s="2" t="s">
        <v>271</v>
      </c>
      <c r="C215" s="2">
        <v>22809</v>
      </c>
      <c r="D215" s="2" t="s">
        <v>11</v>
      </c>
      <c r="E215" s="2" t="s">
        <v>986</v>
      </c>
      <c r="F215" s="2" t="s">
        <v>985</v>
      </c>
      <c r="G215" s="2">
        <v>5370620105002330</v>
      </c>
      <c r="H215" s="3">
        <v>44028</v>
      </c>
      <c r="I215" s="2">
        <v>756</v>
      </c>
      <c r="J215" s="2">
        <v>1893</v>
      </c>
    </row>
    <row r="216" spans="1:10" x14ac:dyDescent="0.2">
      <c r="A216" s="2">
        <v>537062</v>
      </c>
      <c r="B216" s="2" t="s">
        <v>271</v>
      </c>
      <c r="C216" s="2">
        <v>22809</v>
      </c>
      <c r="D216" s="2" t="s">
        <v>11</v>
      </c>
      <c r="E216" s="2" t="s">
        <v>986</v>
      </c>
      <c r="F216" s="2" t="s">
        <v>985</v>
      </c>
      <c r="G216" s="2">
        <v>5370620105002340</v>
      </c>
      <c r="H216" s="3">
        <v>44028</v>
      </c>
      <c r="I216" s="2">
        <v>1004</v>
      </c>
      <c r="J216" s="2">
        <v>2516</v>
      </c>
    </row>
    <row r="217" spans="1:10" x14ac:dyDescent="0.2">
      <c r="A217" s="2">
        <v>537062</v>
      </c>
      <c r="B217" s="2" t="s">
        <v>271</v>
      </c>
      <c r="C217" s="2">
        <v>22809</v>
      </c>
      <c r="D217" s="2" t="s">
        <v>11</v>
      </c>
      <c r="E217" s="2" t="s">
        <v>986</v>
      </c>
      <c r="F217" s="2" t="s">
        <v>985</v>
      </c>
      <c r="G217" s="2">
        <v>5370620105002350</v>
      </c>
      <c r="H217" s="3">
        <v>44029</v>
      </c>
      <c r="I217" s="2">
        <v>680</v>
      </c>
      <c r="J217" s="2">
        <v>1704.95</v>
      </c>
    </row>
    <row r="218" spans="1:10" x14ac:dyDescent="0.2">
      <c r="A218" s="2">
        <v>537062</v>
      </c>
      <c r="B218" s="2" t="s">
        <v>271</v>
      </c>
      <c r="C218" s="2">
        <v>22809</v>
      </c>
      <c r="D218" s="2" t="s">
        <v>11</v>
      </c>
      <c r="E218" s="2" t="s">
        <v>986</v>
      </c>
      <c r="F218" s="2" t="s">
        <v>985</v>
      </c>
      <c r="G218" s="2">
        <v>5370620105002360</v>
      </c>
      <c r="H218" s="3">
        <v>44030</v>
      </c>
      <c r="I218" s="2">
        <v>560</v>
      </c>
      <c r="J218" s="2">
        <v>1405.15</v>
      </c>
    </row>
    <row r="219" spans="1:10" x14ac:dyDescent="0.2">
      <c r="A219" s="2">
        <v>537062</v>
      </c>
      <c r="B219" s="2" t="s">
        <v>271</v>
      </c>
      <c r="C219" s="2">
        <v>22809</v>
      </c>
      <c r="D219" s="2" t="s">
        <v>11</v>
      </c>
      <c r="E219" s="2" t="s">
        <v>591</v>
      </c>
      <c r="F219" s="2" t="s">
        <v>590</v>
      </c>
      <c r="G219" s="2">
        <v>5370620105002360</v>
      </c>
      <c r="H219" s="3">
        <v>44030</v>
      </c>
      <c r="I219" s="2">
        <v>150</v>
      </c>
      <c r="J219" s="2">
        <v>751.1</v>
      </c>
    </row>
    <row r="220" spans="1:10" x14ac:dyDescent="0.2">
      <c r="A220" s="2">
        <v>537062</v>
      </c>
      <c r="B220" s="2" t="s">
        <v>271</v>
      </c>
      <c r="C220" s="2">
        <v>22809</v>
      </c>
      <c r="D220" s="2" t="s">
        <v>11</v>
      </c>
      <c r="E220" s="2" t="s">
        <v>986</v>
      </c>
      <c r="F220" s="2" t="s">
        <v>985</v>
      </c>
      <c r="G220" s="2">
        <v>5370620105002360</v>
      </c>
      <c r="H220" s="3">
        <v>44030</v>
      </c>
      <c r="I220" s="2">
        <v>832</v>
      </c>
      <c r="J220" s="2">
        <v>2088.0500000000002</v>
      </c>
    </row>
    <row r="221" spans="1:10" x14ac:dyDescent="0.2">
      <c r="A221" s="2">
        <v>537062</v>
      </c>
      <c r="B221" s="2" t="s">
        <v>271</v>
      </c>
      <c r="C221" s="2">
        <v>22809</v>
      </c>
      <c r="D221" s="2" t="s">
        <v>11</v>
      </c>
      <c r="E221" s="2" t="s">
        <v>986</v>
      </c>
      <c r="F221" s="2" t="s">
        <v>985</v>
      </c>
      <c r="G221" s="2">
        <v>5370620105002370</v>
      </c>
      <c r="H221" s="3">
        <v>44032</v>
      </c>
      <c r="I221" s="2">
        <v>440</v>
      </c>
      <c r="J221" s="2">
        <v>1105.95</v>
      </c>
    </row>
    <row r="222" spans="1:10" x14ac:dyDescent="0.2">
      <c r="A222" s="2">
        <v>537062</v>
      </c>
      <c r="B222" s="2" t="s">
        <v>271</v>
      </c>
      <c r="C222" s="2">
        <v>22809</v>
      </c>
      <c r="D222" s="2" t="s">
        <v>11</v>
      </c>
      <c r="E222" s="2" t="s">
        <v>986</v>
      </c>
      <c r="F222" s="2" t="s">
        <v>985</v>
      </c>
      <c r="G222" s="2">
        <v>5370620105002370</v>
      </c>
      <c r="H222" s="3">
        <v>44032</v>
      </c>
      <c r="I222" s="2">
        <v>416</v>
      </c>
      <c r="J222" s="2">
        <v>1049</v>
      </c>
    </row>
    <row r="223" spans="1:10" x14ac:dyDescent="0.2">
      <c r="A223" s="2">
        <v>537062</v>
      </c>
      <c r="B223" s="2" t="s">
        <v>271</v>
      </c>
      <c r="C223" s="2">
        <v>22809</v>
      </c>
      <c r="D223" s="2" t="s">
        <v>11</v>
      </c>
      <c r="E223" s="2" t="s">
        <v>1013</v>
      </c>
      <c r="F223" s="2" t="s">
        <v>1014</v>
      </c>
      <c r="G223" s="2">
        <v>5370620105002420</v>
      </c>
      <c r="H223" s="3">
        <v>44036</v>
      </c>
      <c r="I223" s="2">
        <v>12</v>
      </c>
      <c r="J223" s="2">
        <v>121.5</v>
      </c>
    </row>
    <row r="224" spans="1:10" x14ac:dyDescent="0.2">
      <c r="A224" s="2">
        <v>537062</v>
      </c>
      <c r="B224" s="2" t="s">
        <v>271</v>
      </c>
      <c r="C224" s="2">
        <v>22809</v>
      </c>
      <c r="D224" s="2" t="s">
        <v>11</v>
      </c>
      <c r="E224" s="2" t="s">
        <v>986</v>
      </c>
      <c r="F224" s="2" t="s">
        <v>985</v>
      </c>
      <c r="G224" s="2">
        <v>5370620105002450</v>
      </c>
      <c r="H224" s="3">
        <v>44040</v>
      </c>
      <c r="I224" s="2">
        <v>3620</v>
      </c>
      <c r="J224" s="2">
        <v>9057.6</v>
      </c>
    </row>
    <row r="225" spans="1:10" x14ac:dyDescent="0.2">
      <c r="A225" s="2">
        <v>537062</v>
      </c>
      <c r="B225" s="2" t="s">
        <v>271</v>
      </c>
      <c r="C225" s="2">
        <v>22809</v>
      </c>
      <c r="D225" s="2" t="s">
        <v>11</v>
      </c>
      <c r="E225" s="2" t="s">
        <v>986</v>
      </c>
      <c r="F225" s="2" t="s">
        <v>985</v>
      </c>
      <c r="G225" s="2">
        <v>5370620105002450</v>
      </c>
      <c r="H225" s="3">
        <v>44040</v>
      </c>
      <c r="I225" s="2">
        <v>876</v>
      </c>
      <c r="J225" s="2">
        <v>2193.4</v>
      </c>
    </row>
    <row r="226" spans="1:10" x14ac:dyDescent="0.2">
      <c r="A226" s="2">
        <v>537062</v>
      </c>
      <c r="B226" s="2" t="s">
        <v>271</v>
      </c>
      <c r="C226" s="2">
        <v>22809</v>
      </c>
      <c r="D226" s="2" t="s">
        <v>11</v>
      </c>
      <c r="E226" s="2" t="s">
        <v>986</v>
      </c>
      <c r="F226" s="2" t="s">
        <v>985</v>
      </c>
      <c r="G226" s="2">
        <v>5370620105002470</v>
      </c>
      <c r="H226" s="3">
        <v>44041</v>
      </c>
      <c r="I226" s="2">
        <v>236</v>
      </c>
      <c r="J226" s="2">
        <v>595.95000000000005</v>
      </c>
    </row>
    <row r="227" spans="1:10" x14ac:dyDescent="0.2">
      <c r="A227" s="2">
        <v>537062</v>
      </c>
      <c r="B227" s="2" t="s">
        <v>271</v>
      </c>
      <c r="C227" s="2">
        <v>22809</v>
      </c>
      <c r="D227" s="2" t="s">
        <v>11</v>
      </c>
      <c r="E227" s="2" t="s">
        <v>986</v>
      </c>
      <c r="F227" s="2" t="s">
        <v>985</v>
      </c>
      <c r="G227" s="2">
        <v>5370620105002470</v>
      </c>
      <c r="H227" s="3">
        <v>44041</v>
      </c>
      <c r="I227" s="2">
        <v>416</v>
      </c>
      <c r="J227" s="2">
        <v>1049</v>
      </c>
    </row>
    <row r="228" spans="1:10" x14ac:dyDescent="0.2">
      <c r="A228" s="2">
        <v>537062</v>
      </c>
      <c r="B228" s="2" t="s">
        <v>271</v>
      </c>
      <c r="C228" s="2">
        <v>22809</v>
      </c>
      <c r="D228" s="2" t="s">
        <v>11</v>
      </c>
      <c r="E228" s="2" t="s">
        <v>986</v>
      </c>
      <c r="F228" s="2" t="s">
        <v>985</v>
      </c>
      <c r="G228" s="2">
        <v>5370620105002480</v>
      </c>
      <c r="H228" s="3">
        <v>44041</v>
      </c>
      <c r="I228" s="2">
        <v>604</v>
      </c>
      <c r="J228" s="2">
        <v>1516.5</v>
      </c>
    </row>
    <row r="229" spans="1:10" x14ac:dyDescent="0.2">
      <c r="A229" s="2">
        <v>537062</v>
      </c>
      <c r="B229" s="2" t="s">
        <v>271</v>
      </c>
      <c r="C229" s="2">
        <v>22809</v>
      </c>
      <c r="D229" s="2" t="s">
        <v>11</v>
      </c>
      <c r="E229" s="2" t="s">
        <v>1015</v>
      </c>
      <c r="F229" s="2" t="s">
        <v>1016</v>
      </c>
      <c r="G229" s="2">
        <v>5370620105002480</v>
      </c>
      <c r="H229" s="3">
        <v>44041</v>
      </c>
      <c r="I229" s="2">
        <v>42</v>
      </c>
      <c r="J229" s="2">
        <v>421</v>
      </c>
    </row>
    <row r="230" spans="1:10" x14ac:dyDescent="0.2">
      <c r="A230" s="2">
        <v>537062</v>
      </c>
      <c r="B230" s="2" t="s">
        <v>271</v>
      </c>
      <c r="C230" s="2">
        <v>22809</v>
      </c>
      <c r="D230" s="2" t="s">
        <v>11</v>
      </c>
      <c r="E230" s="2" t="s">
        <v>986</v>
      </c>
      <c r="F230" s="2" t="s">
        <v>985</v>
      </c>
      <c r="G230" s="2">
        <v>5370620105002480</v>
      </c>
      <c r="H230" s="3">
        <v>44042</v>
      </c>
      <c r="I230" s="2">
        <v>952</v>
      </c>
      <c r="J230" s="2">
        <v>2382.9</v>
      </c>
    </row>
    <row r="231" spans="1:10" x14ac:dyDescent="0.2">
      <c r="A231" s="2">
        <v>537062</v>
      </c>
      <c r="B231" s="2" t="s">
        <v>271</v>
      </c>
      <c r="C231" s="2">
        <v>22809</v>
      </c>
      <c r="D231" s="2" t="s">
        <v>11</v>
      </c>
      <c r="E231" s="2" t="s">
        <v>986</v>
      </c>
      <c r="F231" s="2" t="s">
        <v>985</v>
      </c>
      <c r="G231" s="2">
        <v>5370620105002490</v>
      </c>
      <c r="H231" s="3">
        <v>44042</v>
      </c>
      <c r="I231" s="2">
        <v>1140</v>
      </c>
      <c r="J231" s="2">
        <v>2859.65</v>
      </c>
    </row>
    <row r="232" spans="1:10" x14ac:dyDescent="0.2">
      <c r="A232" s="2">
        <v>537062</v>
      </c>
      <c r="B232" s="2" t="s">
        <v>271</v>
      </c>
      <c r="C232" s="2">
        <v>22809</v>
      </c>
      <c r="D232" s="2" t="s">
        <v>11</v>
      </c>
      <c r="E232" s="2" t="s">
        <v>986</v>
      </c>
      <c r="F232" s="2" t="s">
        <v>985</v>
      </c>
      <c r="G232" s="2">
        <v>5370620105002510</v>
      </c>
      <c r="H232" s="3">
        <v>44043</v>
      </c>
      <c r="I232" s="2">
        <v>1560</v>
      </c>
      <c r="J232" s="2">
        <v>3909.25</v>
      </c>
    </row>
    <row r="233" spans="1:10" x14ac:dyDescent="0.2">
      <c r="A233" s="2">
        <v>535617</v>
      </c>
      <c r="B233" s="2" t="s">
        <v>135</v>
      </c>
      <c r="C233" s="2">
        <v>22642</v>
      </c>
      <c r="D233" s="2" t="s">
        <v>11</v>
      </c>
      <c r="E233" s="2" t="s">
        <v>492</v>
      </c>
      <c r="F233" s="2" t="s">
        <v>491</v>
      </c>
      <c r="G233" s="2">
        <v>15184</v>
      </c>
      <c r="H233" s="3">
        <v>44028</v>
      </c>
      <c r="I233" s="2">
        <v>140</v>
      </c>
      <c r="J233" s="2">
        <v>704.31</v>
      </c>
    </row>
    <row r="234" spans="1:10" x14ac:dyDescent="0.2">
      <c r="A234" s="2">
        <v>535617</v>
      </c>
      <c r="B234" s="2" t="s">
        <v>135</v>
      </c>
      <c r="C234" s="2">
        <v>22642</v>
      </c>
      <c r="D234" s="2" t="s">
        <v>11</v>
      </c>
      <c r="E234" s="2" t="s">
        <v>739</v>
      </c>
      <c r="F234" s="2" t="s">
        <v>738</v>
      </c>
      <c r="G234" s="2" t="s">
        <v>1017</v>
      </c>
      <c r="H234" s="3">
        <v>44028</v>
      </c>
      <c r="I234" s="2">
        <v>126</v>
      </c>
      <c r="J234" s="2">
        <v>636.64</v>
      </c>
    </row>
    <row r="235" spans="1:10" x14ac:dyDescent="0.2">
      <c r="A235" s="2">
        <v>535617</v>
      </c>
      <c r="B235" s="2" t="s">
        <v>135</v>
      </c>
      <c r="C235" s="2">
        <v>22642</v>
      </c>
      <c r="D235" s="2" t="s">
        <v>11</v>
      </c>
      <c r="E235" s="2" t="s">
        <v>978</v>
      </c>
      <c r="F235" s="2" t="s">
        <v>977</v>
      </c>
      <c r="G235" s="2">
        <v>15194</v>
      </c>
      <c r="H235" s="3">
        <v>44029</v>
      </c>
      <c r="I235" s="2">
        <v>14</v>
      </c>
      <c r="J235" s="2">
        <v>149.57</v>
      </c>
    </row>
    <row r="236" spans="1:10" x14ac:dyDescent="0.2">
      <c r="A236" s="2">
        <v>535617</v>
      </c>
      <c r="B236" s="2" t="s">
        <v>135</v>
      </c>
      <c r="C236" s="2">
        <v>22642</v>
      </c>
      <c r="D236" s="2" t="s">
        <v>11</v>
      </c>
      <c r="E236" s="2" t="s">
        <v>978</v>
      </c>
      <c r="F236" s="2" t="s">
        <v>977</v>
      </c>
      <c r="G236" s="2">
        <v>15195</v>
      </c>
      <c r="H236" s="3">
        <v>44029</v>
      </c>
      <c r="I236" s="2">
        <v>1</v>
      </c>
      <c r="J236" s="2">
        <v>18.97</v>
      </c>
    </row>
    <row r="237" spans="1:10" x14ac:dyDescent="0.2">
      <c r="A237" s="2">
        <v>535617</v>
      </c>
      <c r="B237" s="2" t="s">
        <v>135</v>
      </c>
      <c r="C237" s="2">
        <v>22642</v>
      </c>
      <c r="D237" s="2" t="s">
        <v>11</v>
      </c>
      <c r="E237" s="2" t="s">
        <v>739</v>
      </c>
      <c r="F237" s="2" t="s">
        <v>738</v>
      </c>
      <c r="G237" s="2" t="s">
        <v>1018</v>
      </c>
      <c r="H237" s="3">
        <v>44032</v>
      </c>
      <c r="I237" s="2">
        <v>22</v>
      </c>
      <c r="J237" s="2">
        <v>112.06</v>
      </c>
    </row>
    <row r="238" spans="1:10" x14ac:dyDescent="0.2">
      <c r="A238" s="2">
        <v>535617</v>
      </c>
      <c r="B238" s="2" t="s">
        <v>135</v>
      </c>
      <c r="C238" s="2">
        <v>22642</v>
      </c>
      <c r="D238" s="2" t="s">
        <v>11</v>
      </c>
      <c r="E238" s="2" t="s">
        <v>1019</v>
      </c>
      <c r="F238" s="2" t="s">
        <v>1020</v>
      </c>
      <c r="G238" s="2">
        <v>15245</v>
      </c>
      <c r="H238" s="3">
        <v>44033</v>
      </c>
      <c r="I238" s="2">
        <v>298</v>
      </c>
      <c r="J238" s="2">
        <v>1497.85</v>
      </c>
    </row>
    <row r="239" spans="1:10" x14ac:dyDescent="0.2">
      <c r="A239" s="2">
        <v>535617</v>
      </c>
      <c r="B239" s="2" t="s">
        <v>135</v>
      </c>
      <c r="C239" s="2">
        <v>22642</v>
      </c>
      <c r="D239" s="2" t="s">
        <v>11</v>
      </c>
      <c r="E239" s="2" t="s">
        <v>136</v>
      </c>
      <c r="F239" s="2" t="s">
        <v>137</v>
      </c>
      <c r="G239" s="2" t="s">
        <v>1021</v>
      </c>
      <c r="H239" s="3">
        <v>44039</v>
      </c>
      <c r="I239" s="2">
        <v>44</v>
      </c>
      <c r="J239" s="2">
        <v>447.41</v>
      </c>
    </row>
    <row r="240" spans="1:10" x14ac:dyDescent="0.2">
      <c r="A240" s="2">
        <v>535617</v>
      </c>
      <c r="B240" s="2" t="s">
        <v>135</v>
      </c>
      <c r="C240" s="2">
        <v>22642</v>
      </c>
      <c r="D240" s="2" t="s">
        <v>11</v>
      </c>
      <c r="E240" s="2" t="s">
        <v>138</v>
      </c>
      <c r="F240" s="2" t="s">
        <v>139</v>
      </c>
      <c r="G240" s="2" t="s">
        <v>1022</v>
      </c>
      <c r="H240" s="3">
        <v>44041</v>
      </c>
      <c r="I240" s="2">
        <v>36</v>
      </c>
      <c r="J240" s="2">
        <v>367.24</v>
      </c>
    </row>
    <row r="241" spans="1:10" x14ac:dyDescent="0.2">
      <c r="A241" s="2"/>
      <c r="B241" s="2"/>
      <c r="C241" s="2"/>
      <c r="D241" s="2"/>
      <c r="E241" s="2"/>
      <c r="F241" s="2"/>
      <c r="G241" s="2"/>
      <c r="H241" s="3"/>
      <c r="I241" s="2"/>
      <c r="J241" s="2"/>
    </row>
    <row r="242" spans="1:10" s="17" customFormat="1" x14ac:dyDescent="0.2">
      <c r="A242" s="9">
        <v>531419</v>
      </c>
      <c r="B242" s="9" t="s">
        <v>23</v>
      </c>
      <c r="C242" s="9">
        <v>21513</v>
      </c>
      <c r="D242" s="9" t="s">
        <v>11</v>
      </c>
      <c r="E242" s="9" t="s">
        <v>238</v>
      </c>
      <c r="F242" s="9" t="s">
        <v>237</v>
      </c>
      <c r="G242" s="9" t="s">
        <v>1023</v>
      </c>
      <c r="H242" s="10">
        <v>44028</v>
      </c>
      <c r="I242" s="9">
        <v>41</v>
      </c>
      <c r="J242" s="9">
        <v>413.79</v>
      </c>
    </row>
    <row r="243" spans="1:10" x14ac:dyDescent="0.2">
      <c r="A243" s="2">
        <v>531419</v>
      </c>
      <c r="B243" s="2" t="s">
        <v>23</v>
      </c>
      <c r="C243" s="2">
        <v>21513</v>
      </c>
      <c r="D243" s="2" t="s">
        <v>11</v>
      </c>
      <c r="E243" s="2" t="s">
        <v>43</v>
      </c>
      <c r="F243" s="2" t="s">
        <v>44</v>
      </c>
      <c r="G243" s="2" t="s">
        <v>1024</v>
      </c>
      <c r="H243" s="3">
        <v>44028</v>
      </c>
      <c r="I243" s="2">
        <v>732</v>
      </c>
      <c r="J243" s="2">
        <v>1838.8</v>
      </c>
    </row>
    <row r="244" spans="1:10" x14ac:dyDescent="0.2">
      <c r="A244" s="2">
        <v>531419</v>
      </c>
      <c r="B244" s="2" t="s">
        <v>23</v>
      </c>
      <c r="C244" s="2">
        <v>21513</v>
      </c>
      <c r="D244" s="2" t="s">
        <v>11</v>
      </c>
      <c r="E244" s="2" t="s">
        <v>932</v>
      </c>
      <c r="F244" s="2" t="s">
        <v>931</v>
      </c>
      <c r="G244" s="2">
        <v>17175</v>
      </c>
      <c r="H244" s="3">
        <v>44028</v>
      </c>
      <c r="I244" s="2">
        <v>988</v>
      </c>
      <c r="J244" s="2">
        <v>4947.8500000000004</v>
      </c>
    </row>
    <row r="245" spans="1:10" x14ac:dyDescent="0.2">
      <c r="A245" s="2">
        <v>531419</v>
      </c>
      <c r="B245" s="2" t="s">
        <v>23</v>
      </c>
      <c r="C245" s="2">
        <v>21513</v>
      </c>
      <c r="D245" s="2" t="s">
        <v>11</v>
      </c>
      <c r="E245" s="2" t="s">
        <v>202</v>
      </c>
      <c r="F245" s="2" t="s">
        <v>201</v>
      </c>
      <c r="G245" s="2" t="s">
        <v>1025</v>
      </c>
      <c r="H245" s="3">
        <v>44028</v>
      </c>
      <c r="I245" s="2">
        <v>58</v>
      </c>
      <c r="J245" s="2">
        <v>290.08</v>
      </c>
    </row>
    <row r="246" spans="1:10" x14ac:dyDescent="0.2">
      <c r="A246" s="2">
        <v>531419</v>
      </c>
      <c r="B246" s="2" t="s">
        <v>23</v>
      </c>
      <c r="C246" s="2">
        <v>21513</v>
      </c>
      <c r="D246" s="2" t="s">
        <v>11</v>
      </c>
      <c r="E246" s="2" t="s">
        <v>1026</v>
      </c>
      <c r="F246" s="2" t="s">
        <v>1027</v>
      </c>
      <c r="G246" s="2" t="s">
        <v>1028</v>
      </c>
      <c r="H246" s="3">
        <v>44028</v>
      </c>
      <c r="I246" s="2">
        <v>110</v>
      </c>
      <c r="J246" s="2">
        <v>1108.5999999999999</v>
      </c>
    </row>
    <row r="247" spans="1:10" x14ac:dyDescent="0.2">
      <c r="A247" s="2">
        <v>531419</v>
      </c>
      <c r="B247" s="2" t="s">
        <v>23</v>
      </c>
      <c r="C247" s="2">
        <v>21513</v>
      </c>
      <c r="D247" s="2" t="s">
        <v>11</v>
      </c>
      <c r="E247" s="2" t="s">
        <v>337</v>
      </c>
      <c r="F247" s="2" t="s">
        <v>336</v>
      </c>
      <c r="G247" s="2" t="s">
        <v>1029</v>
      </c>
      <c r="H247" s="3">
        <v>44028</v>
      </c>
      <c r="I247" s="2">
        <v>1160</v>
      </c>
      <c r="J247" s="2">
        <v>5806.06</v>
      </c>
    </row>
    <row r="248" spans="1:10" s="17" customFormat="1" x14ac:dyDescent="0.2">
      <c r="A248" s="9">
        <v>531419</v>
      </c>
      <c r="B248" s="9" t="s">
        <v>23</v>
      </c>
      <c r="C248" s="9">
        <v>21513</v>
      </c>
      <c r="D248" s="9" t="s">
        <v>11</v>
      </c>
      <c r="E248" s="9" t="s">
        <v>81</v>
      </c>
      <c r="F248" s="9" t="s">
        <v>82</v>
      </c>
      <c r="G248" s="9" t="s">
        <v>1030</v>
      </c>
      <c r="H248" s="10">
        <v>44029</v>
      </c>
      <c r="I248" s="9">
        <v>184</v>
      </c>
      <c r="J248" s="9">
        <v>923.26</v>
      </c>
    </row>
    <row r="249" spans="1:10" s="17" customFormat="1" x14ac:dyDescent="0.2">
      <c r="A249" s="9">
        <v>531419</v>
      </c>
      <c r="B249" s="9" t="s">
        <v>23</v>
      </c>
      <c r="C249" s="9">
        <v>21513</v>
      </c>
      <c r="D249" s="9" t="s">
        <v>11</v>
      </c>
      <c r="E249" s="9" t="s">
        <v>942</v>
      </c>
      <c r="F249" s="9" t="s">
        <v>941</v>
      </c>
      <c r="G249" s="9">
        <v>115533</v>
      </c>
      <c r="H249" s="10">
        <v>44029</v>
      </c>
      <c r="I249" s="9">
        <v>66</v>
      </c>
      <c r="J249" s="9">
        <v>337.93</v>
      </c>
    </row>
    <row r="250" spans="1:10" x14ac:dyDescent="0.2">
      <c r="A250" s="2">
        <v>531419</v>
      </c>
      <c r="B250" s="2" t="s">
        <v>23</v>
      </c>
      <c r="C250" s="2">
        <v>21513</v>
      </c>
      <c r="D250" s="2" t="s">
        <v>11</v>
      </c>
      <c r="E250" s="2" t="s">
        <v>946</v>
      </c>
      <c r="F250" s="2" t="s">
        <v>945</v>
      </c>
      <c r="G250" s="2" t="s">
        <v>1031</v>
      </c>
      <c r="H250" s="3">
        <v>44029</v>
      </c>
      <c r="I250" s="2">
        <v>106</v>
      </c>
      <c r="J250" s="2">
        <v>1061.21</v>
      </c>
    </row>
    <row r="251" spans="1:10" x14ac:dyDescent="0.2">
      <c r="A251" s="2">
        <v>531419</v>
      </c>
      <c r="B251" s="2" t="s">
        <v>23</v>
      </c>
      <c r="C251" s="2">
        <v>21513</v>
      </c>
      <c r="D251" s="2" t="s">
        <v>11</v>
      </c>
      <c r="E251" s="2" t="s">
        <v>932</v>
      </c>
      <c r="F251" s="2" t="s">
        <v>931</v>
      </c>
      <c r="G251" s="2">
        <v>17183</v>
      </c>
      <c r="H251" s="3">
        <v>44029</v>
      </c>
      <c r="I251" s="2">
        <v>932</v>
      </c>
      <c r="J251" s="2">
        <v>2336.64</v>
      </c>
    </row>
    <row r="252" spans="1:10" x14ac:dyDescent="0.2">
      <c r="A252" s="2">
        <v>531419</v>
      </c>
      <c r="B252" s="2" t="s">
        <v>23</v>
      </c>
      <c r="C252" s="2">
        <v>21513</v>
      </c>
      <c r="D252" s="2" t="s">
        <v>11</v>
      </c>
      <c r="E252" s="2" t="s">
        <v>935</v>
      </c>
      <c r="F252" s="2" t="s">
        <v>934</v>
      </c>
      <c r="G252" s="2" t="s">
        <v>1032</v>
      </c>
      <c r="H252" s="3">
        <v>44029</v>
      </c>
      <c r="I252" s="2">
        <v>732</v>
      </c>
      <c r="J252" s="2">
        <v>1834.48</v>
      </c>
    </row>
    <row r="253" spans="1:10" x14ac:dyDescent="0.2">
      <c r="A253" s="2">
        <v>531419</v>
      </c>
      <c r="B253" s="2" t="s">
        <v>23</v>
      </c>
      <c r="C253" s="2">
        <v>21513</v>
      </c>
      <c r="D253" s="2" t="s">
        <v>11</v>
      </c>
      <c r="E253" s="2" t="s">
        <v>932</v>
      </c>
      <c r="F253" s="2" t="s">
        <v>931</v>
      </c>
      <c r="G253" s="2">
        <v>17194</v>
      </c>
      <c r="H253" s="3">
        <v>44030</v>
      </c>
      <c r="I253" s="2">
        <v>1292</v>
      </c>
      <c r="J253" s="2">
        <v>3234.48</v>
      </c>
    </row>
    <row r="254" spans="1:10" x14ac:dyDescent="0.2">
      <c r="A254" s="2">
        <v>531419</v>
      </c>
      <c r="B254" s="2" t="s">
        <v>23</v>
      </c>
      <c r="C254" s="2">
        <v>21513</v>
      </c>
      <c r="D254" s="2" t="s">
        <v>11</v>
      </c>
      <c r="E254" s="2" t="s">
        <v>949</v>
      </c>
      <c r="F254" s="2" t="s">
        <v>948</v>
      </c>
      <c r="G254" s="2">
        <v>10677</v>
      </c>
      <c r="H254" s="3">
        <v>44030</v>
      </c>
      <c r="I254" s="2">
        <v>26</v>
      </c>
      <c r="J254" s="2">
        <v>266.38</v>
      </c>
    </row>
    <row r="255" spans="1:10" x14ac:dyDescent="0.2">
      <c r="A255" s="2">
        <v>531419</v>
      </c>
      <c r="B255" s="2" t="s">
        <v>23</v>
      </c>
      <c r="C255" s="2">
        <v>21513</v>
      </c>
      <c r="D255" s="2" t="s">
        <v>11</v>
      </c>
      <c r="E255" s="2" t="s">
        <v>953</v>
      </c>
      <c r="F255" s="2" t="s">
        <v>952</v>
      </c>
      <c r="G255" s="2">
        <v>10680</v>
      </c>
      <c r="H255" s="3">
        <v>44030</v>
      </c>
      <c r="I255" s="2">
        <v>228</v>
      </c>
      <c r="J255" s="2">
        <v>1148.28</v>
      </c>
    </row>
    <row r="256" spans="1:10" x14ac:dyDescent="0.2">
      <c r="A256" s="2">
        <v>531419</v>
      </c>
      <c r="B256" s="2" t="s">
        <v>23</v>
      </c>
      <c r="C256" s="2">
        <v>21513</v>
      </c>
      <c r="D256" s="2" t="s">
        <v>11</v>
      </c>
      <c r="E256" s="2" t="s">
        <v>949</v>
      </c>
      <c r="F256" s="2" t="s">
        <v>948</v>
      </c>
      <c r="G256" s="2">
        <v>10682</v>
      </c>
      <c r="H256" s="3">
        <v>44030</v>
      </c>
      <c r="I256" s="2">
        <v>494</v>
      </c>
      <c r="J256" s="2">
        <v>2477.59</v>
      </c>
    </row>
    <row r="257" spans="1:10" x14ac:dyDescent="0.2">
      <c r="A257" s="2">
        <v>531419</v>
      </c>
      <c r="B257" s="2" t="s">
        <v>23</v>
      </c>
      <c r="C257" s="2">
        <v>21513</v>
      </c>
      <c r="D257" s="2" t="s">
        <v>11</v>
      </c>
      <c r="E257" s="2" t="s">
        <v>949</v>
      </c>
      <c r="F257" s="2" t="s">
        <v>948</v>
      </c>
      <c r="G257" s="2">
        <v>10683</v>
      </c>
      <c r="H257" s="3">
        <v>44030</v>
      </c>
      <c r="I257" s="2">
        <v>220</v>
      </c>
      <c r="J257" s="2">
        <v>1106.04</v>
      </c>
    </row>
    <row r="258" spans="1:10" x14ac:dyDescent="0.2">
      <c r="A258" s="2">
        <v>531419</v>
      </c>
      <c r="B258" s="2" t="s">
        <v>23</v>
      </c>
      <c r="C258" s="2">
        <v>21513</v>
      </c>
      <c r="D258" s="2" t="s">
        <v>11</v>
      </c>
      <c r="E258" s="2" t="s">
        <v>435</v>
      </c>
      <c r="F258" s="2" t="s">
        <v>434</v>
      </c>
      <c r="G258" s="2">
        <v>14490</v>
      </c>
      <c r="H258" s="3">
        <v>44032</v>
      </c>
      <c r="I258" s="2">
        <v>678</v>
      </c>
      <c r="J258" s="2">
        <v>3394.77</v>
      </c>
    </row>
    <row r="259" spans="1:10" s="17" customFormat="1" x14ac:dyDescent="0.2">
      <c r="A259" s="9">
        <v>531419</v>
      </c>
      <c r="B259" s="9" t="s">
        <v>23</v>
      </c>
      <c r="C259" s="9">
        <v>21513</v>
      </c>
      <c r="D259" s="9" t="s">
        <v>11</v>
      </c>
      <c r="E259" s="9" t="s">
        <v>940</v>
      </c>
      <c r="F259" s="9" t="s">
        <v>69</v>
      </c>
      <c r="G259" s="9" t="s">
        <v>1033</v>
      </c>
      <c r="H259" s="10">
        <v>44032</v>
      </c>
      <c r="I259" s="9">
        <v>286</v>
      </c>
      <c r="J259" s="9">
        <v>1437.94</v>
      </c>
    </row>
    <row r="260" spans="1:10" s="17" customFormat="1" ht="16" customHeight="1" x14ac:dyDescent="0.2">
      <c r="A260" s="9">
        <v>531419</v>
      </c>
      <c r="B260" s="9" t="s">
        <v>23</v>
      </c>
      <c r="C260" s="9">
        <v>21513</v>
      </c>
      <c r="D260" s="9" t="s">
        <v>11</v>
      </c>
      <c r="E260" s="9" t="s">
        <v>862</v>
      </c>
      <c r="F260" s="9" t="s">
        <v>861</v>
      </c>
      <c r="G260" s="9">
        <v>115588</v>
      </c>
      <c r="H260" s="10">
        <v>44032</v>
      </c>
      <c r="I260" s="9">
        <v>126</v>
      </c>
      <c r="J260" s="9">
        <v>639.66</v>
      </c>
    </row>
    <row r="261" spans="1:10" x14ac:dyDescent="0.2">
      <c r="A261" s="2">
        <v>531419</v>
      </c>
      <c r="B261" s="2" t="s">
        <v>23</v>
      </c>
      <c r="C261" s="2">
        <v>21513</v>
      </c>
      <c r="D261" s="2" t="s">
        <v>11</v>
      </c>
      <c r="E261" s="2" t="s">
        <v>949</v>
      </c>
      <c r="F261" s="2" t="s">
        <v>948</v>
      </c>
      <c r="G261" s="2">
        <v>10686</v>
      </c>
      <c r="H261" s="3">
        <v>44032</v>
      </c>
      <c r="I261" s="2">
        <v>110</v>
      </c>
      <c r="J261" s="2">
        <v>553.45000000000005</v>
      </c>
    </row>
    <row r="262" spans="1:10" x14ac:dyDescent="0.2">
      <c r="A262" s="2">
        <v>531419</v>
      </c>
      <c r="B262" s="2" t="s">
        <v>23</v>
      </c>
      <c r="C262" s="2">
        <v>21513</v>
      </c>
      <c r="D262" s="2" t="s">
        <v>11</v>
      </c>
      <c r="E262" s="2" t="s">
        <v>435</v>
      </c>
      <c r="F262" s="2" t="s">
        <v>434</v>
      </c>
      <c r="G262" s="2" t="s">
        <v>1034</v>
      </c>
      <c r="H262" s="3">
        <v>44032</v>
      </c>
      <c r="I262" s="2">
        <v>258</v>
      </c>
      <c r="J262" s="2">
        <v>1298.26</v>
      </c>
    </row>
    <row r="263" spans="1:10" x14ac:dyDescent="0.2">
      <c r="A263" s="2">
        <v>531419</v>
      </c>
      <c r="B263" s="2" t="s">
        <v>23</v>
      </c>
      <c r="C263" s="2">
        <v>21513</v>
      </c>
      <c r="D263" s="2" t="s">
        <v>11</v>
      </c>
      <c r="E263" s="2" t="s">
        <v>932</v>
      </c>
      <c r="F263" s="2" t="s">
        <v>931</v>
      </c>
      <c r="G263" s="2" t="s">
        <v>1035</v>
      </c>
      <c r="H263" s="3">
        <v>44032</v>
      </c>
      <c r="I263" s="2">
        <v>1728</v>
      </c>
      <c r="J263" s="2">
        <v>4321.55</v>
      </c>
    </row>
    <row r="264" spans="1:10" s="17" customFormat="1" ht="17" customHeight="1" x14ac:dyDescent="0.2">
      <c r="A264" s="9">
        <v>531419</v>
      </c>
      <c r="B264" s="9" t="s">
        <v>23</v>
      </c>
      <c r="C264" s="9">
        <v>21513</v>
      </c>
      <c r="D264" s="9" t="s">
        <v>11</v>
      </c>
      <c r="E264" s="9" t="s">
        <v>1036</v>
      </c>
      <c r="F264" s="9" t="s">
        <v>1037</v>
      </c>
      <c r="G264" s="9">
        <v>115613</v>
      </c>
      <c r="H264" s="10">
        <v>44032</v>
      </c>
      <c r="I264" s="9">
        <v>29</v>
      </c>
      <c r="J264" s="9">
        <v>299.14</v>
      </c>
    </row>
    <row r="265" spans="1:10" x14ac:dyDescent="0.2">
      <c r="A265" s="2">
        <v>531419</v>
      </c>
      <c r="B265" s="2" t="s">
        <v>23</v>
      </c>
      <c r="C265" s="2">
        <v>21513</v>
      </c>
      <c r="D265" s="2" t="s">
        <v>11</v>
      </c>
      <c r="E265" s="2" t="s">
        <v>935</v>
      </c>
      <c r="F265" s="2" t="s">
        <v>934</v>
      </c>
      <c r="G265" s="2">
        <v>17210</v>
      </c>
      <c r="H265" s="3">
        <v>44032</v>
      </c>
      <c r="I265" s="2">
        <v>704</v>
      </c>
      <c r="J265" s="2">
        <v>1764.66</v>
      </c>
    </row>
    <row r="266" spans="1:10" x14ac:dyDescent="0.2">
      <c r="A266" s="2">
        <v>531419</v>
      </c>
      <c r="B266" s="2" t="s">
        <v>23</v>
      </c>
      <c r="C266" s="2">
        <v>21513</v>
      </c>
      <c r="D266" s="2" t="s">
        <v>11</v>
      </c>
      <c r="E266" s="2" t="s">
        <v>967</v>
      </c>
      <c r="F266" s="2" t="s">
        <v>966</v>
      </c>
      <c r="G266" s="2">
        <v>34917</v>
      </c>
      <c r="H266" s="3">
        <v>44032</v>
      </c>
      <c r="I266" s="2">
        <v>138</v>
      </c>
      <c r="J266" s="2">
        <v>698.28</v>
      </c>
    </row>
    <row r="267" spans="1:10" x14ac:dyDescent="0.2">
      <c r="A267" s="2">
        <v>531419</v>
      </c>
      <c r="B267" s="2" t="s">
        <v>23</v>
      </c>
      <c r="C267" s="2">
        <v>21513</v>
      </c>
      <c r="D267" s="2" t="s">
        <v>11</v>
      </c>
      <c r="E267" s="2" t="s">
        <v>30</v>
      </c>
      <c r="F267" s="2" t="s">
        <v>31</v>
      </c>
      <c r="G267" s="2" t="s">
        <v>1038</v>
      </c>
      <c r="H267" s="3">
        <v>44032</v>
      </c>
      <c r="I267" s="2">
        <v>1528</v>
      </c>
      <c r="J267" s="2">
        <v>3823.28</v>
      </c>
    </row>
    <row r="268" spans="1:10" x14ac:dyDescent="0.2">
      <c r="A268" s="2">
        <v>531419</v>
      </c>
      <c r="B268" s="2" t="s">
        <v>23</v>
      </c>
      <c r="C268" s="2">
        <v>21513</v>
      </c>
      <c r="D268" s="2" t="s">
        <v>11</v>
      </c>
      <c r="E268" s="2" t="s">
        <v>949</v>
      </c>
      <c r="F268" s="2" t="s">
        <v>948</v>
      </c>
      <c r="G268" s="2">
        <v>10698</v>
      </c>
      <c r="H268" s="3">
        <v>44033</v>
      </c>
      <c r="I268" s="2">
        <v>212</v>
      </c>
      <c r="J268" s="2">
        <v>1061.21</v>
      </c>
    </row>
    <row r="269" spans="1:10" x14ac:dyDescent="0.2">
      <c r="A269" s="2">
        <v>531419</v>
      </c>
      <c r="B269" s="2" t="s">
        <v>23</v>
      </c>
      <c r="C269" s="2">
        <v>21513</v>
      </c>
      <c r="D269" s="2" t="s">
        <v>11</v>
      </c>
      <c r="E269" s="2" t="s">
        <v>30</v>
      </c>
      <c r="F269" s="2" t="s">
        <v>31</v>
      </c>
      <c r="G269" s="2">
        <v>10702</v>
      </c>
      <c r="H269" s="3">
        <v>44033</v>
      </c>
      <c r="I269" s="2">
        <v>516</v>
      </c>
      <c r="J269" s="2">
        <v>1299.1400000000001</v>
      </c>
    </row>
    <row r="270" spans="1:10" x14ac:dyDescent="0.2">
      <c r="A270" s="2">
        <v>531419</v>
      </c>
      <c r="B270" s="2" t="s">
        <v>23</v>
      </c>
      <c r="C270" s="2">
        <v>21513</v>
      </c>
      <c r="D270" s="2" t="s">
        <v>11</v>
      </c>
      <c r="E270" s="2" t="s">
        <v>932</v>
      </c>
      <c r="F270" s="2" t="s">
        <v>931</v>
      </c>
      <c r="G270" s="2">
        <v>17223</v>
      </c>
      <c r="H270" s="3">
        <v>44033</v>
      </c>
      <c r="I270" s="2">
        <v>596</v>
      </c>
      <c r="J270" s="2">
        <v>1490.09</v>
      </c>
    </row>
    <row r="271" spans="1:10" x14ac:dyDescent="0.2">
      <c r="A271" s="2">
        <v>531419</v>
      </c>
      <c r="B271" s="2" t="s">
        <v>23</v>
      </c>
      <c r="C271" s="2">
        <v>21513</v>
      </c>
      <c r="D271" s="2" t="s">
        <v>11</v>
      </c>
      <c r="E271" s="2" t="s">
        <v>337</v>
      </c>
      <c r="F271" s="2" t="s">
        <v>336</v>
      </c>
      <c r="G271" s="2" t="s">
        <v>1039</v>
      </c>
      <c r="H271" s="3">
        <v>44033</v>
      </c>
      <c r="I271" s="2">
        <v>444</v>
      </c>
      <c r="J271" s="2">
        <v>2229.3200000000002</v>
      </c>
    </row>
    <row r="272" spans="1:10" x14ac:dyDescent="0.2">
      <c r="A272" s="2">
        <v>531419</v>
      </c>
      <c r="B272" s="2" t="s">
        <v>23</v>
      </c>
      <c r="C272" s="2">
        <v>21513</v>
      </c>
      <c r="D272" s="2" t="s">
        <v>11</v>
      </c>
      <c r="E272" s="2" t="s">
        <v>181</v>
      </c>
      <c r="F272" s="2" t="s">
        <v>180</v>
      </c>
      <c r="G272" s="2" t="s">
        <v>1040</v>
      </c>
      <c r="H272" s="3">
        <v>44034</v>
      </c>
      <c r="I272" s="2">
        <v>2192</v>
      </c>
      <c r="J272" s="2">
        <v>10969.85</v>
      </c>
    </row>
    <row r="273" spans="1:10" x14ac:dyDescent="0.2">
      <c r="A273" s="2">
        <v>531419</v>
      </c>
      <c r="B273" s="2" t="s">
        <v>23</v>
      </c>
      <c r="C273" s="2">
        <v>21513</v>
      </c>
      <c r="D273" s="2" t="s">
        <v>11</v>
      </c>
      <c r="E273" s="2" t="s">
        <v>63</v>
      </c>
      <c r="F273" s="2" t="s">
        <v>64</v>
      </c>
      <c r="G273" s="2">
        <v>14895</v>
      </c>
      <c r="H273" s="3">
        <v>44034</v>
      </c>
      <c r="I273" s="2">
        <v>364</v>
      </c>
      <c r="J273" s="2">
        <v>914.84</v>
      </c>
    </row>
    <row r="274" spans="1:10" x14ac:dyDescent="0.2">
      <c r="A274" s="2">
        <v>531419</v>
      </c>
      <c r="B274" s="2" t="s">
        <v>23</v>
      </c>
      <c r="C274" s="2">
        <v>21513</v>
      </c>
      <c r="D274" s="2" t="s">
        <v>11</v>
      </c>
      <c r="E274" s="2" t="s">
        <v>946</v>
      </c>
      <c r="F274" s="2" t="s">
        <v>945</v>
      </c>
      <c r="G274" s="2" t="s">
        <v>1041</v>
      </c>
      <c r="H274" s="3">
        <v>44034</v>
      </c>
      <c r="I274" s="2">
        <v>212</v>
      </c>
      <c r="J274" s="2">
        <v>1061.21</v>
      </c>
    </row>
    <row r="275" spans="1:10" x14ac:dyDescent="0.2">
      <c r="A275" s="2">
        <v>531419</v>
      </c>
      <c r="B275" s="2" t="s">
        <v>23</v>
      </c>
      <c r="C275" s="2">
        <v>21513</v>
      </c>
      <c r="D275" s="2" t="s">
        <v>11</v>
      </c>
      <c r="E275" s="2" t="s">
        <v>1042</v>
      </c>
      <c r="F275" s="2" t="s">
        <v>1043</v>
      </c>
      <c r="G275" s="2">
        <v>1988</v>
      </c>
      <c r="H275" s="3">
        <v>44035</v>
      </c>
      <c r="I275" s="2">
        <v>10</v>
      </c>
      <c r="J275" s="2">
        <v>100</v>
      </c>
    </row>
    <row r="276" spans="1:10" x14ac:dyDescent="0.2">
      <c r="A276" s="2">
        <v>531419</v>
      </c>
      <c r="B276" s="2" t="s">
        <v>23</v>
      </c>
      <c r="C276" s="2">
        <v>21513</v>
      </c>
      <c r="D276" s="2" t="s">
        <v>11</v>
      </c>
      <c r="E276" s="2" t="s">
        <v>932</v>
      </c>
      <c r="F276" s="2" t="s">
        <v>931</v>
      </c>
      <c r="G276" s="2">
        <v>17243</v>
      </c>
      <c r="H276" s="3">
        <v>44035</v>
      </c>
      <c r="I276" s="2">
        <v>1904</v>
      </c>
      <c r="J276" s="2">
        <v>4765.5200000000004</v>
      </c>
    </row>
    <row r="277" spans="1:10" x14ac:dyDescent="0.2">
      <c r="A277" s="2">
        <v>531419</v>
      </c>
      <c r="B277" s="2" t="s">
        <v>23</v>
      </c>
      <c r="C277" s="2">
        <v>21513</v>
      </c>
      <c r="D277" s="2" t="s">
        <v>11</v>
      </c>
      <c r="E277" s="2" t="s">
        <v>181</v>
      </c>
      <c r="F277" s="2" t="s">
        <v>180</v>
      </c>
      <c r="G277" s="2" t="s">
        <v>1044</v>
      </c>
      <c r="H277" s="3">
        <v>44035</v>
      </c>
      <c r="I277" s="2">
        <v>1752</v>
      </c>
      <c r="J277" s="2">
        <v>4387.9399999999996</v>
      </c>
    </row>
    <row r="278" spans="1:10" s="17" customFormat="1" x14ac:dyDescent="0.2">
      <c r="A278" s="9">
        <v>531419</v>
      </c>
      <c r="B278" s="9" t="s">
        <v>23</v>
      </c>
      <c r="C278" s="9">
        <v>21513</v>
      </c>
      <c r="D278" s="9" t="s">
        <v>11</v>
      </c>
      <c r="E278" s="9" t="s">
        <v>1045</v>
      </c>
      <c r="F278" s="9" t="s">
        <v>1046</v>
      </c>
      <c r="G278" s="9">
        <v>115727</v>
      </c>
      <c r="H278" s="10">
        <v>44035</v>
      </c>
      <c r="I278" s="9">
        <v>58</v>
      </c>
      <c r="J278" s="9">
        <v>291.38</v>
      </c>
    </row>
    <row r="279" spans="1:10" x14ac:dyDescent="0.2">
      <c r="A279" s="2">
        <v>531419</v>
      </c>
      <c r="B279" s="2" t="s">
        <v>23</v>
      </c>
      <c r="C279" s="2">
        <v>21513</v>
      </c>
      <c r="D279" s="2" t="s">
        <v>11</v>
      </c>
      <c r="E279" s="2" t="s">
        <v>30</v>
      </c>
      <c r="F279" s="2" t="s">
        <v>31</v>
      </c>
      <c r="G279" s="2">
        <v>10718</v>
      </c>
      <c r="H279" s="3">
        <v>44035</v>
      </c>
      <c r="I279" s="2">
        <v>1660</v>
      </c>
      <c r="J279" s="2">
        <v>4155.17</v>
      </c>
    </row>
    <row r="280" spans="1:10" s="17" customFormat="1" x14ac:dyDescent="0.2">
      <c r="A280" s="9">
        <v>531419</v>
      </c>
      <c r="B280" s="9" t="s">
        <v>23</v>
      </c>
      <c r="C280" s="9">
        <v>21513</v>
      </c>
      <c r="D280" s="9" t="s">
        <v>11</v>
      </c>
      <c r="E280" s="9" t="s">
        <v>1045</v>
      </c>
      <c r="F280" s="9" t="s">
        <v>1046</v>
      </c>
      <c r="G280" s="9">
        <v>115751</v>
      </c>
      <c r="H280" s="10">
        <v>44036</v>
      </c>
      <c r="I280" s="9">
        <v>218</v>
      </c>
      <c r="J280" s="9">
        <v>1091.81</v>
      </c>
    </row>
    <row r="281" spans="1:10" x14ac:dyDescent="0.2">
      <c r="A281" s="2">
        <v>531419</v>
      </c>
      <c r="B281" s="2" t="s">
        <v>23</v>
      </c>
      <c r="C281" s="2">
        <v>21513</v>
      </c>
      <c r="D281" s="2" t="s">
        <v>11</v>
      </c>
      <c r="E281" s="2" t="s">
        <v>202</v>
      </c>
      <c r="F281" s="2" t="s">
        <v>201</v>
      </c>
      <c r="G281" s="2" t="s">
        <v>1047</v>
      </c>
      <c r="H281" s="3">
        <v>44036</v>
      </c>
      <c r="I281" s="2">
        <v>148</v>
      </c>
      <c r="J281" s="2">
        <v>746.98</v>
      </c>
    </row>
    <row r="282" spans="1:10" s="17" customFormat="1" x14ac:dyDescent="0.2">
      <c r="A282" s="9">
        <v>531419</v>
      </c>
      <c r="B282" s="9" t="s">
        <v>23</v>
      </c>
      <c r="C282" s="9">
        <v>21513</v>
      </c>
      <c r="D282" s="9" t="s">
        <v>11</v>
      </c>
      <c r="E282" s="9" t="s">
        <v>81</v>
      </c>
      <c r="F282" s="9" t="s">
        <v>82</v>
      </c>
      <c r="G282" s="9" t="s">
        <v>1048</v>
      </c>
      <c r="H282" s="10">
        <v>44036</v>
      </c>
      <c r="I282" s="9">
        <v>52</v>
      </c>
      <c r="J282" s="9">
        <v>262.07</v>
      </c>
    </row>
    <row r="283" spans="1:10" s="17" customFormat="1" x14ac:dyDescent="0.2">
      <c r="A283" s="9">
        <v>531419</v>
      </c>
      <c r="B283" s="9" t="s">
        <v>23</v>
      </c>
      <c r="C283" s="9">
        <v>21513</v>
      </c>
      <c r="D283" s="9" t="s">
        <v>11</v>
      </c>
      <c r="E283" s="9" t="s">
        <v>1049</v>
      </c>
      <c r="F283" s="9" t="s">
        <v>1050</v>
      </c>
      <c r="G283" s="9">
        <v>115764</v>
      </c>
      <c r="H283" s="10">
        <v>44036</v>
      </c>
      <c r="I283" s="9">
        <v>138</v>
      </c>
      <c r="J283" s="9">
        <v>693.97</v>
      </c>
    </row>
    <row r="284" spans="1:10" x14ac:dyDescent="0.2">
      <c r="A284" s="2">
        <v>531419</v>
      </c>
      <c r="B284" s="2" t="s">
        <v>23</v>
      </c>
      <c r="C284" s="2">
        <v>21513</v>
      </c>
      <c r="D284" s="2" t="s">
        <v>11</v>
      </c>
      <c r="E284" s="2" t="s">
        <v>932</v>
      </c>
      <c r="F284" s="2" t="s">
        <v>931</v>
      </c>
      <c r="G284" s="2">
        <v>17251</v>
      </c>
      <c r="H284" s="3">
        <v>44036</v>
      </c>
      <c r="I284" s="2">
        <v>1360</v>
      </c>
      <c r="J284" s="2">
        <v>3404.31</v>
      </c>
    </row>
    <row r="285" spans="1:10" x14ac:dyDescent="0.2">
      <c r="A285" s="2">
        <v>531419</v>
      </c>
      <c r="B285" s="2" t="s">
        <v>23</v>
      </c>
      <c r="C285" s="2">
        <v>21513</v>
      </c>
      <c r="D285" s="2" t="s">
        <v>11</v>
      </c>
      <c r="E285" s="2" t="s">
        <v>30</v>
      </c>
      <c r="F285" s="2" t="s">
        <v>31</v>
      </c>
      <c r="G285" s="2">
        <v>10724</v>
      </c>
      <c r="H285" s="3">
        <v>44036</v>
      </c>
      <c r="I285" s="2">
        <v>2880</v>
      </c>
      <c r="J285" s="2">
        <v>7207.76</v>
      </c>
    </row>
    <row r="286" spans="1:10" x14ac:dyDescent="0.2">
      <c r="A286" s="2">
        <v>531419</v>
      </c>
      <c r="B286" s="2" t="s">
        <v>23</v>
      </c>
      <c r="C286" s="2">
        <v>21513</v>
      </c>
      <c r="D286" s="2" t="s">
        <v>11</v>
      </c>
      <c r="E286" s="2" t="s">
        <v>43</v>
      </c>
      <c r="F286" s="2" t="s">
        <v>44</v>
      </c>
      <c r="G286" s="2" t="s">
        <v>1051</v>
      </c>
      <c r="H286" s="3">
        <v>44036</v>
      </c>
      <c r="I286" s="2">
        <v>572</v>
      </c>
      <c r="J286" s="2">
        <v>1431.05</v>
      </c>
    </row>
    <row r="287" spans="1:10" s="17" customFormat="1" x14ac:dyDescent="0.2">
      <c r="A287" s="9">
        <v>531419</v>
      </c>
      <c r="B287" s="9" t="s">
        <v>23</v>
      </c>
      <c r="C287" s="9">
        <v>21513</v>
      </c>
      <c r="D287" s="9" t="s">
        <v>11</v>
      </c>
      <c r="E287" s="9" t="s">
        <v>1052</v>
      </c>
      <c r="F287" s="9" t="s">
        <v>1053</v>
      </c>
      <c r="G287" s="9" t="s">
        <v>1054</v>
      </c>
      <c r="H287" s="10">
        <v>44037</v>
      </c>
      <c r="I287" s="9">
        <v>27</v>
      </c>
      <c r="J287" s="9">
        <v>275</v>
      </c>
    </row>
    <row r="288" spans="1:10" x14ac:dyDescent="0.2">
      <c r="A288" s="2">
        <v>531419</v>
      </c>
      <c r="B288" s="2" t="s">
        <v>23</v>
      </c>
      <c r="C288" s="2">
        <v>21513</v>
      </c>
      <c r="D288" s="2" t="s">
        <v>11</v>
      </c>
      <c r="E288" s="2" t="s">
        <v>935</v>
      </c>
      <c r="F288" s="2" t="s">
        <v>934</v>
      </c>
      <c r="G288" s="2">
        <v>17258</v>
      </c>
      <c r="H288" s="3">
        <v>44037</v>
      </c>
      <c r="I288" s="2">
        <v>1720</v>
      </c>
      <c r="J288" s="2">
        <v>4306.8999999999996</v>
      </c>
    </row>
    <row r="289" spans="1:10" x14ac:dyDescent="0.2">
      <c r="A289" s="2">
        <v>531419</v>
      </c>
      <c r="B289" s="2" t="s">
        <v>23</v>
      </c>
      <c r="C289" s="2">
        <v>21513</v>
      </c>
      <c r="D289" s="2" t="s">
        <v>11</v>
      </c>
      <c r="E289" s="2" t="s">
        <v>932</v>
      </c>
      <c r="F289" s="2" t="s">
        <v>931</v>
      </c>
      <c r="G289" s="2" t="s">
        <v>1055</v>
      </c>
      <c r="H289" s="3">
        <v>44037</v>
      </c>
      <c r="I289" s="2">
        <v>812</v>
      </c>
      <c r="J289" s="2">
        <v>2036.65</v>
      </c>
    </row>
    <row r="290" spans="1:10" x14ac:dyDescent="0.2">
      <c r="A290" s="2">
        <v>531419</v>
      </c>
      <c r="B290" s="2" t="s">
        <v>23</v>
      </c>
      <c r="C290" s="2">
        <v>21513</v>
      </c>
      <c r="D290" s="2" t="s">
        <v>11</v>
      </c>
      <c r="E290" s="2" t="s">
        <v>953</v>
      </c>
      <c r="F290" s="2" t="s">
        <v>952</v>
      </c>
      <c r="G290" s="2">
        <v>10729</v>
      </c>
      <c r="H290" s="3">
        <v>44037</v>
      </c>
      <c r="I290" s="2">
        <v>1214</v>
      </c>
      <c r="J290" s="2">
        <v>6075.86</v>
      </c>
    </row>
    <row r="291" spans="1:10" x14ac:dyDescent="0.2">
      <c r="A291" s="2">
        <v>531419</v>
      </c>
      <c r="B291" s="2" t="s">
        <v>23</v>
      </c>
      <c r="C291" s="2">
        <v>21513</v>
      </c>
      <c r="D291" s="2" t="s">
        <v>11</v>
      </c>
      <c r="E291" s="2" t="s">
        <v>949</v>
      </c>
      <c r="F291" s="2" t="s">
        <v>948</v>
      </c>
      <c r="G291" s="2">
        <v>10735</v>
      </c>
      <c r="H291" s="3">
        <v>44039</v>
      </c>
      <c r="I291" s="2">
        <v>308</v>
      </c>
      <c r="J291" s="2">
        <v>1544.83</v>
      </c>
    </row>
    <row r="292" spans="1:10" x14ac:dyDescent="0.2">
      <c r="A292" s="2">
        <v>531419</v>
      </c>
      <c r="B292" s="2" t="s">
        <v>23</v>
      </c>
      <c r="C292" s="2">
        <v>21513</v>
      </c>
      <c r="D292" s="2" t="s">
        <v>11</v>
      </c>
      <c r="E292" s="2" t="s">
        <v>932</v>
      </c>
      <c r="F292" s="2" t="s">
        <v>931</v>
      </c>
      <c r="G292" s="2">
        <v>17266</v>
      </c>
      <c r="H292" s="3">
        <v>44039</v>
      </c>
      <c r="I292" s="2">
        <v>1188</v>
      </c>
      <c r="J292" s="2">
        <v>2974.57</v>
      </c>
    </row>
    <row r="293" spans="1:10" x14ac:dyDescent="0.2">
      <c r="A293" s="2">
        <v>531419</v>
      </c>
      <c r="B293" s="2" t="s">
        <v>23</v>
      </c>
      <c r="C293" s="2">
        <v>21513</v>
      </c>
      <c r="D293" s="2" t="s">
        <v>11</v>
      </c>
      <c r="E293" s="2" t="s">
        <v>30</v>
      </c>
      <c r="F293" s="2" t="s">
        <v>31</v>
      </c>
      <c r="G293" s="2">
        <v>10737</v>
      </c>
      <c r="H293" s="3">
        <v>44039</v>
      </c>
      <c r="I293" s="2">
        <v>3940</v>
      </c>
      <c r="J293" s="2">
        <v>9857.76</v>
      </c>
    </row>
    <row r="294" spans="1:10" s="17" customFormat="1" ht="14" customHeight="1" x14ac:dyDescent="0.2">
      <c r="A294" s="9">
        <v>531419</v>
      </c>
      <c r="B294" s="9" t="s">
        <v>23</v>
      </c>
      <c r="C294" s="9">
        <v>21513</v>
      </c>
      <c r="D294" s="9" t="s">
        <v>11</v>
      </c>
      <c r="E294" s="9" t="s">
        <v>1036</v>
      </c>
      <c r="F294" s="9" t="s">
        <v>1037</v>
      </c>
      <c r="G294" s="9">
        <v>115847</v>
      </c>
      <c r="H294" s="10">
        <v>44039</v>
      </c>
      <c r="I294" s="9">
        <v>180</v>
      </c>
      <c r="J294" s="9">
        <v>904.31</v>
      </c>
    </row>
    <row r="295" spans="1:10" x14ac:dyDescent="0.2">
      <c r="A295" s="2">
        <v>531419</v>
      </c>
      <c r="B295" s="2" t="s">
        <v>23</v>
      </c>
      <c r="C295" s="2">
        <v>21513</v>
      </c>
      <c r="D295" s="2" t="s">
        <v>11</v>
      </c>
      <c r="E295" s="2" t="s">
        <v>63</v>
      </c>
      <c r="F295" s="2" t="s">
        <v>64</v>
      </c>
      <c r="G295" s="2">
        <v>14252</v>
      </c>
      <c r="H295" s="3">
        <v>44039</v>
      </c>
      <c r="I295" s="2">
        <v>320</v>
      </c>
      <c r="J295" s="2">
        <v>802.63</v>
      </c>
    </row>
    <row r="296" spans="1:10" x14ac:dyDescent="0.2">
      <c r="A296" s="2">
        <v>531419</v>
      </c>
      <c r="B296" s="2" t="s">
        <v>23</v>
      </c>
      <c r="C296" s="2">
        <v>21513</v>
      </c>
      <c r="D296" s="2" t="s">
        <v>11</v>
      </c>
      <c r="E296" s="2" t="s">
        <v>435</v>
      </c>
      <c r="F296" s="2" t="s">
        <v>434</v>
      </c>
      <c r="G296" s="2" t="s">
        <v>1056</v>
      </c>
      <c r="H296" s="3">
        <v>44039</v>
      </c>
      <c r="I296" s="2">
        <v>372</v>
      </c>
      <c r="J296" s="2">
        <v>1867.23</v>
      </c>
    </row>
    <row r="297" spans="1:10" x14ac:dyDescent="0.2">
      <c r="A297" s="2">
        <v>531419</v>
      </c>
      <c r="B297" s="2" t="s">
        <v>23</v>
      </c>
      <c r="C297" s="2">
        <v>21513</v>
      </c>
      <c r="D297" s="2" t="s">
        <v>11</v>
      </c>
      <c r="E297" s="2" t="s">
        <v>435</v>
      </c>
      <c r="F297" s="2" t="s">
        <v>434</v>
      </c>
      <c r="G297" s="2" t="s">
        <v>1057</v>
      </c>
      <c r="H297" s="3">
        <v>44039</v>
      </c>
      <c r="I297" s="2">
        <v>88</v>
      </c>
      <c r="J297" s="2">
        <v>447.44</v>
      </c>
    </row>
    <row r="298" spans="1:10" s="17" customFormat="1" x14ac:dyDescent="0.2">
      <c r="A298" s="9">
        <v>531419</v>
      </c>
      <c r="B298" s="9" t="s">
        <v>23</v>
      </c>
      <c r="C298" s="9">
        <v>21513</v>
      </c>
      <c r="D298" s="9" t="s">
        <v>11</v>
      </c>
      <c r="E298" s="9" t="s">
        <v>1058</v>
      </c>
      <c r="F298" s="9" t="s">
        <v>1059</v>
      </c>
      <c r="G298" s="9">
        <v>115864</v>
      </c>
      <c r="H298" s="10">
        <v>44040</v>
      </c>
      <c r="I298" s="9">
        <v>25</v>
      </c>
      <c r="J298" s="9">
        <v>250.43</v>
      </c>
    </row>
    <row r="299" spans="1:10" x14ac:dyDescent="0.2">
      <c r="A299" s="2">
        <v>531419</v>
      </c>
      <c r="B299" s="2" t="s">
        <v>23</v>
      </c>
      <c r="C299" s="2">
        <v>21513</v>
      </c>
      <c r="D299" s="2" t="s">
        <v>11</v>
      </c>
      <c r="E299" s="2" t="s">
        <v>932</v>
      </c>
      <c r="F299" s="2" t="s">
        <v>931</v>
      </c>
      <c r="G299" s="2" t="s">
        <v>1060</v>
      </c>
      <c r="H299" s="3">
        <v>44040</v>
      </c>
      <c r="I299" s="2">
        <v>552</v>
      </c>
      <c r="J299" s="2">
        <v>1387.5</v>
      </c>
    </row>
    <row r="300" spans="1:10" x14ac:dyDescent="0.2">
      <c r="A300" s="2">
        <v>531419</v>
      </c>
      <c r="B300" s="2" t="s">
        <v>23</v>
      </c>
      <c r="C300" s="2">
        <v>21513</v>
      </c>
      <c r="D300" s="2" t="s">
        <v>11</v>
      </c>
      <c r="E300" s="2" t="s">
        <v>214</v>
      </c>
      <c r="F300" s="2" t="s">
        <v>213</v>
      </c>
      <c r="G300" s="2" t="s">
        <v>1061</v>
      </c>
      <c r="H300" s="3">
        <v>44040</v>
      </c>
      <c r="I300" s="2">
        <v>740</v>
      </c>
      <c r="J300" s="2">
        <v>1854.75</v>
      </c>
    </row>
    <row r="301" spans="1:10" s="17" customFormat="1" x14ac:dyDescent="0.2">
      <c r="A301" s="9">
        <v>531419</v>
      </c>
      <c r="B301" s="9" t="s">
        <v>23</v>
      </c>
      <c r="C301" s="9">
        <v>21513</v>
      </c>
      <c r="D301" s="9" t="s">
        <v>11</v>
      </c>
      <c r="E301" s="9" t="s">
        <v>81</v>
      </c>
      <c r="F301" s="9" t="s">
        <v>82</v>
      </c>
      <c r="G301" s="9">
        <v>115876</v>
      </c>
      <c r="H301" s="10">
        <v>44040</v>
      </c>
      <c r="I301" s="9">
        <v>8</v>
      </c>
      <c r="J301" s="9">
        <v>43.53</v>
      </c>
    </row>
    <row r="302" spans="1:10" x14ac:dyDescent="0.2">
      <c r="A302" s="2">
        <v>531419</v>
      </c>
      <c r="B302" s="2" t="s">
        <v>23</v>
      </c>
      <c r="C302" s="2">
        <v>21513</v>
      </c>
      <c r="D302" s="2" t="s">
        <v>11</v>
      </c>
      <c r="E302" s="2" t="s">
        <v>1062</v>
      </c>
      <c r="F302" s="2" t="s">
        <v>1063</v>
      </c>
      <c r="G302" s="2">
        <v>17274</v>
      </c>
      <c r="H302" s="3">
        <v>44040</v>
      </c>
      <c r="I302" s="2">
        <v>53</v>
      </c>
      <c r="J302" s="2">
        <v>531.47</v>
      </c>
    </row>
    <row r="303" spans="1:10" s="17" customFormat="1" x14ac:dyDescent="0.2">
      <c r="A303" s="9">
        <v>531419</v>
      </c>
      <c r="B303" s="9" t="s">
        <v>23</v>
      </c>
      <c r="C303" s="9">
        <v>21513</v>
      </c>
      <c r="D303" s="9" t="s">
        <v>11</v>
      </c>
      <c r="E303" s="9" t="s">
        <v>81</v>
      </c>
      <c r="F303" s="9" t="s">
        <v>82</v>
      </c>
      <c r="G303" s="9" t="s">
        <v>1064</v>
      </c>
      <c r="H303" s="10">
        <v>44040</v>
      </c>
      <c r="I303" s="9">
        <v>58</v>
      </c>
      <c r="J303" s="9">
        <v>297.41000000000003</v>
      </c>
    </row>
    <row r="304" spans="1:10" s="17" customFormat="1" x14ac:dyDescent="0.2">
      <c r="A304" s="9">
        <v>531419</v>
      </c>
      <c r="B304" s="9" t="s">
        <v>23</v>
      </c>
      <c r="C304" s="9">
        <v>21513</v>
      </c>
      <c r="D304" s="9" t="s">
        <v>11</v>
      </c>
      <c r="E304" s="9" t="s">
        <v>1065</v>
      </c>
      <c r="F304" s="9" t="s">
        <v>1066</v>
      </c>
      <c r="G304" s="9">
        <v>115891</v>
      </c>
      <c r="H304" s="10">
        <v>44040</v>
      </c>
      <c r="I304" s="9">
        <v>124</v>
      </c>
      <c r="J304" s="9">
        <v>626.29</v>
      </c>
    </row>
    <row r="305" spans="1:13" x14ac:dyDescent="0.2">
      <c r="A305" s="2">
        <v>531419</v>
      </c>
      <c r="B305" s="2" t="s">
        <v>23</v>
      </c>
      <c r="C305" s="2">
        <v>21513</v>
      </c>
      <c r="D305" s="2" t="s">
        <v>11</v>
      </c>
      <c r="E305" s="2" t="s">
        <v>43</v>
      </c>
      <c r="F305" s="2" t="s">
        <v>44</v>
      </c>
      <c r="G305" s="2">
        <v>17277</v>
      </c>
      <c r="H305" s="3">
        <v>44040</v>
      </c>
      <c r="I305" s="2">
        <v>1008</v>
      </c>
      <c r="J305" s="2">
        <v>2529.31</v>
      </c>
    </row>
    <row r="306" spans="1:13" x14ac:dyDescent="0.2">
      <c r="A306" s="2">
        <v>531419</v>
      </c>
      <c r="B306" s="2" t="s">
        <v>23</v>
      </c>
      <c r="C306" s="2">
        <v>21513</v>
      </c>
      <c r="D306" s="2" t="s">
        <v>11</v>
      </c>
      <c r="E306" s="2" t="s">
        <v>949</v>
      </c>
      <c r="F306" s="2" t="s">
        <v>948</v>
      </c>
      <c r="G306" s="2">
        <v>10744</v>
      </c>
      <c r="H306" s="3">
        <v>44041</v>
      </c>
      <c r="I306" s="2">
        <v>100</v>
      </c>
      <c r="J306" s="2">
        <v>501.72</v>
      </c>
    </row>
    <row r="307" spans="1:13" x14ac:dyDescent="0.2">
      <c r="A307" s="2">
        <v>531419</v>
      </c>
      <c r="B307" s="2" t="s">
        <v>23</v>
      </c>
      <c r="C307" s="2">
        <v>21513</v>
      </c>
      <c r="D307" s="2" t="s">
        <v>11</v>
      </c>
      <c r="E307" s="2" t="s">
        <v>492</v>
      </c>
      <c r="F307" s="2" t="s">
        <v>491</v>
      </c>
      <c r="G307" s="2">
        <v>17286</v>
      </c>
      <c r="H307" s="3">
        <v>44041</v>
      </c>
      <c r="I307" s="2">
        <v>30</v>
      </c>
      <c r="J307" s="2">
        <v>150.86000000000001</v>
      </c>
    </row>
    <row r="308" spans="1:13" x14ac:dyDescent="0.2">
      <c r="A308" s="2">
        <v>531419</v>
      </c>
      <c r="B308" s="2" t="s">
        <v>23</v>
      </c>
      <c r="C308" s="2">
        <v>21513</v>
      </c>
      <c r="D308" s="2" t="s">
        <v>11</v>
      </c>
      <c r="E308" s="2" t="s">
        <v>932</v>
      </c>
      <c r="F308" s="2" t="s">
        <v>931</v>
      </c>
      <c r="G308" s="2">
        <v>17288</v>
      </c>
      <c r="H308" s="3">
        <v>44041</v>
      </c>
      <c r="I308" s="2">
        <v>236</v>
      </c>
      <c r="J308" s="2">
        <v>592.24</v>
      </c>
    </row>
    <row r="309" spans="1:13" x14ac:dyDescent="0.2">
      <c r="A309" s="2">
        <v>531419</v>
      </c>
      <c r="B309" s="2" t="s">
        <v>23</v>
      </c>
      <c r="C309" s="2">
        <v>21513</v>
      </c>
      <c r="D309" s="2" t="s">
        <v>11</v>
      </c>
      <c r="E309" s="2" t="s">
        <v>1067</v>
      </c>
      <c r="F309" s="2" t="s">
        <v>1068</v>
      </c>
      <c r="G309" s="2">
        <v>17292</v>
      </c>
      <c r="H309" s="3">
        <v>44042</v>
      </c>
      <c r="I309" s="2">
        <v>392</v>
      </c>
      <c r="J309" s="2">
        <v>982.76</v>
      </c>
    </row>
    <row r="310" spans="1:13" x14ac:dyDescent="0.2">
      <c r="A310" s="2">
        <v>531419</v>
      </c>
      <c r="B310" s="2" t="s">
        <v>23</v>
      </c>
      <c r="C310" s="2">
        <v>21513</v>
      </c>
      <c r="D310" s="2" t="s">
        <v>11</v>
      </c>
      <c r="E310" s="2" t="s">
        <v>932</v>
      </c>
      <c r="F310" s="2" t="s">
        <v>931</v>
      </c>
      <c r="G310" s="2">
        <v>17300</v>
      </c>
      <c r="H310" s="3">
        <v>44042</v>
      </c>
      <c r="I310" s="2">
        <v>2728</v>
      </c>
      <c r="J310" s="2">
        <v>6827.59</v>
      </c>
    </row>
    <row r="311" spans="1:13" ht="17" customHeight="1" x14ac:dyDescent="0.2">
      <c r="A311" s="2">
        <v>531419</v>
      </c>
      <c r="B311" s="2" t="s">
        <v>23</v>
      </c>
      <c r="C311" s="2">
        <v>21513</v>
      </c>
      <c r="D311" s="2" t="s">
        <v>11</v>
      </c>
      <c r="E311" s="2" t="s">
        <v>50</v>
      </c>
      <c r="F311" s="2" t="s">
        <v>51</v>
      </c>
      <c r="G311" s="2" t="s">
        <v>1069</v>
      </c>
      <c r="H311" s="3">
        <v>44042</v>
      </c>
      <c r="I311" s="2">
        <v>138</v>
      </c>
      <c r="J311" s="2">
        <v>694.83</v>
      </c>
    </row>
    <row r="312" spans="1:13" x14ac:dyDescent="0.2">
      <c r="A312" s="2">
        <v>531419</v>
      </c>
      <c r="B312" s="2" t="s">
        <v>23</v>
      </c>
      <c r="C312" s="2">
        <v>21513</v>
      </c>
      <c r="D312" s="2" t="s">
        <v>11</v>
      </c>
      <c r="E312" s="2" t="s">
        <v>30</v>
      </c>
      <c r="F312" s="2" t="s">
        <v>31</v>
      </c>
      <c r="G312" s="2">
        <v>10753</v>
      </c>
      <c r="H312" s="3">
        <v>44042</v>
      </c>
      <c r="I312" s="2">
        <v>1448</v>
      </c>
      <c r="J312" s="2">
        <v>3629.31</v>
      </c>
    </row>
    <row r="313" spans="1:13" s="17" customFormat="1" x14ac:dyDescent="0.2">
      <c r="A313" s="9">
        <v>531419</v>
      </c>
      <c r="B313" s="9" t="s">
        <v>23</v>
      </c>
      <c r="C313" s="9">
        <v>21513</v>
      </c>
      <c r="D313" s="9" t="s">
        <v>11</v>
      </c>
      <c r="E313" s="9" t="s">
        <v>940</v>
      </c>
      <c r="F313" s="9" t="s">
        <v>69</v>
      </c>
      <c r="G313" s="9" t="s">
        <v>1070</v>
      </c>
      <c r="H313" s="10">
        <v>44043</v>
      </c>
      <c r="I313" s="9">
        <v>294</v>
      </c>
      <c r="J313" s="9">
        <v>1479.31</v>
      </c>
    </row>
    <row r="314" spans="1:13" x14ac:dyDescent="0.2">
      <c r="A314" s="2">
        <v>531419</v>
      </c>
      <c r="B314" s="2" t="s">
        <v>23</v>
      </c>
      <c r="C314" s="2">
        <v>21513</v>
      </c>
      <c r="D314" s="2" t="s">
        <v>11</v>
      </c>
      <c r="E314" s="2" t="s">
        <v>435</v>
      </c>
      <c r="F314" s="2" t="s">
        <v>434</v>
      </c>
      <c r="G314" s="2" t="s">
        <v>1071</v>
      </c>
      <c r="H314" s="3">
        <v>44043</v>
      </c>
      <c r="I314" s="2">
        <v>636</v>
      </c>
      <c r="J314" s="2">
        <v>3183.63</v>
      </c>
    </row>
    <row r="315" spans="1:13" x14ac:dyDescent="0.2">
      <c r="A315" s="2">
        <v>531419</v>
      </c>
      <c r="B315" s="2" t="s">
        <v>23</v>
      </c>
      <c r="C315" s="2">
        <v>21513</v>
      </c>
      <c r="D315" s="2" t="s">
        <v>11</v>
      </c>
      <c r="E315" s="2" t="s">
        <v>932</v>
      </c>
      <c r="F315" s="2" t="s">
        <v>931</v>
      </c>
      <c r="G315" s="2" t="s">
        <v>1072</v>
      </c>
      <c r="H315" s="3">
        <v>44043</v>
      </c>
      <c r="I315" s="2">
        <v>784</v>
      </c>
      <c r="J315" s="2">
        <v>1968.97</v>
      </c>
      <c r="K315" s="62" t="s">
        <v>1391</v>
      </c>
      <c r="L315" s="62"/>
    </row>
    <row r="316" spans="1:13" x14ac:dyDescent="0.2">
      <c r="A316" s="2">
        <v>531419</v>
      </c>
      <c r="B316" s="2" t="s">
        <v>23</v>
      </c>
      <c r="C316" s="2">
        <v>21513</v>
      </c>
      <c r="D316" s="2" t="s">
        <v>11</v>
      </c>
      <c r="E316" s="2" t="s">
        <v>1067</v>
      </c>
      <c r="F316" s="2" t="s">
        <v>1068</v>
      </c>
      <c r="G316" s="2">
        <v>17321</v>
      </c>
      <c r="H316" s="3">
        <v>44043</v>
      </c>
      <c r="I316" s="2">
        <v>436</v>
      </c>
      <c r="J316" s="2">
        <v>1098.28</v>
      </c>
      <c r="K316" s="5" t="s">
        <v>1390</v>
      </c>
      <c r="L316" s="24" t="s">
        <v>1389</v>
      </c>
    </row>
    <row r="317" spans="1:13" x14ac:dyDescent="0.2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8">
        <f>SUM(J242:J316)</f>
        <v>154649.44999999995</v>
      </c>
      <c r="L317" s="28">
        <f>J313+J304+J303+J301+J298+J294+J287+J283+J282+J280+J278+J264+J260+J259+J249+J248+J242</f>
        <v>10267.230000000001</v>
      </c>
    </row>
    <row r="318" spans="1:13" x14ac:dyDescent="0.2">
      <c r="A318" s="2">
        <v>533930</v>
      </c>
      <c r="B318" s="2" t="s">
        <v>159</v>
      </c>
      <c r="C318" s="2">
        <v>21944</v>
      </c>
      <c r="D318" s="2" t="s">
        <v>11</v>
      </c>
      <c r="E318" s="2" t="s">
        <v>158</v>
      </c>
      <c r="F318" s="2" t="s">
        <v>157</v>
      </c>
      <c r="G318" s="2" t="s">
        <v>1073</v>
      </c>
      <c r="H318" s="3">
        <v>44032</v>
      </c>
      <c r="I318" s="2">
        <v>70</v>
      </c>
      <c r="J318" s="12">
        <v>350</v>
      </c>
      <c r="K318" s="27">
        <f>K317*0.02</f>
        <v>3092.9889999999991</v>
      </c>
      <c r="L318" s="27">
        <f>L317*0.02</f>
        <v>205.34460000000004</v>
      </c>
      <c r="M318" s="27">
        <f>K318-L318</f>
        <v>2887.6443999999992</v>
      </c>
    </row>
    <row r="319" spans="1:13" x14ac:dyDescent="0.2">
      <c r="A319" s="2">
        <v>533930</v>
      </c>
      <c r="B319" s="2" t="s">
        <v>159</v>
      </c>
      <c r="C319" s="2">
        <v>21944</v>
      </c>
      <c r="D319" s="2" t="s">
        <v>11</v>
      </c>
      <c r="E319" s="2" t="s">
        <v>1074</v>
      </c>
      <c r="F319" s="2" t="s">
        <v>1075</v>
      </c>
      <c r="G319" s="2" t="s">
        <v>1076</v>
      </c>
      <c r="H319" s="3">
        <v>44033</v>
      </c>
      <c r="I319" s="2">
        <v>61</v>
      </c>
      <c r="J319" s="2">
        <v>612.07000000000005</v>
      </c>
    </row>
    <row r="320" spans="1:13" x14ac:dyDescent="0.2">
      <c r="A320" s="2">
        <v>533930</v>
      </c>
      <c r="B320" s="2" t="s">
        <v>159</v>
      </c>
      <c r="C320" s="2">
        <v>21944</v>
      </c>
      <c r="D320" s="2" t="s">
        <v>11</v>
      </c>
      <c r="E320" s="2" t="s">
        <v>158</v>
      </c>
      <c r="F320" s="2" t="s">
        <v>157</v>
      </c>
      <c r="G320" s="2">
        <v>58846</v>
      </c>
      <c r="H320" s="3">
        <v>44033</v>
      </c>
      <c r="I320" s="2">
        <v>760</v>
      </c>
      <c r="J320" s="2">
        <v>3803.45</v>
      </c>
    </row>
    <row r="321" spans="1:10" x14ac:dyDescent="0.2">
      <c r="A321" s="2">
        <v>533930</v>
      </c>
      <c r="B321" s="2" t="s">
        <v>159</v>
      </c>
      <c r="C321" s="2">
        <v>21944</v>
      </c>
      <c r="D321" s="2" t="s">
        <v>11</v>
      </c>
      <c r="E321" s="2" t="s">
        <v>158</v>
      </c>
      <c r="F321" s="2" t="s">
        <v>157</v>
      </c>
      <c r="G321" s="2">
        <v>58852</v>
      </c>
      <c r="H321" s="3">
        <v>44034</v>
      </c>
      <c r="I321" s="2">
        <v>562</v>
      </c>
      <c r="J321" s="2">
        <v>2814.22</v>
      </c>
    </row>
    <row r="322" spans="1:10" x14ac:dyDescent="0.2">
      <c r="A322" s="2">
        <v>533930</v>
      </c>
      <c r="B322" s="2" t="s">
        <v>159</v>
      </c>
      <c r="C322" s="2">
        <v>21944</v>
      </c>
      <c r="D322" s="2" t="s">
        <v>11</v>
      </c>
      <c r="E322" s="2" t="s">
        <v>158</v>
      </c>
      <c r="F322" s="2" t="s">
        <v>157</v>
      </c>
      <c r="G322" s="2">
        <v>58858</v>
      </c>
      <c r="H322" s="3">
        <v>44035</v>
      </c>
      <c r="I322" s="2">
        <v>552</v>
      </c>
      <c r="J322" s="2">
        <v>2762.93</v>
      </c>
    </row>
  </sheetData>
  <mergeCells count="2">
    <mergeCell ref="K163:L163"/>
    <mergeCell ref="K315:L3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3EE3-D38A-3B4B-AD94-AF0E55F1923D}">
  <dimension ref="A3:P326"/>
  <sheetViews>
    <sheetView showGridLines="0" tabSelected="1" zoomScale="160" workbookViewId="0">
      <selection activeCell="F199" sqref="F199"/>
    </sheetView>
  </sheetViews>
  <sheetFormatPr baseColWidth="10" defaultRowHeight="16" x14ac:dyDescent="0.2"/>
  <cols>
    <col min="1" max="1" width="13.6640625" customWidth="1"/>
    <col min="2" max="2" width="14.6640625" customWidth="1"/>
    <col min="4" max="4" width="14" customWidth="1"/>
    <col min="6" max="6" width="34.6640625" customWidth="1"/>
    <col min="7" max="7" width="16.1640625" customWidth="1"/>
    <col min="8" max="8" width="14" customWidth="1"/>
    <col min="11" max="11" width="13" bestFit="1" customWidth="1"/>
    <col min="12" max="12" width="11.83203125" bestFit="1" customWidth="1"/>
    <col min="16" max="16" width="30.33203125" customWidth="1"/>
  </cols>
  <sheetData>
    <row r="3" spans="1:10" ht="20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0" customHeight="1" x14ac:dyDescent="0.2">
      <c r="A4" s="2">
        <v>533034</v>
      </c>
      <c r="B4" s="2" t="s">
        <v>141</v>
      </c>
      <c r="C4" s="2">
        <v>22673</v>
      </c>
      <c r="D4" s="2" t="s">
        <v>11</v>
      </c>
      <c r="E4" s="2" t="s">
        <v>1302</v>
      </c>
      <c r="F4" s="2" t="s">
        <v>1303</v>
      </c>
      <c r="G4" s="2" t="s">
        <v>1304</v>
      </c>
      <c r="H4" s="3">
        <v>44056</v>
      </c>
      <c r="I4" s="2">
        <v>2342</v>
      </c>
      <c r="J4" s="2">
        <v>11715.5</v>
      </c>
    </row>
    <row r="5" spans="1:10" ht="20" customHeight="1" x14ac:dyDescent="0.2">
      <c r="A5" s="2">
        <v>533034</v>
      </c>
      <c r="B5" s="2" t="s">
        <v>141</v>
      </c>
      <c r="C5" s="2">
        <v>22673</v>
      </c>
      <c r="D5" s="2" t="s">
        <v>11</v>
      </c>
      <c r="E5" s="2" t="s">
        <v>1302</v>
      </c>
      <c r="F5" s="2" t="s">
        <v>1303</v>
      </c>
      <c r="G5" s="2" t="s">
        <v>1305</v>
      </c>
      <c r="H5" s="3">
        <v>44056</v>
      </c>
      <c r="I5" s="2">
        <v>312</v>
      </c>
      <c r="J5" s="2">
        <v>1569.82</v>
      </c>
    </row>
    <row r="6" spans="1:10" ht="20" customHeight="1" x14ac:dyDescent="0.2">
      <c r="A6" s="2"/>
      <c r="B6" s="2"/>
      <c r="C6" s="2"/>
      <c r="D6" s="2"/>
      <c r="E6" s="2"/>
      <c r="F6" s="2"/>
      <c r="G6" s="2"/>
      <c r="H6" s="3"/>
      <c r="I6" s="2"/>
      <c r="J6" s="2"/>
    </row>
    <row r="7" spans="1:10" ht="20" customHeight="1" x14ac:dyDescent="0.2">
      <c r="A7" s="2">
        <v>530238</v>
      </c>
      <c r="B7" s="2" t="s">
        <v>10</v>
      </c>
      <c r="C7" s="2">
        <v>22660</v>
      </c>
      <c r="D7" s="2" t="s">
        <v>11</v>
      </c>
      <c r="E7" s="2" t="s">
        <v>1306</v>
      </c>
      <c r="F7" s="2" t="s">
        <v>1307</v>
      </c>
      <c r="G7" s="2">
        <v>10692</v>
      </c>
      <c r="H7" s="3">
        <v>44048</v>
      </c>
      <c r="I7" s="2">
        <v>13</v>
      </c>
      <c r="J7" s="2">
        <v>134.05000000000001</v>
      </c>
    </row>
    <row r="8" spans="1:10" ht="20" customHeight="1" x14ac:dyDescent="0.2">
      <c r="A8" s="2">
        <v>530238</v>
      </c>
      <c r="B8" s="2" t="s">
        <v>10</v>
      </c>
      <c r="C8" s="2">
        <v>22660</v>
      </c>
      <c r="D8" s="2" t="s">
        <v>11</v>
      </c>
      <c r="E8" s="2" t="s">
        <v>1308</v>
      </c>
      <c r="F8" s="2" t="s">
        <v>1309</v>
      </c>
      <c r="G8" s="2" t="s">
        <v>1310</v>
      </c>
      <c r="H8" s="3">
        <v>44049</v>
      </c>
      <c r="I8" s="2">
        <v>1120</v>
      </c>
      <c r="J8" s="2">
        <v>5604.73</v>
      </c>
    </row>
    <row r="9" spans="1:10" ht="20" customHeight="1" x14ac:dyDescent="0.2">
      <c r="A9" s="2"/>
      <c r="B9" s="2"/>
      <c r="C9" s="2"/>
      <c r="D9" s="2"/>
      <c r="E9" s="2"/>
      <c r="F9" s="2"/>
      <c r="G9" s="2"/>
      <c r="H9" s="3"/>
      <c r="I9" s="46" t="s">
        <v>1591</v>
      </c>
      <c r="J9" s="46" t="s">
        <v>1590</v>
      </c>
    </row>
    <row r="10" spans="1:10" s="17" customFormat="1" ht="20" customHeight="1" x14ac:dyDescent="0.2">
      <c r="A10" s="9">
        <v>534559</v>
      </c>
      <c r="B10" s="9" t="s">
        <v>130</v>
      </c>
      <c r="C10" s="9">
        <v>22276</v>
      </c>
      <c r="D10" s="9" t="s">
        <v>11</v>
      </c>
      <c r="E10" s="9" t="s">
        <v>149</v>
      </c>
      <c r="F10" s="9" t="s">
        <v>148</v>
      </c>
      <c r="G10" s="9">
        <v>25589</v>
      </c>
      <c r="H10" s="10">
        <v>44045</v>
      </c>
      <c r="I10" s="9">
        <v>660</v>
      </c>
      <c r="J10" s="9">
        <v>1655.17</v>
      </c>
    </row>
    <row r="11" spans="1:10" s="17" customFormat="1" ht="20" customHeight="1" x14ac:dyDescent="0.2">
      <c r="A11" s="9">
        <v>534559</v>
      </c>
      <c r="B11" s="9" t="s">
        <v>130</v>
      </c>
      <c r="C11" s="9">
        <v>22276</v>
      </c>
      <c r="D11" s="9" t="s">
        <v>11</v>
      </c>
      <c r="E11" s="9" t="s">
        <v>149</v>
      </c>
      <c r="F11" s="9" t="s">
        <v>148</v>
      </c>
      <c r="G11" s="9">
        <v>25591</v>
      </c>
      <c r="H11" s="10">
        <v>44045</v>
      </c>
      <c r="I11" s="9">
        <v>1212</v>
      </c>
      <c r="J11" s="9">
        <v>3034.05</v>
      </c>
    </row>
    <row r="12" spans="1:10" s="17" customFormat="1" ht="20" customHeight="1" x14ac:dyDescent="0.2">
      <c r="A12" s="9">
        <v>534559</v>
      </c>
      <c r="B12" s="9" t="s">
        <v>130</v>
      </c>
      <c r="C12" s="9">
        <v>22276</v>
      </c>
      <c r="D12" s="9" t="s">
        <v>11</v>
      </c>
      <c r="E12" s="9" t="s">
        <v>149</v>
      </c>
      <c r="F12" s="9" t="s">
        <v>148</v>
      </c>
      <c r="G12" s="9">
        <v>25600</v>
      </c>
      <c r="H12" s="10">
        <v>44045</v>
      </c>
      <c r="I12" s="9">
        <v>976</v>
      </c>
      <c r="J12" s="9">
        <v>2443.1</v>
      </c>
    </row>
    <row r="13" spans="1:10" s="17" customFormat="1" ht="20" customHeight="1" x14ac:dyDescent="0.2">
      <c r="A13" s="9">
        <v>534559</v>
      </c>
      <c r="B13" s="9" t="s">
        <v>130</v>
      </c>
      <c r="C13" s="9">
        <v>22276</v>
      </c>
      <c r="D13" s="9" t="s">
        <v>11</v>
      </c>
      <c r="E13" s="9" t="s">
        <v>1311</v>
      </c>
      <c r="F13" s="9" t="s">
        <v>1312</v>
      </c>
      <c r="G13" s="9">
        <v>25602</v>
      </c>
      <c r="H13" s="10">
        <v>44046</v>
      </c>
      <c r="I13" s="9">
        <v>96</v>
      </c>
      <c r="J13" s="9">
        <v>967.24</v>
      </c>
    </row>
    <row r="14" spans="1:10" s="17" customFormat="1" ht="20" customHeight="1" x14ac:dyDescent="0.2">
      <c r="A14" s="9">
        <v>534559</v>
      </c>
      <c r="B14" s="9" t="s">
        <v>130</v>
      </c>
      <c r="C14" s="9">
        <v>22276</v>
      </c>
      <c r="D14" s="9" t="s">
        <v>11</v>
      </c>
      <c r="E14" s="9" t="s">
        <v>149</v>
      </c>
      <c r="F14" s="9" t="s">
        <v>148</v>
      </c>
      <c r="G14" s="9">
        <v>25606</v>
      </c>
      <c r="H14" s="10">
        <v>44046</v>
      </c>
      <c r="I14" s="9">
        <v>136</v>
      </c>
      <c r="J14" s="9">
        <v>342.24</v>
      </c>
    </row>
    <row r="15" spans="1:10" s="17" customFormat="1" ht="20" customHeight="1" x14ac:dyDescent="0.2">
      <c r="A15" s="9">
        <v>534559</v>
      </c>
      <c r="B15" s="9" t="s">
        <v>130</v>
      </c>
      <c r="C15" s="9">
        <v>22276</v>
      </c>
      <c r="D15" s="9" t="s">
        <v>11</v>
      </c>
      <c r="E15" s="9" t="s">
        <v>149</v>
      </c>
      <c r="F15" s="9" t="s">
        <v>148</v>
      </c>
      <c r="G15" s="9">
        <v>25608</v>
      </c>
      <c r="H15" s="10">
        <v>44046</v>
      </c>
      <c r="I15" s="9">
        <v>384</v>
      </c>
      <c r="J15" s="9">
        <v>962.5</v>
      </c>
    </row>
    <row r="16" spans="1:10" s="17" customFormat="1" ht="20" customHeight="1" x14ac:dyDescent="0.2">
      <c r="A16" s="9">
        <v>534559</v>
      </c>
      <c r="B16" s="9" t="s">
        <v>130</v>
      </c>
      <c r="C16" s="9">
        <v>22276</v>
      </c>
      <c r="D16" s="9" t="s">
        <v>11</v>
      </c>
      <c r="E16" s="9" t="s">
        <v>149</v>
      </c>
      <c r="F16" s="9" t="s">
        <v>148</v>
      </c>
      <c r="G16" s="9">
        <v>25621</v>
      </c>
      <c r="H16" s="10">
        <v>44046</v>
      </c>
      <c r="I16" s="9">
        <v>2524</v>
      </c>
      <c r="J16" s="9">
        <v>6312.07</v>
      </c>
    </row>
    <row r="17" spans="1:10" ht="20" customHeight="1" x14ac:dyDescent="0.2">
      <c r="A17" s="2">
        <v>534559</v>
      </c>
      <c r="B17" s="2" t="s">
        <v>130</v>
      </c>
      <c r="C17" s="2">
        <v>22276</v>
      </c>
      <c r="D17" s="2" t="s">
        <v>11</v>
      </c>
      <c r="E17" s="2" t="s">
        <v>149</v>
      </c>
      <c r="F17" s="2" t="s">
        <v>148</v>
      </c>
      <c r="G17" s="2" t="s">
        <v>1313</v>
      </c>
      <c r="H17" s="3">
        <v>44047</v>
      </c>
      <c r="I17" s="2">
        <v>720</v>
      </c>
      <c r="J17" s="2">
        <v>1808.62</v>
      </c>
    </row>
    <row r="18" spans="1:10" ht="20" customHeight="1" x14ac:dyDescent="0.2">
      <c r="A18" s="2">
        <v>534559</v>
      </c>
      <c r="B18" s="2" t="s">
        <v>130</v>
      </c>
      <c r="C18" s="2">
        <v>22276</v>
      </c>
      <c r="D18" s="2" t="s">
        <v>11</v>
      </c>
      <c r="E18" s="2" t="s">
        <v>149</v>
      </c>
      <c r="F18" s="2" t="s">
        <v>148</v>
      </c>
      <c r="G18" s="2" t="s">
        <v>1314</v>
      </c>
      <c r="H18" s="3">
        <v>44047</v>
      </c>
      <c r="I18" s="2">
        <v>676</v>
      </c>
      <c r="J18" s="2">
        <v>1696.55</v>
      </c>
    </row>
    <row r="19" spans="1:10" ht="20" customHeight="1" x14ac:dyDescent="0.2">
      <c r="A19" s="2">
        <v>534559</v>
      </c>
      <c r="B19" s="2" t="s">
        <v>130</v>
      </c>
      <c r="C19" s="2">
        <v>22276</v>
      </c>
      <c r="D19" s="2" t="s">
        <v>11</v>
      </c>
      <c r="E19" s="2" t="s">
        <v>149</v>
      </c>
      <c r="F19" s="2" t="s">
        <v>148</v>
      </c>
      <c r="G19" s="2" t="s">
        <v>1315</v>
      </c>
      <c r="H19" s="3">
        <v>44048</v>
      </c>
      <c r="I19" s="2">
        <v>1164</v>
      </c>
      <c r="J19" s="2">
        <v>2912.51</v>
      </c>
    </row>
    <row r="20" spans="1:10" s="17" customFormat="1" ht="20" customHeight="1" x14ac:dyDescent="0.2">
      <c r="A20" s="9">
        <v>534559</v>
      </c>
      <c r="B20" s="9" t="s">
        <v>130</v>
      </c>
      <c r="C20" s="9">
        <v>22276</v>
      </c>
      <c r="D20" s="9" t="s">
        <v>11</v>
      </c>
      <c r="E20" s="9" t="s">
        <v>149</v>
      </c>
      <c r="F20" s="9" t="s">
        <v>148</v>
      </c>
      <c r="G20" s="9">
        <v>25644</v>
      </c>
      <c r="H20" s="10">
        <v>44048</v>
      </c>
      <c r="I20" s="9">
        <v>2400</v>
      </c>
      <c r="J20" s="9">
        <v>6009.05</v>
      </c>
    </row>
    <row r="21" spans="1:10" s="17" customFormat="1" ht="20" customHeight="1" x14ac:dyDescent="0.2">
      <c r="A21" s="9">
        <v>534559</v>
      </c>
      <c r="B21" s="9" t="s">
        <v>130</v>
      </c>
      <c r="C21" s="9">
        <v>22276</v>
      </c>
      <c r="D21" s="9" t="s">
        <v>11</v>
      </c>
      <c r="E21" s="9" t="s">
        <v>149</v>
      </c>
      <c r="F21" s="9" t="s">
        <v>148</v>
      </c>
      <c r="G21" s="9">
        <v>25657</v>
      </c>
      <c r="H21" s="10">
        <v>44049</v>
      </c>
      <c r="I21" s="9">
        <v>220</v>
      </c>
      <c r="J21" s="9">
        <v>551.72</v>
      </c>
    </row>
    <row r="22" spans="1:10" ht="20" customHeight="1" x14ac:dyDescent="0.2">
      <c r="A22" s="2">
        <v>534559</v>
      </c>
      <c r="B22" s="2" t="s">
        <v>130</v>
      </c>
      <c r="C22" s="2">
        <v>22276</v>
      </c>
      <c r="D22" s="2" t="s">
        <v>11</v>
      </c>
      <c r="E22" s="2" t="s">
        <v>149</v>
      </c>
      <c r="F22" s="2" t="s">
        <v>148</v>
      </c>
      <c r="G22" s="2" t="s">
        <v>1316</v>
      </c>
      <c r="H22" s="3">
        <v>44049</v>
      </c>
      <c r="I22" s="2">
        <v>12712</v>
      </c>
      <c r="J22" s="2">
        <v>31783.63</v>
      </c>
    </row>
    <row r="23" spans="1:10" s="17" customFormat="1" ht="20" customHeight="1" x14ac:dyDescent="0.2">
      <c r="A23" s="9">
        <v>534559</v>
      </c>
      <c r="B23" s="9" t="s">
        <v>130</v>
      </c>
      <c r="C23" s="9">
        <v>22276</v>
      </c>
      <c r="D23" s="9" t="s">
        <v>11</v>
      </c>
      <c r="E23" s="9" t="s">
        <v>149</v>
      </c>
      <c r="F23" s="9" t="s">
        <v>148</v>
      </c>
      <c r="G23" s="9">
        <v>25664</v>
      </c>
      <c r="H23" s="10">
        <v>44049</v>
      </c>
      <c r="I23" s="9">
        <v>952</v>
      </c>
      <c r="J23" s="9">
        <v>2385.7800000000002</v>
      </c>
    </row>
    <row r="24" spans="1:10" s="17" customFormat="1" ht="20" customHeight="1" x14ac:dyDescent="0.2">
      <c r="A24" s="9">
        <v>534559</v>
      </c>
      <c r="B24" s="9" t="s">
        <v>130</v>
      </c>
      <c r="C24" s="9">
        <v>22276</v>
      </c>
      <c r="D24" s="9" t="s">
        <v>11</v>
      </c>
      <c r="E24" s="9" t="s">
        <v>149</v>
      </c>
      <c r="F24" s="9" t="s">
        <v>148</v>
      </c>
      <c r="G24" s="9">
        <v>25671</v>
      </c>
      <c r="H24" s="10">
        <v>44050</v>
      </c>
      <c r="I24" s="9">
        <v>468</v>
      </c>
      <c r="J24" s="9">
        <v>1178.02</v>
      </c>
    </row>
    <row r="25" spans="1:10" s="17" customFormat="1" ht="20" customHeight="1" x14ac:dyDescent="0.2">
      <c r="A25" s="9">
        <v>534559</v>
      </c>
      <c r="B25" s="9" t="s">
        <v>130</v>
      </c>
      <c r="C25" s="9">
        <v>22276</v>
      </c>
      <c r="D25" s="9" t="s">
        <v>11</v>
      </c>
      <c r="E25" s="9" t="s">
        <v>149</v>
      </c>
      <c r="F25" s="9" t="s">
        <v>148</v>
      </c>
      <c r="G25" s="9">
        <v>25686</v>
      </c>
      <c r="H25" s="10">
        <v>44051</v>
      </c>
      <c r="I25" s="9">
        <v>952</v>
      </c>
      <c r="J25" s="9">
        <v>2382.7600000000002</v>
      </c>
    </row>
    <row r="26" spans="1:10" ht="20" customHeight="1" x14ac:dyDescent="0.2">
      <c r="A26" s="2">
        <v>534559</v>
      </c>
      <c r="B26" s="2" t="s">
        <v>130</v>
      </c>
      <c r="C26" s="2">
        <v>22276</v>
      </c>
      <c r="D26" s="2" t="s">
        <v>11</v>
      </c>
      <c r="E26" s="2" t="s">
        <v>149</v>
      </c>
      <c r="F26" s="2" t="s">
        <v>148</v>
      </c>
      <c r="G26" s="2" t="s">
        <v>1317</v>
      </c>
      <c r="H26" s="3">
        <v>44052</v>
      </c>
      <c r="I26" s="2">
        <v>916</v>
      </c>
      <c r="J26" s="2">
        <v>2292.6799999999998</v>
      </c>
    </row>
    <row r="27" spans="1:10" ht="20" customHeight="1" x14ac:dyDescent="0.2">
      <c r="A27" s="2">
        <v>534559</v>
      </c>
      <c r="B27" s="2" t="s">
        <v>130</v>
      </c>
      <c r="C27" s="2">
        <v>22276</v>
      </c>
      <c r="D27" s="2" t="s">
        <v>11</v>
      </c>
      <c r="E27" s="2" t="s">
        <v>1318</v>
      </c>
      <c r="F27" s="2" t="s">
        <v>1319</v>
      </c>
      <c r="G27" s="2" t="s">
        <v>1320</v>
      </c>
      <c r="H27" s="3">
        <v>44052</v>
      </c>
      <c r="I27" s="2">
        <v>754</v>
      </c>
      <c r="J27" s="2">
        <v>3771.45</v>
      </c>
    </row>
    <row r="28" spans="1:10" s="17" customFormat="1" ht="20" customHeight="1" x14ac:dyDescent="0.2">
      <c r="A28" s="9">
        <v>534559</v>
      </c>
      <c r="B28" s="9" t="s">
        <v>130</v>
      </c>
      <c r="C28" s="9">
        <v>22276</v>
      </c>
      <c r="D28" s="9" t="s">
        <v>11</v>
      </c>
      <c r="E28" s="9" t="s">
        <v>149</v>
      </c>
      <c r="F28" s="9" t="s">
        <v>148</v>
      </c>
      <c r="G28" s="9">
        <v>25690</v>
      </c>
      <c r="H28" s="10">
        <v>44052</v>
      </c>
      <c r="I28" s="9">
        <v>1164</v>
      </c>
      <c r="J28" s="9">
        <v>2910.77</v>
      </c>
    </row>
    <row r="29" spans="1:10" ht="20" customHeight="1" x14ac:dyDescent="0.2">
      <c r="A29" s="2">
        <v>534559</v>
      </c>
      <c r="B29" s="2" t="s">
        <v>130</v>
      </c>
      <c r="C29" s="2">
        <v>22276</v>
      </c>
      <c r="D29" s="2" t="s">
        <v>11</v>
      </c>
      <c r="E29" s="2" t="s">
        <v>149</v>
      </c>
      <c r="F29" s="2" t="s">
        <v>148</v>
      </c>
      <c r="G29" s="2" t="s">
        <v>1321</v>
      </c>
      <c r="H29" s="3">
        <v>44053</v>
      </c>
      <c r="I29" s="2">
        <v>604</v>
      </c>
      <c r="J29" s="2">
        <v>1516.81</v>
      </c>
    </row>
    <row r="30" spans="1:10" s="17" customFormat="1" ht="20" customHeight="1" x14ac:dyDescent="0.2">
      <c r="A30" s="9">
        <v>534559</v>
      </c>
      <c r="B30" s="9" t="s">
        <v>130</v>
      </c>
      <c r="C30" s="9">
        <v>22276</v>
      </c>
      <c r="D30" s="9" t="s">
        <v>11</v>
      </c>
      <c r="E30" s="9" t="s">
        <v>149</v>
      </c>
      <c r="F30" s="9" t="s">
        <v>148</v>
      </c>
      <c r="G30" s="9">
        <v>25719</v>
      </c>
      <c r="H30" s="10">
        <v>44054</v>
      </c>
      <c r="I30" s="9">
        <v>472</v>
      </c>
      <c r="J30" s="9">
        <v>1185.3499999999999</v>
      </c>
    </row>
    <row r="31" spans="1:10" ht="20" customHeight="1" x14ac:dyDescent="0.2">
      <c r="A31" s="2">
        <v>534559</v>
      </c>
      <c r="B31" s="2" t="s">
        <v>130</v>
      </c>
      <c r="C31" s="2">
        <v>22276</v>
      </c>
      <c r="D31" s="2" t="s">
        <v>11</v>
      </c>
      <c r="E31" s="2" t="s">
        <v>149</v>
      </c>
      <c r="F31" s="2" t="s">
        <v>148</v>
      </c>
      <c r="G31" s="2" t="s">
        <v>1322</v>
      </c>
      <c r="H31" s="3">
        <v>44054</v>
      </c>
      <c r="I31" s="2">
        <v>2404</v>
      </c>
      <c r="J31" s="2">
        <v>6013.8</v>
      </c>
    </row>
    <row r="32" spans="1:10" s="17" customFormat="1" ht="20" customHeight="1" x14ac:dyDescent="0.2">
      <c r="A32" s="9">
        <v>534559</v>
      </c>
      <c r="B32" s="9" t="s">
        <v>130</v>
      </c>
      <c r="C32" s="9">
        <v>22276</v>
      </c>
      <c r="D32" s="9" t="s">
        <v>11</v>
      </c>
      <c r="E32" s="9" t="s">
        <v>149</v>
      </c>
      <c r="F32" s="9" t="s">
        <v>148</v>
      </c>
      <c r="G32" s="9" t="s">
        <v>1323</v>
      </c>
      <c r="H32" s="10">
        <v>44054</v>
      </c>
      <c r="I32" s="9">
        <v>2340</v>
      </c>
      <c r="J32" s="9">
        <v>5857.75</v>
      </c>
    </row>
    <row r="33" spans="1:10" s="17" customFormat="1" ht="20" customHeight="1" x14ac:dyDescent="0.2">
      <c r="A33" s="9">
        <v>534559</v>
      </c>
      <c r="B33" s="9" t="s">
        <v>130</v>
      </c>
      <c r="C33" s="9">
        <v>22276</v>
      </c>
      <c r="D33" s="9" t="s">
        <v>11</v>
      </c>
      <c r="E33" s="9" t="s">
        <v>739</v>
      </c>
      <c r="F33" s="9" t="s">
        <v>738</v>
      </c>
      <c r="G33" s="9">
        <v>25734</v>
      </c>
      <c r="H33" s="10">
        <v>44055</v>
      </c>
      <c r="I33" s="9">
        <v>20</v>
      </c>
      <c r="J33" s="9">
        <v>101.29</v>
      </c>
    </row>
    <row r="34" spans="1:10" s="17" customFormat="1" ht="20" customHeight="1" x14ac:dyDescent="0.2">
      <c r="A34" s="9">
        <v>534559</v>
      </c>
      <c r="B34" s="9" t="s">
        <v>130</v>
      </c>
      <c r="C34" s="9">
        <v>22276</v>
      </c>
      <c r="D34" s="9" t="s">
        <v>11</v>
      </c>
      <c r="E34" s="9" t="s">
        <v>149</v>
      </c>
      <c r="F34" s="9" t="s">
        <v>148</v>
      </c>
      <c r="G34" s="9">
        <v>25739</v>
      </c>
      <c r="H34" s="10">
        <v>44055</v>
      </c>
      <c r="I34" s="9">
        <v>720</v>
      </c>
      <c r="J34" s="9">
        <v>1809.91</v>
      </c>
    </row>
    <row r="35" spans="1:10" s="17" customFormat="1" ht="20" customHeight="1" x14ac:dyDescent="0.2">
      <c r="A35" s="9">
        <v>534559</v>
      </c>
      <c r="B35" s="9" t="s">
        <v>130</v>
      </c>
      <c r="C35" s="9">
        <v>22276</v>
      </c>
      <c r="D35" s="9" t="s">
        <v>11</v>
      </c>
      <c r="E35" s="9" t="s">
        <v>149</v>
      </c>
      <c r="F35" s="9" t="s">
        <v>148</v>
      </c>
      <c r="G35" s="9">
        <v>25741</v>
      </c>
      <c r="H35" s="10">
        <v>44055</v>
      </c>
      <c r="I35" s="9">
        <v>556</v>
      </c>
      <c r="J35" s="9">
        <v>1391.38</v>
      </c>
    </row>
    <row r="36" spans="1:10" s="17" customFormat="1" ht="20" customHeight="1" x14ac:dyDescent="0.2">
      <c r="A36" s="9">
        <v>534559</v>
      </c>
      <c r="B36" s="9" t="s">
        <v>130</v>
      </c>
      <c r="C36" s="9">
        <v>22276</v>
      </c>
      <c r="D36" s="9" t="s">
        <v>11</v>
      </c>
      <c r="E36" s="9" t="s">
        <v>149</v>
      </c>
      <c r="F36" s="9" t="s">
        <v>148</v>
      </c>
      <c r="G36" s="9">
        <v>25754</v>
      </c>
      <c r="H36" s="10">
        <v>44056</v>
      </c>
      <c r="I36" s="9">
        <v>1096</v>
      </c>
      <c r="J36" s="9">
        <v>2749.57</v>
      </c>
    </row>
    <row r="37" spans="1:10" ht="20" customHeight="1" x14ac:dyDescent="0.2">
      <c r="A37" s="2">
        <v>534559</v>
      </c>
      <c r="B37" s="2" t="s">
        <v>130</v>
      </c>
      <c r="C37" s="2">
        <v>22276</v>
      </c>
      <c r="D37" s="2" t="s">
        <v>11</v>
      </c>
      <c r="E37" s="2" t="s">
        <v>149</v>
      </c>
      <c r="F37" s="2" t="s">
        <v>148</v>
      </c>
      <c r="G37" s="2" t="s">
        <v>1324</v>
      </c>
      <c r="H37" s="3">
        <v>44057</v>
      </c>
      <c r="I37" s="2">
        <v>4456</v>
      </c>
      <c r="J37" s="2">
        <v>11148.76</v>
      </c>
    </row>
    <row r="38" spans="1:10" ht="20" customHeight="1" x14ac:dyDescent="0.2">
      <c r="A38" s="2">
        <v>534559</v>
      </c>
      <c r="B38" s="2" t="s">
        <v>130</v>
      </c>
      <c r="C38" s="2">
        <v>22276</v>
      </c>
      <c r="D38" s="2" t="s">
        <v>11</v>
      </c>
      <c r="E38" s="2" t="s">
        <v>149</v>
      </c>
      <c r="F38" s="2" t="s">
        <v>148</v>
      </c>
      <c r="G38" s="2" t="s">
        <v>1325</v>
      </c>
      <c r="H38" s="3">
        <v>44057</v>
      </c>
      <c r="I38" s="2">
        <v>2656</v>
      </c>
      <c r="J38" s="2">
        <v>6643.55</v>
      </c>
    </row>
    <row r="39" spans="1:10" s="17" customFormat="1" ht="20" customHeight="1" x14ac:dyDescent="0.2">
      <c r="A39" s="9">
        <v>534559</v>
      </c>
      <c r="B39" s="9" t="s">
        <v>130</v>
      </c>
      <c r="C39" s="9">
        <v>22276</v>
      </c>
      <c r="D39" s="9" t="s">
        <v>11</v>
      </c>
      <c r="E39" s="9" t="s">
        <v>149</v>
      </c>
      <c r="F39" s="9" t="s">
        <v>148</v>
      </c>
      <c r="G39" s="9">
        <v>25764</v>
      </c>
      <c r="H39" s="10">
        <v>44057</v>
      </c>
      <c r="I39" s="9">
        <v>912</v>
      </c>
      <c r="J39" s="9">
        <v>2281.9</v>
      </c>
    </row>
    <row r="40" spans="1:10" ht="20" customHeight="1" x14ac:dyDescent="0.2">
      <c r="A40" s="2">
        <v>534559</v>
      </c>
      <c r="B40" s="2" t="s">
        <v>130</v>
      </c>
      <c r="C40" s="2">
        <v>22276</v>
      </c>
      <c r="D40" s="2" t="s">
        <v>11</v>
      </c>
      <c r="E40" s="2" t="s">
        <v>149</v>
      </c>
      <c r="F40" s="2" t="s">
        <v>148</v>
      </c>
      <c r="G40" s="2" t="s">
        <v>1326</v>
      </c>
      <c r="H40" s="3">
        <v>44058</v>
      </c>
      <c r="I40" s="2">
        <v>1012</v>
      </c>
      <c r="J40" s="2">
        <v>2534.4899999999998</v>
      </c>
    </row>
    <row r="41" spans="1:10" s="17" customFormat="1" ht="20" customHeight="1" x14ac:dyDescent="0.2">
      <c r="A41" s="9">
        <v>534559</v>
      </c>
      <c r="B41" s="9" t="s">
        <v>130</v>
      </c>
      <c r="C41" s="9">
        <v>22276</v>
      </c>
      <c r="D41" s="9" t="s">
        <v>11</v>
      </c>
      <c r="E41" s="9" t="s">
        <v>169</v>
      </c>
      <c r="F41" s="9" t="s">
        <v>168</v>
      </c>
      <c r="G41" s="9">
        <v>25785</v>
      </c>
      <c r="H41" s="10">
        <v>44058</v>
      </c>
      <c r="I41" s="9">
        <v>712</v>
      </c>
      <c r="J41" s="9">
        <v>1784.91</v>
      </c>
    </row>
    <row r="42" spans="1:10" ht="20" customHeight="1" x14ac:dyDescent="0.2">
      <c r="A42" s="2"/>
      <c r="B42" s="2"/>
      <c r="C42" s="2"/>
      <c r="D42" s="2"/>
      <c r="E42" s="2"/>
      <c r="F42" s="2"/>
      <c r="G42" s="2"/>
      <c r="H42" s="3"/>
      <c r="I42" s="2"/>
      <c r="J42" s="2"/>
    </row>
    <row r="43" spans="1:10" ht="20" customHeight="1" x14ac:dyDescent="0.2">
      <c r="A43" s="2">
        <v>537062</v>
      </c>
      <c r="B43" s="2" t="s">
        <v>271</v>
      </c>
      <c r="C43" s="2">
        <v>22809</v>
      </c>
      <c r="D43" s="2" t="s">
        <v>11</v>
      </c>
      <c r="E43" s="2" t="s">
        <v>1327</v>
      </c>
      <c r="F43" s="2" t="s">
        <v>1328</v>
      </c>
      <c r="G43" s="2">
        <v>5370620105002510</v>
      </c>
      <c r="H43" s="3">
        <v>44044</v>
      </c>
      <c r="I43" s="2">
        <v>19</v>
      </c>
      <c r="J43" s="2">
        <v>199.1</v>
      </c>
    </row>
    <row r="44" spans="1:10" ht="20" customHeight="1" x14ac:dyDescent="0.2">
      <c r="A44" s="2">
        <v>537062</v>
      </c>
      <c r="B44" s="2" t="s">
        <v>271</v>
      </c>
      <c r="C44" s="2">
        <v>22809</v>
      </c>
      <c r="D44" s="2" t="s">
        <v>11</v>
      </c>
      <c r="E44" s="2" t="s">
        <v>986</v>
      </c>
      <c r="F44" s="2" t="s">
        <v>985</v>
      </c>
      <c r="G44" s="2">
        <v>5370620105002520</v>
      </c>
      <c r="H44" s="3">
        <v>44044</v>
      </c>
      <c r="I44" s="2">
        <v>620</v>
      </c>
      <c r="J44" s="2">
        <v>1557.3</v>
      </c>
    </row>
    <row r="45" spans="1:10" ht="20" customHeight="1" x14ac:dyDescent="0.2">
      <c r="A45" s="2">
        <v>537062</v>
      </c>
      <c r="B45" s="2" t="s">
        <v>271</v>
      </c>
      <c r="C45" s="2">
        <v>22809</v>
      </c>
      <c r="D45" s="2" t="s">
        <v>11</v>
      </c>
      <c r="E45" s="2" t="s">
        <v>986</v>
      </c>
      <c r="F45" s="2" t="s">
        <v>985</v>
      </c>
      <c r="G45" s="2">
        <v>5370620105002520</v>
      </c>
      <c r="H45" s="3">
        <v>44044</v>
      </c>
      <c r="I45" s="2">
        <v>744</v>
      </c>
      <c r="J45" s="2">
        <v>1861.5</v>
      </c>
    </row>
    <row r="46" spans="1:10" ht="20" customHeight="1" x14ac:dyDescent="0.2">
      <c r="A46" s="2">
        <v>537062</v>
      </c>
      <c r="B46" s="2" t="s">
        <v>271</v>
      </c>
      <c r="C46" s="2">
        <v>22809</v>
      </c>
      <c r="D46" s="2" t="s">
        <v>11</v>
      </c>
      <c r="E46" s="2" t="s">
        <v>986</v>
      </c>
      <c r="F46" s="2" t="s">
        <v>985</v>
      </c>
      <c r="G46" s="2">
        <v>5370620105002530</v>
      </c>
      <c r="H46" s="3">
        <v>44044</v>
      </c>
      <c r="I46" s="2">
        <v>25572</v>
      </c>
      <c r="J46" s="2">
        <v>63932.11</v>
      </c>
    </row>
    <row r="47" spans="1:10" ht="20" customHeight="1" x14ac:dyDescent="0.2">
      <c r="A47" s="2">
        <v>537062</v>
      </c>
      <c r="B47" s="2" t="s">
        <v>271</v>
      </c>
      <c r="C47" s="2">
        <v>22809</v>
      </c>
      <c r="D47" s="2" t="s">
        <v>11</v>
      </c>
      <c r="E47" s="2" t="s">
        <v>1329</v>
      </c>
      <c r="F47" s="2" t="s">
        <v>1330</v>
      </c>
      <c r="G47" s="2">
        <v>5370620105002530</v>
      </c>
      <c r="H47" s="3">
        <v>44044</v>
      </c>
      <c r="I47" s="2">
        <v>92</v>
      </c>
      <c r="J47" s="2">
        <v>928</v>
      </c>
    </row>
    <row r="48" spans="1:10" ht="20" customHeight="1" x14ac:dyDescent="0.2">
      <c r="A48" s="2">
        <v>537062</v>
      </c>
      <c r="B48" s="2" t="s">
        <v>271</v>
      </c>
      <c r="C48" s="2">
        <v>22809</v>
      </c>
      <c r="D48" s="2" t="s">
        <v>11</v>
      </c>
      <c r="E48" s="2" t="s">
        <v>1329</v>
      </c>
      <c r="F48" s="2" t="s">
        <v>1330</v>
      </c>
      <c r="G48" s="2">
        <v>5370620105002530</v>
      </c>
      <c r="H48" s="3">
        <v>44044</v>
      </c>
      <c r="I48" s="2">
        <v>102</v>
      </c>
      <c r="J48" s="2">
        <v>1021.05</v>
      </c>
    </row>
    <row r="49" spans="1:10" ht="20" customHeight="1" x14ac:dyDescent="0.2">
      <c r="A49" s="2">
        <v>537062</v>
      </c>
      <c r="B49" s="2" t="s">
        <v>271</v>
      </c>
      <c r="C49" s="2">
        <v>22809</v>
      </c>
      <c r="D49" s="2" t="s">
        <v>11</v>
      </c>
      <c r="E49" s="2" t="s">
        <v>1329</v>
      </c>
      <c r="F49" s="2" t="s">
        <v>1330</v>
      </c>
      <c r="G49" s="2">
        <v>5370620105002540</v>
      </c>
      <c r="H49" s="3">
        <v>44046</v>
      </c>
      <c r="I49" s="2">
        <v>498</v>
      </c>
      <c r="J49" s="2">
        <v>2496.4499999999998</v>
      </c>
    </row>
    <row r="50" spans="1:10" ht="20" customHeight="1" x14ac:dyDescent="0.2">
      <c r="A50" s="2">
        <v>537062</v>
      </c>
      <c r="B50" s="2" t="s">
        <v>271</v>
      </c>
      <c r="C50" s="2">
        <v>22809</v>
      </c>
      <c r="D50" s="2" t="s">
        <v>11</v>
      </c>
      <c r="E50" s="2" t="s">
        <v>1329</v>
      </c>
      <c r="F50" s="2" t="s">
        <v>1330</v>
      </c>
      <c r="G50" s="2">
        <v>5370620105002550</v>
      </c>
      <c r="H50" s="3">
        <v>44047</v>
      </c>
      <c r="I50" s="2">
        <v>22</v>
      </c>
      <c r="J50" s="2">
        <v>114.45</v>
      </c>
    </row>
    <row r="51" spans="1:10" ht="20" customHeight="1" x14ac:dyDescent="0.2">
      <c r="A51" s="2">
        <v>537062</v>
      </c>
      <c r="B51" s="2" t="s">
        <v>271</v>
      </c>
      <c r="C51" s="2">
        <v>22809</v>
      </c>
      <c r="D51" s="2" t="s">
        <v>11</v>
      </c>
      <c r="E51" s="2" t="s">
        <v>591</v>
      </c>
      <c r="F51" s="2" t="s">
        <v>590</v>
      </c>
      <c r="G51" s="2">
        <v>5370620105002550</v>
      </c>
      <c r="H51" s="3">
        <v>44047</v>
      </c>
      <c r="I51" s="2">
        <v>16</v>
      </c>
      <c r="J51" s="2">
        <v>81.5</v>
      </c>
    </row>
    <row r="52" spans="1:10" ht="20" customHeight="1" x14ac:dyDescent="0.2">
      <c r="A52" s="2">
        <v>537062</v>
      </c>
      <c r="B52" s="2" t="s">
        <v>271</v>
      </c>
      <c r="C52" s="2">
        <v>22809</v>
      </c>
      <c r="D52" s="2" t="s">
        <v>11</v>
      </c>
      <c r="E52" s="2" t="s">
        <v>1329</v>
      </c>
      <c r="F52" s="2" t="s">
        <v>1330</v>
      </c>
      <c r="G52" s="2">
        <v>5370620105002560</v>
      </c>
      <c r="H52" s="3">
        <v>44048</v>
      </c>
      <c r="I52" s="2">
        <v>458</v>
      </c>
      <c r="J52" s="2">
        <v>2293</v>
      </c>
    </row>
    <row r="53" spans="1:10" ht="20" customHeight="1" x14ac:dyDescent="0.2">
      <c r="A53" s="2">
        <v>537062</v>
      </c>
      <c r="B53" s="2" t="s">
        <v>271</v>
      </c>
      <c r="C53" s="2">
        <v>22809</v>
      </c>
      <c r="D53" s="2" t="s">
        <v>11</v>
      </c>
      <c r="E53" s="2" t="s">
        <v>605</v>
      </c>
      <c r="F53" s="2" t="s">
        <v>604</v>
      </c>
      <c r="G53" s="2">
        <v>5370620105002580</v>
      </c>
      <c r="H53" s="3">
        <v>44049</v>
      </c>
      <c r="I53" s="2">
        <v>800</v>
      </c>
      <c r="J53" s="2">
        <v>4009.95</v>
      </c>
    </row>
    <row r="54" spans="1:10" ht="20" customHeight="1" x14ac:dyDescent="0.2">
      <c r="A54" s="2">
        <v>537062</v>
      </c>
      <c r="B54" s="2" t="s">
        <v>271</v>
      </c>
      <c r="C54" s="2">
        <v>22809</v>
      </c>
      <c r="D54" s="2" t="s">
        <v>11</v>
      </c>
      <c r="E54" s="2" t="s">
        <v>1015</v>
      </c>
      <c r="F54" s="2" t="s">
        <v>1016</v>
      </c>
      <c r="G54" s="2">
        <v>5370620105002590</v>
      </c>
      <c r="H54" s="3">
        <v>44049</v>
      </c>
      <c r="I54" s="2">
        <v>10</v>
      </c>
      <c r="J54" s="2">
        <v>103</v>
      </c>
    </row>
    <row r="55" spans="1:10" ht="20" customHeight="1" x14ac:dyDescent="0.2">
      <c r="A55" s="2">
        <v>537062</v>
      </c>
      <c r="B55" s="2" t="s">
        <v>271</v>
      </c>
      <c r="C55" s="2">
        <v>22809</v>
      </c>
      <c r="D55" s="2" t="s">
        <v>11</v>
      </c>
      <c r="E55" s="2" t="s">
        <v>1331</v>
      </c>
      <c r="F55" s="2" t="s">
        <v>1332</v>
      </c>
      <c r="G55" s="2">
        <v>5370620105002600</v>
      </c>
      <c r="H55" s="3">
        <v>44050</v>
      </c>
      <c r="I55" s="2">
        <v>726</v>
      </c>
      <c r="J55" s="2">
        <v>3633.3</v>
      </c>
    </row>
    <row r="56" spans="1:10" ht="20" customHeight="1" x14ac:dyDescent="0.2">
      <c r="A56" s="2">
        <v>537062</v>
      </c>
      <c r="B56" s="2" t="s">
        <v>271</v>
      </c>
      <c r="C56" s="2">
        <v>22809</v>
      </c>
      <c r="D56" s="2" t="s">
        <v>11</v>
      </c>
      <c r="E56" s="2" t="s">
        <v>1329</v>
      </c>
      <c r="F56" s="2" t="s">
        <v>1330</v>
      </c>
      <c r="G56" s="2">
        <v>5370620105002600</v>
      </c>
      <c r="H56" s="3">
        <v>44050</v>
      </c>
      <c r="I56" s="2">
        <v>226</v>
      </c>
      <c r="J56" s="2">
        <v>1133.5999999999999</v>
      </c>
    </row>
    <row r="57" spans="1:10" ht="20" customHeight="1" x14ac:dyDescent="0.2">
      <c r="A57" s="2">
        <v>537062</v>
      </c>
      <c r="B57" s="2" t="s">
        <v>271</v>
      </c>
      <c r="C57" s="2">
        <v>22809</v>
      </c>
      <c r="D57" s="2" t="s">
        <v>11</v>
      </c>
      <c r="E57" s="2" t="s">
        <v>1329</v>
      </c>
      <c r="F57" s="2" t="s">
        <v>1330</v>
      </c>
      <c r="G57" s="2">
        <v>5370620105002600</v>
      </c>
      <c r="H57" s="3">
        <v>44050</v>
      </c>
      <c r="I57" s="2">
        <v>574</v>
      </c>
      <c r="J57" s="2">
        <v>2876.8</v>
      </c>
    </row>
    <row r="58" spans="1:10" ht="20" customHeight="1" x14ac:dyDescent="0.2">
      <c r="A58" s="2">
        <v>537062</v>
      </c>
      <c r="B58" s="2" t="s">
        <v>271</v>
      </c>
      <c r="C58" s="2">
        <v>22809</v>
      </c>
      <c r="D58" s="2" t="s">
        <v>11</v>
      </c>
      <c r="E58" s="2" t="s">
        <v>1329</v>
      </c>
      <c r="F58" s="2" t="s">
        <v>1330</v>
      </c>
      <c r="G58" s="2">
        <v>5370620105002610</v>
      </c>
      <c r="H58" s="3">
        <v>44051</v>
      </c>
      <c r="I58" s="2">
        <v>616</v>
      </c>
      <c r="J58" s="2">
        <v>3088.5</v>
      </c>
    </row>
    <row r="59" spans="1:10" ht="20" customHeight="1" x14ac:dyDescent="0.2">
      <c r="A59" s="2">
        <v>537062</v>
      </c>
      <c r="B59" s="2" t="s">
        <v>271</v>
      </c>
      <c r="C59" s="2">
        <v>22809</v>
      </c>
      <c r="D59" s="2" t="s">
        <v>11</v>
      </c>
      <c r="E59" s="2" t="s">
        <v>1329</v>
      </c>
      <c r="F59" s="2" t="s">
        <v>1330</v>
      </c>
      <c r="G59" s="2">
        <v>5370620105002610</v>
      </c>
      <c r="H59" s="3">
        <v>44053</v>
      </c>
      <c r="I59" s="2">
        <v>358</v>
      </c>
      <c r="J59" s="2">
        <v>1799.95</v>
      </c>
    </row>
    <row r="60" spans="1:10" ht="20" customHeight="1" x14ac:dyDescent="0.2">
      <c r="A60" s="2">
        <v>537062</v>
      </c>
      <c r="B60" s="2" t="s">
        <v>271</v>
      </c>
      <c r="C60" s="2">
        <v>22809</v>
      </c>
      <c r="D60" s="2" t="s">
        <v>11</v>
      </c>
      <c r="E60" s="2" t="s">
        <v>1329</v>
      </c>
      <c r="F60" s="2" t="s">
        <v>1330</v>
      </c>
      <c r="G60" s="2">
        <v>5370620105002620</v>
      </c>
      <c r="H60" s="3">
        <v>44053</v>
      </c>
      <c r="I60" s="2">
        <v>440</v>
      </c>
      <c r="J60" s="2">
        <v>2206</v>
      </c>
    </row>
    <row r="61" spans="1:10" ht="20" customHeight="1" x14ac:dyDescent="0.2">
      <c r="A61" s="2">
        <v>537062</v>
      </c>
      <c r="B61" s="2" t="s">
        <v>271</v>
      </c>
      <c r="C61" s="2">
        <v>22809</v>
      </c>
      <c r="D61" s="2" t="s">
        <v>11</v>
      </c>
      <c r="E61" s="2" t="s">
        <v>1302</v>
      </c>
      <c r="F61" s="2" t="s">
        <v>1303</v>
      </c>
      <c r="G61" s="2">
        <v>5370620105002630</v>
      </c>
      <c r="H61" s="3">
        <v>44054</v>
      </c>
      <c r="I61" s="2">
        <v>38</v>
      </c>
      <c r="J61" s="2">
        <v>384</v>
      </c>
    </row>
    <row r="62" spans="1:10" ht="20" customHeight="1" x14ac:dyDescent="0.2">
      <c r="A62" s="2">
        <v>537062</v>
      </c>
      <c r="B62" s="2" t="s">
        <v>271</v>
      </c>
      <c r="C62" s="2">
        <v>22809</v>
      </c>
      <c r="D62" s="2" t="s">
        <v>11</v>
      </c>
      <c r="E62" s="2" t="s">
        <v>1329</v>
      </c>
      <c r="F62" s="2" t="s">
        <v>1330</v>
      </c>
      <c r="G62" s="2">
        <v>5370620105002640</v>
      </c>
      <c r="H62" s="3">
        <v>44054</v>
      </c>
      <c r="I62" s="2">
        <v>196</v>
      </c>
      <c r="J62" s="2">
        <v>986.1</v>
      </c>
    </row>
    <row r="63" spans="1:10" ht="20" customHeight="1" x14ac:dyDescent="0.2">
      <c r="A63" s="2">
        <v>537062</v>
      </c>
      <c r="B63" s="2" t="s">
        <v>271</v>
      </c>
      <c r="C63" s="2">
        <v>22809</v>
      </c>
      <c r="D63" s="2" t="s">
        <v>11</v>
      </c>
      <c r="E63" s="2" t="s">
        <v>1329</v>
      </c>
      <c r="F63" s="2" t="s">
        <v>1330</v>
      </c>
      <c r="G63" s="2">
        <v>5370620105002640</v>
      </c>
      <c r="H63" s="3">
        <v>44054</v>
      </c>
      <c r="I63" s="2">
        <v>284</v>
      </c>
      <c r="J63" s="2">
        <v>1421</v>
      </c>
    </row>
    <row r="64" spans="1:10" ht="20" customHeight="1" x14ac:dyDescent="0.2">
      <c r="A64" s="2">
        <v>537062</v>
      </c>
      <c r="B64" s="2" t="s">
        <v>271</v>
      </c>
      <c r="C64" s="2">
        <v>22809</v>
      </c>
      <c r="D64" s="2" t="s">
        <v>11</v>
      </c>
      <c r="E64" s="2" t="s">
        <v>1329</v>
      </c>
      <c r="F64" s="2" t="s">
        <v>1330</v>
      </c>
      <c r="G64" s="2">
        <v>5370620105002640</v>
      </c>
      <c r="H64" s="3">
        <v>44054</v>
      </c>
      <c r="I64" s="2">
        <v>418</v>
      </c>
      <c r="J64" s="2">
        <v>2098</v>
      </c>
    </row>
    <row r="65" spans="1:10" ht="20" customHeight="1" x14ac:dyDescent="0.2">
      <c r="A65" s="2">
        <v>537062</v>
      </c>
      <c r="B65" s="2" t="s">
        <v>271</v>
      </c>
      <c r="C65" s="2">
        <v>22809</v>
      </c>
      <c r="D65" s="2" t="s">
        <v>11</v>
      </c>
      <c r="E65" s="2" t="s">
        <v>1329</v>
      </c>
      <c r="F65" s="2" t="s">
        <v>1330</v>
      </c>
      <c r="G65" s="2">
        <v>5370620105002650</v>
      </c>
      <c r="H65" s="3">
        <v>44055</v>
      </c>
      <c r="I65" s="2">
        <v>208</v>
      </c>
      <c r="J65" s="2">
        <v>1049</v>
      </c>
    </row>
    <row r="66" spans="1:10" ht="20" customHeight="1" x14ac:dyDescent="0.2">
      <c r="A66" s="2">
        <v>537062</v>
      </c>
      <c r="B66" s="2" t="s">
        <v>271</v>
      </c>
      <c r="C66" s="2">
        <v>22809</v>
      </c>
      <c r="D66" s="2" t="s">
        <v>11</v>
      </c>
      <c r="E66" s="2" t="s">
        <v>310</v>
      </c>
      <c r="F66" s="2" t="s">
        <v>309</v>
      </c>
      <c r="G66" s="2">
        <v>5370620105002670</v>
      </c>
      <c r="H66" s="3">
        <v>44056</v>
      </c>
      <c r="I66" s="2">
        <v>10</v>
      </c>
      <c r="J66" s="2">
        <v>53.5</v>
      </c>
    </row>
    <row r="67" spans="1:10" ht="20" customHeight="1" x14ac:dyDescent="0.2">
      <c r="A67" s="2">
        <v>537062</v>
      </c>
      <c r="B67" s="2" t="s">
        <v>271</v>
      </c>
      <c r="C67" s="2">
        <v>22809</v>
      </c>
      <c r="D67" s="2" t="s">
        <v>11</v>
      </c>
      <c r="E67" s="2" t="s">
        <v>1329</v>
      </c>
      <c r="F67" s="2" t="s">
        <v>1330</v>
      </c>
      <c r="G67" s="2">
        <v>5370620105002670</v>
      </c>
      <c r="H67" s="3">
        <v>44056</v>
      </c>
      <c r="I67" s="2">
        <v>208</v>
      </c>
      <c r="J67" s="2">
        <v>1049</v>
      </c>
    </row>
    <row r="68" spans="1:10" ht="20" customHeight="1" x14ac:dyDescent="0.2">
      <c r="A68" s="2">
        <v>537062</v>
      </c>
      <c r="B68" s="2" t="s">
        <v>271</v>
      </c>
      <c r="C68" s="2">
        <v>22809</v>
      </c>
      <c r="D68" s="2" t="s">
        <v>11</v>
      </c>
      <c r="E68" s="2" t="s">
        <v>605</v>
      </c>
      <c r="F68" s="2" t="s">
        <v>604</v>
      </c>
      <c r="G68" s="2">
        <v>5370620105002680</v>
      </c>
      <c r="H68" s="3">
        <v>44057</v>
      </c>
      <c r="I68" s="2">
        <v>636</v>
      </c>
      <c r="J68" s="2">
        <v>3184.5</v>
      </c>
    </row>
    <row r="69" spans="1:10" ht="20" customHeight="1" x14ac:dyDescent="0.2">
      <c r="A69" s="2">
        <v>537062</v>
      </c>
      <c r="B69" s="2" t="s">
        <v>271</v>
      </c>
      <c r="C69" s="2">
        <v>22809</v>
      </c>
      <c r="D69" s="2" t="s">
        <v>11</v>
      </c>
      <c r="E69" s="2" t="s">
        <v>1329</v>
      </c>
      <c r="F69" s="2" t="s">
        <v>1330</v>
      </c>
      <c r="G69" s="2">
        <v>5370620105002680</v>
      </c>
      <c r="H69" s="3">
        <v>44057</v>
      </c>
      <c r="I69" s="2">
        <v>208</v>
      </c>
      <c r="J69" s="2">
        <v>1049</v>
      </c>
    </row>
    <row r="70" spans="1:10" ht="20" customHeight="1" x14ac:dyDescent="0.2">
      <c r="A70" s="2">
        <v>537062</v>
      </c>
      <c r="B70" s="2" t="s">
        <v>271</v>
      </c>
      <c r="C70" s="2">
        <v>22809</v>
      </c>
      <c r="D70" s="2" t="s">
        <v>11</v>
      </c>
      <c r="E70" s="2" t="s">
        <v>1329</v>
      </c>
      <c r="F70" s="2" t="s">
        <v>1330</v>
      </c>
      <c r="G70" s="2">
        <v>5370620105002680</v>
      </c>
      <c r="H70" s="3">
        <v>44058</v>
      </c>
      <c r="I70" s="2">
        <v>1256</v>
      </c>
      <c r="J70" s="2">
        <v>6284.8</v>
      </c>
    </row>
    <row r="71" spans="1:10" ht="20" customHeight="1" x14ac:dyDescent="0.2">
      <c r="A71" s="2">
        <v>537062</v>
      </c>
      <c r="B71" s="2" t="s">
        <v>271</v>
      </c>
      <c r="C71" s="2">
        <v>22809</v>
      </c>
      <c r="D71" s="2" t="s">
        <v>11</v>
      </c>
      <c r="E71" s="2" t="s">
        <v>1329</v>
      </c>
      <c r="F71" s="2" t="s">
        <v>1330</v>
      </c>
      <c r="G71" s="2">
        <v>5370620105002690</v>
      </c>
      <c r="H71" s="3">
        <v>44058</v>
      </c>
      <c r="I71" s="2">
        <v>1348</v>
      </c>
      <c r="J71" s="2">
        <v>3375.8</v>
      </c>
    </row>
    <row r="72" spans="1:10" ht="20" customHeight="1" x14ac:dyDescent="0.2">
      <c r="A72" s="2">
        <v>537062</v>
      </c>
      <c r="B72" s="2" t="s">
        <v>271</v>
      </c>
      <c r="C72" s="2">
        <v>22809</v>
      </c>
      <c r="D72" s="2" t="s">
        <v>11</v>
      </c>
      <c r="E72" s="2" t="s">
        <v>1329</v>
      </c>
      <c r="F72" s="2" t="s">
        <v>1330</v>
      </c>
      <c r="G72" s="2">
        <v>5370620105002690</v>
      </c>
      <c r="H72" s="3">
        <v>44058</v>
      </c>
      <c r="I72" s="2">
        <v>2036</v>
      </c>
      <c r="J72" s="2">
        <v>5096</v>
      </c>
    </row>
    <row r="73" spans="1:10" ht="20" customHeight="1" x14ac:dyDescent="0.2">
      <c r="A73" s="2">
        <v>537062</v>
      </c>
      <c r="B73" s="2" t="s">
        <v>271</v>
      </c>
      <c r="C73" s="2">
        <v>22809</v>
      </c>
      <c r="D73" s="2" t="s">
        <v>11</v>
      </c>
      <c r="E73" s="2" t="s">
        <v>1333</v>
      </c>
      <c r="F73" s="2" t="s">
        <v>1334</v>
      </c>
      <c r="G73" s="2">
        <v>5370620105002700</v>
      </c>
      <c r="H73" s="3">
        <v>44058</v>
      </c>
      <c r="I73" s="2">
        <v>0</v>
      </c>
      <c r="J73" s="2">
        <v>0.8</v>
      </c>
    </row>
    <row r="74" spans="1:10" ht="20" customHeight="1" x14ac:dyDescent="0.2">
      <c r="A74" s="2"/>
      <c r="B74" s="2"/>
      <c r="C74" s="2"/>
      <c r="D74" s="2"/>
      <c r="E74" s="2"/>
      <c r="F74" s="2"/>
      <c r="G74" s="2"/>
      <c r="H74" s="3"/>
      <c r="I74" s="2"/>
      <c r="J74" s="2"/>
    </row>
    <row r="75" spans="1:10" ht="20" customHeight="1" x14ac:dyDescent="0.2">
      <c r="A75" s="2">
        <v>535617</v>
      </c>
      <c r="B75" s="2" t="s">
        <v>135</v>
      </c>
      <c r="C75" s="2">
        <v>22642</v>
      </c>
      <c r="D75" s="2" t="s">
        <v>11</v>
      </c>
      <c r="E75" s="2" t="s">
        <v>622</v>
      </c>
      <c r="F75" s="2" t="s">
        <v>621</v>
      </c>
      <c r="G75" s="2">
        <v>15548</v>
      </c>
      <c r="H75" s="3">
        <v>44050</v>
      </c>
      <c r="I75" s="2">
        <v>38</v>
      </c>
      <c r="J75" s="2">
        <v>192.67</v>
      </c>
    </row>
    <row r="76" spans="1:10" ht="20" customHeight="1" x14ac:dyDescent="0.2">
      <c r="A76" s="2">
        <v>535617</v>
      </c>
      <c r="B76" s="2" t="s">
        <v>135</v>
      </c>
      <c r="C76" s="2">
        <v>22642</v>
      </c>
      <c r="D76" s="2" t="s">
        <v>11</v>
      </c>
      <c r="E76" s="2" t="s">
        <v>622</v>
      </c>
      <c r="F76" s="2" t="s">
        <v>621</v>
      </c>
      <c r="G76" s="2">
        <v>15560</v>
      </c>
      <c r="H76" s="3">
        <v>44051</v>
      </c>
      <c r="I76" s="2">
        <v>32</v>
      </c>
      <c r="J76" s="2">
        <v>160.34</v>
      </c>
    </row>
    <row r="77" spans="1:10" ht="20" customHeight="1" x14ac:dyDescent="0.2">
      <c r="A77" s="2">
        <v>535617</v>
      </c>
      <c r="B77" s="2" t="s">
        <v>135</v>
      </c>
      <c r="C77" s="2">
        <v>22642</v>
      </c>
      <c r="D77" s="2" t="s">
        <v>11</v>
      </c>
      <c r="E77" s="2" t="s">
        <v>1335</v>
      </c>
      <c r="F77" s="2" t="s">
        <v>1336</v>
      </c>
      <c r="G77" s="2">
        <v>15567</v>
      </c>
      <c r="H77" s="3">
        <v>44051</v>
      </c>
      <c r="I77" s="2">
        <v>70</v>
      </c>
      <c r="J77" s="2">
        <v>709.48</v>
      </c>
    </row>
    <row r="78" spans="1:10" ht="20" customHeight="1" x14ac:dyDescent="0.2">
      <c r="A78" s="2">
        <v>535617</v>
      </c>
      <c r="B78" s="2" t="s">
        <v>135</v>
      </c>
      <c r="C78" s="2">
        <v>22642</v>
      </c>
      <c r="D78" s="2" t="s">
        <v>11</v>
      </c>
      <c r="E78" s="2" t="s">
        <v>739</v>
      </c>
      <c r="F78" s="2" t="s">
        <v>738</v>
      </c>
      <c r="G78" s="2" t="s">
        <v>1337</v>
      </c>
      <c r="H78" s="3">
        <v>44053</v>
      </c>
      <c r="I78" s="2">
        <v>32</v>
      </c>
      <c r="J78" s="2">
        <v>162.07</v>
      </c>
    </row>
    <row r="79" spans="1:10" ht="20" customHeight="1" x14ac:dyDescent="0.2">
      <c r="A79" s="2">
        <v>535617</v>
      </c>
      <c r="B79" s="2" t="s">
        <v>135</v>
      </c>
      <c r="C79" s="2">
        <v>22642</v>
      </c>
      <c r="D79" s="2" t="s">
        <v>11</v>
      </c>
      <c r="E79" s="2" t="s">
        <v>622</v>
      </c>
      <c r="F79" s="2" t="s">
        <v>621</v>
      </c>
      <c r="G79" s="2">
        <v>15592</v>
      </c>
      <c r="H79" s="3">
        <v>44053</v>
      </c>
      <c r="I79" s="2">
        <v>26</v>
      </c>
      <c r="J79" s="2">
        <v>131.9</v>
      </c>
    </row>
    <row r="80" spans="1:10" ht="20" customHeight="1" x14ac:dyDescent="0.2">
      <c r="A80" s="2"/>
      <c r="B80" s="2"/>
      <c r="C80" s="2"/>
      <c r="D80" s="2"/>
      <c r="E80" s="2"/>
      <c r="F80" s="2"/>
      <c r="G80" s="2"/>
      <c r="H80" s="3"/>
      <c r="I80" s="2"/>
      <c r="J80" s="2"/>
    </row>
    <row r="81" spans="1:10" ht="20" customHeight="1" x14ac:dyDescent="0.2">
      <c r="A81" s="2">
        <v>531419</v>
      </c>
      <c r="B81" s="2" t="s">
        <v>23</v>
      </c>
      <c r="C81" s="2">
        <v>21513</v>
      </c>
      <c r="D81" s="2" t="s">
        <v>11</v>
      </c>
      <c r="E81" s="2" t="s">
        <v>1067</v>
      </c>
      <c r="F81" s="2" t="s">
        <v>1068</v>
      </c>
      <c r="G81" s="2">
        <v>17327</v>
      </c>
      <c r="H81" s="3">
        <v>44044</v>
      </c>
      <c r="I81" s="2">
        <v>244</v>
      </c>
      <c r="J81" s="2">
        <v>618.53</v>
      </c>
    </row>
    <row r="82" spans="1:10" ht="20" customHeight="1" x14ac:dyDescent="0.2">
      <c r="A82" s="2">
        <v>531419</v>
      </c>
      <c r="B82" s="2" t="s">
        <v>23</v>
      </c>
      <c r="C82" s="2">
        <v>21513</v>
      </c>
      <c r="D82" s="2" t="s">
        <v>11</v>
      </c>
      <c r="E82" s="2" t="s">
        <v>1338</v>
      </c>
      <c r="F82" s="2" t="s">
        <v>1339</v>
      </c>
      <c r="G82" s="2">
        <v>35185</v>
      </c>
      <c r="H82" s="3">
        <v>44044</v>
      </c>
      <c r="I82" s="2">
        <v>1942</v>
      </c>
      <c r="J82" s="2">
        <v>9710.35</v>
      </c>
    </row>
    <row r="83" spans="1:10" ht="20" customHeight="1" x14ac:dyDescent="0.2">
      <c r="A83" s="2">
        <v>531419</v>
      </c>
      <c r="B83" s="2" t="s">
        <v>23</v>
      </c>
      <c r="C83" s="2">
        <v>21513</v>
      </c>
      <c r="D83" s="2" t="s">
        <v>11</v>
      </c>
      <c r="E83" s="2" t="s">
        <v>1338</v>
      </c>
      <c r="F83" s="2" t="s">
        <v>1339</v>
      </c>
      <c r="G83" s="2">
        <v>35187</v>
      </c>
      <c r="H83" s="3">
        <v>44044</v>
      </c>
      <c r="I83" s="2">
        <v>2</v>
      </c>
      <c r="J83" s="2">
        <v>16.38</v>
      </c>
    </row>
    <row r="84" spans="1:10" ht="20" customHeight="1" x14ac:dyDescent="0.2">
      <c r="A84" s="2">
        <v>531419</v>
      </c>
      <c r="B84" s="2" t="s">
        <v>23</v>
      </c>
      <c r="C84" s="2">
        <v>21513</v>
      </c>
      <c r="D84" s="2" t="s">
        <v>11</v>
      </c>
      <c r="E84" s="2" t="s">
        <v>932</v>
      </c>
      <c r="F84" s="2" t="s">
        <v>931</v>
      </c>
      <c r="G84" s="2">
        <v>17328</v>
      </c>
      <c r="H84" s="3">
        <v>44044</v>
      </c>
      <c r="I84" s="2">
        <v>1344</v>
      </c>
      <c r="J84" s="2">
        <v>3362.5</v>
      </c>
    </row>
    <row r="85" spans="1:10" ht="20" customHeight="1" x14ac:dyDescent="0.2">
      <c r="A85" s="2">
        <v>531419</v>
      </c>
      <c r="B85" s="2" t="s">
        <v>23</v>
      </c>
      <c r="C85" s="2">
        <v>21513</v>
      </c>
      <c r="D85" s="2" t="s">
        <v>11</v>
      </c>
      <c r="E85" s="2" t="s">
        <v>935</v>
      </c>
      <c r="F85" s="2" t="s">
        <v>934</v>
      </c>
      <c r="G85" s="2">
        <v>17333</v>
      </c>
      <c r="H85" s="3">
        <v>44044</v>
      </c>
      <c r="I85" s="2">
        <v>656</v>
      </c>
      <c r="J85" s="2">
        <v>1641.38</v>
      </c>
    </row>
    <row r="86" spans="1:10" s="17" customFormat="1" ht="20" customHeight="1" x14ac:dyDescent="0.2">
      <c r="A86" s="9">
        <v>531419</v>
      </c>
      <c r="B86" s="9" t="s">
        <v>23</v>
      </c>
      <c r="C86" s="9">
        <v>21513</v>
      </c>
      <c r="D86" s="9" t="s">
        <v>11</v>
      </c>
      <c r="E86" s="9" t="s">
        <v>1340</v>
      </c>
      <c r="F86" s="9" t="s">
        <v>1341</v>
      </c>
      <c r="G86" s="9">
        <v>116036</v>
      </c>
      <c r="H86" s="10">
        <v>44044</v>
      </c>
      <c r="I86" s="9">
        <v>21</v>
      </c>
      <c r="J86" s="9">
        <v>212.93</v>
      </c>
    </row>
    <row r="87" spans="1:10" ht="20" customHeight="1" x14ac:dyDescent="0.2">
      <c r="A87" s="2">
        <v>531419</v>
      </c>
      <c r="B87" s="2" t="s">
        <v>23</v>
      </c>
      <c r="C87" s="2">
        <v>21513</v>
      </c>
      <c r="D87" s="2" t="s">
        <v>11</v>
      </c>
      <c r="E87" s="2" t="s">
        <v>1342</v>
      </c>
      <c r="F87" s="2" t="s">
        <v>1343</v>
      </c>
      <c r="G87" s="2">
        <v>17335</v>
      </c>
      <c r="H87" s="3">
        <v>44044</v>
      </c>
      <c r="I87" s="2">
        <v>212</v>
      </c>
      <c r="J87" s="2">
        <v>2127.59</v>
      </c>
    </row>
    <row r="88" spans="1:10" s="17" customFormat="1" ht="20" customHeight="1" x14ac:dyDescent="0.2">
      <c r="A88" s="9">
        <v>531419</v>
      </c>
      <c r="B88" s="9" t="s">
        <v>23</v>
      </c>
      <c r="C88" s="9">
        <v>21513</v>
      </c>
      <c r="D88" s="9" t="s">
        <v>11</v>
      </c>
      <c r="E88" s="9" t="s">
        <v>1344</v>
      </c>
      <c r="F88" s="9" t="s">
        <v>1345</v>
      </c>
      <c r="G88" s="9" t="s">
        <v>1346</v>
      </c>
      <c r="H88" s="10">
        <v>44046</v>
      </c>
      <c r="I88" s="9">
        <v>180</v>
      </c>
      <c r="J88" s="9">
        <v>1808.62</v>
      </c>
    </row>
    <row r="89" spans="1:10" s="17" customFormat="1" ht="20" customHeight="1" x14ac:dyDescent="0.2">
      <c r="A89" s="9">
        <v>531419</v>
      </c>
      <c r="B89" s="9" t="s">
        <v>23</v>
      </c>
      <c r="C89" s="9">
        <v>21513</v>
      </c>
      <c r="D89" s="9" t="s">
        <v>11</v>
      </c>
      <c r="E89" s="9" t="s">
        <v>81</v>
      </c>
      <c r="F89" s="9" t="s">
        <v>82</v>
      </c>
      <c r="G89" s="9" t="s">
        <v>1347</v>
      </c>
      <c r="H89" s="10">
        <v>44046</v>
      </c>
      <c r="I89" s="9">
        <v>98</v>
      </c>
      <c r="J89" s="9">
        <v>497.41</v>
      </c>
    </row>
    <row r="90" spans="1:10" ht="20" customHeight="1" x14ac:dyDescent="0.2">
      <c r="A90" s="2">
        <v>531419</v>
      </c>
      <c r="B90" s="2" t="s">
        <v>23</v>
      </c>
      <c r="C90" s="2">
        <v>21513</v>
      </c>
      <c r="D90" s="2" t="s">
        <v>11</v>
      </c>
      <c r="E90" s="2" t="s">
        <v>1067</v>
      </c>
      <c r="F90" s="2" t="s">
        <v>1068</v>
      </c>
      <c r="G90" s="2">
        <v>17338</v>
      </c>
      <c r="H90" s="3">
        <v>44046</v>
      </c>
      <c r="I90" s="2">
        <v>3868</v>
      </c>
      <c r="J90" s="2">
        <v>9673.7099999999991</v>
      </c>
    </row>
    <row r="91" spans="1:10" ht="20" customHeight="1" x14ac:dyDescent="0.2">
      <c r="A91" s="2">
        <v>531419</v>
      </c>
      <c r="B91" s="2" t="s">
        <v>23</v>
      </c>
      <c r="C91" s="2">
        <v>21513</v>
      </c>
      <c r="D91" s="2" t="s">
        <v>11</v>
      </c>
      <c r="E91" s="2" t="s">
        <v>932</v>
      </c>
      <c r="F91" s="2" t="s">
        <v>931</v>
      </c>
      <c r="G91" s="2">
        <v>17341</v>
      </c>
      <c r="H91" s="3">
        <v>44046</v>
      </c>
      <c r="I91" s="2">
        <v>912</v>
      </c>
      <c r="J91" s="2">
        <v>2281.0300000000002</v>
      </c>
    </row>
    <row r="92" spans="1:10" s="17" customFormat="1" ht="20" customHeight="1" x14ac:dyDescent="0.2">
      <c r="A92" s="9">
        <v>531419</v>
      </c>
      <c r="B92" s="9" t="s">
        <v>23</v>
      </c>
      <c r="C92" s="9">
        <v>21513</v>
      </c>
      <c r="D92" s="9" t="s">
        <v>11</v>
      </c>
      <c r="E92" s="9" t="s">
        <v>81</v>
      </c>
      <c r="F92" s="9" t="s">
        <v>82</v>
      </c>
      <c r="G92" s="9" t="s">
        <v>1348</v>
      </c>
      <c r="H92" s="10">
        <v>44046</v>
      </c>
      <c r="I92" s="9">
        <v>20</v>
      </c>
      <c r="J92" s="9">
        <v>101.29</v>
      </c>
    </row>
    <row r="93" spans="1:10" ht="20" customHeight="1" x14ac:dyDescent="0.2">
      <c r="A93" s="2">
        <v>531419</v>
      </c>
      <c r="B93" s="2" t="s">
        <v>23</v>
      </c>
      <c r="C93" s="2">
        <v>21513</v>
      </c>
      <c r="D93" s="2" t="s">
        <v>11</v>
      </c>
      <c r="E93" s="2" t="s">
        <v>949</v>
      </c>
      <c r="F93" s="2" t="s">
        <v>948</v>
      </c>
      <c r="G93" s="2">
        <v>10768</v>
      </c>
      <c r="H93" s="3">
        <v>44046</v>
      </c>
      <c r="I93" s="2">
        <v>26</v>
      </c>
      <c r="J93" s="2">
        <v>134.05000000000001</v>
      </c>
    </row>
    <row r="94" spans="1:10" s="17" customFormat="1" ht="20" customHeight="1" x14ac:dyDescent="0.2">
      <c r="A94" s="9">
        <v>531419</v>
      </c>
      <c r="B94" s="9" t="s">
        <v>23</v>
      </c>
      <c r="C94" s="9">
        <v>21513</v>
      </c>
      <c r="D94" s="9" t="s">
        <v>11</v>
      </c>
      <c r="E94" s="9" t="s">
        <v>942</v>
      </c>
      <c r="F94" s="9" t="s">
        <v>941</v>
      </c>
      <c r="G94" s="9">
        <v>116074</v>
      </c>
      <c r="H94" s="10">
        <v>44047</v>
      </c>
      <c r="I94" s="9">
        <v>234</v>
      </c>
      <c r="J94" s="9">
        <v>1170.69</v>
      </c>
    </row>
    <row r="95" spans="1:10" ht="20" customHeight="1" x14ac:dyDescent="0.2">
      <c r="A95" s="2">
        <v>531419</v>
      </c>
      <c r="B95" s="2" t="s">
        <v>23</v>
      </c>
      <c r="C95" s="2">
        <v>21513</v>
      </c>
      <c r="D95" s="2" t="s">
        <v>11</v>
      </c>
      <c r="E95" s="2" t="s">
        <v>953</v>
      </c>
      <c r="F95" s="2" t="s">
        <v>952</v>
      </c>
      <c r="G95" s="2">
        <v>35223</v>
      </c>
      <c r="H95" s="3">
        <v>44047</v>
      </c>
      <c r="I95" s="2">
        <v>884</v>
      </c>
      <c r="J95" s="2">
        <v>4426.7299999999996</v>
      </c>
    </row>
    <row r="96" spans="1:10" ht="20" customHeight="1" x14ac:dyDescent="0.2">
      <c r="A96" s="2">
        <v>531419</v>
      </c>
      <c r="B96" s="2" t="s">
        <v>23</v>
      </c>
      <c r="C96" s="2">
        <v>21513</v>
      </c>
      <c r="D96" s="2" t="s">
        <v>11</v>
      </c>
      <c r="E96" s="2" t="s">
        <v>949</v>
      </c>
      <c r="F96" s="2" t="s">
        <v>948</v>
      </c>
      <c r="G96" s="2">
        <v>10771</v>
      </c>
      <c r="H96" s="3">
        <v>44047</v>
      </c>
      <c r="I96" s="2">
        <v>24</v>
      </c>
      <c r="J96" s="2">
        <v>129.31</v>
      </c>
    </row>
    <row r="97" spans="1:10" ht="20" customHeight="1" x14ac:dyDescent="0.2">
      <c r="A97" s="2">
        <v>531419</v>
      </c>
      <c r="B97" s="2" t="s">
        <v>23</v>
      </c>
      <c r="C97" s="2">
        <v>21513</v>
      </c>
      <c r="D97" s="2" t="s">
        <v>11</v>
      </c>
      <c r="E97" s="2" t="s">
        <v>1067</v>
      </c>
      <c r="F97" s="2" t="s">
        <v>1068</v>
      </c>
      <c r="G97" s="2">
        <v>17348</v>
      </c>
      <c r="H97" s="3">
        <v>44047</v>
      </c>
      <c r="I97" s="2">
        <v>1752</v>
      </c>
      <c r="J97" s="2">
        <v>4388.79</v>
      </c>
    </row>
    <row r="98" spans="1:10" ht="20" customHeight="1" x14ac:dyDescent="0.2">
      <c r="A98" s="2">
        <v>531419</v>
      </c>
      <c r="B98" s="2" t="s">
        <v>23</v>
      </c>
      <c r="C98" s="2">
        <v>21513</v>
      </c>
      <c r="D98" s="2" t="s">
        <v>11</v>
      </c>
      <c r="E98" s="2" t="s">
        <v>30</v>
      </c>
      <c r="F98" s="2" t="s">
        <v>31</v>
      </c>
      <c r="G98" s="2">
        <v>10773</v>
      </c>
      <c r="H98" s="3">
        <v>44047</v>
      </c>
      <c r="I98" s="2">
        <v>2680</v>
      </c>
      <c r="J98" s="2">
        <v>6703.45</v>
      </c>
    </row>
    <row r="99" spans="1:10" ht="20" customHeight="1" x14ac:dyDescent="0.2">
      <c r="A99" s="2">
        <v>531419</v>
      </c>
      <c r="B99" s="2" t="s">
        <v>23</v>
      </c>
      <c r="C99" s="2">
        <v>21513</v>
      </c>
      <c r="D99" s="2" t="s">
        <v>11</v>
      </c>
      <c r="E99" s="2" t="s">
        <v>949</v>
      </c>
      <c r="F99" s="2" t="s">
        <v>948</v>
      </c>
      <c r="G99" s="2">
        <v>10776</v>
      </c>
      <c r="H99" s="3">
        <v>44047</v>
      </c>
      <c r="I99" s="2">
        <v>212</v>
      </c>
      <c r="J99" s="2">
        <v>1061.21</v>
      </c>
    </row>
    <row r="100" spans="1:10" ht="20" customHeight="1" x14ac:dyDescent="0.2">
      <c r="A100" s="2">
        <v>531419</v>
      </c>
      <c r="B100" s="2" t="s">
        <v>23</v>
      </c>
      <c r="C100" s="2">
        <v>21513</v>
      </c>
      <c r="D100" s="2" t="s">
        <v>11</v>
      </c>
      <c r="E100" s="2" t="s">
        <v>24</v>
      </c>
      <c r="F100" s="2" t="s">
        <v>25</v>
      </c>
      <c r="G100" s="2">
        <v>116105</v>
      </c>
      <c r="H100" s="3">
        <v>44048</v>
      </c>
      <c r="I100" s="2">
        <v>0</v>
      </c>
      <c r="J100" s="2">
        <v>0</v>
      </c>
    </row>
    <row r="101" spans="1:10" ht="20" customHeight="1" x14ac:dyDescent="0.2">
      <c r="A101" s="2">
        <v>531419</v>
      </c>
      <c r="B101" s="2" t="s">
        <v>23</v>
      </c>
      <c r="C101" s="2">
        <v>21513</v>
      </c>
      <c r="D101" s="2" t="s">
        <v>11</v>
      </c>
      <c r="E101" s="2" t="s">
        <v>43</v>
      </c>
      <c r="F101" s="2" t="s">
        <v>44</v>
      </c>
      <c r="G101" s="2" t="s">
        <v>1349</v>
      </c>
      <c r="H101" s="3">
        <v>44048</v>
      </c>
      <c r="I101" s="2">
        <v>796</v>
      </c>
      <c r="J101" s="2">
        <v>1990.09</v>
      </c>
    </row>
    <row r="102" spans="1:10" ht="20" customHeight="1" x14ac:dyDescent="0.2">
      <c r="A102" s="2">
        <v>531419</v>
      </c>
      <c r="B102" s="2" t="s">
        <v>23</v>
      </c>
      <c r="C102" s="2">
        <v>21513</v>
      </c>
      <c r="D102" s="2" t="s">
        <v>11</v>
      </c>
      <c r="E102" s="2" t="s">
        <v>1067</v>
      </c>
      <c r="F102" s="2" t="s">
        <v>1068</v>
      </c>
      <c r="G102" s="2">
        <v>17358</v>
      </c>
      <c r="H102" s="3">
        <v>44048</v>
      </c>
      <c r="I102" s="2">
        <v>1052</v>
      </c>
      <c r="J102" s="2">
        <v>2631.03</v>
      </c>
    </row>
    <row r="103" spans="1:10" ht="20" customHeight="1" x14ac:dyDescent="0.2">
      <c r="A103" s="2">
        <v>531419</v>
      </c>
      <c r="B103" s="2" t="s">
        <v>23</v>
      </c>
      <c r="C103" s="2">
        <v>21513</v>
      </c>
      <c r="D103" s="2" t="s">
        <v>11</v>
      </c>
      <c r="E103" s="2" t="s">
        <v>953</v>
      </c>
      <c r="F103" s="2" t="s">
        <v>952</v>
      </c>
      <c r="G103" s="2">
        <v>35265</v>
      </c>
      <c r="H103" s="3">
        <v>44048</v>
      </c>
      <c r="I103" s="2">
        <v>212</v>
      </c>
      <c r="J103" s="2">
        <v>1061.21</v>
      </c>
    </row>
    <row r="104" spans="1:10" ht="20" customHeight="1" x14ac:dyDescent="0.2">
      <c r="A104" s="2">
        <v>531419</v>
      </c>
      <c r="B104" s="2" t="s">
        <v>23</v>
      </c>
      <c r="C104" s="2">
        <v>21513</v>
      </c>
      <c r="D104" s="2" t="s">
        <v>11</v>
      </c>
      <c r="E104" s="2" t="s">
        <v>953</v>
      </c>
      <c r="F104" s="2" t="s">
        <v>952</v>
      </c>
      <c r="G104" s="2">
        <v>35267</v>
      </c>
      <c r="H104" s="3">
        <v>44048</v>
      </c>
      <c r="I104" s="2">
        <v>20</v>
      </c>
      <c r="J104" s="2">
        <v>103.45</v>
      </c>
    </row>
    <row r="105" spans="1:10" s="17" customFormat="1" ht="20" customHeight="1" x14ac:dyDescent="0.2">
      <c r="A105" s="9">
        <v>531419</v>
      </c>
      <c r="B105" s="9" t="s">
        <v>23</v>
      </c>
      <c r="C105" s="9">
        <v>21513</v>
      </c>
      <c r="D105" s="9" t="s">
        <v>11</v>
      </c>
      <c r="E105" s="9" t="s">
        <v>940</v>
      </c>
      <c r="F105" s="9" t="s">
        <v>69</v>
      </c>
      <c r="G105" s="9" t="s">
        <v>1350</v>
      </c>
      <c r="H105" s="10">
        <v>44049</v>
      </c>
      <c r="I105" s="9">
        <v>278</v>
      </c>
      <c r="J105" s="9">
        <v>1391.38</v>
      </c>
    </row>
    <row r="106" spans="1:10" s="17" customFormat="1" ht="20" customHeight="1" x14ac:dyDescent="0.2">
      <c r="A106" s="9">
        <v>531419</v>
      </c>
      <c r="B106" s="9" t="s">
        <v>23</v>
      </c>
      <c r="C106" s="9">
        <v>21513</v>
      </c>
      <c r="D106" s="9" t="s">
        <v>11</v>
      </c>
      <c r="E106" s="9" t="s">
        <v>658</v>
      </c>
      <c r="F106" s="9" t="s">
        <v>657</v>
      </c>
      <c r="G106" s="9">
        <v>116157</v>
      </c>
      <c r="H106" s="10">
        <v>44049</v>
      </c>
      <c r="I106" s="9">
        <v>5</v>
      </c>
      <c r="J106" s="9">
        <v>57.76</v>
      </c>
    </row>
    <row r="107" spans="1:10" ht="20" customHeight="1" x14ac:dyDescent="0.2">
      <c r="A107" s="2">
        <v>531419</v>
      </c>
      <c r="B107" s="2" t="s">
        <v>23</v>
      </c>
      <c r="C107" s="2">
        <v>21513</v>
      </c>
      <c r="D107" s="2" t="s">
        <v>11</v>
      </c>
      <c r="E107" s="2" t="s">
        <v>1067</v>
      </c>
      <c r="F107" s="2" t="s">
        <v>1068</v>
      </c>
      <c r="G107" s="2">
        <v>17369</v>
      </c>
      <c r="H107" s="3">
        <v>44049</v>
      </c>
      <c r="I107" s="2">
        <v>2376</v>
      </c>
      <c r="J107" s="2">
        <v>5944.83</v>
      </c>
    </row>
    <row r="108" spans="1:10" ht="20" customHeight="1" x14ac:dyDescent="0.2">
      <c r="A108" s="2">
        <v>531419</v>
      </c>
      <c r="B108" s="2" t="s">
        <v>23</v>
      </c>
      <c r="C108" s="2">
        <v>21513</v>
      </c>
      <c r="D108" s="2" t="s">
        <v>11</v>
      </c>
      <c r="E108" s="2" t="s">
        <v>935</v>
      </c>
      <c r="F108" s="2" t="s">
        <v>934</v>
      </c>
      <c r="G108" s="2">
        <v>17376</v>
      </c>
      <c r="H108" s="3">
        <v>44049</v>
      </c>
      <c r="I108" s="2">
        <v>1292</v>
      </c>
      <c r="J108" s="2">
        <v>3239.66</v>
      </c>
    </row>
    <row r="109" spans="1:10" ht="20" customHeight="1" x14ac:dyDescent="0.2">
      <c r="A109" s="2">
        <v>531419</v>
      </c>
      <c r="B109" s="2" t="s">
        <v>23</v>
      </c>
      <c r="C109" s="2">
        <v>21513</v>
      </c>
      <c r="D109" s="2" t="s">
        <v>11</v>
      </c>
      <c r="E109" s="2" t="s">
        <v>1351</v>
      </c>
      <c r="F109" s="2" t="s">
        <v>1352</v>
      </c>
      <c r="G109" s="2" t="s">
        <v>1353</v>
      </c>
      <c r="H109" s="3">
        <v>44049</v>
      </c>
      <c r="I109" s="2">
        <v>486</v>
      </c>
      <c r="J109" s="2">
        <v>2434.91</v>
      </c>
    </row>
    <row r="110" spans="1:10" ht="20" customHeight="1" x14ac:dyDescent="0.2">
      <c r="A110" s="2">
        <v>531419</v>
      </c>
      <c r="B110" s="2" t="s">
        <v>23</v>
      </c>
      <c r="C110" s="2">
        <v>21513</v>
      </c>
      <c r="D110" s="2" t="s">
        <v>11</v>
      </c>
      <c r="E110" s="2" t="s">
        <v>63</v>
      </c>
      <c r="F110" s="2" t="s">
        <v>64</v>
      </c>
      <c r="G110" s="2" t="s">
        <v>1354</v>
      </c>
      <c r="H110" s="3">
        <v>44050</v>
      </c>
      <c r="I110" s="2">
        <v>5392</v>
      </c>
      <c r="J110" s="2">
        <v>13480.99</v>
      </c>
    </row>
    <row r="111" spans="1:10" ht="20" customHeight="1" x14ac:dyDescent="0.2">
      <c r="A111" s="2">
        <v>531419</v>
      </c>
      <c r="B111" s="2" t="s">
        <v>23</v>
      </c>
      <c r="C111" s="2">
        <v>21513</v>
      </c>
      <c r="D111" s="2" t="s">
        <v>11</v>
      </c>
      <c r="E111" s="2" t="s">
        <v>107</v>
      </c>
      <c r="F111" s="2" t="s">
        <v>108</v>
      </c>
      <c r="G111" s="2" t="s">
        <v>1355</v>
      </c>
      <c r="H111" s="3">
        <v>44050</v>
      </c>
      <c r="I111" s="2">
        <v>12</v>
      </c>
      <c r="J111" s="2">
        <v>63.8</v>
      </c>
    </row>
    <row r="112" spans="1:10" ht="20" customHeight="1" x14ac:dyDescent="0.2">
      <c r="A112" s="2">
        <v>531419</v>
      </c>
      <c r="B112" s="2" t="s">
        <v>23</v>
      </c>
      <c r="C112" s="2">
        <v>21513</v>
      </c>
      <c r="D112" s="2" t="s">
        <v>11</v>
      </c>
      <c r="E112" s="2" t="s">
        <v>1067</v>
      </c>
      <c r="F112" s="2" t="s">
        <v>1068</v>
      </c>
      <c r="G112" s="2">
        <v>17384</v>
      </c>
      <c r="H112" s="3">
        <v>44050</v>
      </c>
      <c r="I112" s="2">
        <v>7172</v>
      </c>
      <c r="J112" s="2">
        <v>17930.61</v>
      </c>
    </row>
    <row r="113" spans="1:10" ht="20" customHeight="1" x14ac:dyDescent="0.2">
      <c r="A113" s="2">
        <v>531419</v>
      </c>
      <c r="B113" s="2" t="s">
        <v>23</v>
      </c>
      <c r="C113" s="2">
        <v>21513</v>
      </c>
      <c r="D113" s="2" t="s">
        <v>11</v>
      </c>
      <c r="E113" s="2" t="s">
        <v>435</v>
      </c>
      <c r="F113" s="2" t="s">
        <v>434</v>
      </c>
      <c r="G113" s="2" t="s">
        <v>1356</v>
      </c>
      <c r="H113" s="3">
        <v>44050</v>
      </c>
      <c r="I113" s="2">
        <v>7208</v>
      </c>
      <c r="J113" s="2">
        <v>18029.36</v>
      </c>
    </row>
    <row r="114" spans="1:10" ht="20" customHeight="1" x14ac:dyDescent="0.2">
      <c r="A114" s="2">
        <v>531419</v>
      </c>
      <c r="B114" s="2" t="s">
        <v>23</v>
      </c>
      <c r="C114" s="2">
        <v>21513</v>
      </c>
      <c r="D114" s="2" t="s">
        <v>11</v>
      </c>
      <c r="E114" s="2" t="s">
        <v>43</v>
      </c>
      <c r="F114" s="2" t="s">
        <v>44</v>
      </c>
      <c r="G114" s="2">
        <v>17388</v>
      </c>
      <c r="H114" s="3">
        <v>44050</v>
      </c>
      <c r="I114" s="2">
        <v>1120</v>
      </c>
      <c r="J114" s="2">
        <v>2804.31</v>
      </c>
    </row>
    <row r="115" spans="1:10" ht="20" customHeight="1" x14ac:dyDescent="0.2">
      <c r="A115" s="2">
        <v>531419</v>
      </c>
      <c r="B115" s="2" t="s">
        <v>23</v>
      </c>
      <c r="C115" s="2">
        <v>21513</v>
      </c>
      <c r="D115" s="2" t="s">
        <v>11</v>
      </c>
      <c r="E115" s="2" t="s">
        <v>953</v>
      </c>
      <c r="F115" s="2" t="s">
        <v>952</v>
      </c>
      <c r="G115" s="2">
        <v>35304</v>
      </c>
      <c r="H115" s="3">
        <v>44050</v>
      </c>
      <c r="I115" s="2">
        <v>72</v>
      </c>
      <c r="J115" s="2">
        <v>360.35</v>
      </c>
    </row>
    <row r="116" spans="1:10" ht="20" customHeight="1" x14ac:dyDescent="0.2">
      <c r="A116" s="2">
        <v>531419</v>
      </c>
      <c r="B116" s="2" t="s">
        <v>23</v>
      </c>
      <c r="C116" s="2">
        <v>21513</v>
      </c>
      <c r="D116" s="2" t="s">
        <v>11</v>
      </c>
      <c r="E116" s="2" t="s">
        <v>449</v>
      </c>
      <c r="F116" s="2" t="s">
        <v>448</v>
      </c>
      <c r="G116" s="2" t="s">
        <v>1357</v>
      </c>
      <c r="H116" s="3">
        <v>44050</v>
      </c>
      <c r="I116" s="2">
        <v>224</v>
      </c>
      <c r="J116" s="2">
        <v>1121.1199999999999</v>
      </c>
    </row>
    <row r="117" spans="1:10" ht="20" customHeight="1" x14ac:dyDescent="0.2">
      <c r="A117" s="2">
        <v>531419</v>
      </c>
      <c r="B117" s="2" t="s">
        <v>23</v>
      </c>
      <c r="C117" s="2">
        <v>21513</v>
      </c>
      <c r="D117" s="2" t="s">
        <v>11</v>
      </c>
      <c r="E117" s="2" t="s">
        <v>492</v>
      </c>
      <c r="F117" s="2" t="s">
        <v>491</v>
      </c>
      <c r="G117" s="2">
        <v>17390</v>
      </c>
      <c r="H117" s="3">
        <v>44050</v>
      </c>
      <c r="I117" s="2">
        <v>24</v>
      </c>
      <c r="J117" s="2">
        <v>129.31</v>
      </c>
    </row>
    <row r="118" spans="1:10" s="17" customFormat="1" ht="20" customHeight="1" x14ac:dyDescent="0.2">
      <c r="A118" s="9">
        <v>531419</v>
      </c>
      <c r="B118" s="9" t="s">
        <v>23</v>
      </c>
      <c r="C118" s="9">
        <v>21513</v>
      </c>
      <c r="D118" s="9" t="s">
        <v>11</v>
      </c>
      <c r="E118" s="9" t="s">
        <v>81</v>
      </c>
      <c r="F118" s="9" t="s">
        <v>82</v>
      </c>
      <c r="G118" s="9" t="s">
        <v>1358</v>
      </c>
      <c r="H118" s="10">
        <v>44050</v>
      </c>
      <c r="I118" s="9">
        <v>168</v>
      </c>
      <c r="J118" s="9">
        <v>849.56</v>
      </c>
    </row>
    <row r="119" spans="1:10" ht="20" customHeight="1" x14ac:dyDescent="0.2">
      <c r="A119" s="2">
        <v>531419</v>
      </c>
      <c r="B119" s="2" t="s">
        <v>23</v>
      </c>
      <c r="C119" s="2">
        <v>21513</v>
      </c>
      <c r="D119" s="2" t="s">
        <v>11</v>
      </c>
      <c r="E119" s="2" t="s">
        <v>30</v>
      </c>
      <c r="F119" s="2" t="s">
        <v>31</v>
      </c>
      <c r="G119" s="2">
        <v>10792</v>
      </c>
      <c r="H119" s="3">
        <v>44050</v>
      </c>
      <c r="I119" s="2">
        <v>1324</v>
      </c>
      <c r="J119" s="2">
        <v>3311.21</v>
      </c>
    </row>
    <row r="120" spans="1:10" ht="20" customHeight="1" x14ac:dyDescent="0.2">
      <c r="A120" s="2">
        <v>531419</v>
      </c>
      <c r="B120" s="2" t="s">
        <v>23</v>
      </c>
      <c r="C120" s="2">
        <v>21513</v>
      </c>
      <c r="D120" s="2" t="s">
        <v>11</v>
      </c>
      <c r="E120" s="2" t="s">
        <v>949</v>
      </c>
      <c r="F120" s="2" t="s">
        <v>948</v>
      </c>
      <c r="G120" s="2">
        <v>10796</v>
      </c>
      <c r="H120" s="3">
        <v>44051</v>
      </c>
      <c r="I120" s="2">
        <v>304</v>
      </c>
      <c r="J120" s="2">
        <v>1520.69</v>
      </c>
    </row>
    <row r="121" spans="1:10" ht="20" customHeight="1" x14ac:dyDescent="0.2">
      <c r="A121" s="2">
        <v>531419</v>
      </c>
      <c r="B121" s="2" t="s">
        <v>23</v>
      </c>
      <c r="C121" s="2">
        <v>21513</v>
      </c>
      <c r="D121" s="2" t="s">
        <v>11</v>
      </c>
      <c r="E121" s="2" t="s">
        <v>1067</v>
      </c>
      <c r="F121" s="2" t="s">
        <v>1068</v>
      </c>
      <c r="G121" s="2" t="s">
        <v>1359</v>
      </c>
      <c r="H121" s="3">
        <v>44051</v>
      </c>
      <c r="I121" s="2">
        <v>740</v>
      </c>
      <c r="J121" s="2">
        <v>1855.6</v>
      </c>
    </row>
    <row r="122" spans="1:10" ht="20" customHeight="1" x14ac:dyDescent="0.2">
      <c r="A122" s="2">
        <v>531419</v>
      </c>
      <c r="B122" s="2" t="s">
        <v>23</v>
      </c>
      <c r="C122" s="2">
        <v>21513</v>
      </c>
      <c r="D122" s="2" t="s">
        <v>11</v>
      </c>
      <c r="E122" s="2" t="s">
        <v>935</v>
      </c>
      <c r="F122" s="2" t="s">
        <v>934</v>
      </c>
      <c r="G122" s="2">
        <v>17402</v>
      </c>
      <c r="H122" s="3">
        <v>44051</v>
      </c>
      <c r="I122" s="2">
        <v>4364</v>
      </c>
      <c r="J122" s="2">
        <v>10913.8</v>
      </c>
    </row>
    <row r="123" spans="1:10" ht="20" customHeight="1" x14ac:dyDescent="0.2">
      <c r="A123" s="2">
        <v>531419</v>
      </c>
      <c r="B123" s="2" t="s">
        <v>23</v>
      </c>
      <c r="C123" s="2">
        <v>21513</v>
      </c>
      <c r="D123" s="2" t="s">
        <v>11</v>
      </c>
      <c r="E123" s="2" t="s">
        <v>30</v>
      </c>
      <c r="F123" s="2" t="s">
        <v>31</v>
      </c>
      <c r="G123" s="2">
        <v>10805</v>
      </c>
      <c r="H123" s="3">
        <v>44053</v>
      </c>
      <c r="I123" s="2">
        <v>2116</v>
      </c>
      <c r="J123" s="2">
        <v>5292.24</v>
      </c>
    </row>
    <row r="124" spans="1:10" ht="20" customHeight="1" x14ac:dyDescent="0.2">
      <c r="A124" s="2">
        <v>531419</v>
      </c>
      <c r="B124" s="2" t="s">
        <v>23</v>
      </c>
      <c r="C124" s="2">
        <v>21513</v>
      </c>
      <c r="D124" s="2" t="s">
        <v>11</v>
      </c>
      <c r="E124" s="2" t="s">
        <v>43</v>
      </c>
      <c r="F124" s="2" t="s">
        <v>44</v>
      </c>
      <c r="G124" s="2" t="s">
        <v>1360</v>
      </c>
      <c r="H124" s="3">
        <v>44053</v>
      </c>
      <c r="I124" s="2">
        <v>708</v>
      </c>
      <c r="J124" s="2">
        <v>1775.86</v>
      </c>
    </row>
    <row r="125" spans="1:10" ht="20" customHeight="1" x14ac:dyDescent="0.2">
      <c r="A125" s="2">
        <v>531419</v>
      </c>
      <c r="B125" s="2" t="s">
        <v>23</v>
      </c>
      <c r="C125" s="2">
        <v>21513</v>
      </c>
      <c r="D125" s="2" t="s">
        <v>11</v>
      </c>
      <c r="E125" s="2" t="s">
        <v>949</v>
      </c>
      <c r="F125" s="2" t="s">
        <v>948</v>
      </c>
      <c r="G125" s="2">
        <v>10809</v>
      </c>
      <c r="H125" s="3">
        <v>44053</v>
      </c>
      <c r="I125" s="2">
        <v>64</v>
      </c>
      <c r="J125" s="2">
        <v>325.86</v>
      </c>
    </row>
    <row r="126" spans="1:10" ht="20" customHeight="1" x14ac:dyDescent="0.2">
      <c r="A126" s="2">
        <v>531419</v>
      </c>
      <c r="B126" s="2" t="s">
        <v>23</v>
      </c>
      <c r="C126" s="2">
        <v>21513</v>
      </c>
      <c r="D126" s="2" t="s">
        <v>11</v>
      </c>
      <c r="E126" s="2" t="s">
        <v>932</v>
      </c>
      <c r="F126" s="2" t="s">
        <v>931</v>
      </c>
      <c r="G126" s="2" t="s">
        <v>1361</v>
      </c>
      <c r="H126" s="3">
        <v>44054</v>
      </c>
      <c r="I126" s="2">
        <v>788</v>
      </c>
      <c r="J126" s="2">
        <v>1972.41</v>
      </c>
    </row>
    <row r="127" spans="1:10" s="17" customFormat="1" ht="20" customHeight="1" x14ac:dyDescent="0.2">
      <c r="A127" s="9">
        <v>531419</v>
      </c>
      <c r="B127" s="9" t="s">
        <v>23</v>
      </c>
      <c r="C127" s="9">
        <v>21513</v>
      </c>
      <c r="D127" s="9" t="s">
        <v>11</v>
      </c>
      <c r="E127" s="9" t="s">
        <v>1344</v>
      </c>
      <c r="F127" s="9" t="s">
        <v>1345</v>
      </c>
      <c r="G127" s="9" t="s">
        <v>1362</v>
      </c>
      <c r="H127" s="10">
        <v>44054</v>
      </c>
      <c r="I127" s="9">
        <v>17</v>
      </c>
      <c r="J127" s="9">
        <v>178.44</v>
      </c>
    </row>
    <row r="128" spans="1:10" s="20" customFormat="1" ht="20" customHeight="1" x14ac:dyDescent="0.2">
      <c r="A128" s="18">
        <v>531419</v>
      </c>
      <c r="B128" s="18" t="s">
        <v>23</v>
      </c>
      <c r="C128" s="18">
        <v>21513</v>
      </c>
      <c r="D128" s="18" t="s">
        <v>11</v>
      </c>
      <c r="E128" s="18" t="s">
        <v>81</v>
      </c>
      <c r="F128" s="18" t="s">
        <v>82</v>
      </c>
      <c r="G128" s="18" t="s">
        <v>1363</v>
      </c>
      <c r="H128" s="19">
        <v>44054</v>
      </c>
      <c r="I128" s="18">
        <v>10</v>
      </c>
      <c r="J128" s="18">
        <v>55.17</v>
      </c>
    </row>
    <row r="129" spans="1:10" ht="20" customHeight="1" x14ac:dyDescent="0.2">
      <c r="A129" s="2">
        <v>531419</v>
      </c>
      <c r="B129" s="2" t="s">
        <v>23</v>
      </c>
      <c r="C129" s="2">
        <v>21513</v>
      </c>
      <c r="D129" s="2" t="s">
        <v>11</v>
      </c>
      <c r="E129" s="2" t="s">
        <v>43</v>
      </c>
      <c r="F129" s="2" t="s">
        <v>44</v>
      </c>
      <c r="G129" s="2">
        <v>17412</v>
      </c>
      <c r="H129" s="3">
        <v>44054</v>
      </c>
      <c r="I129" s="2">
        <v>1192</v>
      </c>
      <c r="J129" s="2">
        <v>2989.22</v>
      </c>
    </row>
    <row r="130" spans="1:10" s="17" customFormat="1" ht="20" customHeight="1" x14ac:dyDescent="0.2">
      <c r="A130" s="9">
        <v>531419</v>
      </c>
      <c r="B130" s="9" t="s">
        <v>23</v>
      </c>
      <c r="C130" s="9">
        <v>21513</v>
      </c>
      <c r="D130" s="9" t="s">
        <v>11</v>
      </c>
      <c r="E130" s="9" t="s">
        <v>1344</v>
      </c>
      <c r="F130" s="9" t="s">
        <v>1345</v>
      </c>
      <c r="G130" s="9" t="s">
        <v>1364</v>
      </c>
      <c r="H130" s="10">
        <v>44054</v>
      </c>
      <c r="I130" s="9">
        <v>45</v>
      </c>
      <c r="J130" s="9">
        <v>452.15</v>
      </c>
    </row>
    <row r="131" spans="1:10" s="17" customFormat="1" ht="20" customHeight="1" x14ac:dyDescent="0.2">
      <c r="A131" s="9">
        <v>531419</v>
      </c>
      <c r="B131" s="9" t="s">
        <v>23</v>
      </c>
      <c r="C131" s="9">
        <v>21513</v>
      </c>
      <c r="D131" s="9" t="s">
        <v>11</v>
      </c>
      <c r="E131" s="9" t="s">
        <v>81</v>
      </c>
      <c r="F131" s="9" t="s">
        <v>82</v>
      </c>
      <c r="G131" s="9" t="s">
        <v>1365</v>
      </c>
      <c r="H131" s="10">
        <v>44054</v>
      </c>
      <c r="I131" s="9">
        <v>20</v>
      </c>
      <c r="J131" s="9">
        <v>100.86</v>
      </c>
    </row>
    <row r="132" spans="1:10" s="17" customFormat="1" ht="20" customHeight="1" x14ac:dyDescent="0.2">
      <c r="A132" s="9">
        <v>531419</v>
      </c>
      <c r="B132" s="9" t="s">
        <v>23</v>
      </c>
      <c r="C132" s="9">
        <v>21513</v>
      </c>
      <c r="D132" s="9" t="s">
        <v>11</v>
      </c>
      <c r="E132" s="9" t="s">
        <v>1366</v>
      </c>
      <c r="F132" s="9" t="s">
        <v>1367</v>
      </c>
      <c r="G132" s="9">
        <v>116349</v>
      </c>
      <c r="H132" s="10">
        <v>44055</v>
      </c>
      <c r="I132" s="9">
        <v>89</v>
      </c>
      <c r="J132" s="9">
        <v>891.81</v>
      </c>
    </row>
    <row r="133" spans="1:10" ht="20" customHeight="1" x14ac:dyDescent="0.2">
      <c r="A133" s="2">
        <v>531419</v>
      </c>
      <c r="B133" s="2" t="s">
        <v>23</v>
      </c>
      <c r="C133" s="2">
        <v>21513</v>
      </c>
      <c r="D133" s="2" t="s">
        <v>11</v>
      </c>
      <c r="E133" s="2" t="s">
        <v>1067</v>
      </c>
      <c r="F133" s="2" t="s">
        <v>1068</v>
      </c>
      <c r="G133" s="2" t="s">
        <v>1368</v>
      </c>
      <c r="H133" s="3">
        <v>44055</v>
      </c>
      <c r="I133" s="2">
        <v>732</v>
      </c>
      <c r="J133" s="2">
        <v>1837.93</v>
      </c>
    </row>
    <row r="134" spans="1:10" ht="20" customHeight="1" x14ac:dyDescent="0.2">
      <c r="A134" s="2">
        <v>531419</v>
      </c>
      <c r="B134" s="2" t="s">
        <v>23</v>
      </c>
      <c r="C134" s="2">
        <v>21513</v>
      </c>
      <c r="D134" s="2" t="s">
        <v>11</v>
      </c>
      <c r="E134" s="2" t="s">
        <v>932</v>
      </c>
      <c r="F134" s="2" t="s">
        <v>931</v>
      </c>
      <c r="G134" s="2" t="s">
        <v>1369</v>
      </c>
      <c r="H134" s="3">
        <v>44055</v>
      </c>
      <c r="I134" s="2">
        <v>764</v>
      </c>
      <c r="J134" s="2">
        <v>1911.63</v>
      </c>
    </row>
    <row r="135" spans="1:10" ht="20" customHeight="1" x14ac:dyDescent="0.2">
      <c r="A135" s="2">
        <v>531419</v>
      </c>
      <c r="B135" s="2" t="s">
        <v>23</v>
      </c>
      <c r="C135" s="2">
        <v>21513</v>
      </c>
      <c r="D135" s="2" t="s">
        <v>11</v>
      </c>
      <c r="E135" s="2" t="s">
        <v>43</v>
      </c>
      <c r="F135" s="2" t="s">
        <v>44</v>
      </c>
      <c r="G135" s="2" t="s">
        <v>1370</v>
      </c>
      <c r="H135" s="3">
        <v>44055</v>
      </c>
      <c r="I135" s="2">
        <v>772</v>
      </c>
      <c r="J135" s="2">
        <v>1931.89</v>
      </c>
    </row>
    <row r="136" spans="1:10" s="17" customFormat="1" ht="20" customHeight="1" x14ac:dyDescent="0.2">
      <c r="A136" s="9">
        <v>531419</v>
      </c>
      <c r="B136" s="9" t="s">
        <v>23</v>
      </c>
      <c r="C136" s="9">
        <v>21513</v>
      </c>
      <c r="D136" s="9" t="s">
        <v>11</v>
      </c>
      <c r="E136" s="9" t="s">
        <v>1371</v>
      </c>
      <c r="F136" s="9" t="s">
        <v>878</v>
      </c>
      <c r="G136" s="9">
        <v>116383</v>
      </c>
      <c r="H136" s="10">
        <v>44055</v>
      </c>
      <c r="I136" s="9">
        <v>32</v>
      </c>
      <c r="J136" s="9">
        <v>160.78</v>
      </c>
    </row>
    <row r="137" spans="1:10" ht="20" customHeight="1" x14ac:dyDescent="0.2">
      <c r="A137" s="2">
        <v>531419</v>
      </c>
      <c r="B137" s="2" t="s">
        <v>23</v>
      </c>
      <c r="C137" s="2">
        <v>21513</v>
      </c>
      <c r="D137" s="2" t="s">
        <v>11</v>
      </c>
      <c r="E137" s="2" t="s">
        <v>214</v>
      </c>
      <c r="F137" s="2" t="s">
        <v>213</v>
      </c>
      <c r="G137" s="2" t="s">
        <v>1372</v>
      </c>
      <c r="H137" s="3">
        <v>44056</v>
      </c>
      <c r="I137" s="2">
        <v>424</v>
      </c>
      <c r="J137" s="2">
        <v>1060.3399999999999</v>
      </c>
    </row>
    <row r="138" spans="1:10" ht="20" customHeight="1" x14ac:dyDescent="0.2">
      <c r="A138" s="2">
        <v>531419</v>
      </c>
      <c r="B138" s="2" t="s">
        <v>23</v>
      </c>
      <c r="C138" s="2">
        <v>21513</v>
      </c>
      <c r="D138" s="2" t="s">
        <v>11</v>
      </c>
      <c r="E138" s="2" t="s">
        <v>214</v>
      </c>
      <c r="F138" s="2" t="s">
        <v>213</v>
      </c>
      <c r="G138" s="2" t="s">
        <v>1373</v>
      </c>
      <c r="H138" s="3">
        <v>44056</v>
      </c>
      <c r="I138" s="2">
        <v>436</v>
      </c>
      <c r="J138" s="2">
        <v>1093.1099999999999</v>
      </c>
    </row>
    <row r="139" spans="1:10" ht="20" customHeight="1" x14ac:dyDescent="0.2">
      <c r="A139" s="2">
        <v>531419</v>
      </c>
      <c r="B139" s="2" t="s">
        <v>23</v>
      </c>
      <c r="C139" s="2">
        <v>21513</v>
      </c>
      <c r="D139" s="2" t="s">
        <v>11</v>
      </c>
      <c r="E139" s="2" t="s">
        <v>202</v>
      </c>
      <c r="F139" s="2" t="s">
        <v>201</v>
      </c>
      <c r="G139" s="2">
        <v>17437</v>
      </c>
      <c r="H139" s="3">
        <v>44056</v>
      </c>
      <c r="I139" s="2">
        <v>250</v>
      </c>
      <c r="J139" s="2">
        <v>1255.17</v>
      </c>
    </row>
    <row r="140" spans="1:10" ht="20" customHeight="1" x14ac:dyDescent="0.2">
      <c r="A140" s="2">
        <v>531419</v>
      </c>
      <c r="B140" s="2" t="s">
        <v>23</v>
      </c>
      <c r="C140" s="2">
        <v>21513</v>
      </c>
      <c r="D140" s="2" t="s">
        <v>11</v>
      </c>
      <c r="E140" s="2" t="s">
        <v>30</v>
      </c>
      <c r="F140" s="2" t="s">
        <v>31</v>
      </c>
      <c r="G140" s="2">
        <v>10823</v>
      </c>
      <c r="H140" s="3">
        <v>44056</v>
      </c>
      <c r="I140" s="2">
        <v>1528</v>
      </c>
      <c r="J140" s="2">
        <v>3822.41</v>
      </c>
    </row>
    <row r="141" spans="1:10" s="17" customFormat="1" ht="20" customHeight="1" x14ac:dyDescent="0.2">
      <c r="A141" s="9">
        <v>531419</v>
      </c>
      <c r="B141" s="9" t="s">
        <v>23</v>
      </c>
      <c r="C141" s="9">
        <v>21513</v>
      </c>
      <c r="D141" s="9" t="s">
        <v>11</v>
      </c>
      <c r="E141" s="9" t="s">
        <v>81</v>
      </c>
      <c r="F141" s="9" t="s">
        <v>82</v>
      </c>
      <c r="G141" s="9" t="s">
        <v>1374</v>
      </c>
      <c r="H141" s="10">
        <v>44056</v>
      </c>
      <c r="I141" s="9">
        <v>40</v>
      </c>
      <c r="J141" s="9">
        <v>203.45</v>
      </c>
    </row>
    <row r="142" spans="1:10" ht="20" customHeight="1" x14ac:dyDescent="0.2">
      <c r="A142" s="2">
        <v>531419</v>
      </c>
      <c r="B142" s="2" t="s">
        <v>23</v>
      </c>
      <c r="C142" s="2">
        <v>21513</v>
      </c>
      <c r="D142" s="2" t="s">
        <v>11</v>
      </c>
      <c r="E142" s="2" t="s">
        <v>935</v>
      </c>
      <c r="F142" s="2" t="s">
        <v>934</v>
      </c>
      <c r="G142" s="2">
        <v>17438</v>
      </c>
      <c r="H142" s="3">
        <v>44056</v>
      </c>
      <c r="I142" s="2">
        <v>2368</v>
      </c>
      <c r="J142" s="2">
        <v>5921.12</v>
      </c>
    </row>
    <row r="143" spans="1:10" s="20" customFormat="1" ht="20" customHeight="1" x14ac:dyDescent="0.2">
      <c r="A143" s="18">
        <v>531419</v>
      </c>
      <c r="B143" s="18" t="s">
        <v>23</v>
      </c>
      <c r="C143" s="18">
        <v>21513</v>
      </c>
      <c r="D143" s="18" t="s">
        <v>11</v>
      </c>
      <c r="E143" s="18" t="s">
        <v>1375</v>
      </c>
      <c r="F143" s="18" t="s">
        <v>1376</v>
      </c>
      <c r="G143" s="18" t="s">
        <v>1377</v>
      </c>
      <c r="H143" s="19">
        <v>44057</v>
      </c>
      <c r="I143" s="18">
        <v>74</v>
      </c>
      <c r="J143" s="18">
        <v>375</v>
      </c>
    </row>
    <row r="144" spans="1:10" s="17" customFormat="1" ht="20" customHeight="1" x14ac:dyDescent="0.2">
      <c r="A144" s="9">
        <v>531419</v>
      </c>
      <c r="B144" s="9" t="s">
        <v>23</v>
      </c>
      <c r="C144" s="9">
        <v>21513</v>
      </c>
      <c r="D144" s="9" t="s">
        <v>11</v>
      </c>
      <c r="E144" s="9" t="s">
        <v>1311</v>
      </c>
      <c r="F144" s="9" t="s">
        <v>1312</v>
      </c>
      <c r="G144" s="9">
        <v>116435</v>
      </c>
      <c r="H144" s="10">
        <v>44057</v>
      </c>
      <c r="I144" s="9">
        <v>534</v>
      </c>
      <c r="J144" s="9">
        <v>2678.88</v>
      </c>
    </row>
    <row r="145" spans="1:13" ht="20" customHeight="1" x14ac:dyDescent="0.2">
      <c r="A145" s="2">
        <v>531419</v>
      </c>
      <c r="B145" s="2" t="s">
        <v>23</v>
      </c>
      <c r="C145" s="2">
        <v>21513</v>
      </c>
      <c r="D145" s="2" t="s">
        <v>11</v>
      </c>
      <c r="E145" s="2" t="s">
        <v>935</v>
      </c>
      <c r="F145" s="2" t="s">
        <v>934</v>
      </c>
      <c r="G145" s="2" t="s">
        <v>1378</v>
      </c>
      <c r="H145" s="3">
        <v>44057</v>
      </c>
      <c r="I145" s="2">
        <v>700</v>
      </c>
      <c r="J145" s="2">
        <v>1755.17</v>
      </c>
    </row>
    <row r="146" spans="1:13" ht="20" customHeight="1" x14ac:dyDescent="0.2">
      <c r="A146" s="2">
        <v>531419</v>
      </c>
      <c r="B146" s="2" t="s">
        <v>23</v>
      </c>
      <c r="C146" s="2">
        <v>21513</v>
      </c>
      <c r="D146" s="2" t="s">
        <v>11</v>
      </c>
      <c r="E146" s="2" t="s">
        <v>43</v>
      </c>
      <c r="F146" s="2" t="s">
        <v>44</v>
      </c>
      <c r="G146" s="2" t="s">
        <v>1379</v>
      </c>
      <c r="H146" s="3">
        <v>44057</v>
      </c>
      <c r="I146" s="2">
        <v>752</v>
      </c>
      <c r="J146" s="2">
        <v>1881.89</v>
      </c>
    </row>
    <row r="147" spans="1:13" ht="20" customHeight="1" x14ac:dyDescent="0.2">
      <c r="A147" s="2">
        <v>531419</v>
      </c>
      <c r="B147" s="2" t="s">
        <v>23</v>
      </c>
      <c r="C147" s="2">
        <v>21513</v>
      </c>
      <c r="D147" s="2" t="s">
        <v>11</v>
      </c>
      <c r="E147" s="2" t="s">
        <v>1380</v>
      </c>
      <c r="F147" s="2" t="s">
        <v>1381</v>
      </c>
      <c r="G147" s="2">
        <v>35443</v>
      </c>
      <c r="H147" s="3">
        <v>44057</v>
      </c>
      <c r="I147" s="2">
        <v>73</v>
      </c>
      <c r="J147" s="2">
        <v>734.48</v>
      </c>
    </row>
    <row r="148" spans="1:13" ht="20" customHeight="1" x14ac:dyDescent="0.2">
      <c r="A148" s="2">
        <v>531419</v>
      </c>
      <c r="B148" s="2" t="s">
        <v>23</v>
      </c>
      <c r="C148" s="2">
        <v>21513</v>
      </c>
      <c r="D148" s="2" t="s">
        <v>11</v>
      </c>
      <c r="E148" s="2" t="s">
        <v>30</v>
      </c>
      <c r="F148" s="2" t="s">
        <v>31</v>
      </c>
      <c r="G148" s="2">
        <v>5064</v>
      </c>
      <c r="H148" s="3">
        <v>44058</v>
      </c>
      <c r="I148" s="2">
        <v>1624</v>
      </c>
      <c r="J148" s="2">
        <v>4060.64</v>
      </c>
    </row>
    <row r="149" spans="1:13" s="17" customFormat="1" ht="20" customHeight="1" x14ac:dyDescent="0.2">
      <c r="A149" s="9">
        <v>531419</v>
      </c>
      <c r="B149" s="9" t="s">
        <v>23</v>
      </c>
      <c r="C149" s="9">
        <v>21513</v>
      </c>
      <c r="D149" s="9" t="s">
        <v>11</v>
      </c>
      <c r="E149" s="9" t="s">
        <v>238</v>
      </c>
      <c r="F149" s="9" t="s">
        <v>237</v>
      </c>
      <c r="G149" s="9" t="s">
        <v>1382</v>
      </c>
      <c r="H149" s="10">
        <v>44058</v>
      </c>
      <c r="I149" s="9">
        <v>39</v>
      </c>
      <c r="J149" s="9">
        <v>396.57</v>
      </c>
    </row>
    <row r="150" spans="1:13" s="17" customFormat="1" ht="20" customHeight="1" x14ac:dyDescent="0.2">
      <c r="A150" s="9">
        <v>531419</v>
      </c>
      <c r="B150" s="9" t="s">
        <v>23</v>
      </c>
      <c r="C150" s="9">
        <v>21513</v>
      </c>
      <c r="D150" s="9" t="s">
        <v>11</v>
      </c>
      <c r="E150" s="9" t="s">
        <v>940</v>
      </c>
      <c r="F150" s="9" t="s">
        <v>69</v>
      </c>
      <c r="G150" s="9" t="s">
        <v>1383</v>
      </c>
      <c r="H150" s="10">
        <v>44058</v>
      </c>
      <c r="I150" s="9">
        <v>62</v>
      </c>
      <c r="J150" s="9">
        <v>319.83</v>
      </c>
    </row>
    <row r="151" spans="1:13" ht="20" customHeight="1" x14ac:dyDescent="0.2">
      <c r="A151" s="2">
        <v>531419</v>
      </c>
      <c r="B151" s="2" t="s">
        <v>23</v>
      </c>
      <c r="C151" s="2">
        <v>21513</v>
      </c>
      <c r="D151" s="2" t="s">
        <v>11</v>
      </c>
      <c r="E151" s="2" t="s">
        <v>935</v>
      </c>
      <c r="F151" s="2" t="s">
        <v>934</v>
      </c>
      <c r="G151" s="2">
        <v>17463</v>
      </c>
      <c r="H151" s="3">
        <v>44058</v>
      </c>
      <c r="I151" s="2">
        <v>1644</v>
      </c>
      <c r="J151" s="2">
        <v>4118.97</v>
      </c>
      <c r="K151" s="62" t="s">
        <v>1391</v>
      </c>
      <c r="L151" s="62"/>
    </row>
    <row r="152" spans="1:13" ht="20" customHeight="1" x14ac:dyDescent="0.2">
      <c r="A152" s="2">
        <v>531419</v>
      </c>
      <c r="B152" s="2" t="s">
        <v>23</v>
      </c>
      <c r="C152" s="2">
        <v>21513</v>
      </c>
      <c r="D152" s="2" t="s">
        <v>11</v>
      </c>
      <c r="E152" s="2" t="s">
        <v>1283</v>
      </c>
      <c r="F152" s="2" t="s">
        <v>1284</v>
      </c>
      <c r="G152" s="2" t="s">
        <v>1384</v>
      </c>
      <c r="H152" s="3">
        <v>44058</v>
      </c>
      <c r="I152" s="2">
        <v>186</v>
      </c>
      <c r="J152" s="2">
        <v>935.79</v>
      </c>
      <c r="K152" s="5" t="s">
        <v>1390</v>
      </c>
      <c r="L152" s="24" t="s">
        <v>1389</v>
      </c>
    </row>
    <row r="153" spans="1:13" ht="20" customHeight="1" x14ac:dyDescent="0.2">
      <c r="A153" s="2"/>
      <c r="B153" s="2"/>
      <c r="C153" s="2"/>
      <c r="D153" s="2"/>
      <c r="E153" s="2"/>
      <c r="F153" s="2"/>
      <c r="G153" s="2"/>
      <c r="H153" s="3"/>
      <c r="I153" s="2" t="s">
        <v>1930</v>
      </c>
      <c r="J153" s="2" t="s">
        <v>1590</v>
      </c>
      <c r="K153" s="25">
        <f>SUM(J81:J152)</f>
        <v>191780.05000000005</v>
      </c>
      <c r="L153" s="28">
        <f>J150+J149+J144+J141+J136+J132+J131+J130+J127+J118+J106+J105+J94+J92+J89+J88+J86</f>
        <v>11472.41</v>
      </c>
    </row>
    <row r="154" spans="1:13" ht="20" customHeight="1" x14ac:dyDescent="0.2">
      <c r="A154" s="52">
        <v>533930</v>
      </c>
      <c r="B154" s="52" t="s">
        <v>159</v>
      </c>
      <c r="C154" s="52">
        <v>21944</v>
      </c>
      <c r="D154" s="52" t="s">
        <v>11</v>
      </c>
      <c r="E154" s="52" t="s">
        <v>620</v>
      </c>
      <c r="F154" s="52" t="s">
        <v>619</v>
      </c>
      <c r="G154" s="52">
        <v>58952</v>
      </c>
      <c r="H154" s="53">
        <v>44046</v>
      </c>
      <c r="I154" s="52">
        <v>1494</v>
      </c>
      <c r="J154" s="54">
        <v>7471.55</v>
      </c>
      <c r="K154" s="27">
        <f>K153*0.02</f>
        <v>3835.601000000001</v>
      </c>
      <c r="L154" s="27">
        <f>L153*0.02</f>
        <v>229.44820000000001</v>
      </c>
      <c r="M154" s="27">
        <f>K154-L154</f>
        <v>3606.1528000000012</v>
      </c>
    </row>
    <row r="155" spans="1:13" ht="20" customHeight="1" x14ac:dyDescent="0.2">
      <c r="A155" s="2"/>
      <c r="B155" s="2"/>
      <c r="C155" s="2"/>
      <c r="D155" s="2"/>
      <c r="E155" s="2"/>
      <c r="F155" s="2"/>
      <c r="G155" s="2"/>
      <c r="H155" s="3"/>
      <c r="I155" s="2"/>
      <c r="J155" s="2"/>
    </row>
    <row r="156" spans="1:13" ht="20" customHeight="1" x14ac:dyDescent="0.2">
      <c r="A156" s="2">
        <v>531703</v>
      </c>
      <c r="B156" s="2" t="s">
        <v>120</v>
      </c>
      <c r="C156" s="2">
        <v>21680</v>
      </c>
      <c r="D156" s="2" t="s">
        <v>11</v>
      </c>
      <c r="E156" s="2" t="s">
        <v>131</v>
      </c>
      <c r="F156" s="2" t="s">
        <v>132</v>
      </c>
      <c r="G156" s="2">
        <v>125096</v>
      </c>
      <c r="H156" s="3">
        <v>44046</v>
      </c>
      <c r="I156" s="2">
        <v>230</v>
      </c>
      <c r="J156" s="2">
        <v>1154.74</v>
      </c>
    </row>
    <row r="157" spans="1:13" ht="20" customHeight="1" x14ac:dyDescent="0.2">
      <c r="A157" s="2">
        <v>531703</v>
      </c>
      <c r="B157" s="2" t="s">
        <v>120</v>
      </c>
      <c r="C157" s="2">
        <v>21680</v>
      </c>
      <c r="D157" s="2" t="s">
        <v>11</v>
      </c>
      <c r="E157" s="2" t="s">
        <v>1385</v>
      </c>
      <c r="F157" s="2" t="s">
        <v>1386</v>
      </c>
      <c r="G157" s="2" t="s">
        <v>1387</v>
      </c>
      <c r="H157" s="3">
        <v>44050</v>
      </c>
      <c r="I157" s="2">
        <v>348</v>
      </c>
      <c r="J157" s="2">
        <v>1747.41</v>
      </c>
    </row>
    <row r="158" spans="1:13" ht="20" customHeight="1" x14ac:dyDescent="0.2">
      <c r="A158" s="2">
        <v>531703</v>
      </c>
      <c r="B158" s="2" t="s">
        <v>120</v>
      </c>
      <c r="C158" s="2">
        <v>21680</v>
      </c>
      <c r="D158" s="2" t="s">
        <v>11</v>
      </c>
      <c r="E158" s="2" t="s">
        <v>121</v>
      </c>
      <c r="F158" s="2" t="s">
        <v>122</v>
      </c>
      <c r="G158" s="2" t="s">
        <v>1388</v>
      </c>
      <c r="H158" s="3">
        <v>44056</v>
      </c>
      <c r="I158" s="2">
        <v>19676</v>
      </c>
      <c r="J158" s="2">
        <v>49193.11</v>
      </c>
    </row>
    <row r="165" spans="1:10" x14ac:dyDescent="0.2">
      <c r="A165" s="21" t="s">
        <v>1078</v>
      </c>
    </row>
    <row r="166" spans="1:10" ht="22" customHeight="1" x14ac:dyDescent="0.2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 t="s">
        <v>6</v>
      </c>
      <c r="H166" s="1" t="s">
        <v>7</v>
      </c>
      <c r="I166" s="1" t="s">
        <v>8</v>
      </c>
      <c r="J166" s="1" t="s">
        <v>9</v>
      </c>
    </row>
    <row r="167" spans="1:10" x14ac:dyDescent="0.2">
      <c r="A167" s="2">
        <v>533034</v>
      </c>
      <c r="B167" s="2" t="s">
        <v>141</v>
      </c>
      <c r="C167" s="2">
        <v>22673</v>
      </c>
      <c r="D167" s="2" t="s">
        <v>11</v>
      </c>
      <c r="E167" s="2" t="s">
        <v>1392</v>
      </c>
      <c r="F167" s="2" t="s">
        <v>1393</v>
      </c>
      <c r="G167" s="2" t="s">
        <v>1394</v>
      </c>
      <c r="H167" s="3">
        <v>44061</v>
      </c>
      <c r="I167" s="2">
        <v>27</v>
      </c>
      <c r="J167" s="2">
        <v>278.45</v>
      </c>
    </row>
    <row r="168" spans="1:10" x14ac:dyDescent="0.2">
      <c r="A168" s="2">
        <v>533034</v>
      </c>
      <c r="B168" s="2" t="s">
        <v>141</v>
      </c>
      <c r="C168" s="2">
        <v>22673</v>
      </c>
      <c r="D168" s="2" t="s">
        <v>11</v>
      </c>
      <c r="E168" s="2" t="s">
        <v>998</v>
      </c>
      <c r="F168" s="2" t="s">
        <v>997</v>
      </c>
      <c r="G168" s="2" t="s">
        <v>1395</v>
      </c>
      <c r="H168" s="3">
        <v>44064</v>
      </c>
      <c r="I168" s="2">
        <v>41</v>
      </c>
      <c r="J168" s="2">
        <v>416.38</v>
      </c>
    </row>
    <row r="169" spans="1:10" x14ac:dyDescent="0.2">
      <c r="A169" s="2">
        <v>533034</v>
      </c>
      <c r="B169" s="2" t="s">
        <v>141</v>
      </c>
      <c r="C169" s="2">
        <v>22673</v>
      </c>
      <c r="D169" s="2" t="s">
        <v>11</v>
      </c>
      <c r="E169" s="2" t="s">
        <v>1396</v>
      </c>
      <c r="F169" s="2" t="s">
        <v>1397</v>
      </c>
      <c r="G169" s="2" t="s">
        <v>1398</v>
      </c>
      <c r="H169" s="3">
        <v>44071</v>
      </c>
      <c r="I169" s="2">
        <v>2</v>
      </c>
      <c r="J169" s="2">
        <v>23.71</v>
      </c>
    </row>
    <row r="170" spans="1:10" x14ac:dyDescent="0.2">
      <c r="A170" s="2"/>
      <c r="B170" s="2"/>
      <c r="C170" s="2"/>
      <c r="D170" s="2"/>
      <c r="E170" s="2"/>
      <c r="F170" s="2"/>
      <c r="G170" s="2"/>
      <c r="H170" s="3"/>
      <c r="I170" s="2"/>
      <c r="J170" s="2"/>
    </row>
    <row r="171" spans="1:10" x14ac:dyDescent="0.2">
      <c r="A171" s="2">
        <v>530238</v>
      </c>
      <c r="B171" s="2" t="s">
        <v>10</v>
      </c>
      <c r="C171" s="2">
        <v>22660</v>
      </c>
      <c r="D171" s="2" t="s">
        <v>11</v>
      </c>
      <c r="E171" s="2" t="s">
        <v>999</v>
      </c>
      <c r="F171" s="2" t="s">
        <v>1000</v>
      </c>
      <c r="G171" s="2" t="s">
        <v>1399</v>
      </c>
      <c r="H171" s="3">
        <v>44068</v>
      </c>
      <c r="I171" s="2">
        <v>550</v>
      </c>
      <c r="J171" s="2">
        <v>2759.4</v>
      </c>
    </row>
    <row r="172" spans="1:10" x14ac:dyDescent="0.2">
      <c r="A172" s="2">
        <v>530238</v>
      </c>
      <c r="B172" s="2" t="s">
        <v>10</v>
      </c>
      <c r="C172" s="2">
        <v>22660</v>
      </c>
      <c r="D172" s="2" t="s">
        <v>11</v>
      </c>
      <c r="E172" s="2" t="s">
        <v>999</v>
      </c>
      <c r="F172" s="2" t="s">
        <v>1000</v>
      </c>
      <c r="G172" s="2" t="s">
        <v>1400</v>
      </c>
      <c r="H172" s="3">
        <v>44068</v>
      </c>
      <c r="I172" s="2">
        <v>624</v>
      </c>
      <c r="J172" s="2">
        <v>3125.75</v>
      </c>
    </row>
    <row r="173" spans="1:10" x14ac:dyDescent="0.2">
      <c r="A173" s="2">
        <v>530238</v>
      </c>
      <c r="B173" s="2" t="s">
        <v>10</v>
      </c>
      <c r="C173" s="2">
        <v>22660</v>
      </c>
      <c r="D173" s="2" t="s">
        <v>11</v>
      </c>
      <c r="E173" s="2" t="s">
        <v>999</v>
      </c>
      <c r="F173" s="2" t="s">
        <v>1000</v>
      </c>
      <c r="G173" s="2" t="s">
        <v>1401</v>
      </c>
      <c r="H173" s="3">
        <v>44068</v>
      </c>
      <c r="I173" s="2">
        <v>122</v>
      </c>
      <c r="J173" s="2">
        <v>619.04999999999995</v>
      </c>
    </row>
    <row r="174" spans="1:10" x14ac:dyDescent="0.2">
      <c r="A174" s="2">
        <v>530238</v>
      </c>
      <c r="B174" s="2" t="s">
        <v>10</v>
      </c>
      <c r="C174" s="2">
        <v>22660</v>
      </c>
      <c r="D174" s="2" t="s">
        <v>11</v>
      </c>
      <c r="E174" s="2" t="s">
        <v>999</v>
      </c>
      <c r="F174" s="2" t="s">
        <v>1000</v>
      </c>
      <c r="G174" s="2" t="s">
        <v>1402</v>
      </c>
      <c r="H174" s="3">
        <v>44068</v>
      </c>
      <c r="I174" s="2">
        <v>34</v>
      </c>
      <c r="J174" s="2">
        <v>177.62</v>
      </c>
    </row>
    <row r="175" spans="1:10" x14ac:dyDescent="0.2">
      <c r="A175" s="2">
        <v>530238</v>
      </c>
      <c r="B175" s="2" t="s">
        <v>10</v>
      </c>
      <c r="C175" s="2">
        <v>22660</v>
      </c>
      <c r="D175" s="2" t="s">
        <v>11</v>
      </c>
      <c r="E175" s="2" t="s">
        <v>999</v>
      </c>
      <c r="F175" s="2" t="s">
        <v>1000</v>
      </c>
      <c r="G175" s="2" t="s">
        <v>1403</v>
      </c>
      <c r="H175" s="3">
        <v>44069</v>
      </c>
      <c r="I175" s="2">
        <v>420</v>
      </c>
      <c r="J175" s="2">
        <v>2102.4</v>
      </c>
    </row>
    <row r="176" spans="1:10" x14ac:dyDescent="0.2">
      <c r="A176" s="2">
        <v>530238</v>
      </c>
      <c r="B176" s="2" t="s">
        <v>10</v>
      </c>
      <c r="C176" s="2">
        <v>22660</v>
      </c>
      <c r="D176" s="2" t="s">
        <v>11</v>
      </c>
      <c r="E176" s="2" t="s">
        <v>999</v>
      </c>
      <c r="F176" s="2" t="s">
        <v>1000</v>
      </c>
      <c r="G176" s="2" t="s">
        <v>1404</v>
      </c>
      <c r="H176" s="3">
        <v>44069</v>
      </c>
      <c r="I176" s="2">
        <v>96</v>
      </c>
      <c r="J176" s="2">
        <v>486.04</v>
      </c>
    </row>
    <row r="177" spans="1:10" x14ac:dyDescent="0.2">
      <c r="A177" s="2">
        <v>530238</v>
      </c>
      <c r="B177" s="2" t="s">
        <v>10</v>
      </c>
      <c r="C177" s="2">
        <v>22660</v>
      </c>
      <c r="D177" s="2" t="s">
        <v>11</v>
      </c>
      <c r="E177" s="2" t="s">
        <v>1405</v>
      </c>
      <c r="F177" s="2" t="s">
        <v>1406</v>
      </c>
      <c r="G177" s="2" t="s">
        <v>1407</v>
      </c>
      <c r="H177" s="3">
        <v>44071</v>
      </c>
      <c r="I177" s="2">
        <v>246</v>
      </c>
      <c r="J177" s="2">
        <v>2467.2399999999998</v>
      </c>
    </row>
    <row r="178" spans="1:10" x14ac:dyDescent="0.2">
      <c r="A178" s="2"/>
      <c r="B178" s="2"/>
      <c r="C178" s="2"/>
      <c r="D178" s="2"/>
      <c r="E178" s="2"/>
      <c r="F178" s="2"/>
      <c r="G178" s="2"/>
      <c r="H178" s="3"/>
      <c r="I178" s="2"/>
      <c r="J178" s="2"/>
    </row>
    <row r="179" spans="1:10" s="17" customFormat="1" x14ac:dyDescent="0.2">
      <c r="A179" s="9">
        <v>534559</v>
      </c>
      <c r="B179" s="9" t="s">
        <v>130</v>
      </c>
      <c r="C179" s="9">
        <v>22276</v>
      </c>
      <c r="D179" s="9" t="s">
        <v>11</v>
      </c>
      <c r="E179" s="9" t="s">
        <v>149</v>
      </c>
      <c r="F179" s="9" t="s">
        <v>148</v>
      </c>
      <c r="G179" s="9" t="s">
        <v>1408</v>
      </c>
      <c r="H179" s="10">
        <v>44059</v>
      </c>
      <c r="I179" s="9">
        <v>236</v>
      </c>
      <c r="J179" s="9">
        <v>594.4</v>
      </c>
    </row>
    <row r="180" spans="1:10" s="17" customFormat="1" x14ac:dyDescent="0.2">
      <c r="A180" s="9">
        <v>534559</v>
      </c>
      <c r="B180" s="9" t="s">
        <v>130</v>
      </c>
      <c r="C180" s="9">
        <v>22276</v>
      </c>
      <c r="D180" s="9" t="s">
        <v>11</v>
      </c>
      <c r="E180" s="9" t="s">
        <v>149</v>
      </c>
      <c r="F180" s="9" t="s">
        <v>148</v>
      </c>
      <c r="G180" s="9" t="s">
        <v>1409</v>
      </c>
      <c r="H180" s="10">
        <v>44060</v>
      </c>
      <c r="I180" s="9">
        <v>556</v>
      </c>
      <c r="J180" s="9">
        <v>1391.38</v>
      </c>
    </row>
    <row r="181" spans="1:10" s="17" customFormat="1" x14ac:dyDescent="0.2">
      <c r="A181" s="9">
        <v>534559</v>
      </c>
      <c r="B181" s="9" t="s">
        <v>130</v>
      </c>
      <c r="C181" s="9">
        <v>22276</v>
      </c>
      <c r="D181" s="9" t="s">
        <v>11</v>
      </c>
      <c r="E181" s="9" t="s">
        <v>149</v>
      </c>
      <c r="F181" s="9" t="s">
        <v>148</v>
      </c>
      <c r="G181" s="9" t="s">
        <v>1410</v>
      </c>
      <c r="H181" s="10">
        <v>44060</v>
      </c>
      <c r="I181" s="9">
        <v>412</v>
      </c>
      <c r="J181" s="9">
        <v>1034.48</v>
      </c>
    </row>
    <row r="182" spans="1:10" s="44" customFormat="1" x14ac:dyDescent="0.2">
      <c r="A182" s="42">
        <v>534559</v>
      </c>
      <c r="B182" s="42" t="s">
        <v>130</v>
      </c>
      <c r="C182" s="42">
        <v>22276</v>
      </c>
      <c r="D182" s="42" t="s">
        <v>11</v>
      </c>
      <c r="E182" s="42" t="s">
        <v>149</v>
      </c>
      <c r="F182" s="42" t="s">
        <v>148</v>
      </c>
      <c r="G182" s="42" t="s">
        <v>1411</v>
      </c>
      <c r="H182" s="43">
        <v>44060</v>
      </c>
      <c r="I182" s="42">
        <v>1408</v>
      </c>
      <c r="J182" s="42">
        <v>3523.28</v>
      </c>
    </row>
    <row r="183" spans="1:10" s="17" customFormat="1" x14ac:dyDescent="0.2">
      <c r="A183" s="9">
        <v>534559</v>
      </c>
      <c r="B183" s="9" t="s">
        <v>130</v>
      </c>
      <c r="C183" s="9">
        <v>22276</v>
      </c>
      <c r="D183" s="9" t="s">
        <v>11</v>
      </c>
      <c r="E183" s="41" t="s">
        <v>1588</v>
      </c>
      <c r="F183" s="9" t="s">
        <v>395</v>
      </c>
      <c r="G183" s="9" t="s">
        <v>1412</v>
      </c>
      <c r="H183" s="10">
        <v>44061</v>
      </c>
      <c r="I183" s="9">
        <v>1052</v>
      </c>
      <c r="J183" s="9">
        <v>5268.96</v>
      </c>
    </row>
    <row r="184" spans="1:10" s="17" customFormat="1" x14ac:dyDescent="0.2">
      <c r="A184" s="9">
        <v>534559</v>
      </c>
      <c r="B184" s="9" t="s">
        <v>130</v>
      </c>
      <c r="C184" s="9">
        <v>22276</v>
      </c>
      <c r="D184" s="9" t="s">
        <v>11</v>
      </c>
      <c r="E184" s="9" t="s">
        <v>396</v>
      </c>
      <c r="F184" s="9" t="s">
        <v>395</v>
      </c>
      <c r="G184" s="9" t="s">
        <v>1413</v>
      </c>
      <c r="H184" s="10">
        <v>44061</v>
      </c>
      <c r="I184" s="9">
        <v>422</v>
      </c>
      <c r="J184" s="9">
        <v>2112.0700000000002</v>
      </c>
    </row>
    <row r="185" spans="1:10" s="17" customFormat="1" x14ac:dyDescent="0.2">
      <c r="A185" s="9">
        <v>534559</v>
      </c>
      <c r="B185" s="9" t="s">
        <v>130</v>
      </c>
      <c r="C185" s="9">
        <v>22276</v>
      </c>
      <c r="D185" s="9" t="s">
        <v>11</v>
      </c>
      <c r="E185" s="9" t="s">
        <v>396</v>
      </c>
      <c r="F185" s="9" t="s">
        <v>395</v>
      </c>
      <c r="G185" s="9" t="s">
        <v>1414</v>
      </c>
      <c r="H185" s="10">
        <v>44061</v>
      </c>
      <c r="I185" s="9">
        <v>422</v>
      </c>
      <c r="J185" s="9">
        <v>2112.0700000000002</v>
      </c>
    </row>
    <row r="186" spans="1:10" s="44" customFormat="1" x14ac:dyDescent="0.2">
      <c r="A186" s="42">
        <v>534559</v>
      </c>
      <c r="B186" s="42" t="s">
        <v>130</v>
      </c>
      <c r="C186" s="42">
        <v>22276</v>
      </c>
      <c r="D186" s="42" t="s">
        <v>11</v>
      </c>
      <c r="E186" s="42" t="s">
        <v>396</v>
      </c>
      <c r="F186" s="42" t="s">
        <v>395</v>
      </c>
      <c r="G186" s="42" t="s">
        <v>1415</v>
      </c>
      <c r="H186" s="43">
        <v>44062</v>
      </c>
      <c r="I186" s="42">
        <v>974</v>
      </c>
      <c r="J186" s="42">
        <v>4879.3</v>
      </c>
    </row>
    <row r="187" spans="1:10" s="17" customFormat="1" x14ac:dyDescent="0.2">
      <c r="A187" s="9">
        <v>534559</v>
      </c>
      <c r="B187" s="9" t="s">
        <v>130</v>
      </c>
      <c r="C187" s="9">
        <v>22276</v>
      </c>
      <c r="D187" s="9" t="s">
        <v>11</v>
      </c>
      <c r="E187" s="9" t="s">
        <v>396</v>
      </c>
      <c r="F187" s="9" t="s">
        <v>395</v>
      </c>
      <c r="G187" s="9" t="s">
        <v>1416</v>
      </c>
      <c r="H187" s="10">
        <v>44063</v>
      </c>
      <c r="I187" s="9">
        <v>538</v>
      </c>
      <c r="J187" s="9">
        <v>2694.83</v>
      </c>
    </row>
    <row r="188" spans="1:10" s="17" customFormat="1" x14ac:dyDescent="0.2">
      <c r="A188" s="9">
        <v>534559</v>
      </c>
      <c r="B188" s="9" t="s">
        <v>130</v>
      </c>
      <c r="C188" s="9">
        <v>22276</v>
      </c>
      <c r="D188" s="9" t="s">
        <v>11</v>
      </c>
      <c r="E188" s="9" t="s">
        <v>1417</v>
      </c>
      <c r="F188" s="9" t="s">
        <v>1418</v>
      </c>
      <c r="G188" s="9" t="s">
        <v>1419</v>
      </c>
      <c r="H188" s="10">
        <v>44063</v>
      </c>
      <c r="I188" s="9">
        <v>27</v>
      </c>
      <c r="J188" s="9">
        <v>273.27999999999997</v>
      </c>
    </row>
    <row r="189" spans="1:10" x14ac:dyDescent="0.2">
      <c r="A189" s="2">
        <v>534559</v>
      </c>
      <c r="B189" s="2" t="s">
        <v>130</v>
      </c>
      <c r="C189" s="2">
        <v>22276</v>
      </c>
      <c r="D189" s="2" t="s">
        <v>11</v>
      </c>
      <c r="E189" s="2" t="s">
        <v>1420</v>
      </c>
      <c r="F189" s="2" t="s">
        <v>1421</v>
      </c>
      <c r="G189" s="2" t="s">
        <v>1422</v>
      </c>
      <c r="H189" s="3">
        <v>44063</v>
      </c>
      <c r="I189" s="2">
        <v>128</v>
      </c>
      <c r="J189" s="2">
        <v>643.1</v>
      </c>
    </row>
    <row r="190" spans="1:10" s="17" customFormat="1" x14ac:dyDescent="0.2">
      <c r="A190" s="9">
        <v>534559</v>
      </c>
      <c r="B190" s="9" t="s">
        <v>130</v>
      </c>
      <c r="C190" s="9">
        <v>22276</v>
      </c>
      <c r="D190" s="9" t="s">
        <v>11</v>
      </c>
      <c r="E190" s="9" t="s">
        <v>149</v>
      </c>
      <c r="F190" s="9" t="s">
        <v>148</v>
      </c>
      <c r="G190" s="9" t="s">
        <v>1423</v>
      </c>
      <c r="H190" s="10">
        <v>44064</v>
      </c>
      <c r="I190" s="9">
        <v>592</v>
      </c>
      <c r="J190" s="9">
        <v>1481.47</v>
      </c>
    </row>
    <row r="191" spans="1:10" s="17" customFormat="1" x14ac:dyDescent="0.2">
      <c r="A191" s="9">
        <v>534559</v>
      </c>
      <c r="B191" s="9" t="s">
        <v>130</v>
      </c>
      <c r="C191" s="9">
        <v>22276</v>
      </c>
      <c r="D191" s="9" t="s">
        <v>11</v>
      </c>
      <c r="E191" s="9" t="s">
        <v>1424</v>
      </c>
      <c r="F191" s="9" t="s">
        <v>1425</v>
      </c>
      <c r="G191" s="9" t="s">
        <v>1426</v>
      </c>
      <c r="H191" s="10">
        <v>44067</v>
      </c>
      <c r="I191" s="9">
        <v>96</v>
      </c>
      <c r="J191" s="9">
        <v>964.65</v>
      </c>
    </row>
    <row r="192" spans="1:10" s="17" customFormat="1" x14ac:dyDescent="0.2">
      <c r="A192" s="9">
        <v>534559</v>
      </c>
      <c r="B192" s="9" t="s">
        <v>130</v>
      </c>
      <c r="C192" s="9">
        <v>22276</v>
      </c>
      <c r="D192" s="9" t="s">
        <v>11</v>
      </c>
      <c r="E192" s="9" t="s">
        <v>149</v>
      </c>
      <c r="F192" s="9" t="s">
        <v>148</v>
      </c>
      <c r="G192" s="9" t="s">
        <v>1427</v>
      </c>
      <c r="H192" s="10">
        <v>44067</v>
      </c>
      <c r="I192" s="9">
        <v>360</v>
      </c>
      <c r="J192" s="9">
        <v>904.31</v>
      </c>
    </row>
    <row r="193" spans="1:16" s="17" customFormat="1" x14ac:dyDescent="0.2">
      <c r="A193" s="9">
        <v>534559</v>
      </c>
      <c r="B193" s="9" t="s">
        <v>130</v>
      </c>
      <c r="C193" s="9">
        <v>22276</v>
      </c>
      <c r="D193" s="9" t="s">
        <v>11</v>
      </c>
      <c r="E193" s="9" t="s">
        <v>396</v>
      </c>
      <c r="F193" s="9" t="s">
        <v>395</v>
      </c>
      <c r="G193" s="9" t="s">
        <v>1428</v>
      </c>
      <c r="H193" s="10">
        <v>44067</v>
      </c>
      <c r="I193" s="9">
        <v>450</v>
      </c>
      <c r="J193" s="9">
        <v>2259.91</v>
      </c>
    </row>
    <row r="194" spans="1:16" s="44" customFormat="1" x14ac:dyDescent="0.2">
      <c r="A194" s="42">
        <v>534559</v>
      </c>
      <c r="B194" s="42" t="s">
        <v>130</v>
      </c>
      <c r="C194" s="42">
        <v>22276</v>
      </c>
      <c r="D194" s="42" t="s">
        <v>11</v>
      </c>
      <c r="E194" s="42" t="s">
        <v>149</v>
      </c>
      <c r="F194" s="42" t="s">
        <v>148</v>
      </c>
      <c r="G194" s="42" t="s">
        <v>1429</v>
      </c>
      <c r="H194" s="43">
        <v>44068</v>
      </c>
      <c r="I194" s="42">
        <v>1460</v>
      </c>
      <c r="J194" s="42">
        <v>3653.03</v>
      </c>
    </row>
    <row r="195" spans="1:16" s="44" customFormat="1" x14ac:dyDescent="0.2">
      <c r="A195" s="42">
        <v>534559</v>
      </c>
      <c r="B195" s="42" t="s">
        <v>130</v>
      </c>
      <c r="C195" s="42">
        <v>22276</v>
      </c>
      <c r="D195" s="42" t="s">
        <v>11</v>
      </c>
      <c r="E195" s="42" t="s">
        <v>396</v>
      </c>
      <c r="F195" s="42" t="s">
        <v>395</v>
      </c>
      <c r="G195" s="45" t="s">
        <v>1596</v>
      </c>
      <c r="H195" s="43">
        <v>44068</v>
      </c>
      <c r="I195" s="42">
        <v>1332</v>
      </c>
      <c r="J195" s="42">
        <v>6661.18</v>
      </c>
    </row>
    <row r="196" spans="1:16" s="17" customFormat="1" x14ac:dyDescent="0.2">
      <c r="A196" s="9">
        <v>534559</v>
      </c>
      <c r="B196" s="9" t="s">
        <v>130</v>
      </c>
      <c r="C196" s="9">
        <v>22276</v>
      </c>
      <c r="D196" s="9" t="s">
        <v>11</v>
      </c>
      <c r="E196" s="9" t="s">
        <v>396</v>
      </c>
      <c r="F196" s="9" t="s">
        <v>395</v>
      </c>
      <c r="G196" s="9" t="s">
        <v>1430</v>
      </c>
      <c r="H196" s="10">
        <v>44069</v>
      </c>
      <c r="I196" s="9">
        <v>528</v>
      </c>
      <c r="J196" s="9">
        <v>2640.52</v>
      </c>
    </row>
    <row r="197" spans="1:16" s="17" customFormat="1" x14ac:dyDescent="0.2">
      <c r="A197" s="9">
        <v>534559</v>
      </c>
      <c r="B197" s="9" t="s">
        <v>130</v>
      </c>
      <c r="C197" s="9">
        <v>22276</v>
      </c>
      <c r="D197" s="9" t="s">
        <v>11</v>
      </c>
      <c r="E197" s="9" t="s">
        <v>149</v>
      </c>
      <c r="F197" s="9" t="s">
        <v>148</v>
      </c>
      <c r="G197" s="41" t="s">
        <v>1589</v>
      </c>
      <c r="H197" s="10">
        <v>44070</v>
      </c>
      <c r="I197" s="9">
        <v>544</v>
      </c>
      <c r="J197" s="9">
        <v>1364.66</v>
      </c>
    </row>
    <row r="198" spans="1:16" s="17" customFormat="1" x14ac:dyDescent="0.2">
      <c r="A198" s="9">
        <v>534559</v>
      </c>
      <c r="B198" s="9" t="s">
        <v>130</v>
      </c>
      <c r="C198" s="9">
        <v>22276</v>
      </c>
      <c r="D198" s="9" t="s">
        <v>11</v>
      </c>
      <c r="E198" s="9" t="s">
        <v>149</v>
      </c>
      <c r="F198" s="9" t="s">
        <v>148</v>
      </c>
      <c r="G198" s="9" t="s">
        <v>1431</v>
      </c>
      <c r="H198" s="10">
        <v>44071</v>
      </c>
      <c r="I198" s="9">
        <v>220</v>
      </c>
      <c r="J198" s="9">
        <v>550.86</v>
      </c>
    </row>
    <row r="199" spans="1:16" s="44" customFormat="1" x14ac:dyDescent="0.2">
      <c r="A199" s="42">
        <v>534559</v>
      </c>
      <c r="B199" s="42" t="s">
        <v>130</v>
      </c>
      <c r="C199" s="42">
        <v>22276</v>
      </c>
      <c r="D199" s="42" t="s">
        <v>11</v>
      </c>
      <c r="E199" s="42" t="s">
        <v>396</v>
      </c>
      <c r="F199" s="42" t="s">
        <v>395</v>
      </c>
      <c r="G199" s="42" t="s">
        <v>1432</v>
      </c>
      <c r="H199" s="43">
        <v>44074</v>
      </c>
      <c r="I199" s="42">
        <v>2628</v>
      </c>
      <c r="J199" s="42">
        <v>6575.43</v>
      </c>
    </row>
    <row r="200" spans="1:16" x14ac:dyDescent="0.2">
      <c r="A200" s="2"/>
      <c r="B200" s="2"/>
      <c r="C200" s="2"/>
      <c r="D200" s="2"/>
      <c r="E200" s="2"/>
      <c r="F200" s="2"/>
      <c r="G200" s="2"/>
      <c r="H200" s="3"/>
      <c r="I200" s="2"/>
      <c r="J200" s="2"/>
    </row>
    <row r="201" spans="1:16" ht="17" customHeight="1" x14ac:dyDescent="0.2">
      <c r="A201" s="2">
        <v>537062</v>
      </c>
      <c r="B201" s="2" t="s">
        <v>271</v>
      </c>
      <c r="C201" s="2">
        <v>22809</v>
      </c>
      <c r="D201" s="2" t="s">
        <v>11</v>
      </c>
      <c r="E201" s="2" t="s">
        <v>1329</v>
      </c>
      <c r="F201" s="2" t="s">
        <v>1330</v>
      </c>
      <c r="G201" s="2" t="s">
        <v>1433</v>
      </c>
      <c r="H201" s="3">
        <v>44060</v>
      </c>
      <c r="I201" s="2">
        <v>836</v>
      </c>
      <c r="J201" s="2">
        <v>2098</v>
      </c>
    </row>
    <row r="202" spans="1:16" ht="16" customHeight="1" x14ac:dyDescent="0.2">
      <c r="A202" s="2">
        <v>537062</v>
      </c>
      <c r="B202" s="2" t="s">
        <v>271</v>
      </c>
      <c r="C202" s="2">
        <v>22809</v>
      </c>
      <c r="D202" s="2" t="s">
        <v>11</v>
      </c>
      <c r="E202" s="2" t="s">
        <v>1329</v>
      </c>
      <c r="F202" s="2" t="s">
        <v>1330</v>
      </c>
      <c r="G202" s="2" t="s">
        <v>1434</v>
      </c>
      <c r="H202" s="3">
        <v>44060</v>
      </c>
      <c r="I202" s="2">
        <v>1196</v>
      </c>
      <c r="J202" s="2">
        <v>2997.7</v>
      </c>
      <c r="P202" s="9" t="s">
        <v>148</v>
      </c>
    </row>
    <row r="203" spans="1:16" ht="16" customHeight="1" x14ac:dyDescent="0.2">
      <c r="A203" s="2">
        <v>537062</v>
      </c>
      <c r="B203" s="2" t="s">
        <v>271</v>
      </c>
      <c r="C203" s="2">
        <v>22809</v>
      </c>
      <c r="D203" s="2" t="s">
        <v>11</v>
      </c>
      <c r="E203" s="2" t="s">
        <v>1329</v>
      </c>
      <c r="F203" s="2" t="s">
        <v>1330</v>
      </c>
      <c r="G203" s="2" t="s">
        <v>1435</v>
      </c>
      <c r="H203" s="3">
        <v>44060</v>
      </c>
      <c r="I203" s="2">
        <v>1596</v>
      </c>
      <c r="J203" s="2">
        <v>3996.5</v>
      </c>
      <c r="P203" s="9" t="s">
        <v>148</v>
      </c>
    </row>
    <row r="204" spans="1:16" ht="16" customHeight="1" x14ac:dyDescent="0.2">
      <c r="A204" s="2">
        <v>537062</v>
      </c>
      <c r="B204" s="2" t="s">
        <v>271</v>
      </c>
      <c r="C204" s="2">
        <v>22809</v>
      </c>
      <c r="D204" s="2" t="s">
        <v>11</v>
      </c>
      <c r="E204" s="2" t="s">
        <v>1436</v>
      </c>
      <c r="F204" s="2" t="s">
        <v>1437</v>
      </c>
      <c r="G204" s="2" t="s">
        <v>1438</v>
      </c>
      <c r="H204" s="3">
        <v>44060</v>
      </c>
      <c r="I204" s="2">
        <v>136</v>
      </c>
      <c r="J204" s="2">
        <v>1366.5</v>
      </c>
      <c r="P204" s="9" t="s">
        <v>148</v>
      </c>
    </row>
    <row r="205" spans="1:16" ht="16" customHeight="1" x14ac:dyDescent="0.2">
      <c r="A205" s="2">
        <v>537062</v>
      </c>
      <c r="B205" s="2" t="s">
        <v>271</v>
      </c>
      <c r="C205" s="2">
        <v>22809</v>
      </c>
      <c r="D205" s="2" t="s">
        <v>11</v>
      </c>
      <c r="E205" s="2" t="s">
        <v>1436</v>
      </c>
      <c r="F205" s="2" t="s">
        <v>1437</v>
      </c>
      <c r="G205" s="2" t="s">
        <v>1439</v>
      </c>
      <c r="H205" s="3">
        <v>44060</v>
      </c>
      <c r="I205" s="2">
        <v>376</v>
      </c>
      <c r="J205" s="2">
        <v>1884</v>
      </c>
      <c r="P205" s="9" t="s">
        <v>148</v>
      </c>
    </row>
    <row r="206" spans="1:16" ht="16" customHeight="1" x14ac:dyDescent="0.2">
      <c r="A206" s="2">
        <v>537062</v>
      </c>
      <c r="B206" s="2" t="s">
        <v>271</v>
      </c>
      <c r="C206" s="2">
        <v>22809</v>
      </c>
      <c r="D206" s="2" t="s">
        <v>11</v>
      </c>
      <c r="E206" s="2" t="s">
        <v>1436</v>
      </c>
      <c r="F206" s="2" t="s">
        <v>1437</v>
      </c>
      <c r="G206" s="2" t="s">
        <v>1440</v>
      </c>
      <c r="H206" s="3">
        <v>44060</v>
      </c>
      <c r="I206" s="2">
        <v>366</v>
      </c>
      <c r="J206" s="2">
        <v>1831</v>
      </c>
      <c r="P206" s="18" t="s">
        <v>395</v>
      </c>
    </row>
    <row r="207" spans="1:16" ht="16" customHeight="1" x14ac:dyDescent="0.2">
      <c r="A207" s="2">
        <v>537062</v>
      </c>
      <c r="B207" s="2" t="s">
        <v>271</v>
      </c>
      <c r="C207" s="2">
        <v>22809</v>
      </c>
      <c r="D207" s="2" t="s">
        <v>11</v>
      </c>
      <c r="E207" s="2" t="s">
        <v>1329</v>
      </c>
      <c r="F207" s="2" t="s">
        <v>1330</v>
      </c>
      <c r="G207" s="2" t="s">
        <v>1441</v>
      </c>
      <c r="H207" s="3">
        <v>44061</v>
      </c>
      <c r="I207" s="2">
        <v>404</v>
      </c>
      <c r="J207" s="2">
        <v>1015</v>
      </c>
      <c r="P207" s="18" t="s">
        <v>395</v>
      </c>
    </row>
    <row r="208" spans="1:16" ht="16" customHeight="1" x14ac:dyDescent="0.2">
      <c r="A208" s="2">
        <v>537062</v>
      </c>
      <c r="B208" s="2" t="s">
        <v>271</v>
      </c>
      <c r="C208" s="2">
        <v>22809</v>
      </c>
      <c r="D208" s="2" t="s">
        <v>11</v>
      </c>
      <c r="E208" s="2" t="s">
        <v>1329</v>
      </c>
      <c r="F208" s="2" t="s">
        <v>1330</v>
      </c>
      <c r="G208" s="2" t="s">
        <v>1442</v>
      </c>
      <c r="H208" s="3">
        <v>44062</v>
      </c>
      <c r="I208" s="2">
        <v>624</v>
      </c>
      <c r="J208" s="2">
        <v>1561.55</v>
      </c>
      <c r="P208" s="18" t="s">
        <v>395</v>
      </c>
    </row>
    <row r="209" spans="1:16" ht="16" customHeight="1" x14ac:dyDescent="0.2">
      <c r="A209" s="2">
        <v>537062</v>
      </c>
      <c r="B209" s="2" t="s">
        <v>271</v>
      </c>
      <c r="C209" s="2">
        <v>22809</v>
      </c>
      <c r="D209" s="2" t="s">
        <v>11</v>
      </c>
      <c r="E209" s="2" t="s">
        <v>1329</v>
      </c>
      <c r="F209" s="2" t="s">
        <v>1330</v>
      </c>
      <c r="G209" s="2" t="s">
        <v>1443</v>
      </c>
      <c r="H209" s="3">
        <v>44062</v>
      </c>
      <c r="I209" s="2">
        <v>1488</v>
      </c>
      <c r="J209" s="2">
        <v>3721.45</v>
      </c>
      <c r="P209" s="18" t="s">
        <v>395</v>
      </c>
    </row>
    <row r="210" spans="1:16" ht="16" customHeight="1" x14ac:dyDescent="0.2">
      <c r="A210" s="2">
        <v>537062</v>
      </c>
      <c r="B210" s="2" t="s">
        <v>271</v>
      </c>
      <c r="C210" s="2">
        <v>22809</v>
      </c>
      <c r="D210" s="2" t="s">
        <v>11</v>
      </c>
      <c r="E210" s="2" t="s">
        <v>1436</v>
      </c>
      <c r="F210" s="2" t="s">
        <v>1437</v>
      </c>
      <c r="G210" s="2" t="s">
        <v>1444</v>
      </c>
      <c r="H210" s="3">
        <v>44062</v>
      </c>
      <c r="I210" s="2">
        <v>142</v>
      </c>
      <c r="J210" s="2">
        <v>711.5</v>
      </c>
      <c r="P210" s="18" t="s">
        <v>395</v>
      </c>
    </row>
    <row r="211" spans="1:16" ht="16" customHeight="1" x14ac:dyDescent="0.2">
      <c r="A211" s="2">
        <v>537062</v>
      </c>
      <c r="B211" s="2" t="s">
        <v>271</v>
      </c>
      <c r="C211" s="2">
        <v>22809</v>
      </c>
      <c r="D211" s="2" t="s">
        <v>11</v>
      </c>
      <c r="E211" s="2" t="s">
        <v>1329</v>
      </c>
      <c r="F211" s="2" t="s">
        <v>1330</v>
      </c>
      <c r="G211" s="2" t="s">
        <v>1445</v>
      </c>
      <c r="H211" s="3">
        <v>44062</v>
      </c>
      <c r="I211" s="2">
        <v>3968</v>
      </c>
      <c r="J211" s="2">
        <v>9925</v>
      </c>
      <c r="P211" s="2" t="s">
        <v>1418</v>
      </c>
    </row>
    <row r="212" spans="1:16" ht="16" customHeight="1" x14ac:dyDescent="0.2">
      <c r="A212" s="2">
        <v>537062</v>
      </c>
      <c r="B212" s="2" t="s">
        <v>271</v>
      </c>
      <c r="C212" s="2">
        <v>22809</v>
      </c>
      <c r="D212" s="2" t="s">
        <v>11</v>
      </c>
      <c r="E212" s="2" t="s">
        <v>605</v>
      </c>
      <c r="F212" s="2" t="s">
        <v>604</v>
      </c>
      <c r="G212" s="2" t="s">
        <v>1446</v>
      </c>
      <c r="H212" s="3">
        <v>44063</v>
      </c>
      <c r="I212" s="2">
        <v>138</v>
      </c>
      <c r="J212" s="2">
        <v>697.2</v>
      </c>
      <c r="P212" s="2" t="s">
        <v>1421</v>
      </c>
    </row>
    <row r="213" spans="1:16" ht="16" customHeight="1" x14ac:dyDescent="0.2">
      <c r="A213" s="2">
        <v>537062</v>
      </c>
      <c r="B213" s="2" t="s">
        <v>271</v>
      </c>
      <c r="C213" s="2">
        <v>22809</v>
      </c>
      <c r="D213" s="2" t="s">
        <v>11</v>
      </c>
      <c r="E213" s="2" t="s">
        <v>1329</v>
      </c>
      <c r="F213" s="2" t="s">
        <v>1330</v>
      </c>
      <c r="G213" s="2" t="s">
        <v>1447</v>
      </c>
      <c r="H213" s="3">
        <v>44063</v>
      </c>
      <c r="I213" s="2">
        <v>1232</v>
      </c>
      <c r="J213" s="2">
        <v>3089.4</v>
      </c>
      <c r="P213" s="9" t="s">
        <v>148</v>
      </c>
    </row>
    <row r="214" spans="1:16" ht="16" customHeight="1" x14ac:dyDescent="0.2">
      <c r="A214" s="2">
        <v>537062</v>
      </c>
      <c r="B214" s="2" t="s">
        <v>271</v>
      </c>
      <c r="C214" s="2">
        <v>22809</v>
      </c>
      <c r="D214" s="2" t="s">
        <v>11</v>
      </c>
      <c r="E214" s="2" t="s">
        <v>1329</v>
      </c>
      <c r="F214" s="2" t="s">
        <v>1330</v>
      </c>
      <c r="G214" s="2" t="s">
        <v>1448</v>
      </c>
      <c r="H214" s="3">
        <v>44063</v>
      </c>
      <c r="I214" s="2">
        <v>1304</v>
      </c>
      <c r="J214" s="2">
        <v>3268.6</v>
      </c>
      <c r="P214" s="2" t="s">
        <v>1425</v>
      </c>
    </row>
    <row r="215" spans="1:16" ht="16" customHeight="1" x14ac:dyDescent="0.2">
      <c r="A215" s="2">
        <v>537062</v>
      </c>
      <c r="B215" s="2" t="s">
        <v>271</v>
      </c>
      <c r="C215" s="2">
        <v>22809</v>
      </c>
      <c r="D215" s="2" t="s">
        <v>11</v>
      </c>
      <c r="E215" s="2" t="s">
        <v>1329</v>
      </c>
      <c r="F215" s="2" t="s">
        <v>1330</v>
      </c>
      <c r="G215" s="2" t="s">
        <v>1449</v>
      </c>
      <c r="H215" s="3">
        <v>44064</v>
      </c>
      <c r="I215" s="2">
        <v>496</v>
      </c>
      <c r="J215" s="2">
        <v>1246</v>
      </c>
      <c r="P215" s="9" t="s">
        <v>148</v>
      </c>
    </row>
    <row r="216" spans="1:16" ht="16" customHeight="1" x14ac:dyDescent="0.2">
      <c r="A216" s="2">
        <v>537062</v>
      </c>
      <c r="B216" s="2" t="s">
        <v>271</v>
      </c>
      <c r="C216" s="2">
        <v>22809</v>
      </c>
      <c r="D216" s="2" t="s">
        <v>11</v>
      </c>
      <c r="E216" s="2" t="s">
        <v>1450</v>
      </c>
      <c r="F216" s="2" t="s">
        <v>1451</v>
      </c>
      <c r="G216" s="2" t="s">
        <v>1452</v>
      </c>
      <c r="H216" s="3">
        <v>44065</v>
      </c>
      <c r="I216" s="2">
        <v>16</v>
      </c>
      <c r="J216" s="2">
        <v>162.44999999999999</v>
      </c>
      <c r="P216" s="18" t="s">
        <v>395</v>
      </c>
    </row>
    <row r="217" spans="1:16" ht="16" customHeight="1" x14ac:dyDescent="0.2">
      <c r="A217" s="2">
        <v>537062</v>
      </c>
      <c r="B217" s="2" t="s">
        <v>271</v>
      </c>
      <c r="C217" s="2">
        <v>22809</v>
      </c>
      <c r="D217" s="2" t="s">
        <v>11</v>
      </c>
      <c r="E217" s="2" t="s">
        <v>1329</v>
      </c>
      <c r="F217" s="2" t="s">
        <v>1330</v>
      </c>
      <c r="G217" s="2" t="s">
        <v>1453</v>
      </c>
      <c r="H217" s="3">
        <v>44065</v>
      </c>
      <c r="I217" s="2">
        <v>416</v>
      </c>
      <c r="J217" s="2">
        <v>1049</v>
      </c>
      <c r="P217" s="9" t="s">
        <v>148</v>
      </c>
    </row>
    <row r="218" spans="1:16" ht="16" customHeight="1" x14ac:dyDescent="0.2">
      <c r="A218" s="2">
        <v>537062</v>
      </c>
      <c r="B218" s="2" t="s">
        <v>271</v>
      </c>
      <c r="C218" s="2">
        <v>22809</v>
      </c>
      <c r="D218" s="2" t="s">
        <v>11</v>
      </c>
      <c r="E218" s="2" t="s">
        <v>1454</v>
      </c>
      <c r="F218" s="2" t="s">
        <v>1455</v>
      </c>
      <c r="G218" s="2" t="s">
        <v>1456</v>
      </c>
      <c r="H218" s="3">
        <v>44065</v>
      </c>
      <c r="I218" s="2">
        <v>52</v>
      </c>
      <c r="J218" s="2">
        <v>525.5</v>
      </c>
      <c r="P218" s="18" t="s">
        <v>395</v>
      </c>
    </row>
    <row r="219" spans="1:16" ht="16" customHeight="1" x14ac:dyDescent="0.2">
      <c r="A219" s="2">
        <v>537062</v>
      </c>
      <c r="B219" s="2" t="s">
        <v>271</v>
      </c>
      <c r="C219" s="2">
        <v>22809</v>
      </c>
      <c r="D219" s="2" t="s">
        <v>11</v>
      </c>
      <c r="E219" s="2" t="s">
        <v>605</v>
      </c>
      <c r="F219" s="2" t="s">
        <v>604</v>
      </c>
      <c r="G219" s="2" t="s">
        <v>1457</v>
      </c>
      <c r="H219" s="3">
        <v>44067</v>
      </c>
      <c r="I219" s="2">
        <v>32</v>
      </c>
      <c r="J219" s="2">
        <v>162.44999999999999</v>
      </c>
      <c r="P219" s="18" t="s">
        <v>395</v>
      </c>
    </row>
    <row r="220" spans="1:16" ht="16" customHeight="1" x14ac:dyDescent="0.2">
      <c r="A220" s="2">
        <v>537062</v>
      </c>
      <c r="B220" s="2" t="s">
        <v>271</v>
      </c>
      <c r="C220" s="2">
        <v>22809</v>
      </c>
      <c r="D220" s="2" t="s">
        <v>11</v>
      </c>
      <c r="E220" s="2" t="s">
        <v>1329</v>
      </c>
      <c r="F220" s="2" t="s">
        <v>1330</v>
      </c>
      <c r="G220" s="2" t="s">
        <v>1458</v>
      </c>
      <c r="H220" s="3">
        <v>44067</v>
      </c>
      <c r="I220" s="2">
        <v>0</v>
      </c>
      <c r="J220" s="2">
        <v>0.6</v>
      </c>
      <c r="P220" s="9" t="s">
        <v>148</v>
      </c>
    </row>
    <row r="221" spans="1:16" ht="16" customHeight="1" x14ac:dyDescent="0.2">
      <c r="A221" s="2">
        <v>537062</v>
      </c>
      <c r="B221" s="2" t="s">
        <v>271</v>
      </c>
      <c r="C221" s="2">
        <v>22809</v>
      </c>
      <c r="D221" s="2" t="s">
        <v>11</v>
      </c>
      <c r="E221" s="2" t="s">
        <v>1329</v>
      </c>
      <c r="F221" s="2" t="s">
        <v>1330</v>
      </c>
      <c r="G221" s="2" t="s">
        <v>1459</v>
      </c>
      <c r="H221" s="3">
        <v>44068</v>
      </c>
      <c r="I221" s="2">
        <v>1080</v>
      </c>
      <c r="J221" s="2">
        <v>2704.5</v>
      </c>
      <c r="P221" s="9" t="s">
        <v>148</v>
      </c>
    </row>
    <row r="222" spans="1:16" ht="16" customHeight="1" x14ac:dyDescent="0.2">
      <c r="A222" s="2">
        <v>537062</v>
      </c>
      <c r="B222" s="2" t="s">
        <v>271</v>
      </c>
      <c r="C222" s="2">
        <v>22809</v>
      </c>
      <c r="D222" s="2" t="s">
        <v>11</v>
      </c>
      <c r="E222" s="2" t="s">
        <v>1329</v>
      </c>
      <c r="F222" s="2" t="s">
        <v>1330</v>
      </c>
      <c r="G222" s="2" t="s">
        <v>1460</v>
      </c>
      <c r="H222" s="3">
        <v>44068</v>
      </c>
      <c r="I222" s="2">
        <v>2188</v>
      </c>
      <c r="J222" s="2">
        <v>5470.2</v>
      </c>
      <c r="P222" s="18" t="s">
        <v>395</v>
      </c>
    </row>
    <row r="223" spans="1:16" ht="16" customHeight="1" x14ac:dyDescent="0.2">
      <c r="A223" s="2">
        <v>537062</v>
      </c>
      <c r="B223" s="2" t="s">
        <v>271</v>
      </c>
      <c r="C223" s="2">
        <v>22809</v>
      </c>
      <c r="D223" s="2" t="s">
        <v>11</v>
      </c>
      <c r="E223" s="2" t="s">
        <v>605</v>
      </c>
      <c r="F223" s="2" t="s">
        <v>604</v>
      </c>
      <c r="G223" s="2" t="s">
        <v>1461</v>
      </c>
      <c r="H223" s="3">
        <v>44068</v>
      </c>
      <c r="I223" s="2">
        <v>628</v>
      </c>
      <c r="J223" s="2">
        <v>3147</v>
      </c>
    </row>
    <row r="224" spans="1:16" ht="16" customHeight="1" x14ac:dyDescent="0.2">
      <c r="A224" s="2">
        <v>537062</v>
      </c>
      <c r="B224" s="2" t="s">
        <v>271</v>
      </c>
      <c r="C224" s="2">
        <v>22809</v>
      </c>
      <c r="D224" s="2" t="s">
        <v>11</v>
      </c>
      <c r="E224" s="2" t="s">
        <v>1329</v>
      </c>
      <c r="F224" s="2" t="s">
        <v>1330</v>
      </c>
      <c r="G224" s="2" t="s">
        <v>1462</v>
      </c>
      <c r="H224" s="3">
        <v>44068</v>
      </c>
      <c r="I224" s="2">
        <v>492</v>
      </c>
      <c r="J224" s="2">
        <v>1230</v>
      </c>
    </row>
    <row r="225" spans="1:10" ht="16" customHeight="1" x14ac:dyDescent="0.2">
      <c r="A225" s="2">
        <v>537062</v>
      </c>
      <c r="B225" s="2" t="s">
        <v>271</v>
      </c>
      <c r="C225" s="2">
        <v>22809</v>
      </c>
      <c r="D225" s="2" t="s">
        <v>11</v>
      </c>
      <c r="E225" s="2" t="s">
        <v>605</v>
      </c>
      <c r="F225" s="2" t="s">
        <v>604</v>
      </c>
      <c r="G225" s="2" t="s">
        <v>1463</v>
      </c>
      <c r="H225" s="3">
        <v>44069</v>
      </c>
      <c r="I225" s="2">
        <v>116</v>
      </c>
      <c r="J225" s="2">
        <v>585</v>
      </c>
    </row>
    <row r="226" spans="1:10" ht="16" customHeight="1" x14ac:dyDescent="0.2">
      <c r="A226" s="2">
        <v>537062</v>
      </c>
      <c r="B226" s="2" t="s">
        <v>271</v>
      </c>
      <c r="C226" s="2">
        <v>22809</v>
      </c>
      <c r="D226" s="2" t="s">
        <v>11</v>
      </c>
      <c r="E226" s="2" t="s">
        <v>1329</v>
      </c>
      <c r="F226" s="2" t="s">
        <v>1330</v>
      </c>
      <c r="G226" s="2" t="s">
        <v>1464</v>
      </c>
      <c r="H226" s="3">
        <v>44070</v>
      </c>
      <c r="I226" s="2">
        <v>492</v>
      </c>
      <c r="J226" s="2">
        <v>1234.95</v>
      </c>
    </row>
    <row r="227" spans="1:10" ht="16" customHeight="1" x14ac:dyDescent="0.2">
      <c r="A227" s="2">
        <v>537062</v>
      </c>
      <c r="B227" s="2" t="s">
        <v>271</v>
      </c>
      <c r="C227" s="2">
        <v>22809</v>
      </c>
      <c r="D227" s="2" t="s">
        <v>11</v>
      </c>
      <c r="E227" s="2" t="s">
        <v>310</v>
      </c>
      <c r="F227" s="2" t="s">
        <v>309</v>
      </c>
      <c r="G227" s="2" t="s">
        <v>1465</v>
      </c>
      <c r="H227" s="3">
        <v>44071</v>
      </c>
      <c r="I227" s="2">
        <v>38</v>
      </c>
      <c r="J227" s="2">
        <v>198.5</v>
      </c>
    </row>
    <row r="228" spans="1:10" ht="16" customHeight="1" x14ac:dyDescent="0.2">
      <c r="A228" s="2">
        <v>537062</v>
      </c>
      <c r="B228" s="2" t="s">
        <v>271</v>
      </c>
      <c r="C228" s="2">
        <v>22809</v>
      </c>
      <c r="D228" s="2" t="s">
        <v>11</v>
      </c>
      <c r="E228" s="2" t="s">
        <v>1466</v>
      </c>
      <c r="F228" s="2" t="s">
        <v>1467</v>
      </c>
      <c r="G228" s="2" t="s">
        <v>1468</v>
      </c>
      <c r="H228" s="3">
        <v>44071</v>
      </c>
      <c r="I228" s="2">
        <v>31</v>
      </c>
      <c r="J228" s="2">
        <v>317.5</v>
      </c>
    </row>
    <row r="229" spans="1:10" ht="16" customHeight="1" x14ac:dyDescent="0.2">
      <c r="A229" s="2">
        <v>537062</v>
      </c>
      <c r="B229" s="2" t="s">
        <v>271</v>
      </c>
      <c r="C229" s="2">
        <v>22809</v>
      </c>
      <c r="D229" s="2" t="s">
        <v>11</v>
      </c>
      <c r="E229" s="2" t="s">
        <v>1329</v>
      </c>
      <c r="F229" s="2" t="s">
        <v>1330</v>
      </c>
      <c r="G229" s="2" t="s">
        <v>1469</v>
      </c>
      <c r="H229" s="3">
        <v>44072</v>
      </c>
      <c r="I229" s="2">
        <v>0</v>
      </c>
      <c r="J229" s="2">
        <v>0.2</v>
      </c>
    </row>
    <row r="230" spans="1:10" ht="16" customHeight="1" x14ac:dyDescent="0.2">
      <c r="A230" s="2">
        <v>537062</v>
      </c>
      <c r="B230" s="2" t="s">
        <v>271</v>
      </c>
      <c r="C230" s="2">
        <v>22809</v>
      </c>
      <c r="D230" s="2" t="s">
        <v>11</v>
      </c>
      <c r="E230" s="2" t="s">
        <v>1470</v>
      </c>
      <c r="F230" s="2" t="s">
        <v>1471</v>
      </c>
      <c r="G230" s="2" t="s">
        <v>1472</v>
      </c>
      <c r="H230" s="3">
        <v>44074</v>
      </c>
      <c r="I230" s="2">
        <v>1720</v>
      </c>
      <c r="J230" s="2">
        <v>8609.15</v>
      </c>
    </row>
    <row r="231" spans="1:10" ht="16" customHeight="1" x14ac:dyDescent="0.2">
      <c r="A231" s="2">
        <v>537062</v>
      </c>
      <c r="B231" s="2" t="s">
        <v>271</v>
      </c>
      <c r="C231" s="2">
        <v>22809</v>
      </c>
      <c r="D231" s="2" t="s">
        <v>11</v>
      </c>
      <c r="E231" s="2" t="s">
        <v>1329</v>
      </c>
      <c r="F231" s="2" t="s">
        <v>1330</v>
      </c>
      <c r="G231" s="2" t="s">
        <v>1473</v>
      </c>
      <c r="H231" s="3">
        <v>44074</v>
      </c>
      <c r="I231" s="2">
        <v>1492</v>
      </c>
      <c r="J231" s="2">
        <v>3734.5</v>
      </c>
    </row>
    <row r="232" spans="1:10" ht="16" customHeight="1" x14ac:dyDescent="0.2">
      <c r="A232" s="2">
        <v>537062</v>
      </c>
      <c r="B232" s="2" t="s">
        <v>271</v>
      </c>
      <c r="C232" s="2">
        <v>22809</v>
      </c>
      <c r="D232" s="2" t="s">
        <v>11</v>
      </c>
      <c r="E232" s="2" t="s">
        <v>1013</v>
      </c>
      <c r="F232" s="2" t="s">
        <v>1014</v>
      </c>
      <c r="G232" s="2" t="s">
        <v>1474</v>
      </c>
      <c r="H232" s="3">
        <v>44074</v>
      </c>
      <c r="I232" s="2">
        <v>31</v>
      </c>
      <c r="J232" s="2">
        <v>312.3</v>
      </c>
    </row>
    <row r="233" spans="1:10" ht="16" customHeight="1" x14ac:dyDescent="0.2">
      <c r="A233" s="2">
        <v>537062</v>
      </c>
      <c r="B233" s="2" t="s">
        <v>271</v>
      </c>
      <c r="C233" s="2">
        <v>22809</v>
      </c>
      <c r="D233" s="2" t="s">
        <v>11</v>
      </c>
      <c r="E233" s="2" t="s">
        <v>1436</v>
      </c>
      <c r="F233" s="2" t="s">
        <v>1437</v>
      </c>
      <c r="G233" s="2" t="s">
        <v>1475</v>
      </c>
      <c r="H233" s="3">
        <v>44074</v>
      </c>
      <c r="I233" s="2">
        <v>208</v>
      </c>
      <c r="J233" s="2">
        <v>1049</v>
      </c>
    </row>
    <row r="234" spans="1:10" ht="16" customHeight="1" x14ac:dyDescent="0.2">
      <c r="A234" s="2">
        <v>537062</v>
      </c>
      <c r="B234" s="2" t="s">
        <v>271</v>
      </c>
      <c r="C234" s="2">
        <v>22809</v>
      </c>
      <c r="D234" s="2" t="s">
        <v>11</v>
      </c>
      <c r="E234" s="2" t="s">
        <v>1013</v>
      </c>
      <c r="F234" s="2" t="s">
        <v>1014</v>
      </c>
      <c r="G234" s="2" t="s">
        <v>1476</v>
      </c>
      <c r="H234" s="3">
        <v>44074</v>
      </c>
      <c r="I234" s="2">
        <v>12</v>
      </c>
      <c r="J234" s="2">
        <v>120.6</v>
      </c>
    </row>
    <row r="235" spans="1:10" ht="16" customHeight="1" x14ac:dyDescent="0.2">
      <c r="A235" s="2"/>
      <c r="B235" s="2"/>
      <c r="C235" s="2"/>
      <c r="D235" s="2"/>
      <c r="E235" s="2"/>
      <c r="F235" s="2"/>
      <c r="G235" s="2"/>
      <c r="H235" s="3"/>
      <c r="I235" s="2"/>
      <c r="J235" s="2"/>
    </row>
    <row r="236" spans="1:10" x14ac:dyDescent="0.2">
      <c r="A236" s="2">
        <v>535617</v>
      </c>
      <c r="B236" s="2" t="s">
        <v>135</v>
      </c>
      <c r="C236" s="2">
        <v>22642</v>
      </c>
      <c r="D236" s="2" t="s">
        <v>11</v>
      </c>
      <c r="E236" s="2" t="s">
        <v>739</v>
      </c>
      <c r="F236" s="2" t="s">
        <v>738</v>
      </c>
      <c r="G236" s="2" t="s">
        <v>1477</v>
      </c>
      <c r="H236" s="3">
        <v>44065</v>
      </c>
      <c r="I236" s="2">
        <v>24</v>
      </c>
      <c r="J236" s="2">
        <v>127.58</v>
      </c>
    </row>
    <row r="237" spans="1:10" x14ac:dyDescent="0.2">
      <c r="A237" s="2">
        <v>535617</v>
      </c>
      <c r="B237" s="2" t="s">
        <v>135</v>
      </c>
      <c r="C237" s="2">
        <v>22642</v>
      </c>
      <c r="D237" s="2" t="s">
        <v>11</v>
      </c>
      <c r="E237" s="2" t="s">
        <v>138</v>
      </c>
      <c r="F237" s="2" t="s">
        <v>139</v>
      </c>
      <c r="G237" s="2" t="s">
        <v>1478</v>
      </c>
      <c r="H237" s="3">
        <v>44069</v>
      </c>
      <c r="I237" s="2">
        <v>13</v>
      </c>
      <c r="J237" s="2">
        <v>137.5</v>
      </c>
    </row>
    <row r="238" spans="1:10" x14ac:dyDescent="0.2">
      <c r="A238" s="2">
        <v>535617</v>
      </c>
      <c r="B238" s="2" t="s">
        <v>135</v>
      </c>
      <c r="C238" s="2">
        <v>22642</v>
      </c>
      <c r="D238" s="2" t="s">
        <v>11</v>
      </c>
      <c r="E238" s="2" t="s">
        <v>739</v>
      </c>
      <c r="F238" s="2" t="s">
        <v>738</v>
      </c>
      <c r="G238" s="2" t="s">
        <v>1479</v>
      </c>
      <c r="H238" s="3">
        <v>44071</v>
      </c>
      <c r="I238" s="2">
        <v>276</v>
      </c>
      <c r="J238" s="2">
        <v>1385.35</v>
      </c>
    </row>
    <row r="239" spans="1:10" x14ac:dyDescent="0.2">
      <c r="A239" s="2"/>
      <c r="B239" s="2"/>
      <c r="C239" s="2"/>
      <c r="D239" s="2"/>
      <c r="E239" s="2"/>
      <c r="F239" s="2"/>
      <c r="G239" s="2"/>
      <c r="H239" s="3"/>
      <c r="I239" s="2"/>
      <c r="J239" s="2"/>
    </row>
    <row r="240" spans="1:10" x14ac:dyDescent="0.2">
      <c r="A240" s="2">
        <v>531419</v>
      </c>
      <c r="B240" s="2" t="s">
        <v>23</v>
      </c>
      <c r="C240" s="2">
        <v>21513</v>
      </c>
      <c r="D240" s="2" t="s">
        <v>11</v>
      </c>
      <c r="E240" s="2" t="s">
        <v>935</v>
      </c>
      <c r="F240" s="2" t="s">
        <v>934</v>
      </c>
      <c r="G240" s="2" t="s">
        <v>1480</v>
      </c>
      <c r="H240" s="3">
        <v>44060</v>
      </c>
      <c r="I240" s="2">
        <v>744</v>
      </c>
      <c r="J240" s="2">
        <v>1863.79</v>
      </c>
    </row>
    <row r="241" spans="1:10" x14ac:dyDescent="0.2">
      <c r="A241" s="2">
        <v>531419</v>
      </c>
      <c r="B241" s="2" t="s">
        <v>23</v>
      </c>
      <c r="C241" s="2">
        <v>21513</v>
      </c>
      <c r="D241" s="2" t="s">
        <v>11</v>
      </c>
      <c r="E241" s="2" t="s">
        <v>1067</v>
      </c>
      <c r="F241" s="2" t="s">
        <v>1068</v>
      </c>
      <c r="G241" s="2" t="s">
        <v>1481</v>
      </c>
      <c r="H241" s="3">
        <v>44060</v>
      </c>
      <c r="I241" s="2">
        <v>1972</v>
      </c>
      <c r="J241" s="2">
        <v>4934.05</v>
      </c>
    </row>
    <row r="242" spans="1:10" x14ac:dyDescent="0.2">
      <c r="A242" s="2">
        <v>531419</v>
      </c>
      <c r="B242" s="2" t="s">
        <v>23</v>
      </c>
      <c r="C242" s="2">
        <v>21513</v>
      </c>
      <c r="D242" s="2" t="s">
        <v>11</v>
      </c>
      <c r="E242" s="2" t="s">
        <v>788</v>
      </c>
      <c r="F242" s="2" t="s">
        <v>787</v>
      </c>
      <c r="G242" s="2" t="s">
        <v>1482</v>
      </c>
      <c r="H242" s="3">
        <v>44060</v>
      </c>
      <c r="I242" s="2">
        <v>18</v>
      </c>
      <c r="J242" s="2">
        <v>186.22</v>
      </c>
    </row>
    <row r="243" spans="1:10" x14ac:dyDescent="0.2">
      <c r="A243" s="2">
        <v>531419</v>
      </c>
      <c r="B243" s="2" t="s">
        <v>23</v>
      </c>
      <c r="C243" s="2">
        <v>21513</v>
      </c>
      <c r="D243" s="2" t="s">
        <v>11</v>
      </c>
      <c r="E243" s="2" t="s">
        <v>81</v>
      </c>
      <c r="F243" s="2" t="s">
        <v>82</v>
      </c>
      <c r="G243" s="2" t="s">
        <v>1483</v>
      </c>
      <c r="H243" s="3">
        <v>44061</v>
      </c>
      <c r="I243" s="2">
        <v>10</v>
      </c>
      <c r="J243" s="2">
        <v>57.76</v>
      </c>
    </row>
    <row r="244" spans="1:10" x14ac:dyDescent="0.2">
      <c r="A244" s="2">
        <v>531419</v>
      </c>
      <c r="B244" s="2" t="s">
        <v>23</v>
      </c>
      <c r="C244" s="2">
        <v>21513</v>
      </c>
      <c r="D244" s="2" t="s">
        <v>11</v>
      </c>
      <c r="E244" s="2" t="s">
        <v>199</v>
      </c>
      <c r="F244" s="2" t="s">
        <v>198</v>
      </c>
      <c r="G244" s="2" t="s">
        <v>1484</v>
      </c>
      <c r="H244" s="3">
        <v>44061</v>
      </c>
      <c r="I244" s="2">
        <v>1568</v>
      </c>
      <c r="J244" s="2">
        <v>7842.27</v>
      </c>
    </row>
    <row r="245" spans="1:10" x14ac:dyDescent="0.2">
      <c r="A245" s="2">
        <v>531419</v>
      </c>
      <c r="B245" s="2" t="s">
        <v>23</v>
      </c>
      <c r="C245" s="2">
        <v>21513</v>
      </c>
      <c r="D245" s="2" t="s">
        <v>11</v>
      </c>
      <c r="E245" s="2" t="s">
        <v>1344</v>
      </c>
      <c r="F245" s="2" t="s">
        <v>1345</v>
      </c>
      <c r="G245" s="2" t="s">
        <v>1485</v>
      </c>
      <c r="H245" s="3">
        <v>44061</v>
      </c>
      <c r="I245" s="2">
        <v>33</v>
      </c>
      <c r="J245" s="2">
        <v>338.37</v>
      </c>
    </row>
    <row r="246" spans="1:10" x14ac:dyDescent="0.2">
      <c r="A246" s="2">
        <v>531419</v>
      </c>
      <c r="B246" s="2" t="s">
        <v>23</v>
      </c>
      <c r="C246" s="2">
        <v>21513</v>
      </c>
      <c r="D246" s="2" t="s">
        <v>11</v>
      </c>
      <c r="E246" s="2" t="s">
        <v>1067</v>
      </c>
      <c r="F246" s="2" t="s">
        <v>1068</v>
      </c>
      <c r="G246" s="2" t="s">
        <v>1486</v>
      </c>
      <c r="H246" s="3">
        <v>44061</v>
      </c>
      <c r="I246" s="2">
        <v>2380</v>
      </c>
      <c r="J246" s="2">
        <v>5951.72</v>
      </c>
    </row>
    <row r="247" spans="1:10" x14ac:dyDescent="0.2">
      <c r="A247" s="2">
        <v>531419</v>
      </c>
      <c r="B247" s="2" t="s">
        <v>23</v>
      </c>
      <c r="C247" s="2">
        <v>21513</v>
      </c>
      <c r="D247" s="2" t="s">
        <v>11</v>
      </c>
      <c r="E247" s="2" t="s">
        <v>978</v>
      </c>
      <c r="F247" s="2" t="s">
        <v>977</v>
      </c>
      <c r="G247" s="2" t="s">
        <v>1487</v>
      </c>
      <c r="H247" s="3">
        <v>44061</v>
      </c>
      <c r="I247" s="2">
        <v>3</v>
      </c>
      <c r="J247" s="2">
        <v>32.33</v>
      </c>
    </row>
    <row r="248" spans="1:10" x14ac:dyDescent="0.2">
      <c r="A248" s="2">
        <v>531419</v>
      </c>
      <c r="B248" s="2" t="s">
        <v>23</v>
      </c>
      <c r="C248" s="2">
        <v>21513</v>
      </c>
      <c r="D248" s="2" t="s">
        <v>11</v>
      </c>
      <c r="E248" s="2" t="s">
        <v>199</v>
      </c>
      <c r="F248" s="2" t="s">
        <v>198</v>
      </c>
      <c r="G248" s="2" t="s">
        <v>1488</v>
      </c>
      <c r="H248" s="3">
        <v>44061</v>
      </c>
      <c r="I248" s="2">
        <v>54</v>
      </c>
      <c r="J248" s="2">
        <v>278.02</v>
      </c>
    </row>
    <row r="249" spans="1:10" x14ac:dyDescent="0.2">
      <c r="A249" s="2">
        <v>531419</v>
      </c>
      <c r="B249" s="2" t="s">
        <v>23</v>
      </c>
      <c r="C249" s="2">
        <v>21513</v>
      </c>
      <c r="D249" s="2" t="s">
        <v>11</v>
      </c>
      <c r="E249" s="2" t="s">
        <v>953</v>
      </c>
      <c r="F249" s="2" t="s">
        <v>952</v>
      </c>
      <c r="G249" s="2" t="s">
        <v>1489</v>
      </c>
      <c r="H249" s="3">
        <v>44062</v>
      </c>
      <c r="I249" s="2">
        <v>8</v>
      </c>
      <c r="J249" s="2">
        <v>48.28</v>
      </c>
    </row>
    <row r="250" spans="1:10" x14ac:dyDescent="0.2">
      <c r="A250" s="2">
        <v>531419</v>
      </c>
      <c r="B250" s="2" t="s">
        <v>23</v>
      </c>
      <c r="C250" s="2">
        <v>21513</v>
      </c>
      <c r="D250" s="2" t="s">
        <v>11</v>
      </c>
      <c r="E250" s="2" t="s">
        <v>81</v>
      </c>
      <c r="F250" s="2" t="s">
        <v>82</v>
      </c>
      <c r="G250" s="2" t="s">
        <v>1490</v>
      </c>
      <c r="H250" s="3">
        <v>44062</v>
      </c>
      <c r="I250" s="2">
        <v>138</v>
      </c>
      <c r="J250" s="2">
        <v>694.39</v>
      </c>
    </row>
    <row r="251" spans="1:10" ht="16" customHeight="1" x14ac:dyDescent="0.2">
      <c r="A251" s="2">
        <v>531419</v>
      </c>
      <c r="B251" s="2" t="s">
        <v>23</v>
      </c>
      <c r="C251" s="2">
        <v>21513</v>
      </c>
      <c r="D251" s="2" t="s">
        <v>11</v>
      </c>
      <c r="E251" s="2" t="s">
        <v>1235</v>
      </c>
      <c r="F251" s="2" t="s">
        <v>1236</v>
      </c>
      <c r="G251" s="2" t="s">
        <v>1491</v>
      </c>
      <c r="H251" s="3">
        <v>44062</v>
      </c>
      <c r="I251" s="2">
        <v>220</v>
      </c>
      <c r="J251" s="2">
        <v>1109.06</v>
      </c>
    </row>
    <row r="252" spans="1:10" x14ac:dyDescent="0.2">
      <c r="A252" s="2">
        <v>531419</v>
      </c>
      <c r="B252" s="2" t="s">
        <v>23</v>
      </c>
      <c r="C252" s="2">
        <v>21513</v>
      </c>
      <c r="D252" s="2" t="s">
        <v>11</v>
      </c>
      <c r="E252" s="2" t="s">
        <v>30</v>
      </c>
      <c r="F252" s="2" t="s">
        <v>31</v>
      </c>
      <c r="G252" s="2" t="s">
        <v>1492</v>
      </c>
      <c r="H252" s="3">
        <v>44062</v>
      </c>
      <c r="I252" s="2">
        <v>1108</v>
      </c>
      <c r="J252" s="2">
        <v>2775.86</v>
      </c>
    </row>
    <row r="253" spans="1:10" x14ac:dyDescent="0.2">
      <c r="A253" s="2">
        <v>531419</v>
      </c>
      <c r="B253" s="2" t="s">
        <v>23</v>
      </c>
      <c r="C253" s="2">
        <v>21513</v>
      </c>
      <c r="D253" s="2" t="s">
        <v>11</v>
      </c>
      <c r="E253" s="2" t="s">
        <v>337</v>
      </c>
      <c r="F253" s="2" t="s">
        <v>336</v>
      </c>
      <c r="G253" s="2" t="s">
        <v>1493</v>
      </c>
      <c r="H253" s="3">
        <v>44063</v>
      </c>
      <c r="I253" s="2">
        <v>140</v>
      </c>
      <c r="J253" s="2">
        <v>704.31</v>
      </c>
    </row>
    <row r="254" spans="1:10" x14ac:dyDescent="0.2">
      <c r="A254" s="2">
        <v>531419</v>
      </c>
      <c r="B254" s="2" t="s">
        <v>23</v>
      </c>
      <c r="C254" s="2">
        <v>21513</v>
      </c>
      <c r="D254" s="2" t="s">
        <v>11</v>
      </c>
      <c r="E254" s="2" t="s">
        <v>63</v>
      </c>
      <c r="F254" s="2" t="s">
        <v>64</v>
      </c>
      <c r="G254" s="2" t="s">
        <v>1494</v>
      </c>
      <c r="H254" s="3">
        <v>44063</v>
      </c>
      <c r="I254" s="2">
        <v>1680</v>
      </c>
      <c r="J254" s="2">
        <v>4206.33</v>
      </c>
    </row>
    <row r="255" spans="1:10" x14ac:dyDescent="0.2">
      <c r="A255" s="2">
        <v>531419</v>
      </c>
      <c r="B255" s="2" t="s">
        <v>23</v>
      </c>
      <c r="C255" s="2">
        <v>21513</v>
      </c>
      <c r="D255" s="2" t="s">
        <v>11</v>
      </c>
      <c r="E255" s="2" t="s">
        <v>456</v>
      </c>
      <c r="F255" s="2" t="s">
        <v>455</v>
      </c>
      <c r="G255" s="2" t="s">
        <v>1495</v>
      </c>
      <c r="H255" s="3">
        <v>44063</v>
      </c>
      <c r="I255" s="2">
        <v>3</v>
      </c>
      <c r="J255" s="2">
        <v>37.93</v>
      </c>
    </row>
    <row r="256" spans="1:10" x14ac:dyDescent="0.2">
      <c r="A256" s="2">
        <v>531419</v>
      </c>
      <c r="B256" s="2" t="s">
        <v>23</v>
      </c>
      <c r="C256" s="2">
        <v>21513</v>
      </c>
      <c r="D256" s="2" t="s">
        <v>11</v>
      </c>
      <c r="E256" s="2" t="s">
        <v>81</v>
      </c>
      <c r="F256" s="2" t="s">
        <v>82</v>
      </c>
      <c r="G256" s="2" t="s">
        <v>1496</v>
      </c>
      <c r="H256" s="3">
        <v>44063</v>
      </c>
      <c r="I256" s="2">
        <v>34</v>
      </c>
      <c r="J256" s="2">
        <v>178.88</v>
      </c>
    </row>
    <row r="257" spans="1:10" x14ac:dyDescent="0.2">
      <c r="A257" s="2">
        <v>531419</v>
      </c>
      <c r="B257" s="2" t="s">
        <v>23</v>
      </c>
      <c r="C257" s="2">
        <v>21513</v>
      </c>
      <c r="D257" s="2" t="s">
        <v>11</v>
      </c>
      <c r="E257" s="2" t="s">
        <v>46</v>
      </c>
      <c r="F257" s="2" t="s">
        <v>47</v>
      </c>
      <c r="G257" s="2" t="s">
        <v>1497</v>
      </c>
      <c r="H257" s="3">
        <v>44064</v>
      </c>
      <c r="I257" s="2">
        <v>308</v>
      </c>
      <c r="J257" s="2">
        <v>778.45</v>
      </c>
    </row>
    <row r="258" spans="1:10" x14ac:dyDescent="0.2">
      <c r="A258" s="2">
        <v>531419</v>
      </c>
      <c r="B258" s="2" t="s">
        <v>23</v>
      </c>
      <c r="C258" s="2">
        <v>21513</v>
      </c>
      <c r="D258" s="2" t="s">
        <v>11</v>
      </c>
      <c r="E258" s="2" t="s">
        <v>63</v>
      </c>
      <c r="F258" s="2" t="s">
        <v>64</v>
      </c>
      <c r="G258" s="2" t="s">
        <v>1498</v>
      </c>
      <c r="H258" s="3">
        <v>44064</v>
      </c>
      <c r="I258" s="2">
        <v>756</v>
      </c>
      <c r="J258" s="2">
        <v>1891.35</v>
      </c>
    </row>
    <row r="259" spans="1:10" x14ac:dyDescent="0.2">
      <c r="A259" s="2">
        <v>531419</v>
      </c>
      <c r="B259" s="2" t="s">
        <v>23</v>
      </c>
      <c r="C259" s="2">
        <v>21513</v>
      </c>
      <c r="D259" s="2" t="s">
        <v>11</v>
      </c>
      <c r="E259" s="2" t="s">
        <v>63</v>
      </c>
      <c r="F259" s="2" t="s">
        <v>64</v>
      </c>
      <c r="G259" s="2" t="s">
        <v>1499</v>
      </c>
      <c r="H259" s="3">
        <v>44064</v>
      </c>
      <c r="I259" s="2">
        <v>376</v>
      </c>
      <c r="J259" s="2">
        <v>942.34</v>
      </c>
    </row>
    <row r="260" spans="1:10" x14ac:dyDescent="0.2">
      <c r="A260" s="2">
        <v>531419</v>
      </c>
      <c r="B260" s="2" t="s">
        <v>23</v>
      </c>
      <c r="C260" s="2">
        <v>21513</v>
      </c>
      <c r="D260" s="2" t="s">
        <v>11</v>
      </c>
      <c r="E260" s="2" t="s">
        <v>202</v>
      </c>
      <c r="F260" s="2" t="s">
        <v>201</v>
      </c>
      <c r="G260" s="2" t="s">
        <v>1500</v>
      </c>
      <c r="H260" s="3">
        <v>44064</v>
      </c>
      <c r="I260" s="2">
        <v>138</v>
      </c>
      <c r="J260" s="2">
        <v>694.83</v>
      </c>
    </row>
    <row r="261" spans="1:10" x14ac:dyDescent="0.2">
      <c r="A261" s="2">
        <v>531419</v>
      </c>
      <c r="B261" s="2" t="s">
        <v>23</v>
      </c>
      <c r="C261" s="2">
        <v>21513</v>
      </c>
      <c r="D261" s="2" t="s">
        <v>11</v>
      </c>
      <c r="E261" s="2" t="s">
        <v>440</v>
      </c>
      <c r="F261" s="2" t="s">
        <v>439</v>
      </c>
      <c r="G261" s="2" t="s">
        <v>1501</v>
      </c>
      <c r="H261" s="3">
        <v>44064</v>
      </c>
      <c r="I261" s="2">
        <v>130</v>
      </c>
      <c r="J261" s="2">
        <v>659.19</v>
      </c>
    </row>
    <row r="262" spans="1:10" x14ac:dyDescent="0.2">
      <c r="A262" s="2">
        <v>531419</v>
      </c>
      <c r="B262" s="2" t="s">
        <v>23</v>
      </c>
      <c r="C262" s="2">
        <v>21513</v>
      </c>
      <c r="D262" s="2" t="s">
        <v>11</v>
      </c>
      <c r="E262" s="2" t="s">
        <v>81</v>
      </c>
      <c r="F262" s="2" t="s">
        <v>82</v>
      </c>
      <c r="G262" s="2" t="s">
        <v>1502</v>
      </c>
      <c r="H262" s="3">
        <v>44064</v>
      </c>
      <c r="I262" s="2">
        <v>54</v>
      </c>
      <c r="J262" s="2">
        <v>277.14999999999998</v>
      </c>
    </row>
    <row r="263" spans="1:10" x14ac:dyDescent="0.2">
      <c r="A263" s="2">
        <v>531419</v>
      </c>
      <c r="B263" s="2" t="s">
        <v>23</v>
      </c>
      <c r="C263" s="2">
        <v>21513</v>
      </c>
      <c r="D263" s="2" t="s">
        <v>11</v>
      </c>
      <c r="E263" s="2" t="s">
        <v>1503</v>
      </c>
      <c r="F263" s="2" t="s">
        <v>1504</v>
      </c>
      <c r="G263" s="2" t="s">
        <v>1505</v>
      </c>
      <c r="H263" s="3">
        <v>44067</v>
      </c>
      <c r="I263" s="2">
        <v>53</v>
      </c>
      <c r="J263" s="2">
        <v>533.62</v>
      </c>
    </row>
    <row r="264" spans="1:10" x14ac:dyDescent="0.2">
      <c r="A264" s="2">
        <v>531419</v>
      </c>
      <c r="B264" s="2" t="s">
        <v>23</v>
      </c>
      <c r="C264" s="2">
        <v>21513</v>
      </c>
      <c r="D264" s="2" t="s">
        <v>11</v>
      </c>
      <c r="E264" s="2" t="s">
        <v>1503</v>
      </c>
      <c r="F264" s="2" t="s">
        <v>1504</v>
      </c>
      <c r="G264" s="2" t="s">
        <v>1506</v>
      </c>
      <c r="H264" s="3">
        <v>44067</v>
      </c>
      <c r="I264" s="2">
        <v>576</v>
      </c>
      <c r="J264" s="2">
        <v>2881.9</v>
      </c>
    </row>
    <row r="265" spans="1:10" x14ac:dyDescent="0.2">
      <c r="A265" s="2">
        <v>531419</v>
      </c>
      <c r="B265" s="2" t="s">
        <v>23</v>
      </c>
      <c r="C265" s="2">
        <v>21513</v>
      </c>
      <c r="D265" s="2" t="s">
        <v>11</v>
      </c>
      <c r="E265" s="2" t="s">
        <v>1067</v>
      </c>
      <c r="F265" s="2" t="s">
        <v>1068</v>
      </c>
      <c r="G265" s="2" t="s">
        <v>1507</v>
      </c>
      <c r="H265" s="3">
        <v>44067</v>
      </c>
      <c r="I265" s="2">
        <v>3248</v>
      </c>
      <c r="J265" s="2">
        <v>8120.69</v>
      </c>
    </row>
    <row r="266" spans="1:10" x14ac:dyDescent="0.2">
      <c r="A266" s="2">
        <v>531419</v>
      </c>
      <c r="B266" s="2" t="s">
        <v>23</v>
      </c>
      <c r="C266" s="2">
        <v>21513</v>
      </c>
      <c r="D266" s="2" t="s">
        <v>11</v>
      </c>
      <c r="E266" s="2" t="s">
        <v>658</v>
      </c>
      <c r="F266" s="2" t="s">
        <v>657</v>
      </c>
      <c r="G266" s="2" t="s">
        <v>1508</v>
      </c>
      <c r="H266" s="3">
        <v>44067</v>
      </c>
      <c r="I266" s="2">
        <v>34</v>
      </c>
      <c r="J266" s="2">
        <v>343.1</v>
      </c>
    </row>
    <row r="267" spans="1:10" x14ac:dyDescent="0.2">
      <c r="A267" s="2">
        <v>531419</v>
      </c>
      <c r="B267" s="2" t="s">
        <v>23</v>
      </c>
      <c r="C267" s="2">
        <v>21513</v>
      </c>
      <c r="D267" s="2" t="s">
        <v>11</v>
      </c>
      <c r="E267" s="2" t="s">
        <v>1509</v>
      </c>
      <c r="F267" s="2" t="s">
        <v>1510</v>
      </c>
      <c r="G267" s="2" t="s">
        <v>1511</v>
      </c>
      <c r="H267" s="3">
        <v>44067</v>
      </c>
      <c r="I267" s="2">
        <v>32</v>
      </c>
      <c r="J267" s="2">
        <v>326.72000000000003</v>
      </c>
    </row>
    <row r="268" spans="1:10" x14ac:dyDescent="0.2">
      <c r="A268" s="2">
        <v>531419</v>
      </c>
      <c r="B268" s="2" t="s">
        <v>23</v>
      </c>
      <c r="C268" s="2">
        <v>21513</v>
      </c>
      <c r="D268" s="2" t="s">
        <v>11</v>
      </c>
      <c r="E268" s="2" t="s">
        <v>1512</v>
      </c>
      <c r="F268" s="2" t="s">
        <v>1513</v>
      </c>
      <c r="G268" s="2" t="s">
        <v>1514</v>
      </c>
      <c r="H268" s="3">
        <v>44067</v>
      </c>
      <c r="I268" s="2">
        <v>145</v>
      </c>
      <c r="J268" s="2">
        <v>1451.72</v>
      </c>
    </row>
    <row r="269" spans="1:10" x14ac:dyDescent="0.2">
      <c r="A269" s="2">
        <v>531419</v>
      </c>
      <c r="B269" s="2" t="s">
        <v>23</v>
      </c>
      <c r="C269" s="2">
        <v>21513</v>
      </c>
      <c r="D269" s="2" t="s">
        <v>11</v>
      </c>
      <c r="E269" s="2" t="s">
        <v>1515</v>
      </c>
      <c r="F269" s="2" t="s">
        <v>1516</v>
      </c>
      <c r="G269" s="2" t="s">
        <v>1517</v>
      </c>
      <c r="H269" s="3">
        <v>44068</v>
      </c>
      <c r="I269" s="2">
        <v>71</v>
      </c>
      <c r="J269" s="2">
        <v>712.06</v>
      </c>
    </row>
    <row r="270" spans="1:10" x14ac:dyDescent="0.2">
      <c r="A270" s="2">
        <v>531419</v>
      </c>
      <c r="B270" s="2" t="s">
        <v>23</v>
      </c>
      <c r="C270" s="2">
        <v>21513</v>
      </c>
      <c r="D270" s="2" t="s">
        <v>11</v>
      </c>
      <c r="E270" s="2" t="s">
        <v>63</v>
      </c>
      <c r="F270" s="2" t="s">
        <v>64</v>
      </c>
      <c r="G270" s="2" t="s">
        <v>1518</v>
      </c>
      <c r="H270" s="3">
        <v>44068</v>
      </c>
      <c r="I270" s="2">
        <v>1392</v>
      </c>
      <c r="J270" s="2">
        <v>3489.66</v>
      </c>
    </row>
    <row r="271" spans="1:10" x14ac:dyDescent="0.2">
      <c r="A271" s="2">
        <v>531419</v>
      </c>
      <c r="B271" s="2" t="s">
        <v>23</v>
      </c>
      <c r="C271" s="2">
        <v>21513</v>
      </c>
      <c r="D271" s="2" t="s">
        <v>11</v>
      </c>
      <c r="E271" s="2" t="s">
        <v>30</v>
      </c>
      <c r="F271" s="2" t="s">
        <v>31</v>
      </c>
      <c r="G271" s="2" t="s">
        <v>1519</v>
      </c>
      <c r="H271" s="3">
        <v>44068</v>
      </c>
      <c r="I271" s="2">
        <v>1552</v>
      </c>
      <c r="J271" s="2">
        <v>3889.66</v>
      </c>
    </row>
    <row r="272" spans="1:10" x14ac:dyDescent="0.2">
      <c r="A272" s="2">
        <v>531419</v>
      </c>
      <c r="B272" s="2" t="s">
        <v>23</v>
      </c>
      <c r="C272" s="2">
        <v>21513</v>
      </c>
      <c r="D272" s="2" t="s">
        <v>11</v>
      </c>
      <c r="E272" s="2" t="s">
        <v>932</v>
      </c>
      <c r="F272" s="2" t="s">
        <v>931</v>
      </c>
      <c r="G272" s="2" t="s">
        <v>1520</v>
      </c>
      <c r="H272" s="3">
        <v>44068</v>
      </c>
      <c r="I272" s="2">
        <v>1512</v>
      </c>
      <c r="J272" s="2">
        <v>3784.91</v>
      </c>
    </row>
    <row r="273" spans="1:10" x14ac:dyDescent="0.2">
      <c r="A273" s="2">
        <v>531419</v>
      </c>
      <c r="B273" s="2" t="s">
        <v>23</v>
      </c>
      <c r="C273" s="2">
        <v>21513</v>
      </c>
      <c r="D273" s="2" t="s">
        <v>11</v>
      </c>
      <c r="E273" s="2" t="s">
        <v>1509</v>
      </c>
      <c r="F273" s="2" t="s">
        <v>1510</v>
      </c>
      <c r="G273" s="2" t="s">
        <v>1521</v>
      </c>
      <c r="H273" s="3">
        <v>44068</v>
      </c>
      <c r="I273" s="2">
        <v>50</v>
      </c>
      <c r="J273" s="2">
        <v>502.59</v>
      </c>
    </row>
    <row r="274" spans="1:10" x14ac:dyDescent="0.2">
      <c r="A274" s="2">
        <v>531419</v>
      </c>
      <c r="B274" s="2" t="s">
        <v>23</v>
      </c>
      <c r="C274" s="2">
        <v>21513</v>
      </c>
      <c r="D274" s="2" t="s">
        <v>11</v>
      </c>
      <c r="E274" s="2" t="s">
        <v>1067</v>
      </c>
      <c r="F274" s="2" t="s">
        <v>1068</v>
      </c>
      <c r="G274" s="2" t="s">
        <v>1522</v>
      </c>
      <c r="H274" s="3">
        <v>44068</v>
      </c>
      <c r="I274" s="2">
        <v>812</v>
      </c>
      <c r="J274" s="2">
        <v>2031.04</v>
      </c>
    </row>
    <row r="275" spans="1:10" x14ac:dyDescent="0.2">
      <c r="A275" s="2">
        <v>531419</v>
      </c>
      <c r="B275" s="2" t="s">
        <v>23</v>
      </c>
      <c r="C275" s="2">
        <v>21513</v>
      </c>
      <c r="D275" s="2" t="s">
        <v>11</v>
      </c>
      <c r="E275" s="2" t="s">
        <v>30</v>
      </c>
      <c r="F275" s="2" t="s">
        <v>31</v>
      </c>
      <c r="G275" s="2" t="s">
        <v>1523</v>
      </c>
      <c r="H275" s="3">
        <v>44068</v>
      </c>
      <c r="I275" s="2">
        <v>2236</v>
      </c>
      <c r="J275" s="2">
        <v>5593.96</v>
      </c>
    </row>
    <row r="276" spans="1:10" x14ac:dyDescent="0.2">
      <c r="A276" s="2">
        <v>531419</v>
      </c>
      <c r="B276" s="2" t="s">
        <v>23</v>
      </c>
      <c r="C276" s="2">
        <v>21513</v>
      </c>
      <c r="D276" s="2" t="s">
        <v>11</v>
      </c>
      <c r="E276" s="2" t="s">
        <v>30</v>
      </c>
      <c r="F276" s="2" t="s">
        <v>31</v>
      </c>
      <c r="G276" s="2" t="s">
        <v>1524</v>
      </c>
      <c r="H276" s="3">
        <v>44069</v>
      </c>
      <c r="I276" s="2">
        <v>872</v>
      </c>
      <c r="J276" s="2">
        <v>2186.21</v>
      </c>
    </row>
    <row r="277" spans="1:10" x14ac:dyDescent="0.2">
      <c r="A277" s="2">
        <v>531419</v>
      </c>
      <c r="B277" s="2" t="s">
        <v>23</v>
      </c>
      <c r="C277" s="2">
        <v>21513</v>
      </c>
      <c r="D277" s="2" t="s">
        <v>11</v>
      </c>
      <c r="E277" s="2" t="s">
        <v>1380</v>
      </c>
      <c r="F277" s="2" t="s">
        <v>1381</v>
      </c>
      <c r="G277" s="2" t="s">
        <v>1525</v>
      </c>
      <c r="H277" s="3">
        <v>44069</v>
      </c>
      <c r="I277" s="2">
        <v>115</v>
      </c>
      <c r="J277" s="2">
        <v>1154.31</v>
      </c>
    </row>
    <row r="278" spans="1:10" x14ac:dyDescent="0.2">
      <c r="A278" s="2">
        <v>531419</v>
      </c>
      <c r="B278" s="2" t="s">
        <v>23</v>
      </c>
      <c r="C278" s="2">
        <v>21513</v>
      </c>
      <c r="D278" s="2" t="s">
        <v>11</v>
      </c>
      <c r="E278" s="2" t="s">
        <v>1512</v>
      </c>
      <c r="F278" s="2" t="s">
        <v>1513</v>
      </c>
      <c r="G278" s="2" t="s">
        <v>1526</v>
      </c>
      <c r="H278" s="3">
        <v>44069</v>
      </c>
      <c r="I278" s="2">
        <v>119</v>
      </c>
      <c r="J278" s="2">
        <v>1193.96</v>
      </c>
    </row>
    <row r="279" spans="1:10" x14ac:dyDescent="0.2">
      <c r="A279" s="2">
        <v>531419</v>
      </c>
      <c r="B279" s="2" t="s">
        <v>23</v>
      </c>
      <c r="C279" s="2">
        <v>21513</v>
      </c>
      <c r="D279" s="2" t="s">
        <v>11</v>
      </c>
      <c r="E279" s="2" t="s">
        <v>1515</v>
      </c>
      <c r="F279" s="2" t="s">
        <v>1516</v>
      </c>
      <c r="G279" s="2" t="s">
        <v>1527</v>
      </c>
      <c r="H279" s="3">
        <v>44069</v>
      </c>
      <c r="I279" s="2">
        <v>13</v>
      </c>
      <c r="J279" s="2">
        <v>132.76</v>
      </c>
    </row>
    <row r="280" spans="1:10" x14ac:dyDescent="0.2">
      <c r="A280" s="2">
        <v>531419</v>
      </c>
      <c r="B280" s="2" t="s">
        <v>23</v>
      </c>
      <c r="C280" s="2">
        <v>21513</v>
      </c>
      <c r="D280" s="2" t="s">
        <v>11</v>
      </c>
      <c r="E280" s="2" t="s">
        <v>337</v>
      </c>
      <c r="F280" s="2" t="s">
        <v>336</v>
      </c>
      <c r="G280" s="2" t="s">
        <v>1528</v>
      </c>
      <c r="H280" s="3">
        <v>44069</v>
      </c>
      <c r="I280" s="2">
        <v>596</v>
      </c>
      <c r="J280" s="2">
        <v>2983.63</v>
      </c>
    </row>
    <row r="281" spans="1:10" x14ac:dyDescent="0.2">
      <c r="A281" s="2">
        <v>531419</v>
      </c>
      <c r="B281" s="2" t="s">
        <v>23</v>
      </c>
      <c r="C281" s="2">
        <v>21513</v>
      </c>
      <c r="D281" s="2" t="s">
        <v>11</v>
      </c>
      <c r="E281" s="2" t="s">
        <v>81</v>
      </c>
      <c r="F281" s="2" t="s">
        <v>82</v>
      </c>
      <c r="G281" s="2" t="s">
        <v>1529</v>
      </c>
      <c r="H281" s="3">
        <v>44069</v>
      </c>
      <c r="I281" s="2">
        <v>46</v>
      </c>
      <c r="J281" s="2">
        <v>237.5</v>
      </c>
    </row>
    <row r="282" spans="1:10" x14ac:dyDescent="0.2">
      <c r="A282" s="2">
        <v>531419</v>
      </c>
      <c r="B282" s="2" t="s">
        <v>23</v>
      </c>
      <c r="C282" s="2">
        <v>21513</v>
      </c>
      <c r="D282" s="2" t="s">
        <v>11</v>
      </c>
      <c r="E282" s="2" t="s">
        <v>1067</v>
      </c>
      <c r="F282" s="2" t="s">
        <v>1068</v>
      </c>
      <c r="G282" s="2" t="s">
        <v>1530</v>
      </c>
      <c r="H282" s="3">
        <v>44069</v>
      </c>
      <c r="I282" s="2">
        <v>4264</v>
      </c>
      <c r="J282" s="2">
        <v>10667.24</v>
      </c>
    </row>
    <row r="283" spans="1:10" x14ac:dyDescent="0.2">
      <c r="A283" s="2">
        <v>531419</v>
      </c>
      <c r="B283" s="2" t="s">
        <v>23</v>
      </c>
      <c r="C283" s="2">
        <v>21513</v>
      </c>
      <c r="D283" s="2" t="s">
        <v>11</v>
      </c>
      <c r="E283" s="2" t="s">
        <v>63</v>
      </c>
      <c r="F283" s="2" t="s">
        <v>64</v>
      </c>
      <c r="G283" s="2" t="s">
        <v>1531</v>
      </c>
      <c r="H283" s="3">
        <v>44069</v>
      </c>
      <c r="I283" s="2">
        <v>1720</v>
      </c>
      <c r="J283" s="2">
        <v>4308.6400000000003</v>
      </c>
    </row>
    <row r="284" spans="1:10" x14ac:dyDescent="0.2">
      <c r="A284" s="2">
        <v>531419</v>
      </c>
      <c r="B284" s="2" t="s">
        <v>23</v>
      </c>
      <c r="C284" s="2">
        <v>21513</v>
      </c>
      <c r="D284" s="2" t="s">
        <v>11</v>
      </c>
      <c r="E284" s="2" t="s">
        <v>202</v>
      </c>
      <c r="F284" s="2" t="s">
        <v>201</v>
      </c>
      <c r="G284" s="2" t="s">
        <v>1532</v>
      </c>
      <c r="H284" s="3">
        <v>44070</v>
      </c>
      <c r="I284" s="2">
        <v>82</v>
      </c>
      <c r="J284" s="2">
        <v>410.35</v>
      </c>
    </row>
    <row r="285" spans="1:10" x14ac:dyDescent="0.2">
      <c r="A285" s="2">
        <v>531419</v>
      </c>
      <c r="B285" s="2" t="s">
        <v>23</v>
      </c>
      <c r="C285" s="2">
        <v>21513</v>
      </c>
      <c r="D285" s="2" t="s">
        <v>11</v>
      </c>
      <c r="E285" s="2" t="s">
        <v>1067</v>
      </c>
      <c r="F285" s="2" t="s">
        <v>1068</v>
      </c>
      <c r="G285" s="2" t="s">
        <v>1533</v>
      </c>
      <c r="H285" s="3">
        <v>44070</v>
      </c>
      <c r="I285" s="2">
        <v>1868</v>
      </c>
      <c r="J285" s="2">
        <v>4675</v>
      </c>
    </row>
    <row r="286" spans="1:10" x14ac:dyDescent="0.2">
      <c r="A286" s="2">
        <v>531419</v>
      </c>
      <c r="B286" s="2" t="s">
        <v>23</v>
      </c>
      <c r="C286" s="2">
        <v>21513</v>
      </c>
      <c r="D286" s="2" t="s">
        <v>11</v>
      </c>
      <c r="E286" s="2" t="s">
        <v>932</v>
      </c>
      <c r="F286" s="2" t="s">
        <v>931</v>
      </c>
      <c r="G286" s="2" t="s">
        <v>1534</v>
      </c>
      <c r="H286" s="3">
        <v>44070</v>
      </c>
      <c r="I286" s="2">
        <v>812</v>
      </c>
      <c r="J286" s="2">
        <v>2031.04</v>
      </c>
    </row>
    <row r="287" spans="1:10" x14ac:dyDescent="0.2">
      <c r="A287" s="2">
        <v>531419</v>
      </c>
      <c r="B287" s="2" t="s">
        <v>23</v>
      </c>
      <c r="C287" s="2">
        <v>21513</v>
      </c>
      <c r="D287" s="2" t="s">
        <v>11</v>
      </c>
      <c r="E287" s="2" t="s">
        <v>533</v>
      </c>
      <c r="F287" s="2" t="s">
        <v>532</v>
      </c>
      <c r="G287" s="2" t="s">
        <v>1535</v>
      </c>
      <c r="H287" s="3">
        <v>44071</v>
      </c>
      <c r="I287" s="2">
        <v>118</v>
      </c>
      <c r="J287" s="2">
        <v>1187.07</v>
      </c>
    </row>
    <row r="288" spans="1:10" x14ac:dyDescent="0.2">
      <c r="A288" s="2">
        <v>531419</v>
      </c>
      <c r="B288" s="2" t="s">
        <v>23</v>
      </c>
      <c r="C288" s="2">
        <v>21513</v>
      </c>
      <c r="D288" s="2" t="s">
        <v>11</v>
      </c>
      <c r="E288" s="2" t="s">
        <v>658</v>
      </c>
      <c r="F288" s="2" t="s">
        <v>657</v>
      </c>
      <c r="G288" s="2" t="s">
        <v>1536</v>
      </c>
      <c r="H288" s="3">
        <v>44071</v>
      </c>
      <c r="I288" s="2">
        <v>18</v>
      </c>
      <c r="J288" s="2">
        <v>181.9</v>
      </c>
    </row>
    <row r="289" spans="1:10" x14ac:dyDescent="0.2">
      <c r="A289" s="2">
        <v>531419</v>
      </c>
      <c r="B289" s="2" t="s">
        <v>23</v>
      </c>
      <c r="C289" s="2">
        <v>21513</v>
      </c>
      <c r="D289" s="2" t="s">
        <v>11</v>
      </c>
      <c r="E289" s="2" t="s">
        <v>48</v>
      </c>
      <c r="F289" s="2" t="s">
        <v>49</v>
      </c>
      <c r="G289" s="2" t="s">
        <v>1537</v>
      </c>
      <c r="H289" s="3">
        <v>44071</v>
      </c>
      <c r="I289" s="2">
        <v>586</v>
      </c>
      <c r="J289" s="2">
        <v>2931.03</v>
      </c>
    </row>
    <row r="290" spans="1:10" x14ac:dyDescent="0.2">
      <c r="A290" s="2">
        <v>531419</v>
      </c>
      <c r="B290" s="2" t="s">
        <v>23</v>
      </c>
      <c r="C290" s="2">
        <v>21513</v>
      </c>
      <c r="D290" s="2" t="s">
        <v>11</v>
      </c>
      <c r="E290" s="2" t="s">
        <v>1067</v>
      </c>
      <c r="F290" s="2" t="s">
        <v>1068</v>
      </c>
      <c r="G290" s="2" t="s">
        <v>1538</v>
      </c>
      <c r="H290" s="3">
        <v>44071</v>
      </c>
      <c r="I290" s="2">
        <v>804</v>
      </c>
      <c r="J290" s="2">
        <v>2019.83</v>
      </c>
    </row>
    <row r="291" spans="1:10" x14ac:dyDescent="0.2">
      <c r="A291" s="2">
        <v>531419</v>
      </c>
      <c r="B291" s="2" t="s">
        <v>23</v>
      </c>
      <c r="C291" s="2">
        <v>21513</v>
      </c>
      <c r="D291" s="2" t="s">
        <v>11</v>
      </c>
      <c r="E291" s="2" t="s">
        <v>953</v>
      </c>
      <c r="F291" s="2" t="s">
        <v>952</v>
      </c>
      <c r="G291" s="2" t="s">
        <v>1539</v>
      </c>
      <c r="H291" s="3">
        <v>44072</v>
      </c>
      <c r="I291" s="2">
        <v>588</v>
      </c>
      <c r="J291" s="2">
        <v>1475.84</v>
      </c>
    </row>
    <row r="292" spans="1:10" ht="19" customHeight="1" x14ac:dyDescent="0.2">
      <c r="A292" s="2">
        <v>531419</v>
      </c>
      <c r="B292" s="2" t="s">
        <v>23</v>
      </c>
      <c r="C292" s="2">
        <v>21513</v>
      </c>
      <c r="D292" s="2" t="s">
        <v>11</v>
      </c>
      <c r="E292" s="2" t="s">
        <v>97</v>
      </c>
      <c r="F292" s="2" t="s">
        <v>98</v>
      </c>
      <c r="G292" s="2" t="s">
        <v>1540</v>
      </c>
      <c r="H292" s="3">
        <v>44072</v>
      </c>
      <c r="I292" s="2">
        <v>260</v>
      </c>
      <c r="J292" s="2">
        <v>1301.72</v>
      </c>
    </row>
    <row r="293" spans="1:10" ht="19" customHeight="1" x14ac:dyDescent="0.2">
      <c r="A293" s="2">
        <v>531419</v>
      </c>
      <c r="B293" s="2" t="s">
        <v>23</v>
      </c>
      <c r="C293" s="2">
        <v>21513</v>
      </c>
      <c r="D293" s="2" t="s">
        <v>11</v>
      </c>
      <c r="E293" s="2" t="s">
        <v>63</v>
      </c>
      <c r="F293" s="2" t="s">
        <v>64</v>
      </c>
      <c r="G293" s="2" t="s">
        <v>1541</v>
      </c>
      <c r="H293" s="3">
        <v>44072</v>
      </c>
      <c r="I293" s="2">
        <v>520</v>
      </c>
      <c r="J293" s="2">
        <v>1301.72</v>
      </c>
    </row>
    <row r="294" spans="1:10" ht="19" customHeight="1" x14ac:dyDescent="0.2">
      <c r="A294" s="2">
        <v>531419</v>
      </c>
      <c r="B294" s="2" t="s">
        <v>23</v>
      </c>
      <c r="C294" s="2">
        <v>21513</v>
      </c>
      <c r="D294" s="2" t="s">
        <v>11</v>
      </c>
      <c r="E294" s="2" t="s">
        <v>97</v>
      </c>
      <c r="F294" s="2" t="s">
        <v>98</v>
      </c>
      <c r="G294" s="2" t="s">
        <v>1542</v>
      </c>
      <c r="H294" s="3">
        <v>44072</v>
      </c>
      <c r="I294" s="2">
        <v>260</v>
      </c>
      <c r="J294" s="2">
        <v>1301.72</v>
      </c>
    </row>
    <row r="295" spans="1:10" ht="19" customHeight="1" x14ac:dyDescent="0.2">
      <c r="A295" s="2">
        <v>531419</v>
      </c>
      <c r="B295" s="2" t="s">
        <v>23</v>
      </c>
      <c r="C295" s="2">
        <v>21513</v>
      </c>
      <c r="D295" s="2" t="s">
        <v>11</v>
      </c>
      <c r="E295" s="2" t="s">
        <v>63</v>
      </c>
      <c r="F295" s="2" t="s">
        <v>64</v>
      </c>
      <c r="G295" s="2" t="s">
        <v>1543</v>
      </c>
      <c r="H295" s="3">
        <v>44072</v>
      </c>
      <c r="I295" s="2">
        <v>520</v>
      </c>
      <c r="J295" s="2">
        <v>1301.72</v>
      </c>
    </row>
    <row r="296" spans="1:10" ht="19" customHeight="1" x14ac:dyDescent="0.2">
      <c r="A296" s="2">
        <v>531419</v>
      </c>
      <c r="B296" s="2" t="s">
        <v>23</v>
      </c>
      <c r="C296" s="2">
        <v>21513</v>
      </c>
      <c r="D296" s="2" t="s">
        <v>11</v>
      </c>
      <c r="E296" s="2" t="s">
        <v>97</v>
      </c>
      <c r="F296" s="2" t="s">
        <v>98</v>
      </c>
      <c r="G296" s="2" t="s">
        <v>1544</v>
      </c>
      <c r="H296" s="3">
        <v>44072</v>
      </c>
      <c r="I296" s="2">
        <v>260</v>
      </c>
      <c r="J296" s="2">
        <v>1301.72</v>
      </c>
    </row>
    <row r="297" spans="1:10" ht="19" customHeight="1" x14ac:dyDescent="0.2">
      <c r="A297" s="2">
        <v>531419</v>
      </c>
      <c r="B297" s="2" t="s">
        <v>23</v>
      </c>
      <c r="C297" s="2">
        <v>21513</v>
      </c>
      <c r="D297" s="2" t="s">
        <v>11</v>
      </c>
      <c r="E297" s="2" t="s">
        <v>63</v>
      </c>
      <c r="F297" s="2" t="s">
        <v>64</v>
      </c>
      <c r="G297" s="2" t="s">
        <v>1545</v>
      </c>
      <c r="H297" s="3">
        <v>44072</v>
      </c>
      <c r="I297" s="2">
        <v>520</v>
      </c>
      <c r="J297" s="2">
        <v>1301.72</v>
      </c>
    </row>
    <row r="298" spans="1:10" ht="19" customHeight="1" x14ac:dyDescent="0.2">
      <c r="A298" s="2">
        <v>531419</v>
      </c>
      <c r="B298" s="2" t="s">
        <v>23</v>
      </c>
      <c r="C298" s="2">
        <v>21513</v>
      </c>
      <c r="D298" s="2" t="s">
        <v>11</v>
      </c>
      <c r="E298" s="2" t="s">
        <v>63</v>
      </c>
      <c r="F298" s="2" t="s">
        <v>64</v>
      </c>
      <c r="G298" s="2" t="s">
        <v>1546</v>
      </c>
      <c r="H298" s="3">
        <v>44072</v>
      </c>
      <c r="I298" s="2">
        <v>520</v>
      </c>
      <c r="J298" s="2">
        <v>1301.72</v>
      </c>
    </row>
    <row r="299" spans="1:10" ht="19" customHeight="1" x14ac:dyDescent="0.2">
      <c r="A299" s="2">
        <v>531419</v>
      </c>
      <c r="B299" s="2" t="s">
        <v>23</v>
      </c>
      <c r="C299" s="2">
        <v>21513</v>
      </c>
      <c r="D299" s="2" t="s">
        <v>11</v>
      </c>
      <c r="E299" s="2" t="s">
        <v>337</v>
      </c>
      <c r="F299" s="2" t="s">
        <v>336</v>
      </c>
      <c r="G299" s="2" t="s">
        <v>1547</v>
      </c>
      <c r="H299" s="3">
        <v>44072</v>
      </c>
      <c r="I299" s="2">
        <v>260</v>
      </c>
      <c r="J299" s="2">
        <v>1301.72</v>
      </c>
    </row>
    <row r="300" spans="1:10" ht="19" customHeight="1" x14ac:dyDescent="0.2">
      <c r="A300" s="2">
        <v>531419</v>
      </c>
      <c r="B300" s="2" t="s">
        <v>23</v>
      </c>
      <c r="C300" s="2">
        <v>21513</v>
      </c>
      <c r="D300" s="2" t="s">
        <v>11</v>
      </c>
      <c r="E300" s="2" t="s">
        <v>337</v>
      </c>
      <c r="F300" s="2" t="s">
        <v>336</v>
      </c>
      <c r="G300" s="2" t="s">
        <v>1548</v>
      </c>
      <c r="H300" s="3">
        <v>44072</v>
      </c>
      <c r="I300" s="2">
        <v>260</v>
      </c>
      <c r="J300" s="2">
        <v>1301.72</v>
      </c>
    </row>
    <row r="301" spans="1:10" ht="19" customHeight="1" x14ac:dyDescent="0.2">
      <c r="A301" s="2">
        <v>531419</v>
      </c>
      <c r="B301" s="2" t="s">
        <v>23</v>
      </c>
      <c r="C301" s="2">
        <v>21513</v>
      </c>
      <c r="D301" s="2" t="s">
        <v>11</v>
      </c>
      <c r="E301" s="2" t="s">
        <v>1549</v>
      </c>
      <c r="F301" s="2" t="s">
        <v>1550</v>
      </c>
      <c r="G301" s="2" t="s">
        <v>1551</v>
      </c>
      <c r="H301" s="3">
        <v>44072</v>
      </c>
      <c r="I301" s="2">
        <v>118</v>
      </c>
      <c r="J301" s="2">
        <v>597.84</v>
      </c>
    </row>
    <row r="302" spans="1:10" ht="19" customHeight="1" x14ac:dyDescent="0.2">
      <c r="A302" s="2">
        <v>531419</v>
      </c>
      <c r="B302" s="2" t="s">
        <v>23</v>
      </c>
      <c r="C302" s="2">
        <v>21513</v>
      </c>
      <c r="D302" s="2" t="s">
        <v>11</v>
      </c>
      <c r="E302" s="2" t="s">
        <v>1552</v>
      </c>
      <c r="F302" s="2" t="s">
        <v>1553</v>
      </c>
      <c r="G302" s="2" t="s">
        <v>1554</v>
      </c>
      <c r="H302" s="3">
        <v>44072</v>
      </c>
      <c r="I302" s="2">
        <v>105</v>
      </c>
      <c r="J302" s="2">
        <v>1052.5899999999999</v>
      </c>
    </row>
    <row r="303" spans="1:10" ht="19" customHeight="1" x14ac:dyDescent="0.2">
      <c r="A303" s="2">
        <v>531419</v>
      </c>
      <c r="B303" s="2" t="s">
        <v>23</v>
      </c>
      <c r="C303" s="2">
        <v>21513</v>
      </c>
      <c r="D303" s="2" t="s">
        <v>11</v>
      </c>
      <c r="E303" s="2" t="s">
        <v>1555</v>
      </c>
      <c r="F303" s="2" t="s">
        <v>1556</v>
      </c>
      <c r="G303" s="2" t="s">
        <v>1557</v>
      </c>
      <c r="H303" s="3">
        <v>44072</v>
      </c>
      <c r="I303" s="2">
        <v>15</v>
      </c>
      <c r="J303" s="2">
        <v>151.72</v>
      </c>
    </row>
    <row r="304" spans="1:10" ht="19" customHeight="1" x14ac:dyDescent="0.2">
      <c r="A304" s="2">
        <v>531419</v>
      </c>
      <c r="B304" s="2" t="s">
        <v>23</v>
      </c>
      <c r="C304" s="2">
        <v>21513</v>
      </c>
      <c r="D304" s="2" t="s">
        <v>11</v>
      </c>
      <c r="E304" s="2" t="s">
        <v>1067</v>
      </c>
      <c r="F304" s="2" t="s">
        <v>1068</v>
      </c>
      <c r="G304" s="2" t="s">
        <v>1558</v>
      </c>
      <c r="H304" s="3">
        <v>44072</v>
      </c>
      <c r="I304" s="2">
        <v>1072</v>
      </c>
      <c r="J304" s="2">
        <v>2687.93</v>
      </c>
    </row>
    <row r="305" spans="1:10" ht="19" customHeight="1" x14ac:dyDescent="0.2">
      <c r="A305" s="2">
        <v>531419</v>
      </c>
      <c r="B305" s="2" t="s">
        <v>23</v>
      </c>
      <c r="C305" s="2">
        <v>21513</v>
      </c>
      <c r="D305" s="2" t="s">
        <v>11</v>
      </c>
      <c r="E305" s="2" t="s">
        <v>1555</v>
      </c>
      <c r="F305" s="2" t="s">
        <v>1556</v>
      </c>
      <c r="G305" s="2" t="s">
        <v>1559</v>
      </c>
      <c r="H305" s="3">
        <v>44072</v>
      </c>
      <c r="I305" s="2">
        <v>834</v>
      </c>
      <c r="J305" s="2">
        <v>4174.1400000000003</v>
      </c>
    </row>
    <row r="306" spans="1:10" ht="19" customHeight="1" x14ac:dyDescent="0.2">
      <c r="A306" s="2">
        <v>531419</v>
      </c>
      <c r="B306" s="2" t="s">
        <v>23</v>
      </c>
      <c r="C306" s="2">
        <v>21513</v>
      </c>
      <c r="D306" s="2" t="s">
        <v>11</v>
      </c>
      <c r="E306" s="2" t="s">
        <v>1380</v>
      </c>
      <c r="F306" s="2" t="s">
        <v>1381</v>
      </c>
      <c r="G306" s="2" t="s">
        <v>1560</v>
      </c>
      <c r="H306" s="3">
        <v>44074</v>
      </c>
      <c r="I306" s="2">
        <v>9</v>
      </c>
      <c r="J306" s="2">
        <v>93.1</v>
      </c>
    </row>
    <row r="307" spans="1:10" ht="19" customHeight="1" x14ac:dyDescent="0.2">
      <c r="A307" s="2">
        <v>531419</v>
      </c>
      <c r="B307" s="2" t="s">
        <v>23</v>
      </c>
      <c r="C307" s="2">
        <v>21513</v>
      </c>
      <c r="D307" s="2" t="s">
        <v>11</v>
      </c>
      <c r="E307" s="2" t="s">
        <v>337</v>
      </c>
      <c r="F307" s="2" t="s">
        <v>336</v>
      </c>
      <c r="G307" s="2" t="s">
        <v>1561</v>
      </c>
      <c r="H307" s="3">
        <v>44074</v>
      </c>
      <c r="I307" s="2">
        <v>1272</v>
      </c>
      <c r="J307" s="2">
        <v>6367.24</v>
      </c>
    </row>
    <row r="308" spans="1:10" ht="19" customHeight="1" x14ac:dyDescent="0.2">
      <c r="A308" s="2">
        <v>531419</v>
      </c>
      <c r="B308" s="2" t="s">
        <v>23</v>
      </c>
      <c r="C308" s="2">
        <v>21513</v>
      </c>
      <c r="D308" s="2" t="s">
        <v>11</v>
      </c>
      <c r="E308" s="2" t="s">
        <v>63</v>
      </c>
      <c r="F308" s="2" t="s">
        <v>64</v>
      </c>
      <c r="G308" s="2" t="s">
        <v>1562</v>
      </c>
      <c r="H308" s="3">
        <v>44074</v>
      </c>
      <c r="I308" s="2">
        <v>212</v>
      </c>
      <c r="J308" s="2">
        <v>533.59</v>
      </c>
    </row>
    <row r="309" spans="1:10" ht="19" customHeight="1" x14ac:dyDescent="0.2">
      <c r="A309" s="2">
        <v>531419</v>
      </c>
      <c r="B309" s="2" t="s">
        <v>23</v>
      </c>
      <c r="C309" s="2">
        <v>21513</v>
      </c>
      <c r="D309" s="2" t="s">
        <v>11</v>
      </c>
      <c r="E309" s="2" t="s">
        <v>1563</v>
      </c>
      <c r="F309" s="2" t="s">
        <v>1564</v>
      </c>
      <c r="G309" s="2" t="s">
        <v>1565</v>
      </c>
      <c r="H309" s="3">
        <v>44074</v>
      </c>
      <c r="I309" s="2">
        <v>1240</v>
      </c>
      <c r="J309" s="2">
        <v>6205.17</v>
      </c>
    </row>
    <row r="310" spans="1:10" ht="19" customHeight="1" x14ac:dyDescent="0.2">
      <c r="A310" s="2">
        <v>531419</v>
      </c>
      <c r="B310" s="2" t="s">
        <v>23</v>
      </c>
      <c r="C310" s="2">
        <v>21513</v>
      </c>
      <c r="D310" s="2" t="s">
        <v>11</v>
      </c>
      <c r="E310" s="2" t="s">
        <v>1566</v>
      </c>
      <c r="F310" s="2" t="s">
        <v>1567</v>
      </c>
      <c r="G310" s="2" t="s">
        <v>1568</v>
      </c>
      <c r="H310" s="3">
        <v>44074</v>
      </c>
      <c r="I310" s="2">
        <v>104</v>
      </c>
      <c r="J310" s="2">
        <v>526.73</v>
      </c>
    </row>
    <row r="311" spans="1:10" ht="19" customHeight="1" x14ac:dyDescent="0.2">
      <c r="A311" s="2">
        <v>531419</v>
      </c>
      <c r="B311" s="2" t="s">
        <v>23</v>
      </c>
      <c r="C311" s="2">
        <v>21513</v>
      </c>
      <c r="D311" s="2" t="s">
        <v>11</v>
      </c>
      <c r="E311" s="2" t="s">
        <v>81</v>
      </c>
      <c r="F311" s="2" t="s">
        <v>82</v>
      </c>
      <c r="G311" s="2" t="s">
        <v>1569</v>
      </c>
      <c r="H311" s="3">
        <v>44074</v>
      </c>
      <c r="I311" s="2">
        <v>144</v>
      </c>
      <c r="J311" s="2">
        <v>724.98</v>
      </c>
    </row>
    <row r="312" spans="1:10" ht="19" customHeight="1" x14ac:dyDescent="0.2">
      <c r="A312" s="2">
        <v>531419</v>
      </c>
      <c r="B312" s="2" t="s">
        <v>23</v>
      </c>
      <c r="C312" s="2">
        <v>21513</v>
      </c>
      <c r="D312" s="2" t="s">
        <v>11</v>
      </c>
      <c r="E312" s="2" t="s">
        <v>967</v>
      </c>
      <c r="F312" s="2" t="s">
        <v>966</v>
      </c>
      <c r="G312" s="2" t="s">
        <v>1570</v>
      </c>
      <c r="H312" s="3">
        <v>44074</v>
      </c>
      <c r="I312" s="2">
        <v>28</v>
      </c>
      <c r="J312" s="2">
        <v>145.69</v>
      </c>
    </row>
    <row r="313" spans="1:10" ht="19" customHeight="1" x14ac:dyDescent="0.2">
      <c r="A313" s="2">
        <v>531419</v>
      </c>
      <c r="B313" s="2" t="s">
        <v>23</v>
      </c>
      <c r="C313" s="2">
        <v>21513</v>
      </c>
      <c r="D313" s="2" t="s">
        <v>11</v>
      </c>
      <c r="E313" s="2" t="s">
        <v>449</v>
      </c>
      <c r="F313" s="2" t="s">
        <v>448</v>
      </c>
      <c r="G313" s="2" t="s">
        <v>1571</v>
      </c>
      <c r="H313" s="3">
        <v>44074</v>
      </c>
      <c r="I313" s="2">
        <v>936</v>
      </c>
      <c r="J313" s="2">
        <v>4688.8</v>
      </c>
    </row>
    <row r="314" spans="1:10" ht="19" customHeight="1" x14ac:dyDescent="0.2">
      <c r="A314" s="2">
        <v>531419</v>
      </c>
      <c r="B314" s="2" t="s">
        <v>23</v>
      </c>
      <c r="C314" s="2">
        <v>21513</v>
      </c>
      <c r="D314" s="2" t="s">
        <v>11</v>
      </c>
      <c r="E314" s="2" t="s">
        <v>50</v>
      </c>
      <c r="F314" s="2" t="s">
        <v>51</v>
      </c>
      <c r="G314" s="2" t="s">
        <v>1572</v>
      </c>
      <c r="H314" s="3">
        <v>44074</v>
      </c>
      <c r="I314" s="2">
        <v>708</v>
      </c>
      <c r="J314" s="2">
        <v>3542.25</v>
      </c>
    </row>
    <row r="315" spans="1:10" ht="19" customHeight="1" x14ac:dyDescent="0.2">
      <c r="A315" s="2">
        <v>531419</v>
      </c>
      <c r="B315" s="2" t="s">
        <v>23</v>
      </c>
      <c r="C315" s="2">
        <v>21513</v>
      </c>
      <c r="D315" s="2" t="s">
        <v>11</v>
      </c>
      <c r="E315" s="2" t="s">
        <v>1067</v>
      </c>
      <c r="F315" s="2" t="s">
        <v>1068</v>
      </c>
      <c r="G315" s="2" t="s">
        <v>1573</v>
      </c>
      <c r="H315" s="3">
        <v>44074</v>
      </c>
      <c r="I315" s="2">
        <v>2676</v>
      </c>
      <c r="J315" s="2">
        <v>6694.83</v>
      </c>
    </row>
    <row r="316" spans="1:10" ht="19" customHeight="1" x14ac:dyDescent="0.2">
      <c r="A316" s="2"/>
      <c r="B316" s="2"/>
      <c r="C316" s="2"/>
      <c r="D316" s="2"/>
      <c r="E316" s="2"/>
      <c r="F316" s="2"/>
      <c r="G316" s="2"/>
      <c r="H316" s="3"/>
      <c r="I316" s="2"/>
      <c r="J316" s="2"/>
    </row>
    <row r="317" spans="1:10" ht="19" customHeight="1" x14ac:dyDescent="0.2">
      <c r="A317" s="52">
        <v>533930</v>
      </c>
      <c r="B317" s="52" t="s">
        <v>159</v>
      </c>
      <c r="C317" s="52">
        <v>21944</v>
      </c>
      <c r="D317" s="52" t="s">
        <v>11</v>
      </c>
      <c r="E317" s="52" t="s">
        <v>1574</v>
      </c>
      <c r="F317" s="52" t="s">
        <v>1575</v>
      </c>
      <c r="G317" s="52" t="s">
        <v>1576</v>
      </c>
      <c r="H317" s="53">
        <v>44070</v>
      </c>
      <c r="I317" s="52">
        <v>14468</v>
      </c>
      <c r="J317" s="52">
        <v>36172.400000000001</v>
      </c>
    </row>
    <row r="318" spans="1:10" ht="19" customHeight="1" x14ac:dyDescent="0.2">
      <c r="A318" s="2"/>
      <c r="B318" s="2"/>
      <c r="C318" s="2"/>
      <c r="D318" s="2"/>
      <c r="E318" s="2"/>
      <c r="F318" s="2"/>
      <c r="G318" s="2"/>
      <c r="H318" s="3"/>
      <c r="I318" s="2"/>
      <c r="J318" s="2"/>
    </row>
    <row r="319" spans="1:10" ht="19" customHeight="1" x14ac:dyDescent="0.2">
      <c r="A319" s="2">
        <v>533913</v>
      </c>
      <c r="B319" s="2" t="s">
        <v>127</v>
      </c>
      <c r="C319" s="2">
        <v>21942</v>
      </c>
      <c r="D319" s="2" t="s">
        <v>11</v>
      </c>
      <c r="E319" s="2" t="s">
        <v>1311</v>
      </c>
      <c r="F319" s="2" t="s">
        <v>1312</v>
      </c>
      <c r="G319" s="2" t="s">
        <v>1577</v>
      </c>
      <c r="H319" s="3">
        <v>44069</v>
      </c>
      <c r="I319" s="2">
        <v>26</v>
      </c>
      <c r="J319" s="2">
        <v>137.5</v>
      </c>
    </row>
    <row r="320" spans="1:10" ht="19" customHeight="1" x14ac:dyDescent="0.2">
      <c r="A320" s="2"/>
      <c r="B320" s="2"/>
      <c r="C320" s="2"/>
      <c r="D320" s="2"/>
      <c r="E320" s="2"/>
      <c r="F320" s="2"/>
      <c r="G320" s="2"/>
      <c r="H320" s="3"/>
      <c r="I320" s="2"/>
      <c r="J320" s="2"/>
    </row>
    <row r="321" spans="1:10" ht="19" customHeight="1" x14ac:dyDescent="0.2">
      <c r="A321" s="2">
        <v>531703</v>
      </c>
      <c r="B321" s="2" t="s">
        <v>120</v>
      </c>
      <c r="C321" s="2">
        <v>21680</v>
      </c>
      <c r="D321" s="2" t="s">
        <v>11</v>
      </c>
      <c r="E321" s="2" t="s">
        <v>1578</v>
      </c>
      <c r="F321" s="2" t="s">
        <v>1579</v>
      </c>
      <c r="G321" s="2" t="s">
        <v>1580</v>
      </c>
      <c r="H321" s="3">
        <v>44060</v>
      </c>
      <c r="I321" s="2">
        <v>170</v>
      </c>
      <c r="J321" s="2">
        <v>850.86</v>
      </c>
    </row>
    <row r="322" spans="1:10" ht="19" customHeight="1" x14ac:dyDescent="0.2">
      <c r="A322" s="2">
        <v>531703</v>
      </c>
      <c r="B322" s="2" t="s">
        <v>120</v>
      </c>
      <c r="C322" s="2">
        <v>21680</v>
      </c>
      <c r="D322" s="2" t="s">
        <v>11</v>
      </c>
      <c r="E322" s="2" t="s">
        <v>1578</v>
      </c>
      <c r="F322" s="2" t="s">
        <v>1579</v>
      </c>
      <c r="G322" s="2" t="s">
        <v>1581</v>
      </c>
      <c r="H322" s="3">
        <v>44061</v>
      </c>
      <c r="I322" s="2">
        <v>48</v>
      </c>
      <c r="J322" s="2">
        <v>245.69</v>
      </c>
    </row>
    <row r="323" spans="1:10" ht="19" customHeight="1" x14ac:dyDescent="0.2">
      <c r="A323" s="2">
        <v>531703</v>
      </c>
      <c r="B323" s="2" t="s">
        <v>120</v>
      </c>
      <c r="C323" s="2">
        <v>21680</v>
      </c>
      <c r="D323" s="2" t="s">
        <v>11</v>
      </c>
      <c r="E323" s="2" t="s">
        <v>1385</v>
      </c>
      <c r="F323" s="2" t="s">
        <v>1386</v>
      </c>
      <c r="G323" s="2" t="s">
        <v>1582</v>
      </c>
      <c r="H323" s="3">
        <v>44064</v>
      </c>
      <c r="I323" s="2">
        <v>292</v>
      </c>
      <c r="J323" s="2">
        <v>1468.97</v>
      </c>
    </row>
    <row r="324" spans="1:10" ht="19" customHeight="1" x14ac:dyDescent="0.2">
      <c r="A324" s="2">
        <v>531703</v>
      </c>
      <c r="B324" s="2" t="s">
        <v>120</v>
      </c>
      <c r="C324" s="2">
        <v>21680</v>
      </c>
      <c r="D324" s="2" t="s">
        <v>11</v>
      </c>
      <c r="E324" s="2" t="s">
        <v>1385</v>
      </c>
      <c r="F324" s="2" t="s">
        <v>1386</v>
      </c>
      <c r="G324" s="2" t="s">
        <v>1583</v>
      </c>
      <c r="H324" s="3">
        <v>44064</v>
      </c>
      <c r="I324" s="2">
        <v>60</v>
      </c>
      <c r="J324" s="2">
        <v>308.64</v>
      </c>
    </row>
    <row r="325" spans="1:10" ht="19" customHeight="1" x14ac:dyDescent="0.2">
      <c r="A325" s="2">
        <v>531703</v>
      </c>
      <c r="B325" s="2" t="s">
        <v>120</v>
      </c>
      <c r="C325" s="2">
        <v>21680</v>
      </c>
      <c r="D325" s="2" t="s">
        <v>11</v>
      </c>
      <c r="E325" s="2" t="s">
        <v>1578</v>
      </c>
      <c r="F325" s="2" t="s">
        <v>1579</v>
      </c>
      <c r="G325" s="2" t="s">
        <v>1584</v>
      </c>
      <c r="H325" s="3">
        <v>44065</v>
      </c>
      <c r="I325" s="2">
        <v>28</v>
      </c>
      <c r="J325" s="2">
        <v>146.55000000000001</v>
      </c>
    </row>
    <row r="326" spans="1:10" ht="19" customHeight="1" x14ac:dyDescent="0.2">
      <c r="A326" s="2">
        <v>531703</v>
      </c>
      <c r="B326" s="2" t="s">
        <v>120</v>
      </c>
      <c r="C326" s="2">
        <v>21680</v>
      </c>
      <c r="D326" s="2" t="s">
        <v>11</v>
      </c>
      <c r="E326" s="2" t="s">
        <v>1585</v>
      </c>
      <c r="F326" s="2" t="s">
        <v>1586</v>
      </c>
      <c r="G326" s="2" t="s">
        <v>1587</v>
      </c>
      <c r="H326" s="3">
        <v>44071</v>
      </c>
      <c r="I326" s="2">
        <v>50</v>
      </c>
      <c r="J326" s="2">
        <v>251.72</v>
      </c>
    </row>
  </sheetData>
  <mergeCells count="1">
    <mergeCell ref="K151:L1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9B43-97C4-EF4F-B355-B142D58B28A3}">
  <dimension ref="A1:J289"/>
  <sheetViews>
    <sheetView zoomScale="150" workbookViewId="0">
      <selection activeCell="F22" sqref="F22"/>
    </sheetView>
  </sheetViews>
  <sheetFormatPr baseColWidth="10" defaultRowHeight="16" x14ac:dyDescent="0.2"/>
  <cols>
    <col min="1" max="1" width="13.33203125" customWidth="1"/>
    <col min="2" max="2" width="22" customWidth="1"/>
    <col min="4" max="4" width="13.5" customWidth="1"/>
    <col min="6" max="6" width="30.6640625" customWidth="1"/>
    <col min="7" max="7" width="15.33203125" customWidth="1"/>
    <col min="8" max="8" width="15" customWidth="1"/>
  </cols>
  <sheetData>
    <row r="1" spans="1:10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8" customHeight="1" x14ac:dyDescent="0.2">
      <c r="A2" s="2">
        <v>530238</v>
      </c>
      <c r="B2" s="2" t="s">
        <v>10</v>
      </c>
      <c r="C2" s="2">
        <v>22660</v>
      </c>
      <c r="D2" s="2" t="s">
        <v>11</v>
      </c>
      <c r="E2" s="2" t="s">
        <v>1597</v>
      </c>
      <c r="F2" s="2" t="s">
        <v>1598</v>
      </c>
      <c r="G2" s="2" t="s">
        <v>1599</v>
      </c>
      <c r="H2" s="3">
        <v>44076</v>
      </c>
      <c r="I2" s="2">
        <v>50</v>
      </c>
      <c r="J2" s="2">
        <v>500.86</v>
      </c>
    </row>
    <row r="3" spans="1:10" ht="18" customHeight="1" x14ac:dyDescent="0.2">
      <c r="A3" s="2">
        <v>530238</v>
      </c>
      <c r="B3" s="2" t="s">
        <v>10</v>
      </c>
      <c r="C3" s="2">
        <v>22660</v>
      </c>
      <c r="D3" s="2" t="s">
        <v>11</v>
      </c>
      <c r="E3" s="2" t="s">
        <v>999</v>
      </c>
      <c r="F3" s="2" t="s">
        <v>1000</v>
      </c>
      <c r="G3" s="2" t="s">
        <v>1600</v>
      </c>
      <c r="H3" s="3">
        <v>44083</v>
      </c>
      <c r="I3" s="2">
        <v>122</v>
      </c>
      <c r="J3" s="2">
        <v>617.94000000000005</v>
      </c>
    </row>
    <row r="4" spans="1:10" ht="18" customHeight="1" x14ac:dyDescent="0.2">
      <c r="A4" s="2"/>
      <c r="B4" s="2"/>
      <c r="C4" s="2"/>
      <c r="D4" s="2"/>
      <c r="E4" s="2"/>
      <c r="F4" s="2"/>
      <c r="G4" s="2"/>
      <c r="H4" s="3"/>
      <c r="I4" s="2"/>
      <c r="J4" s="2"/>
    </row>
    <row r="5" spans="1:10" ht="18" customHeight="1" x14ac:dyDescent="0.2">
      <c r="A5" s="2">
        <v>534559</v>
      </c>
      <c r="B5" s="2" t="s">
        <v>130</v>
      </c>
      <c r="C5" s="2">
        <v>22276</v>
      </c>
      <c r="D5" s="2" t="s">
        <v>11</v>
      </c>
      <c r="E5" s="2" t="s">
        <v>293</v>
      </c>
      <c r="F5" s="2" t="s">
        <v>292</v>
      </c>
      <c r="G5" s="2" t="s">
        <v>1601</v>
      </c>
      <c r="H5" s="3">
        <v>44075</v>
      </c>
      <c r="I5" s="2">
        <v>68</v>
      </c>
      <c r="J5" s="2">
        <v>685.34</v>
      </c>
    </row>
    <row r="6" spans="1:10" ht="18" customHeight="1" x14ac:dyDescent="0.2">
      <c r="A6" s="2">
        <v>534559</v>
      </c>
      <c r="B6" s="2" t="s">
        <v>130</v>
      </c>
      <c r="C6" s="2">
        <v>22276</v>
      </c>
      <c r="D6" s="2" t="s">
        <v>11</v>
      </c>
      <c r="E6" s="2" t="s">
        <v>149</v>
      </c>
      <c r="F6" s="2" t="s">
        <v>148</v>
      </c>
      <c r="G6" s="2" t="s">
        <v>1602</v>
      </c>
      <c r="H6" s="3">
        <v>44075</v>
      </c>
      <c r="I6" s="2">
        <v>1260</v>
      </c>
      <c r="J6" s="2">
        <v>3151.73</v>
      </c>
    </row>
    <row r="7" spans="1:10" ht="18" customHeight="1" x14ac:dyDescent="0.2">
      <c r="A7" s="2">
        <v>534559</v>
      </c>
      <c r="B7" s="2" t="s">
        <v>130</v>
      </c>
      <c r="C7" s="2">
        <v>22276</v>
      </c>
      <c r="D7" s="2" t="s">
        <v>11</v>
      </c>
      <c r="E7" s="2" t="s">
        <v>1420</v>
      </c>
      <c r="F7" s="2" t="s">
        <v>1421</v>
      </c>
      <c r="G7" s="2" t="s">
        <v>1603</v>
      </c>
      <c r="H7" s="3">
        <v>44076</v>
      </c>
      <c r="I7" s="2">
        <v>92</v>
      </c>
      <c r="J7" s="2">
        <v>462.93</v>
      </c>
    </row>
    <row r="8" spans="1:10" ht="18" customHeight="1" x14ac:dyDescent="0.2">
      <c r="A8" s="2">
        <v>534559</v>
      </c>
      <c r="B8" s="2" t="s">
        <v>130</v>
      </c>
      <c r="C8" s="2">
        <v>22276</v>
      </c>
      <c r="D8" s="2" t="s">
        <v>11</v>
      </c>
      <c r="E8" s="2" t="s">
        <v>1604</v>
      </c>
      <c r="F8" s="2" t="s">
        <v>1605</v>
      </c>
      <c r="G8" s="2" t="s">
        <v>1606</v>
      </c>
      <c r="H8" s="3">
        <v>44077</v>
      </c>
      <c r="I8" s="2">
        <v>76</v>
      </c>
      <c r="J8" s="2">
        <v>764.22</v>
      </c>
    </row>
    <row r="9" spans="1:10" ht="18" customHeight="1" x14ac:dyDescent="0.2">
      <c r="A9" s="2">
        <v>534559</v>
      </c>
      <c r="B9" s="2" t="s">
        <v>130</v>
      </c>
      <c r="C9" s="2">
        <v>22276</v>
      </c>
      <c r="D9" s="2" t="s">
        <v>11</v>
      </c>
      <c r="E9" s="2" t="s">
        <v>396</v>
      </c>
      <c r="F9" s="2" t="s">
        <v>395</v>
      </c>
      <c r="G9" s="2" t="s">
        <v>1607</v>
      </c>
      <c r="H9" s="3">
        <v>44077</v>
      </c>
      <c r="I9" s="2">
        <v>3020</v>
      </c>
      <c r="J9" s="2">
        <v>7550.11</v>
      </c>
    </row>
    <row r="10" spans="1:10" ht="18" customHeight="1" x14ac:dyDescent="0.2">
      <c r="A10" s="2">
        <v>534559</v>
      </c>
      <c r="B10" s="2" t="s">
        <v>130</v>
      </c>
      <c r="C10" s="2">
        <v>22276</v>
      </c>
      <c r="D10" s="2" t="s">
        <v>11</v>
      </c>
      <c r="E10" s="2" t="s">
        <v>1420</v>
      </c>
      <c r="F10" s="2" t="s">
        <v>1421</v>
      </c>
      <c r="G10" s="2" t="s">
        <v>1608</v>
      </c>
      <c r="H10" s="3">
        <v>44077</v>
      </c>
      <c r="I10" s="2">
        <v>44</v>
      </c>
      <c r="J10" s="2">
        <v>228.45</v>
      </c>
    </row>
    <row r="11" spans="1:10" ht="18" customHeight="1" x14ac:dyDescent="0.2">
      <c r="A11" s="2">
        <v>534559</v>
      </c>
      <c r="B11" s="2" t="s">
        <v>130</v>
      </c>
      <c r="C11" s="2">
        <v>22276</v>
      </c>
      <c r="D11" s="2" t="s">
        <v>11</v>
      </c>
      <c r="E11" s="2" t="s">
        <v>149</v>
      </c>
      <c r="F11" s="2" t="s">
        <v>148</v>
      </c>
      <c r="G11" s="2" t="s">
        <v>1609</v>
      </c>
      <c r="H11" s="3">
        <v>44077</v>
      </c>
      <c r="I11" s="2">
        <v>412</v>
      </c>
      <c r="J11" s="2">
        <v>1034.48</v>
      </c>
    </row>
    <row r="12" spans="1:10" ht="18" customHeight="1" x14ac:dyDescent="0.2">
      <c r="A12" s="2">
        <v>534559</v>
      </c>
      <c r="B12" s="2" t="s">
        <v>130</v>
      </c>
      <c r="C12" s="2">
        <v>22276</v>
      </c>
      <c r="D12" s="2" t="s">
        <v>11</v>
      </c>
      <c r="E12" s="2" t="s">
        <v>149</v>
      </c>
      <c r="F12" s="2" t="s">
        <v>148</v>
      </c>
      <c r="G12" s="2" t="s">
        <v>1610</v>
      </c>
      <c r="H12" s="3">
        <v>44079</v>
      </c>
      <c r="I12" s="2">
        <v>3748</v>
      </c>
      <c r="J12" s="2">
        <v>9372.43</v>
      </c>
    </row>
    <row r="13" spans="1:10" ht="18" customHeight="1" x14ac:dyDescent="0.2">
      <c r="A13" s="2">
        <v>534559</v>
      </c>
      <c r="B13" s="2" t="s">
        <v>130</v>
      </c>
      <c r="C13" s="2">
        <v>22276</v>
      </c>
      <c r="D13" s="2" t="s">
        <v>11</v>
      </c>
      <c r="E13" s="2" t="s">
        <v>149</v>
      </c>
      <c r="F13" s="2" t="s">
        <v>148</v>
      </c>
      <c r="G13" s="2" t="s">
        <v>1611</v>
      </c>
      <c r="H13" s="3">
        <v>44080</v>
      </c>
      <c r="I13" s="2">
        <v>348</v>
      </c>
      <c r="J13" s="2">
        <v>877.59</v>
      </c>
    </row>
    <row r="14" spans="1:10" ht="18" customHeight="1" x14ac:dyDescent="0.2">
      <c r="A14" s="2">
        <v>534559</v>
      </c>
      <c r="B14" s="2" t="s">
        <v>130</v>
      </c>
      <c r="C14" s="2">
        <v>22276</v>
      </c>
      <c r="D14" s="2" t="s">
        <v>11</v>
      </c>
      <c r="E14" s="2" t="s">
        <v>396</v>
      </c>
      <c r="F14" s="2" t="s">
        <v>395</v>
      </c>
      <c r="G14" s="2" t="s">
        <v>1612</v>
      </c>
      <c r="H14" s="3">
        <v>44080</v>
      </c>
      <c r="I14" s="2">
        <v>1216</v>
      </c>
      <c r="J14" s="2">
        <v>3043.53</v>
      </c>
    </row>
    <row r="15" spans="1:10" ht="18" customHeight="1" x14ac:dyDescent="0.2">
      <c r="A15" s="2">
        <v>534559</v>
      </c>
      <c r="B15" s="2" t="s">
        <v>130</v>
      </c>
      <c r="C15" s="2">
        <v>22276</v>
      </c>
      <c r="D15" s="2" t="s">
        <v>11</v>
      </c>
      <c r="E15" s="2" t="s">
        <v>149</v>
      </c>
      <c r="F15" s="2" t="s">
        <v>148</v>
      </c>
      <c r="G15" s="2" t="s">
        <v>1613</v>
      </c>
      <c r="H15" s="3">
        <v>44080</v>
      </c>
      <c r="I15" s="2">
        <v>1900</v>
      </c>
      <c r="J15" s="2">
        <v>4759.05</v>
      </c>
    </row>
    <row r="16" spans="1:10" ht="18" customHeight="1" x14ac:dyDescent="0.2">
      <c r="A16" s="2">
        <v>534559</v>
      </c>
      <c r="B16" s="2" t="s">
        <v>130</v>
      </c>
      <c r="C16" s="2">
        <v>22276</v>
      </c>
      <c r="D16" s="2" t="s">
        <v>11</v>
      </c>
      <c r="E16" s="2" t="s">
        <v>396</v>
      </c>
      <c r="F16" s="2" t="s">
        <v>395</v>
      </c>
      <c r="G16" s="2" t="s">
        <v>1614</v>
      </c>
      <c r="H16" s="3">
        <v>44081</v>
      </c>
      <c r="I16" s="2">
        <v>1004</v>
      </c>
      <c r="J16" s="2">
        <v>2513.79</v>
      </c>
    </row>
    <row r="17" spans="1:10" ht="18" customHeight="1" x14ac:dyDescent="0.2">
      <c r="A17" s="2">
        <v>534559</v>
      </c>
      <c r="B17" s="2" t="s">
        <v>130</v>
      </c>
      <c r="C17" s="2">
        <v>22276</v>
      </c>
      <c r="D17" s="2" t="s">
        <v>11</v>
      </c>
      <c r="E17" s="2" t="s">
        <v>149</v>
      </c>
      <c r="F17" s="2" t="s">
        <v>148</v>
      </c>
      <c r="G17" s="2" t="s">
        <v>1615</v>
      </c>
      <c r="H17" s="3">
        <v>44081</v>
      </c>
      <c r="I17" s="2">
        <v>548</v>
      </c>
      <c r="J17" s="2">
        <v>1374.57</v>
      </c>
    </row>
    <row r="18" spans="1:10" ht="18" customHeight="1" x14ac:dyDescent="0.2">
      <c r="A18" s="2">
        <v>534559</v>
      </c>
      <c r="B18" s="2" t="s">
        <v>130</v>
      </c>
      <c r="C18" s="2">
        <v>22276</v>
      </c>
      <c r="D18" s="2" t="s">
        <v>11</v>
      </c>
      <c r="E18" s="2" t="s">
        <v>149</v>
      </c>
      <c r="F18" s="2" t="s">
        <v>148</v>
      </c>
      <c r="G18" s="2" t="s">
        <v>1616</v>
      </c>
      <c r="H18" s="3">
        <v>44084</v>
      </c>
      <c r="I18" s="2">
        <v>864</v>
      </c>
      <c r="J18" s="2">
        <v>2168.9699999999998</v>
      </c>
    </row>
    <row r="19" spans="1:10" ht="18" customHeight="1" x14ac:dyDescent="0.2">
      <c r="A19" s="2">
        <v>534559</v>
      </c>
      <c r="B19" s="2" t="s">
        <v>130</v>
      </c>
      <c r="C19" s="2">
        <v>22276</v>
      </c>
      <c r="D19" s="2" t="s">
        <v>11</v>
      </c>
      <c r="E19" s="2" t="s">
        <v>396</v>
      </c>
      <c r="F19" s="2" t="s">
        <v>395</v>
      </c>
      <c r="G19" s="2" t="s">
        <v>1617</v>
      </c>
      <c r="H19" s="3">
        <v>44085</v>
      </c>
      <c r="I19" s="2">
        <v>200</v>
      </c>
      <c r="J19" s="2">
        <v>501.72</v>
      </c>
    </row>
    <row r="20" spans="1:10" ht="18" customHeight="1" x14ac:dyDescent="0.2">
      <c r="A20" s="2">
        <v>534559</v>
      </c>
      <c r="B20" s="2" t="s">
        <v>130</v>
      </c>
      <c r="C20" s="2">
        <v>22276</v>
      </c>
      <c r="D20" s="2" t="s">
        <v>11</v>
      </c>
      <c r="E20" s="2" t="s">
        <v>149</v>
      </c>
      <c r="F20" s="2" t="s">
        <v>148</v>
      </c>
      <c r="G20" s="2" t="s">
        <v>1618</v>
      </c>
      <c r="H20" s="3">
        <v>44088</v>
      </c>
      <c r="I20" s="2">
        <v>360</v>
      </c>
      <c r="J20" s="2">
        <v>904.31</v>
      </c>
    </row>
    <row r="21" spans="1:10" ht="18" customHeight="1" x14ac:dyDescent="0.2">
      <c r="A21" s="2">
        <v>534559</v>
      </c>
      <c r="B21" s="2" t="s">
        <v>130</v>
      </c>
      <c r="C21" s="2">
        <v>22276</v>
      </c>
      <c r="D21" s="2" t="s">
        <v>11</v>
      </c>
      <c r="E21" s="2" t="s">
        <v>149</v>
      </c>
      <c r="F21" s="2" t="s">
        <v>148</v>
      </c>
      <c r="G21" s="2" t="s">
        <v>1619</v>
      </c>
      <c r="H21" s="3">
        <v>44089</v>
      </c>
      <c r="I21" s="2">
        <v>360</v>
      </c>
      <c r="J21" s="2">
        <v>904.31</v>
      </c>
    </row>
    <row r="22" spans="1:10" ht="18" customHeight="1" x14ac:dyDescent="0.2">
      <c r="A22" s="2">
        <v>534559</v>
      </c>
      <c r="B22" s="2" t="s">
        <v>130</v>
      </c>
      <c r="C22" s="2">
        <v>22276</v>
      </c>
      <c r="D22" s="2" t="s">
        <v>11</v>
      </c>
      <c r="E22" s="2" t="s">
        <v>149</v>
      </c>
      <c r="F22" s="2" t="s">
        <v>148</v>
      </c>
      <c r="G22" s="2" t="s">
        <v>1620</v>
      </c>
      <c r="H22" s="3">
        <v>44089</v>
      </c>
      <c r="I22" s="2">
        <v>1444</v>
      </c>
      <c r="J22" s="2">
        <v>3617.24</v>
      </c>
    </row>
    <row r="23" spans="1:10" ht="18" customHeight="1" x14ac:dyDescent="0.2">
      <c r="A23" s="2"/>
      <c r="B23" s="2"/>
      <c r="C23" s="2"/>
      <c r="D23" s="2"/>
      <c r="E23" s="2"/>
      <c r="F23" s="2"/>
      <c r="G23" s="2"/>
      <c r="H23" s="3"/>
      <c r="I23" s="2"/>
      <c r="J23" s="2"/>
    </row>
    <row r="24" spans="1:10" ht="18" customHeight="1" x14ac:dyDescent="0.2">
      <c r="A24" s="2">
        <v>537062</v>
      </c>
      <c r="B24" s="2" t="s">
        <v>271</v>
      </c>
      <c r="C24" s="2">
        <v>22809</v>
      </c>
      <c r="D24" s="2" t="s">
        <v>11</v>
      </c>
      <c r="E24" s="2" t="s">
        <v>1329</v>
      </c>
      <c r="F24" s="2" t="s">
        <v>1330</v>
      </c>
      <c r="G24" s="2" t="s">
        <v>1621</v>
      </c>
      <c r="H24" s="3">
        <v>44075</v>
      </c>
      <c r="I24" s="2">
        <v>536</v>
      </c>
      <c r="J24" s="2">
        <v>1348.1</v>
      </c>
    </row>
    <row r="25" spans="1:10" ht="18" customHeight="1" x14ac:dyDescent="0.2">
      <c r="A25" s="2">
        <v>537062</v>
      </c>
      <c r="B25" s="2" t="s">
        <v>271</v>
      </c>
      <c r="C25" s="2">
        <v>22809</v>
      </c>
      <c r="D25" s="2" t="s">
        <v>11</v>
      </c>
      <c r="E25" s="2" t="s">
        <v>1329</v>
      </c>
      <c r="F25" s="2" t="s">
        <v>1330</v>
      </c>
      <c r="G25" s="2" t="s">
        <v>1622</v>
      </c>
      <c r="H25" s="3">
        <v>44075</v>
      </c>
      <c r="I25" s="2">
        <v>916</v>
      </c>
      <c r="J25" s="2">
        <v>2293</v>
      </c>
    </row>
    <row r="26" spans="1:10" ht="18" customHeight="1" x14ac:dyDescent="0.2">
      <c r="A26" s="2">
        <v>537062</v>
      </c>
      <c r="B26" s="2" t="s">
        <v>271</v>
      </c>
      <c r="C26" s="2">
        <v>22809</v>
      </c>
      <c r="D26" s="2" t="s">
        <v>11</v>
      </c>
      <c r="E26" s="2" t="s">
        <v>1329</v>
      </c>
      <c r="F26" s="2" t="s">
        <v>1330</v>
      </c>
      <c r="G26" s="2" t="s">
        <v>1623</v>
      </c>
      <c r="H26" s="3">
        <v>44075</v>
      </c>
      <c r="I26" s="2">
        <v>836</v>
      </c>
      <c r="J26" s="2">
        <v>2098</v>
      </c>
    </row>
    <row r="27" spans="1:10" ht="18" customHeight="1" x14ac:dyDescent="0.2">
      <c r="A27" s="2">
        <v>537062</v>
      </c>
      <c r="B27" s="2" t="s">
        <v>271</v>
      </c>
      <c r="C27" s="2">
        <v>22809</v>
      </c>
      <c r="D27" s="2" t="s">
        <v>11</v>
      </c>
      <c r="E27" s="2" t="s">
        <v>1436</v>
      </c>
      <c r="F27" s="2" t="s">
        <v>1437</v>
      </c>
      <c r="G27" s="2" t="s">
        <v>1624</v>
      </c>
      <c r="H27" s="3">
        <v>44075</v>
      </c>
      <c r="I27" s="2">
        <v>210</v>
      </c>
      <c r="J27" s="2">
        <v>1050</v>
      </c>
    </row>
    <row r="28" spans="1:10" ht="18" customHeight="1" x14ac:dyDescent="0.2">
      <c r="A28" s="2">
        <v>537062</v>
      </c>
      <c r="B28" s="2" t="s">
        <v>271</v>
      </c>
      <c r="C28" s="2">
        <v>22809</v>
      </c>
      <c r="D28" s="2" t="s">
        <v>11</v>
      </c>
      <c r="E28" s="2" t="s">
        <v>1436</v>
      </c>
      <c r="F28" s="2" t="s">
        <v>1437</v>
      </c>
      <c r="G28" s="2" t="s">
        <v>1625</v>
      </c>
      <c r="H28" s="3">
        <v>44075</v>
      </c>
      <c r="I28" s="2">
        <v>498</v>
      </c>
      <c r="J28" s="2">
        <v>2494.5</v>
      </c>
    </row>
    <row r="29" spans="1:10" ht="18" customHeight="1" x14ac:dyDescent="0.2">
      <c r="A29" s="2">
        <v>537062</v>
      </c>
      <c r="B29" s="2" t="s">
        <v>271</v>
      </c>
      <c r="C29" s="2">
        <v>22809</v>
      </c>
      <c r="D29" s="2" t="s">
        <v>11</v>
      </c>
      <c r="E29" s="2" t="s">
        <v>1329</v>
      </c>
      <c r="F29" s="2" t="s">
        <v>1330</v>
      </c>
      <c r="G29" s="2" t="s">
        <v>1626</v>
      </c>
      <c r="H29" s="3">
        <v>44076</v>
      </c>
      <c r="I29" s="2">
        <v>800</v>
      </c>
      <c r="J29" s="2">
        <v>2001.5</v>
      </c>
    </row>
    <row r="30" spans="1:10" ht="18" customHeight="1" x14ac:dyDescent="0.2">
      <c r="A30" s="2">
        <v>537062</v>
      </c>
      <c r="B30" s="2" t="s">
        <v>271</v>
      </c>
      <c r="C30" s="2">
        <v>22809</v>
      </c>
      <c r="D30" s="2" t="s">
        <v>11</v>
      </c>
      <c r="E30" s="2" t="s">
        <v>605</v>
      </c>
      <c r="F30" s="2" t="s">
        <v>604</v>
      </c>
      <c r="G30" s="2" t="s">
        <v>1627</v>
      </c>
      <c r="H30" s="3">
        <v>44076</v>
      </c>
      <c r="I30" s="2">
        <v>418</v>
      </c>
      <c r="J30" s="2">
        <v>2098</v>
      </c>
    </row>
    <row r="31" spans="1:10" ht="18" customHeight="1" x14ac:dyDescent="0.2">
      <c r="A31" s="2">
        <v>537062</v>
      </c>
      <c r="B31" s="2" t="s">
        <v>271</v>
      </c>
      <c r="C31" s="2">
        <v>22809</v>
      </c>
      <c r="D31" s="2" t="s">
        <v>11</v>
      </c>
      <c r="E31" s="2" t="s">
        <v>1013</v>
      </c>
      <c r="F31" s="2" t="s">
        <v>1014</v>
      </c>
      <c r="G31" s="2" t="s">
        <v>1628</v>
      </c>
      <c r="H31" s="3">
        <v>44077</v>
      </c>
      <c r="I31" s="2">
        <v>4</v>
      </c>
      <c r="J31" s="2">
        <v>43</v>
      </c>
    </row>
    <row r="32" spans="1:10" ht="18" customHeight="1" x14ac:dyDescent="0.2">
      <c r="A32" s="2">
        <v>537062</v>
      </c>
      <c r="B32" s="2" t="s">
        <v>271</v>
      </c>
      <c r="C32" s="2">
        <v>22809</v>
      </c>
      <c r="D32" s="2" t="s">
        <v>11</v>
      </c>
      <c r="E32" s="2" t="s">
        <v>1329</v>
      </c>
      <c r="F32" s="2" t="s">
        <v>1330</v>
      </c>
      <c r="G32" s="2" t="s">
        <v>1629</v>
      </c>
      <c r="H32" s="3">
        <v>44077</v>
      </c>
      <c r="I32" s="2">
        <v>840</v>
      </c>
      <c r="J32" s="2">
        <v>2108</v>
      </c>
    </row>
    <row r="33" spans="1:10" ht="18" customHeight="1" x14ac:dyDescent="0.2">
      <c r="A33" s="2">
        <v>537062</v>
      </c>
      <c r="B33" s="2" t="s">
        <v>271</v>
      </c>
      <c r="C33" s="2">
        <v>22809</v>
      </c>
      <c r="D33" s="2" t="s">
        <v>11</v>
      </c>
      <c r="E33" s="2" t="s">
        <v>1329</v>
      </c>
      <c r="F33" s="2" t="s">
        <v>1330</v>
      </c>
      <c r="G33" s="2" t="s">
        <v>1630</v>
      </c>
      <c r="H33" s="3">
        <v>44077</v>
      </c>
      <c r="I33" s="2">
        <v>596</v>
      </c>
      <c r="J33" s="2">
        <v>1492.1</v>
      </c>
    </row>
    <row r="34" spans="1:10" ht="18" customHeight="1" x14ac:dyDescent="0.2">
      <c r="A34" s="2">
        <v>537062</v>
      </c>
      <c r="B34" s="2" t="s">
        <v>271</v>
      </c>
      <c r="C34" s="2">
        <v>22809</v>
      </c>
      <c r="D34" s="2" t="s">
        <v>11</v>
      </c>
      <c r="E34" s="2" t="s">
        <v>1436</v>
      </c>
      <c r="F34" s="2" t="s">
        <v>1437</v>
      </c>
      <c r="G34" s="2" t="s">
        <v>1631</v>
      </c>
      <c r="H34" s="3">
        <v>44077</v>
      </c>
      <c r="I34" s="2">
        <v>19128</v>
      </c>
      <c r="J34" s="2">
        <v>47821.919999999998</v>
      </c>
    </row>
    <row r="35" spans="1:10" ht="18" customHeight="1" x14ac:dyDescent="0.2">
      <c r="A35" s="2">
        <v>537062</v>
      </c>
      <c r="B35" s="2" t="s">
        <v>271</v>
      </c>
      <c r="C35" s="2">
        <v>22809</v>
      </c>
      <c r="D35" s="2" t="s">
        <v>11</v>
      </c>
      <c r="E35" s="2" t="s">
        <v>1329</v>
      </c>
      <c r="F35" s="2" t="s">
        <v>1330</v>
      </c>
      <c r="G35" s="2" t="s">
        <v>1632</v>
      </c>
      <c r="H35" s="3">
        <v>44078</v>
      </c>
      <c r="I35" s="2">
        <v>9196</v>
      </c>
      <c r="J35" s="2">
        <v>22997.8</v>
      </c>
    </row>
    <row r="36" spans="1:10" ht="18" customHeight="1" x14ac:dyDescent="0.2">
      <c r="A36" s="2">
        <v>537062</v>
      </c>
      <c r="B36" s="2" t="s">
        <v>271</v>
      </c>
      <c r="C36" s="2">
        <v>22809</v>
      </c>
      <c r="D36" s="2" t="s">
        <v>11</v>
      </c>
      <c r="E36" s="2" t="s">
        <v>1633</v>
      </c>
      <c r="F36" s="2" t="s">
        <v>1634</v>
      </c>
      <c r="G36" s="2" t="s">
        <v>1635</v>
      </c>
      <c r="H36" s="3">
        <v>44078</v>
      </c>
      <c r="I36" s="2">
        <v>3</v>
      </c>
      <c r="J36" s="2">
        <v>35</v>
      </c>
    </row>
    <row r="37" spans="1:10" ht="18" customHeight="1" x14ac:dyDescent="0.2">
      <c r="A37" s="2">
        <v>537062</v>
      </c>
      <c r="B37" s="2" t="s">
        <v>271</v>
      </c>
      <c r="C37" s="2">
        <v>22809</v>
      </c>
      <c r="D37" s="2" t="s">
        <v>11</v>
      </c>
      <c r="E37" s="2" t="s">
        <v>1329</v>
      </c>
      <c r="F37" s="2" t="s">
        <v>1330</v>
      </c>
      <c r="G37" s="2" t="s">
        <v>1636</v>
      </c>
      <c r="H37" s="3">
        <v>44079</v>
      </c>
      <c r="I37" s="2">
        <v>400</v>
      </c>
      <c r="J37" s="2">
        <v>1002.5</v>
      </c>
    </row>
    <row r="38" spans="1:10" ht="18" customHeight="1" x14ac:dyDescent="0.2">
      <c r="A38" s="2">
        <v>537062</v>
      </c>
      <c r="B38" s="2" t="s">
        <v>271</v>
      </c>
      <c r="C38" s="2">
        <v>22809</v>
      </c>
      <c r="D38" s="2" t="s">
        <v>11</v>
      </c>
      <c r="E38" s="2" t="s">
        <v>1329</v>
      </c>
      <c r="F38" s="2" t="s">
        <v>1330</v>
      </c>
      <c r="G38" s="2" t="s">
        <v>1637</v>
      </c>
      <c r="H38" s="3">
        <v>44081</v>
      </c>
      <c r="I38" s="2">
        <v>1240</v>
      </c>
      <c r="J38" s="2">
        <v>3104.8</v>
      </c>
    </row>
    <row r="39" spans="1:10" ht="18" customHeight="1" x14ac:dyDescent="0.2">
      <c r="A39" s="2">
        <v>537062</v>
      </c>
      <c r="B39" s="2" t="s">
        <v>271</v>
      </c>
      <c r="C39" s="2">
        <v>22809</v>
      </c>
      <c r="D39" s="2" t="s">
        <v>11</v>
      </c>
      <c r="E39" s="2" t="s">
        <v>1331</v>
      </c>
      <c r="F39" s="2" t="s">
        <v>1332</v>
      </c>
      <c r="G39" s="2" t="s">
        <v>1638</v>
      </c>
      <c r="H39" s="3">
        <v>44082</v>
      </c>
      <c r="I39" s="2">
        <v>502</v>
      </c>
      <c r="J39" s="2">
        <v>2516</v>
      </c>
    </row>
    <row r="40" spans="1:10" ht="18" customHeight="1" x14ac:dyDescent="0.2">
      <c r="A40" s="2">
        <v>537062</v>
      </c>
      <c r="B40" s="2" t="s">
        <v>271</v>
      </c>
      <c r="C40" s="2">
        <v>22809</v>
      </c>
      <c r="D40" s="2" t="s">
        <v>11</v>
      </c>
      <c r="E40" s="2" t="s">
        <v>1329</v>
      </c>
      <c r="F40" s="2" t="s">
        <v>1330</v>
      </c>
      <c r="G40" s="2" t="s">
        <v>1639</v>
      </c>
      <c r="H40" s="3">
        <v>44082</v>
      </c>
      <c r="I40" s="2">
        <v>1936</v>
      </c>
      <c r="J40" s="2">
        <v>4842</v>
      </c>
    </row>
    <row r="41" spans="1:10" ht="18" customHeight="1" x14ac:dyDescent="0.2">
      <c r="A41" s="2">
        <v>537062</v>
      </c>
      <c r="B41" s="2" t="s">
        <v>271</v>
      </c>
      <c r="C41" s="2">
        <v>22809</v>
      </c>
      <c r="D41" s="2" t="s">
        <v>11</v>
      </c>
      <c r="E41" s="2" t="s">
        <v>1329</v>
      </c>
      <c r="F41" s="2" t="s">
        <v>1330</v>
      </c>
      <c r="G41" s="2" t="s">
        <v>1640</v>
      </c>
      <c r="H41" s="3">
        <v>44082</v>
      </c>
      <c r="I41" s="2">
        <v>880</v>
      </c>
      <c r="J41" s="2">
        <v>2206</v>
      </c>
    </row>
    <row r="42" spans="1:10" ht="18" customHeight="1" x14ac:dyDescent="0.2">
      <c r="A42" s="2">
        <v>537062</v>
      </c>
      <c r="B42" s="2" t="s">
        <v>271</v>
      </c>
      <c r="C42" s="2">
        <v>22809</v>
      </c>
      <c r="D42" s="2" t="s">
        <v>11</v>
      </c>
      <c r="E42" s="2" t="s">
        <v>1013</v>
      </c>
      <c r="F42" s="2" t="s">
        <v>1014</v>
      </c>
      <c r="G42" s="2" t="s">
        <v>1641</v>
      </c>
      <c r="H42" s="3">
        <v>44082</v>
      </c>
      <c r="I42" s="2">
        <v>11</v>
      </c>
      <c r="J42" s="2">
        <v>112.2</v>
      </c>
    </row>
    <row r="43" spans="1:10" ht="18" customHeight="1" x14ac:dyDescent="0.2">
      <c r="A43" s="2">
        <v>537062</v>
      </c>
      <c r="B43" s="2" t="s">
        <v>271</v>
      </c>
      <c r="C43" s="2">
        <v>22809</v>
      </c>
      <c r="D43" s="2" t="s">
        <v>11</v>
      </c>
      <c r="E43" s="2" t="s">
        <v>1329</v>
      </c>
      <c r="F43" s="2" t="s">
        <v>1330</v>
      </c>
      <c r="G43" s="2" t="s">
        <v>1642</v>
      </c>
      <c r="H43" s="3">
        <v>44083</v>
      </c>
      <c r="I43" s="2">
        <v>644</v>
      </c>
      <c r="J43" s="2">
        <v>1614</v>
      </c>
    </row>
    <row r="44" spans="1:10" ht="18" customHeight="1" x14ac:dyDescent="0.2">
      <c r="A44" s="2">
        <v>537062</v>
      </c>
      <c r="B44" s="2" t="s">
        <v>271</v>
      </c>
      <c r="C44" s="2">
        <v>22809</v>
      </c>
      <c r="D44" s="2" t="s">
        <v>11</v>
      </c>
      <c r="E44" s="2" t="s">
        <v>1329</v>
      </c>
      <c r="F44" s="2" t="s">
        <v>1330</v>
      </c>
      <c r="G44" s="2" t="s">
        <v>1643</v>
      </c>
      <c r="H44" s="3">
        <v>44084</v>
      </c>
      <c r="I44" s="2">
        <v>416</v>
      </c>
      <c r="J44" s="2">
        <v>1049</v>
      </c>
    </row>
    <row r="45" spans="1:10" ht="18" customHeight="1" x14ac:dyDescent="0.2">
      <c r="A45" s="2">
        <v>537062</v>
      </c>
      <c r="B45" s="2" t="s">
        <v>271</v>
      </c>
      <c r="C45" s="2">
        <v>22809</v>
      </c>
      <c r="D45" s="2" t="s">
        <v>11</v>
      </c>
      <c r="E45" s="2" t="s">
        <v>1329</v>
      </c>
      <c r="F45" s="2" t="s">
        <v>1330</v>
      </c>
      <c r="G45" s="2" t="s">
        <v>1644</v>
      </c>
      <c r="H45" s="3">
        <v>44084</v>
      </c>
      <c r="I45" s="2">
        <v>416</v>
      </c>
      <c r="J45" s="2">
        <v>1049</v>
      </c>
    </row>
    <row r="46" spans="1:10" ht="18" customHeight="1" x14ac:dyDescent="0.2">
      <c r="A46" s="2">
        <v>537062</v>
      </c>
      <c r="B46" s="2" t="s">
        <v>271</v>
      </c>
      <c r="C46" s="2">
        <v>22809</v>
      </c>
      <c r="D46" s="2" t="s">
        <v>11</v>
      </c>
      <c r="E46" s="2" t="s">
        <v>420</v>
      </c>
      <c r="F46" s="2" t="s">
        <v>419</v>
      </c>
      <c r="G46" s="2" t="s">
        <v>1645</v>
      </c>
      <c r="H46" s="3">
        <v>44085</v>
      </c>
      <c r="I46" s="2">
        <v>38</v>
      </c>
      <c r="J46" s="2">
        <v>193.5</v>
      </c>
    </row>
    <row r="47" spans="1:10" ht="18" customHeight="1" x14ac:dyDescent="0.2">
      <c r="A47" s="2">
        <v>537062</v>
      </c>
      <c r="B47" s="2" t="s">
        <v>271</v>
      </c>
      <c r="C47" s="2">
        <v>22809</v>
      </c>
      <c r="D47" s="2" t="s">
        <v>11</v>
      </c>
      <c r="E47" s="2" t="s">
        <v>1329</v>
      </c>
      <c r="F47" s="2" t="s">
        <v>1330</v>
      </c>
      <c r="G47" s="2" t="s">
        <v>1646</v>
      </c>
      <c r="H47" s="3">
        <v>44086</v>
      </c>
      <c r="I47" s="2">
        <v>1732</v>
      </c>
      <c r="J47" s="2">
        <v>4338</v>
      </c>
    </row>
    <row r="48" spans="1:10" ht="18" customHeight="1" x14ac:dyDescent="0.2">
      <c r="A48" s="2">
        <v>537062</v>
      </c>
      <c r="B48" s="2" t="s">
        <v>271</v>
      </c>
      <c r="C48" s="2">
        <v>22809</v>
      </c>
      <c r="D48" s="2" t="s">
        <v>11</v>
      </c>
      <c r="E48" s="2" t="s">
        <v>1331</v>
      </c>
      <c r="F48" s="2" t="s">
        <v>1332</v>
      </c>
      <c r="G48" s="2" t="s">
        <v>1647</v>
      </c>
      <c r="H48" s="3">
        <v>44086</v>
      </c>
      <c r="I48" s="2">
        <v>114</v>
      </c>
      <c r="J48" s="2">
        <v>570</v>
      </c>
    </row>
    <row r="49" spans="1:10" ht="18" customHeight="1" x14ac:dyDescent="0.2">
      <c r="A49" s="2">
        <v>537062</v>
      </c>
      <c r="B49" s="2" t="s">
        <v>271</v>
      </c>
      <c r="C49" s="2">
        <v>22809</v>
      </c>
      <c r="D49" s="2" t="s">
        <v>11</v>
      </c>
      <c r="E49" s="2" t="s">
        <v>1329</v>
      </c>
      <c r="F49" s="2" t="s">
        <v>1330</v>
      </c>
      <c r="G49" s="2" t="s">
        <v>1648</v>
      </c>
      <c r="H49" s="3">
        <v>44086</v>
      </c>
      <c r="I49" s="2">
        <v>836</v>
      </c>
      <c r="J49" s="2">
        <v>2098</v>
      </c>
    </row>
    <row r="50" spans="1:10" ht="18" customHeight="1" x14ac:dyDescent="0.2">
      <c r="A50" s="2">
        <v>537062</v>
      </c>
      <c r="B50" s="2" t="s">
        <v>271</v>
      </c>
      <c r="C50" s="2">
        <v>22809</v>
      </c>
      <c r="D50" s="2" t="s">
        <v>11</v>
      </c>
      <c r="E50" s="2" t="s">
        <v>1329</v>
      </c>
      <c r="F50" s="2" t="s">
        <v>1330</v>
      </c>
      <c r="G50" s="2" t="s">
        <v>1649</v>
      </c>
      <c r="H50" s="3">
        <v>44088</v>
      </c>
      <c r="I50" s="2">
        <v>456</v>
      </c>
      <c r="J50" s="2">
        <v>1149.4000000000001</v>
      </c>
    </row>
    <row r="51" spans="1:10" ht="18" customHeight="1" x14ac:dyDescent="0.2">
      <c r="A51" s="2">
        <v>535617</v>
      </c>
      <c r="B51" s="2" t="s">
        <v>135</v>
      </c>
      <c r="C51" s="2">
        <v>22642</v>
      </c>
      <c r="D51" s="2" t="s">
        <v>11</v>
      </c>
      <c r="E51" s="2" t="s">
        <v>622</v>
      </c>
      <c r="F51" s="2" t="s">
        <v>621</v>
      </c>
      <c r="G51" s="2" t="s">
        <v>1650</v>
      </c>
      <c r="H51" s="3">
        <v>44083</v>
      </c>
      <c r="I51" s="2">
        <v>36</v>
      </c>
      <c r="J51" s="2">
        <v>187.93</v>
      </c>
    </row>
    <row r="52" spans="1:10" ht="18" customHeight="1" x14ac:dyDescent="0.2">
      <c r="A52" s="2">
        <v>535617</v>
      </c>
      <c r="B52" s="2" t="s">
        <v>135</v>
      </c>
      <c r="C52" s="2">
        <v>22642</v>
      </c>
      <c r="D52" s="2" t="s">
        <v>11</v>
      </c>
      <c r="E52" s="2" t="s">
        <v>1651</v>
      </c>
      <c r="F52" s="2" t="s">
        <v>1652</v>
      </c>
      <c r="G52" s="2" t="s">
        <v>1653</v>
      </c>
      <c r="H52" s="3">
        <v>44088</v>
      </c>
      <c r="I52" s="2">
        <v>23</v>
      </c>
      <c r="J52" s="2">
        <v>234.08</v>
      </c>
    </row>
    <row r="53" spans="1:10" ht="18" customHeight="1" x14ac:dyDescent="0.2">
      <c r="A53" s="2">
        <v>537231</v>
      </c>
      <c r="B53" s="2" t="s">
        <v>1654</v>
      </c>
      <c r="C53" s="2">
        <v>22843</v>
      </c>
      <c r="D53" s="2" t="s">
        <v>11</v>
      </c>
      <c r="E53" s="2" t="s">
        <v>1655</v>
      </c>
      <c r="F53" s="2" t="s">
        <v>1656</v>
      </c>
      <c r="G53" s="2" t="s">
        <v>1657</v>
      </c>
      <c r="H53" s="3">
        <v>44089</v>
      </c>
      <c r="I53" s="2">
        <v>168</v>
      </c>
      <c r="J53" s="2">
        <v>848</v>
      </c>
    </row>
    <row r="54" spans="1:10" ht="18" customHeight="1" x14ac:dyDescent="0.2">
      <c r="A54" s="2">
        <v>531419</v>
      </c>
      <c r="B54" s="2" t="s">
        <v>23</v>
      </c>
      <c r="C54" s="2">
        <v>21513</v>
      </c>
      <c r="D54" s="2" t="s">
        <v>11</v>
      </c>
      <c r="E54" s="2" t="s">
        <v>50</v>
      </c>
      <c r="F54" s="2" t="s">
        <v>51</v>
      </c>
      <c r="G54" s="2" t="s">
        <v>1658</v>
      </c>
      <c r="H54" s="3">
        <v>44075</v>
      </c>
      <c r="I54" s="2">
        <v>424</v>
      </c>
      <c r="J54" s="2">
        <v>2122.42</v>
      </c>
    </row>
    <row r="55" spans="1:10" ht="18" customHeight="1" x14ac:dyDescent="0.2">
      <c r="A55" s="2">
        <v>531419</v>
      </c>
      <c r="B55" s="2" t="s">
        <v>23</v>
      </c>
      <c r="C55" s="2">
        <v>21513</v>
      </c>
      <c r="D55" s="2" t="s">
        <v>11</v>
      </c>
      <c r="E55" s="2" t="s">
        <v>1067</v>
      </c>
      <c r="F55" s="2" t="s">
        <v>1068</v>
      </c>
      <c r="G55" s="2" t="s">
        <v>1659</v>
      </c>
      <c r="H55" s="3">
        <v>44075</v>
      </c>
      <c r="I55" s="2">
        <v>708</v>
      </c>
      <c r="J55" s="2">
        <v>1773.29</v>
      </c>
    </row>
    <row r="56" spans="1:10" ht="18" customHeight="1" x14ac:dyDescent="0.2">
      <c r="A56" s="2">
        <v>531419</v>
      </c>
      <c r="B56" s="2" t="s">
        <v>23</v>
      </c>
      <c r="C56" s="2">
        <v>21513</v>
      </c>
      <c r="D56" s="2" t="s">
        <v>11</v>
      </c>
      <c r="E56" s="2" t="s">
        <v>50</v>
      </c>
      <c r="F56" s="2" t="s">
        <v>51</v>
      </c>
      <c r="G56" s="2" t="s">
        <v>1660</v>
      </c>
      <c r="H56" s="3">
        <v>44075</v>
      </c>
      <c r="I56" s="2">
        <v>54</v>
      </c>
      <c r="J56" s="2">
        <v>275.70999999999998</v>
      </c>
    </row>
    <row r="57" spans="1:10" ht="18" customHeight="1" x14ac:dyDescent="0.2">
      <c r="A57" s="2">
        <v>531419</v>
      </c>
      <c r="B57" s="2" t="s">
        <v>23</v>
      </c>
      <c r="C57" s="2">
        <v>21513</v>
      </c>
      <c r="D57" s="2" t="s">
        <v>11</v>
      </c>
      <c r="E57" s="2" t="s">
        <v>50</v>
      </c>
      <c r="F57" s="2" t="s">
        <v>51</v>
      </c>
      <c r="G57" s="2" t="s">
        <v>1661</v>
      </c>
      <c r="H57" s="3">
        <v>44075</v>
      </c>
      <c r="I57" s="2">
        <v>54</v>
      </c>
      <c r="J57" s="2">
        <v>274.22000000000003</v>
      </c>
    </row>
    <row r="58" spans="1:10" ht="18" customHeight="1" x14ac:dyDescent="0.2">
      <c r="A58" s="2">
        <v>531419</v>
      </c>
      <c r="B58" s="2" t="s">
        <v>23</v>
      </c>
      <c r="C58" s="2">
        <v>21513</v>
      </c>
      <c r="D58" s="2" t="s">
        <v>11</v>
      </c>
      <c r="E58" s="2" t="s">
        <v>1563</v>
      </c>
      <c r="F58" s="2" t="s">
        <v>1564</v>
      </c>
      <c r="G58" s="2" t="s">
        <v>1662</v>
      </c>
      <c r="H58" s="3">
        <v>44075</v>
      </c>
      <c r="I58" s="2">
        <v>230</v>
      </c>
      <c r="J58" s="2">
        <v>1153.4100000000001</v>
      </c>
    </row>
    <row r="59" spans="1:10" ht="18" customHeight="1" x14ac:dyDescent="0.2">
      <c r="A59" s="2">
        <v>531419</v>
      </c>
      <c r="B59" s="2" t="s">
        <v>23</v>
      </c>
      <c r="C59" s="2">
        <v>21513</v>
      </c>
      <c r="D59" s="2" t="s">
        <v>11</v>
      </c>
      <c r="E59" s="2" t="s">
        <v>1563</v>
      </c>
      <c r="F59" s="2" t="s">
        <v>1564</v>
      </c>
      <c r="G59" s="2" t="s">
        <v>1663</v>
      </c>
      <c r="H59" s="3">
        <v>44075</v>
      </c>
      <c r="I59" s="2">
        <v>64</v>
      </c>
      <c r="J59" s="2">
        <v>325.51</v>
      </c>
    </row>
    <row r="60" spans="1:10" ht="18" customHeight="1" x14ac:dyDescent="0.2">
      <c r="A60" s="2">
        <v>531419</v>
      </c>
      <c r="B60" s="2" t="s">
        <v>23</v>
      </c>
      <c r="C60" s="2">
        <v>21513</v>
      </c>
      <c r="D60" s="2" t="s">
        <v>11</v>
      </c>
      <c r="E60" s="2" t="s">
        <v>1563</v>
      </c>
      <c r="F60" s="2" t="s">
        <v>1564</v>
      </c>
      <c r="G60" s="2" t="s">
        <v>1664</v>
      </c>
      <c r="H60" s="3">
        <v>44075</v>
      </c>
      <c r="I60" s="2">
        <v>60</v>
      </c>
      <c r="J60" s="2">
        <v>305.44</v>
      </c>
    </row>
    <row r="61" spans="1:10" ht="18" customHeight="1" x14ac:dyDescent="0.2">
      <c r="A61" s="2">
        <v>531419</v>
      </c>
      <c r="B61" s="2" t="s">
        <v>23</v>
      </c>
      <c r="C61" s="2">
        <v>21513</v>
      </c>
      <c r="D61" s="2" t="s">
        <v>11</v>
      </c>
      <c r="E61" s="2" t="s">
        <v>1563</v>
      </c>
      <c r="F61" s="2" t="s">
        <v>1564</v>
      </c>
      <c r="G61" s="2" t="s">
        <v>1665</v>
      </c>
      <c r="H61" s="3">
        <v>44075</v>
      </c>
      <c r="I61" s="2">
        <v>252</v>
      </c>
      <c r="J61" s="2">
        <v>1260.4100000000001</v>
      </c>
    </row>
    <row r="62" spans="1:10" ht="18" customHeight="1" x14ac:dyDescent="0.2">
      <c r="A62" s="2">
        <v>531419</v>
      </c>
      <c r="B62" s="2" t="s">
        <v>23</v>
      </c>
      <c r="C62" s="2">
        <v>21513</v>
      </c>
      <c r="D62" s="2" t="s">
        <v>11</v>
      </c>
      <c r="E62" s="2" t="s">
        <v>935</v>
      </c>
      <c r="F62" s="2" t="s">
        <v>934</v>
      </c>
      <c r="G62" s="2" t="s">
        <v>1666</v>
      </c>
      <c r="H62" s="3">
        <v>44075</v>
      </c>
      <c r="I62" s="2">
        <v>1024</v>
      </c>
      <c r="J62" s="2">
        <v>2568.9699999999998</v>
      </c>
    </row>
    <row r="63" spans="1:10" ht="18" customHeight="1" x14ac:dyDescent="0.2">
      <c r="A63" s="2">
        <v>531419</v>
      </c>
      <c r="B63" s="2" t="s">
        <v>23</v>
      </c>
      <c r="C63" s="2">
        <v>21513</v>
      </c>
      <c r="D63" s="2" t="s">
        <v>11</v>
      </c>
      <c r="E63" s="2" t="s">
        <v>1667</v>
      </c>
      <c r="F63" s="2" t="s">
        <v>1668</v>
      </c>
      <c r="G63" s="2" t="s">
        <v>1669</v>
      </c>
      <c r="H63" s="3">
        <v>44076</v>
      </c>
      <c r="I63" s="2">
        <v>106</v>
      </c>
      <c r="J63" s="2">
        <v>1060.3399999999999</v>
      </c>
    </row>
    <row r="64" spans="1:10" ht="18" customHeight="1" x14ac:dyDescent="0.2">
      <c r="A64" s="2">
        <v>531419</v>
      </c>
      <c r="B64" s="2" t="s">
        <v>23</v>
      </c>
      <c r="C64" s="2">
        <v>21513</v>
      </c>
      <c r="D64" s="2" t="s">
        <v>11</v>
      </c>
      <c r="E64" s="2" t="s">
        <v>932</v>
      </c>
      <c r="F64" s="2" t="s">
        <v>931</v>
      </c>
      <c r="G64" s="2" t="s">
        <v>1670</v>
      </c>
      <c r="H64" s="3">
        <v>44076</v>
      </c>
      <c r="I64" s="2">
        <v>848</v>
      </c>
      <c r="J64" s="2">
        <v>2126.29</v>
      </c>
    </row>
    <row r="65" spans="1:10" ht="18" customHeight="1" x14ac:dyDescent="0.2">
      <c r="A65" s="2">
        <v>531419</v>
      </c>
      <c r="B65" s="2" t="s">
        <v>23</v>
      </c>
      <c r="C65" s="2">
        <v>21513</v>
      </c>
      <c r="D65" s="2" t="s">
        <v>11</v>
      </c>
      <c r="E65" s="2" t="s">
        <v>63</v>
      </c>
      <c r="F65" s="2" t="s">
        <v>64</v>
      </c>
      <c r="G65" s="2" t="s">
        <v>1671</v>
      </c>
      <c r="H65" s="3">
        <v>44077</v>
      </c>
      <c r="I65" s="2">
        <v>1360</v>
      </c>
      <c r="J65" s="2">
        <v>3400.86</v>
      </c>
    </row>
    <row r="66" spans="1:10" ht="18" customHeight="1" x14ac:dyDescent="0.2">
      <c r="A66" s="2">
        <v>531419</v>
      </c>
      <c r="B66" s="2" t="s">
        <v>23</v>
      </c>
      <c r="C66" s="2">
        <v>21513</v>
      </c>
      <c r="D66" s="2" t="s">
        <v>11</v>
      </c>
      <c r="E66" s="2" t="s">
        <v>46</v>
      </c>
      <c r="F66" s="2" t="s">
        <v>47</v>
      </c>
      <c r="G66" s="2" t="s">
        <v>1672</v>
      </c>
      <c r="H66" s="3">
        <v>44077</v>
      </c>
      <c r="I66" s="2">
        <v>460</v>
      </c>
      <c r="J66" s="2">
        <v>1152.6400000000001</v>
      </c>
    </row>
    <row r="67" spans="1:10" ht="18" customHeight="1" x14ac:dyDescent="0.2">
      <c r="A67" s="2">
        <v>531419</v>
      </c>
      <c r="B67" s="2" t="s">
        <v>23</v>
      </c>
      <c r="C67" s="2">
        <v>21513</v>
      </c>
      <c r="D67" s="2" t="s">
        <v>11</v>
      </c>
      <c r="E67" s="2" t="s">
        <v>46</v>
      </c>
      <c r="F67" s="2" t="s">
        <v>47</v>
      </c>
      <c r="G67" s="2" t="s">
        <v>1673</v>
      </c>
      <c r="H67" s="3">
        <v>44077</v>
      </c>
      <c r="I67" s="2">
        <v>3744</v>
      </c>
      <c r="J67" s="2">
        <v>9360.14</v>
      </c>
    </row>
    <row r="68" spans="1:10" ht="18" customHeight="1" x14ac:dyDescent="0.2">
      <c r="A68" s="2">
        <v>531419</v>
      </c>
      <c r="B68" s="2" t="s">
        <v>23</v>
      </c>
      <c r="C68" s="2">
        <v>21513</v>
      </c>
      <c r="D68" s="2" t="s">
        <v>11</v>
      </c>
      <c r="E68" s="2" t="s">
        <v>1563</v>
      </c>
      <c r="F68" s="2" t="s">
        <v>1564</v>
      </c>
      <c r="G68" s="2" t="s">
        <v>1674</v>
      </c>
      <c r="H68" s="3">
        <v>44077</v>
      </c>
      <c r="I68" s="2">
        <v>414</v>
      </c>
      <c r="J68" s="2">
        <v>2075.66</v>
      </c>
    </row>
    <row r="69" spans="1:10" ht="18" customHeight="1" x14ac:dyDescent="0.2">
      <c r="A69" s="2">
        <v>531419</v>
      </c>
      <c r="B69" s="2" t="s">
        <v>23</v>
      </c>
      <c r="C69" s="2">
        <v>21513</v>
      </c>
      <c r="D69" s="2" t="s">
        <v>11</v>
      </c>
      <c r="E69" s="2" t="s">
        <v>1563</v>
      </c>
      <c r="F69" s="2" t="s">
        <v>1564</v>
      </c>
      <c r="G69" s="2" t="s">
        <v>1675</v>
      </c>
      <c r="H69" s="3">
        <v>44077</v>
      </c>
      <c r="I69" s="2">
        <v>10</v>
      </c>
      <c r="J69" s="2">
        <v>55</v>
      </c>
    </row>
    <row r="70" spans="1:10" ht="18" customHeight="1" x14ac:dyDescent="0.2">
      <c r="A70" s="2">
        <v>531419</v>
      </c>
      <c r="B70" s="2" t="s">
        <v>23</v>
      </c>
      <c r="C70" s="2">
        <v>21513</v>
      </c>
      <c r="D70" s="2" t="s">
        <v>11</v>
      </c>
      <c r="E70" s="2" t="s">
        <v>1563</v>
      </c>
      <c r="F70" s="2" t="s">
        <v>1564</v>
      </c>
      <c r="G70" s="2" t="s">
        <v>1676</v>
      </c>
      <c r="H70" s="3">
        <v>44077</v>
      </c>
      <c r="I70" s="2">
        <v>168</v>
      </c>
      <c r="J70" s="2">
        <v>844.61</v>
      </c>
    </row>
    <row r="71" spans="1:10" ht="18" customHeight="1" x14ac:dyDescent="0.2">
      <c r="A71" s="2">
        <v>531419</v>
      </c>
      <c r="B71" s="2" t="s">
        <v>23</v>
      </c>
      <c r="C71" s="2">
        <v>21513</v>
      </c>
      <c r="D71" s="2" t="s">
        <v>11</v>
      </c>
      <c r="E71" s="2" t="s">
        <v>1563</v>
      </c>
      <c r="F71" s="2" t="s">
        <v>1564</v>
      </c>
      <c r="G71" s="2" t="s">
        <v>1677</v>
      </c>
      <c r="H71" s="3">
        <v>44077</v>
      </c>
      <c r="I71" s="2">
        <v>388</v>
      </c>
      <c r="J71" s="2">
        <v>1944.14</v>
      </c>
    </row>
    <row r="72" spans="1:10" ht="18" customHeight="1" x14ac:dyDescent="0.2">
      <c r="A72" s="2">
        <v>531419</v>
      </c>
      <c r="B72" s="2" t="s">
        <v>23</v>
      </c>
      <c r="C72" s="2">
        <v>21513</v>
      </c>
      <c r="D72" s="2" t="s">
        <v>11</v>
      </c>
      <c r="E72" s="2" t="s">
        <v>492</v>
      </c>
      <c r="F72" s="2" t="s">
        <v>491</v>
      </c>
      <c r="G72" s="2" t="s">
        <v>1678</v>
      </c>
      <c r="H72" s="3">
        <v>44077</v>
      </c>
      <c r="I72" s="2">
        <v>116</v>
      </c>
      <c r="J72" s="2">
        <v>589.65</v>
      </c>
    </row>
    <row r="73" spans="1:10" ht="18" customHeight="1" x14ac:dyDescent="0.2">
      <c r="A73" s="2">
        <v>531419</v>
      </c>
      <c r="B73" s="2" t="s">
        <v>23</v>
      </c>
      <c r="C73" s="2">
        <v>21513</v>
      </c>
      <c r="D73" s="2" t="s">
        <v>11</v>
      </c>
      <c r="E73" s="2" t="s">
        <v>1067</v>
      </c>
      <c r="F73" s="2" t="s">
        <v>1068</v>
      </c>
      <c r="G73" s="2" t="s">
        <v>1679</v>
      </c>
      <c r="H73" s="3">
        <v>44077</v>
      </c>
      <c r="I73" s="2">
        <v>1184</v>
      </c>
      <c r="J73" s="2">
        <v>2962.5</v>
      </c>
    </row>
    <row r="74" spans="1:10" ht="18" customHeight="1" x14ac:dyDescent="0.2">
      <c r="A74" s="2">
        <v>531419</v>
      </c>
      <c r="B74" s="2" t="s">
        <v>23</v>
      </c>
      <c r="C74" s="2">
        <v>21513</v>
      </c>
      <c r="D74" s="2" t="s">
        <v>11</v>
      </c>
      <c r="E74" s="2" t="s">
        <v>97</v>
      </c>
      <c r="F74" s="2" t="s">
        <v>98</v>
      </c>
      <c r="G74" s="2" t="s">
        <v>1680</v>
      </c>
      <c r="H74" s="3">
        <v>44077</v>
      </c>
      <c r="I74" s="2">
        <v>1018</v>
      </c>
      <c r="J74" s="2">
        <v>5090.5200000000004</v>
      </c>
    </row>
    <row r="75" spans="1:10" ht="18" customHeight="1" x14ac:dyDescent="0.2">
      <c r="A75" s="2">
        <v>531419</v>
      </c>
      <c r="B75" s="2" t="s">
        <v>23</v>
      </c>
      <c r="C75" s="2">
        <v>21513</v>
      </c>
      <c r="D75" s="2" t="s">
        <v>11</v>
      </c>
      <c r="E75" s="2" t="s">
        <v>435</v>
      </c>
      <c r="F75" s="2" t="s">
        <v>434</v>
      </c>
      <c r="G75" s="2" t="s">
        <v>1681</v>
      </c>
      <c r="H75" s="3">
        <v>44077</v>
      </c>
      <c r="I75" s="2">
        <v>6376</v>
      </c>
      <c r="J75" s="2">
        <v>15943.82</v>
      </c>
    </row>
    <row r="76" spans="1:10" ht="18" customHeight="1" x14ac:dyDescent="0.2">
      <c r="A76" s="2">
        <v>531419</v>
      </c>
      <c r="B76" s="2" t="s">
        <v>23</v>
      </c>
      <c r="C76" s="2">
        <v>21513</v>
      </c>
      <c r="D76" s="2" t="s">
        <v>11</v>
      </c>
      <c r="E76" s="2" t="s">
        <v>1509</v>
      </c>
      <c r="F76" s="2" t="s">
        <v>1510</v>
      </c>
      <c r="G76" s="2" t="s">
        <v>1682</v>
      </c>
      <c r="H76" s="3">
        <v>44077</v>
      </c>
      <c r="I76" s="2">
        <v>106</v>
      </c>
      <c r="J76" s="2">
        <v>1061.21</v>
      </c>
    </row>
    <row r="77" spans="1:10" ht="18" customHeight="1" x14ac:dyDescent="0.2">
      <c r="A77" s="2">
        <v>531419</v>
      </c>
      <c r="B77" s="2" t="s">
        <v>23</v>
      </c>
      <c r="C77" s="2">
        <v>21513</v>
      </c>
      <c r="D77" s="2" t="s">
        <v>11</v>
      </c>
      <c r="E77" s="2" t="s">
        <v>97</v>
      </c>
      <c r="F77" s="2" t="s">
        <v>98</v>
      </c>
      <c r="G77" s="2" t="s">
        <v>1683</v>
      </c>
      <c r="H77" s="3">
        <v>44078</v>
      </c>
      <c r="I77" s="2">
        <v>1060</v>
      </c>
      <c r="J77" s="2">
        <v>5306.05</v>
      </c>
    </row>
    <row r="78" spans="1:10" ht="18" customHeight="1" x14ac:dyDescent="0.2">
      <c r="A78" s="2">
        <v>531419</v>
      </c>
      <c r="B78" s="2" t="s">
        <v>23</v>
      </c>
      <c r="C78" s="2">
        <v>21513</v>
      </c>
      <c r="D78" s="2" t="s">
        <v>11</v>
      </c>
      <c r="E78" s="2" t="s">
        <v>435</v>
      </c>
      <c r="F78" s="2" t="s">
        <v>434</v>
      </c>
      <c r="G78" s="2" t="s">
        <v>1684</v>
      </c>
      <c r="H78" s="3">
        <v>44078</v>
      </c>
      <c r="I78" s="2">
        <v>496</v>
      </c>
      <c r="J78" s="2">
        <v>1241.83</v>
      </c>
    </row>
    <row r="79" spans="1:10" ht="18" customHeight="1" x14ac:dyDescent="0.2">
      <c r="A79" s="2">
        <v>531419</v>
      </c>
      <c r="B79" s="2" t="s">
        <v>23</v>
      </c>
      <c r="C79" s="2">
        <v>21513</v>
      </c>
      <c r="D79" s="2" t="s">
        <v>11</v>
      </c>
      <c r="E79" s="2" t="s">
        <v>932</v>
      </c>
      <c r="F79" s="2" t="s">
        <v>931</v>
      </c>
      <c r="G79" s="2" t="s">
        <v>1685</v>
      </c>
      <c r="H79" s="3">
        <v>44078</v>
      </c>
      <c r="I79" s="2">
        <v>752</v>
      </c>
      <c r="J79" s="2">
        <v>1887.93</v>
      </c>
    </row>
    <row r="80" spans="1:10" ht="18" customHeight="1" x14ac:dyDescent="0.2">
      <c r="A80" s="2">
        <v>531419</v>
      </c>
      <c r="B80" s="2" t="s">
        <v>23</v>
      </c>
      <c r="C80" s="2">
        <v>21513</v>
      </c>
      <c r="D80" s="2" t="s">
        <v>11</v>
      </c>
      <c r="E80" s="2" t="s">
        <v>43</v>
      </c>
      <c r="F80" s="2" t="s">
        <v>44</v>
      </c>
      <c r="G80" s="2" t="s">
        <v>1686</v>
      </c>
      <c r="H80" s="3">
        <v>44078</v>
      </c>
      <c r="I80" s="2">
        <v>756</v>
      </c>
      <c r="J80" s="2">
        <v>1891.35</v>
      </c>
    </row>
    <row r="81" spans="1:10" ht="18" customHeight="1" x14ac:dyDescent="0.2">
      <c r="A81" s="2">
        <v>531419</v>
      </c>
      <c r="B81" s="2" t="s">
        <v>23</v>
      </c>
      <c r="C81" s="2">
        <v>21513</v>
      </c>
      <c r="D81" s="2" t="s">
        <v>11</v>
      </c>
      <c r="E81" s="2" t="s">
        <v>97</v>
      </c>
      <c r="F81" s="2" t="s">
        <v>98</v>
      </c>
      <c r="G81" s="2" t="s">
        <v>1687</v>
      </c>
      <c r="H81" s="3">
        <v>44078</v>
      </c>
      <c r="I81" s="2">
        <v>364</v>
      </c>
      <c r="J81" s="2">
        <v>1829.67</v>
      </c>
    </row>
    <row r="82" spans="1:10" ht="18" customHeight="1" x14ac:dyDescent="0.2">
      <c r="A82" s="2">
        <v>531419</v>
      </c>
      <c r="B82" s="2" t="s">
        <v>23</v>
      </c>
      <c r="C82" s="2">
        <v>21513</v>
      </c>
      <c r="D82" s="2" t="s">
        <v>11</v>
      </c>
      <c r="E82" s="2" t="s">
        <v>440</v>
      </c>
      <c r="F82" s="2" t="s">
        <v>439</v>
      </c>
      <c r="G82" s="2" t="s">
        <v>1688</v>
      </c>
      <c r="H82" s="3">
        <v>44078</v>
      </c>
      <c r="I82" s="2">
        <v>28</v>
      </c>
      <c r="J82" s="2">
        <v>148.63</v>
      </c>
    </row>
    <row r="83" spans="1:10" ht="18" customHeight="1" x14ac:dyDescent="0.2">
      <c r="A83" s="2">
        <v>531419</v>
      </c>
      <c r="B83" s="2" t="s">
        <v>23</v>
      </c>
      <c r="C83" s="2">
        <v>21513</v>
      </c>
      <c r="D83" s="2" t="s">
        <v>11</v>
      </c>
      <c r="E83" s="2" t="s">
        <v>440</v>
      </c>
      <c r="F83" s="2" t="s">
        <v>439</v>
      </c>
      <c r="G83" s="2" t="s">
        <v>1689</v>
      </c>
      <c r="H83" s="3">
        <v>44078</v>
      </c>
      <c r="I83" s="2">
        <v>298</v>
      </c>
      <c r="J83" s="2">
        <v>1495.25</v>
      </c>
    </row>
    <row r="84" spans="1:10" ht="18" customHeight="1" x14ac:dyDescent="0.2">
      <c r="A84" s="2">
        <v>531419</v>
      </c>
      <c r="B84" s="2" t="s">
        <v>23</v>
      </c>
      <c r="C84" s="2">
        <v>21513</v>
      </c>
      <c r="D84" s="2" t="s">
        <v>11</v>
      </c>
      <c r="E84" s="2" t="s">
        <v>440</v>
      </c>
      <c r="F84" s="2" t="s">
        <v>439</v>
      </c>
      <c r="G84" s="2" t="s">
        <v>1690</v>
      </c>
      <c r="H84" s="3">
        <v>44078</v>
      </c>
      <c r="I84" s="2">
        <v>80</v>
      </c>
      <c r="J84" s="2">
        <v>409.49</v>
      </c>
    </row>
    <row r="85" spans="1:10" ht="18" customHeight="1" x14ac:dyDescent="0.2">
      <c r="A85" s="2">
        <v>531419</v>
      </c>
      <c r="B85" s="2" t="s">
        <v>23</v>
      </c>
      <c r="C85" s="2">
        <v>21513</v>
      </c>
      <c r="D85" s="2" t="s">
        <v>11</v>
      </c>
      <c r="E85" s="2" t="s">
        <v>440</v>
      </c>
      <c r="F85" s="2" t="s">
        <v>439</v>
      </c>
      <c r="G85" s="2" t="s">
        <v>1691</v>
      </c>
      <c r="H85" s="3">
        <v>44078</v>
      </c>
      <c r="I85" s="2">
        <v>28</v>
      </c>
      <c r="J85" s="2">
        <v>148.63</v>
      </c>
    </row>
    <row r="86" spans="1:10" ht="18" customHeight="1" x14ac:dyDescent="0.2">
      <c r="A86" s="2">
        <v>531419</v>
      </c>
      <c r="B86" s="2" t="s">
        <v>23</v>
      </c>
      <c r="C86" s="2">
        <v>21513</v>
      </c>
      <c r="D86" s="2" t="s">
        <v>11</v>
      </c>
      <c r="E86" s="2" t="s">
        <v>440</v>
      </c>
      <c r="F86" s="2" t="s">
        <v>439</v>
      </c>
      <c r="G86" s="2" t="s">
        <v>1692</v>
      </c>
      <c r="H86" s="3">
        <v>44078</v>
      </c>
      <c r="I86" s="2">
        <v>28</v>
      </c>
      <c r="J86" s="2">
        <v>148.63</v>
      </c>
    </row>
    <row r="87" spans="1:10" ht="18" customHeight="1" x14ac:dyDescent="0.2">
      <c r="A87" s="2">
        <v>531419</v>
      </c>
      <c r="B87" s="2" t="s">
        <v>23</v>
      </c>
      <c r="C87" s="2">
        <v>21513</v>
      </c>
      <c r="D87" s="2" t="s">
        <v>11</v>
      </c>
      <c r="E87" s="2" t="s">
        <v>440</v>
      </c>
      <c r="F87" s="2" t="s">
        <v>439</v>
      </c>
      <c r="G87" s="2" t="s">
        <v>1693</v>
      </c>
      <c r="H87" s="3">
        <v>44078</v>
      </c>
      <c r="I87" s="2">
        <v>570</v>
      </c>
      <c r="J87" s="2">
        <v>2857.47</v>
      </c>
    </row>
    <row r="88" spans="1:10" ht="18" customHeight="1" x14ac:dyDescent="0.2">
      <c r="A88" s="2">
        <v>531419</v>
      </c>
      <c r="B88" s="2" t="s">
        <v>23</v>
      </c>
      <c r="C88" s="2">
        <v>21513</v>
      </c>
      <c r="D88" s="2" t="s">
        <v>11</v>
      </c>
      <c r="E88" s="2" t="s">
        <v>337</v>
      </c>
      <c r="F88" s="2" t="s">
        <v>336</v>
      </c>
      <c r="G88" s="2" t="s">
        <v>1694</v>
      </c>
      <c r="H88" s="3">
        <v>44079</v>
      </c>
      <c r="I88" s="2">
        <v>36</v>
      </c>
      <c r="J88" s="2">
        <v>186.2</v>
      </c>
    </row>
    <row r="89" spans="1:10" ht="18" customHeight="1" x14ac:dyDescent="0.2">
      <c r="A89" s="2">
        <v>531419</v>
      </c>
      <c r="B89" s="2" t="s">
        <v>23</v>
      </c>
      <c r="C89" s="2">
        <v>21513</v>
      </c>
      <c r="D89" s="2" t="s">
        <v>11</v>
      </c>
      <c r="E89" s="2" t="s">
        <v>1503</v>
      </c>
      <c r="F89" s="2" t="s">
        <v>1504</v>
      </c>
      <c r="G89" s="2" t="s">
        <v>1695</v>
      </c>
      <c r="H89" s="3">
        <v>44079</v>
      </c>
      <c r="I89" s="2">
        <v>180</v>
      </c>
      <c r="J89" s="2">
        <v>904.31</v>
      </c>
    </row>
    <row r="90" spans="1:10" ht="18" customHeight="1" x14ac:dyDescent="0.2">
      <c r="A90" s="2">
        <v>531419</v>
      </c>
      <c r="B90" s="2" t="s">
        <v>23</v>
      </c>
      <c r="C90" s="2">
        <v>21513</v>
      </c>
      <c r="D90" s="2" t="s">
        <v>11</v>
      </c>
      <c r="E90" s="2" t="s">
        <v>30</v>
      </c>
      <c r="F90" s="2" t="s">
        <v>31</v>
      </c>
      <c r="G90" s="2" t="s">
        <v>1696</v>
      </c>
      <c r="H90" s="3">
        <v>44079</v>
      </c>
      <c r="I90" s="2">
        <v>1300</v>
      </c>
      <c r="J90" s="2">
        <v>3255.17</v>
      </c>
    </row>
    <row r="91" spans="1:10" ht="18" customHeight="1" x14ac:dyDescent="0.2">
      <c r="A91" s="2">
        <v>531419</v>
      </c>
      <c r="B91" s="2" t="s">
        <v>23</v>
      </c>
      <c r="C91" s="2">
        <v>21513</v>
      </c>
      <c r="D91" s="2" t="s">
        <v>11</v>
      </c>
      <c r="E91" s="2" t="s">
        <v>1697</v>
      </c>
      <c r="F91" s="2" t="s">
        <v>1698</v>
      </c>
      <c r="G91" s="2" t="s">
        <v>1699</v>
      </c>
      <c r="H91" s="3">
        <v>44081</v>
      </c>
      <c r="I91" s="2">
        <v>212</v>
      </c>
      <c r="J91" s="2">
        <v>1063.79</v>
      </c>
    </row>
    <row r="92" spans="1:10" ht="18" customHeight="1" x14ac:dyDescent="0.2">
      <c r="A92" s="2">
        <v>531419</v>
      </c>
      <c r="B92" s="2" t="s">
        <v>23</v>
      </c>
      <c r="C92" s="2">
        <v>21513</v>
      </c>
      <c r="D92" s="2" t="s">
        <v>11</v>
      </c>
      <c r="E92" s="2" t="s">
        <v>1344</v>
      </c>
      <c r="F92" s="2" t="s">
        <v>1345</v>
      </c>
      <c r="G92" s="2" t="s">
        <v>1700</v>
      </c>
      <c r="H92" s="3">
        <v>44081</v>
      </c>
      <c r="I92" s="2">
        <v>76</v>
      </c>
      <c r="J92" s="2">
        <v>764.22</v>
      </c>
    </row>
    <row r="93" spans="1:10" ht="18" customHeight="1" x14ac:dyDescent="0.2">
      <c r="A93" s="2">
        <v>531419</v>
      </c>
      <c r="B93" s="2" t="s">
        <v>23</v>
      </c>
      <c r="C93" s="2">
        <v>21513</v>
      </c>
      <c r="D93" s="2" t="s">
        <v>11</v>
      </c>
      <c r="E93" s="2" t="s">
        <v>81</v>
      </c>
      <c r="F93" s="2" t="s">
        <v>82</v>
      </c>
      <c r="G93" s="2" t="s">
        <v>1701</v>
      </c>
      <c r="H93" s="3">
        <v>44081</v>
      </c>
      <c r="I93" s="2">
        <v>166</v>
      </c>
      <c r="J93" s="2">
        <v>834.48</v>
      </c>
    </row>
    <row r="94" spans="1:10" ht="18" customHeight="1" x14ac:dyDescent="0.2">
      <c r="A94" s="2">
        <v>531419</v>
      </c>
      <c r="B94" s="2" t="s">
        <v>23</v>
      </c>
      <c r="C94" s="2">
        <v>21513</v>
      </c>
      <c r="D94" s="2" t="s">
        <v>11</v>
      </c>
      <c r="E94" s="2" t="s">
        <v>81</v>
      </c>
      <c r="F94" s="2" t="s">
        <v>82</v>
      </c>
      <c r="G94" s="2" t="s">
        <v>1702</v>
      </c>
      <c r="H94" s="3">
        <v>44081</v>
      </c>
      <c r="I94" s="2">
        <v>168</v>
      </c>
      <c r="J94" s="2">
        <v>840.07</v>
      </c>
    </row>
    <row r="95" spans="1:10" ht="18" customHeight="1" x14ac:dyDescent="0.2">
      <c r="A95" s="2">
        <v>531419</v>
      </c>
      <c r="B95" s="2" t="s">
        <v>23</v>
      </c>
      <c r="C95" s="2">
        <v>21513</v>
      </c>
      <c r="D95" s="2" t="s">
        <v>11</v>
      </c>
      <c r="E95" s="2" t="s">
        <v>43</v>
      </c>
      <c r="F95" s="2" t="s">
        <v>44</v>
      </c>
      <c r="G95" s="2" t="s">
        <v>1703</v>
      </c>
      <c r="H95" s="3">
        <v>44081</v>
      </c>
      <c r="I95" s="2">
        <v>1356</v>
      </c>
      <c r="J95" s="2">
        <v>3394.83</v>
      </c>
    </row>
    <row r="96" spans="1:10" ht="18" customHeight="1" x14ac:dyDescent="0.2">
      <c r="A96" s="2">
        <v>531419</v>
      </c>
      <c r="B96" s="2" t="s">
        <v>23</v>
      </c>
      <c r="C96" s="2">
        <v>21513</v>
      </c>
      <c r="D96" s="2" t="s">
        <v>11</v>
      </c>
      <c r="E96" s="2" t="s">
        <v>932</v>
      </c>
      <c r="F96" s="2" t="s">
        <v>931</v>
      </c>
      <c r="G96" s="2" t="s">
        <v>1704</v>
      </c>
      <c r="H96" s="3">
        <v>44081</v>
      </c>
      <c r="I96" s="2">
        <v>5892</v>
      </c>
      <c r="J96" s="2">
        <v>14733.62</v>
      </c>
    </row>
    <row r="97" spans="1:10" ht="18" customHeight="1" x14ac:dyDescent="0.2">
      <c r="A97" s="2">
        <v>531419</v>
      </c>
      <c r="B97" s="2" t="s">
        <v>23</v>
      </c>
      <c r="C97" s="2">
        <v>21513</v>
      </c>
      <c r="D97" s="2" t="s">
        <v>11</v>
      </c>
      <c r="E97" s="2" t="s">
        <v>1705</v>
      </c>
      <c r="F97" s="2" t="s">
        <v>1706</v>
      </c>
      <c r="G97" s="2" t="s">
        <v>1707</v>
      </c>
      <c r="H97" s="3">
        <v>44082</v>
      </c>
      <c r="I97" s="2">
        <v>242</v>
      </c>
      <c r="J97" s="2">
        <v>2420.69</v>
      </c>
    </row>
    <row r="98" spans="1:10" ht="18" customHeight="1" x14ac:dyDescent="0.2">
      <c r="A98" s="2">
        <v>531419</v>
      </c>
      <c r="B98" s="2" t="s">
        <v>23</v>
      </c>
      <c r="C98" s="2">
        <v>21513</v>
      </c>
      <c r="D98" s="2" t="s">
        <v>11</v>
      </c>
      <c r="E98" s="2" t="s">
        <v>1067</v>
      </c>
      <c r="F98" s="2" t="s">
        <v>1068</v>
      </c>
      <c r="G98" s="2" t="s">
        <v>1708</v>
      </c>
      <c r="H98" s="3">
        <v>44082</v>
      </c>
      <c r="I98" s="2">
        <v>1776</v>
      </c>
      <c r="J98" s="2">
        <v>4441.38</v>
      </c>
    </row>
    <row r="99" spans="1:10" ht="18" customHeight="1" x14ac:dyDescent="0.2">
      <c r="A99" s="2">
        <v>531419</v>
      </c>
      <c r="B99" s="2" t="s">
        <v>23</v>
      </c>
      <c r="C99" s="2">
        <v>21513</v>
      </c>
      <c r="D99" s="2" t="s">
        <v>11</v>
      </c>
      <c r="E99" s="2" t="s">
        <v>238</v>
      </c>
      <c r="F99" s="2" t="s">
        <v>237</v>
      </c>
      <c r="G99" s="2" t="s">
        <v>1709</v>
      </c>
      <c r="H99" s="3">
        <v>44082</v>
      </c>
      <c r="I99" s="2">
        <v>18</v>
      </c>
      <c r="J99" s="2">
        <v>97.41</v>
      </c>
    </row>
    <row r="100" spans="1:10" ht="18" customHeight="1" x14ac:dyDescent="0.2">
      <c r="A100" s="2">
        <v>531419</v>
      </c>
      <c r="B100" s="2" t="s">
        <v>23</v>
      </c>
      <c r="C100" s="2">
        <v>21513</v>
      </c>
      <c r="D100" s="2" t="s">
        <v>11</v>
      </c>
      <c r="E100" s="2" t="s">
        <v>1705</v>
      </c>
      <c r="F100" s="2" t="s">
        <v>1706</v>
      </c>
      <c r="G100" s="2" t="s">
        <v>1710</v>
      </c>
      <c r="H100" s="3">
        <v>44082</v>
      </c>
      <c r="I100" s="2">
        <v>548</v>
      </c>
      <c r="J100" s="2">
        <v>2744.51</v>
      </c>
    </row>
    <row r="101" spans="1:10" ht="18" customHeight="1" x14ac:dyDescent="0.2">
      <c r="A101" s="2">
        <v>531419</v>
      </c>
      <c r="B101" s="2" t="s">
        <v>23</v>
      </c>
      <c r="C101" s="2">
        <v>21513</v>
      </c>
      <c r="D101" s="2" t="s">
        <v>11</v>
      </c>
      <c r="E101" s="2" t="s">
        <v>63</v>
      </c>
      <c r="F101" s="2" t="s">
        <v>64</v>
      </c>
      <c r="G101" s="2" t="s">
        <v>1711</v>
      </c>
      <c r="H101" s="3">
        <v>44082</v>
      </c>
      <c r="I101" s="2">
        <v>1460</v>
      </c>
      <c r="J101" s="2">
        <v>3659.34</v>
      </c>
    </row>
    <row r="102" spans="1:10" ht="18" customHeight="1" x14ac:dyDescent="0.2">
      <c r="A102" s="2">
        <v>531419</v>
      </c>
      <c r="B102" s="2" t="s">
        <v>23</v>
      </c>
      <c r="C102" s="2">
        <v>21513</v>
      </c>
      <c r="D102" s="2" t="s">
        <v>11</v>
      </c>
      <c r="E102" s="2" t="s">
        <v>935</v>
      </c>
      <c r="F102" s="2" t="s">
        <v>934</v>
      </c>
      <c r="G102" s="2" t="s">
        <v>1712</v>
      </c>
      <c r="H102" s="3">
        <v>44082</v>
      </c>
      <c r="I102" s="2">
        <v>520</v>
      </c>
      <c r="J102" s="2">
        <v>1306.47</v>
      </c>
    </row>
    <row r="103" spans="1:10" ht="18" customHeight="1" x14ac:dyDescent="0.2">
      <c r="A103" s="2">
        <v>531419</v>
      </c>
      <c r="B103" s="2" t="s">
        <v>23</v>
      </c>
      <c r="C103" s="2">
        <v>21513</v>
      </c>
      <c r="D103" s="2" t="s">
        <v>11</v>
      </c>
      <c r="E103" s="2" t="s">
        <v>66</v>
      </c>
      <c r="F103" s="2" t="s">
        <v>67</v>
      </c>
      <c r="G103" s="2" t="s">
        <v>1713</v>
      </c>
      <c r="H103" s="3">
        <v>44082</v>
      </c>
      <c r="I103" s="2">
        <v>1556</v>
      </c>
      <c r="J103" s="2">
        <v>3891.23</v>
      </c>
    </row>
    <row r="104" spans="1:10" ht="18" customHeight="1" x14ac:dyDescent="0.2">
      <c r="A104" s="2">
        <v>531419</v>
      </c>
      <c r="B104" s="2" t="s">
        <v>23</v>
      </c>
      <c r="C104" s="2">
        <v>21513</v>
      </c>
      <c r="D104" s="2" t="s">
        <v>11</v>
      </c>
      <c r="E104" s="2" t="s">
        <v>1705</v>
      </c>
      <c r="F104" s="2" t="s">
        <v>1706</v>
      </c>
      <c r="G104" s="2" t="s">
        <v>1714</v>
      </c>
      <c r="H104" s="3">
        <v>44083</v>
      </c>
      <c r="I104" s="2">
        <v>622</v>
      </c>
      <c r="J104" s="2">
        <v>3110.3</v>
      </c>
    </row>
    <row r="105" spans="1:10" ht="18" customHeight="1" x14ac:dyDescent="0.2">
      <c r="A105" s="2">
        <v>531419</v>
      </c>
      <c r="B105" s="2" t="s">
        <v>23</v>
      </c>
      <c r="C105" s="2">
        <v>21513</v>
      </c>
      <c r="D105" s="2" t="s">
        <v>11</v>
      </c>
      <c r="E105" s="2" t="s">
        <v>967</v>
      </c>
      <c r="F105" s="2" t="s">
        <v>966</v>
      </c>
      <c r="G105" s="2" t="s">
        <v>1715</v>
      </c>
      <c r="H105" s="3">
        <v>44083</v>
      </c>
      <c r="I105" s="2">
        <v>50</v>
      </c>
      <c r="J105" s="2">
        <v>256.89999999999998</v>
      </c>
    </row>
    <row r="106" spans="1:10" ht="18" customHeight="1" x14ac:dyDescent="0.2">
      <c r="A106" s="2">
        <v>531419</v>
      </c>
      <c r="B106" s="2" t="s">
        <v>23</v>
      </c>
      <c r="C106" s="2">
        <v>21513</v>
      </c>
      <c r="D106" s="2" t="s">
        <v>11</v>
      </c>
      <c r="E106" s="2" t="s">
        <v>1716</v>
      </c>
      <c r="F106" s="2" t="s">
        <v>1717</v>
      </c>
      <c r="G106" s="2" t="s">
        <v>1718</v>
      </c>
      <c r="H106" s="3">
        <v>44083</v>
      </c>
      <c r="I106" s="2">
        <v>20</v>
      </c>
      <c r="J106" s="2">
        <v>204.31</v>
      </c>
    </row>
    <row r="107" spans="1:10" ht="18" customHeight="1" x14ac:dyDescent="0.2">
      <c r="A107" s="2">
        <v>531419</v>
      </c>
      <c r="B107" s="2" t="s">
        <v>23</v>
      </c>
      <c r="C107" s="2">
        <v>21513</v>
      </c>
      <c r="D107" s="2" t="s">
        <v>11</v>
      </c>
      <c r="E107" s="2" t="s">
        <v>1719</v>
      </c>
      <c r="F107" s="2" t="s">
        <v>1720</v>
      </c>
      <c r="G107" s="2" t="s">
        <v>1721</v>
      </c>
      <c r="H107" s="3">
        <v>44083</v>
      </c>
      <c r="I107" s="2">
        <v>68</v>
      </c>
      <c r="J107" s="2">
        <v>347.85</v>
      </c>
    </row>
    <row r="108" spans="1:10" ht="18" customHeight="1" x14ac:dyDescent="0.2">
      <c r="A108" s="2">
        <v>531419</v>
      </c>
      <c r="B108" s="2" t="s">
        <v>23</v>
      </c>
      <c r="C108" s="2">
        <v>21513</v>
      </c>
      <c r="D108" s="2" t="s">
        <v>11</v>
      </c>
      <c r="E108" s="2" t="s">
        <v>337</v>
      </c>
      <c r="F108" s="2" t="s">
        <v>336</v>
      </c>
      <c r="G108" s="2" t="s">
        <v>1722</v>
      </c>
      <c r="H108" s="3">
        <v>44083</v>
      </c>
      <c r="I108" s="2">
        <v>268</v>
      </c>
      <c r="J108" s="2">
        <v>1348.28</v>
      </c>
    </row>
    <row r="109" spans="1:10" ht="18" customHeight="1" x14ac:dyDescent="0.2">
      <c r="A109" s="2">
        <v>531419</v>
      </c>
      <c r="B109" s="2" t="s">
        <v>23</v>
      </c>
      <c r="C109" s="2">
        <v>21513</v>
      </c>
      <c r="D109" s="2" t="s">
        <v>11</v>
      </c>
      <c r="E109" s="2" t="s">
        <v>932</v>
      </c>
      <c r="F109" s="2" t="s">
        <v>931</v>
      </c>
      <c r="G109" s="2" t="s">
        <v>1723</v>
      </c>
      <c r="H109" s="3">
        <v>44083</v>
      </c>
      <c r="I109" s="2">
        <v>344</v>
      </c>
      <c r="J109" s="2">
        <v>868.97</v>
      </c>
    </row>
    <row r="110" spans="1:10" ht="18" customHeight="1" x14ac:dyDescent="0.2">
      <c r="A110" s="2">
        <v>531419</v>
      </c>
      <c r="B110" s="2" t="s">
        <v>23</v>
      </c>
      <c r="C110" s="2">
        <v>21513</v>
      </c>
      <c r="D110" s="2" t="s">
        <v>11</v>
      </c>
      <c r="E110" s="2" t="s">
        <v>935</v>
      </c>
      <c r="F110" s="2" t="s">
        <v>934</v>
      </c>
      <c r="G110" s="2" t="s">
        <v>1724</v>
      </c>
      <c r="H110" s="3">
        <v>44083</v>
      </c>
      <c r="I110" s="2">
        <v>748</v>
      </c>
      <c r="J110" s="2">
        <v>1876.72</v>
      </c>
    </row>
    <row r="111" spans="1:10" ht="18" customHeight="1" x14ac:dyDescent="0.2">
      <c r="A111" s="2">
        <v>531419</v>
      </c>
      <c r="B111" s="2" t="s">
        <v>23</v>
      </c>
      <c r="C111" s="2">
        <v>21513</v>
      </c>
      <c r="D111" s="2" t="s">
        <v>11</v>
      </c>
      <c r="E111" s="2" t="s">
        <v>81</v>
      </c>
      <c r="F111" s="2" t="s">
        <v>82</v>
      </c>
      <c r="G111" s="2" t="s">
        <v>1725</v>
      </c>
      <c r="H111" s="3">
        <v>44083</v>
      </c>
      <c r="I111" s="2">
        <v>30</v>
      </c>
      <c r="J111" s="2">
        <v>158.62</v>
      </c>
    </row>
    <row r="112" spans="1:10" ht="18" customHeight="1" x14ac:dyDescent="0.2">
      <c r="A112" s="2">
        <v>531419</v>
      </c>
      <c r="B112" s="2" t="s">
        <v>23</v>
      </c>
      <c r="C112" s="2">
        <v>21513</v>
      </c>
      <c r="D112" s="2" t="s">
        <v>11</v>
      </c>
      <c r="E112" s="2" t="s">
        <v>30</v>
      </c>
      <c r="F112" s="2" t="s">
        <v>31</v>
      </c>
      <c r="G112" s="2" t="s">
        <v>1726</v>
      </c>
      <c r="H112" s="3">
        <v>44083</v>
      </c>
      <c r="I112" s="2">
        <v>1892</v>
      </c>
      <c r="J112" s="2">
        <v>4736.91</v>
      </c>
    </row>
    <row r="113" spans="1:10" ht="18" customHeight="1" x14ac:dyDescent="0.2">
      <c r="A113" s="2">
        <v>531419</v>
      </c>
      <c r="B113" s="2" t="s">
        <v>23</v>
      </c>
      <c r="C113" s="2">
        <v>21513</v>
      </c>
      <c r="D113" s="2" t="s">
        <v>11</v>
      </c>
      <c r="E113" s="2" t="s">
        <v>1727</v>
      </c>
      <c r="F113" s="2" t="s">
        <v>1728</v>
      </c>
      <c r="G113" s="2" t="s">
        <v>1729</v>
      </c>
      <c r="H113" s="3">
        <v>44084</v>
      </c>
      <c r="I113" s="2">
        <v>151</v>
      </c>
      <c r="J113" s="2">
        <v>1517.24</v>
      </c>
    </row>
    <row r="114" spans="1:10" ht="18" customHeight="1" x14ac:dyDescent="0.2">
      <c r="A114" s="2">
        <v>531419</v>
      </c>
      <c r="B114" s="2" t="s">
        <v>23</v>
      </c>
      <c r="C114" s="2">
        <v>21513</v>
      </c>
      <c r="D114" s="2" t="s">
        <v>11</v>
      </c>
      <c r="E114" s="2" t="s">
        <v>1067</v>
      </c>
      <c r="F114" s="2" t="s">
        <v>1068</v>
      </c>
      <c r="G114" s="2" t="s">
        <v>1730</v>
      </c>
      <c r="H114" s="3">
        <v>44084</v>
      </c>
      <c r="I114" s="2">
        <v>424</v>
      </c>
      <c r="J114" s="2">
        <v>1063.79</v>
      </c>
    </row>
    <row r="115" spans="1:10" ht="18" customHeight="1" x14ac:dyDescent="0.2">
      <c r="A115" s="2">
        <v>531419</v>
      </c>
      <c r="B115" s="2" t="s">
        <v>23</v>
      </c>
      <c r="C115" s="2">
        <v>21513</v>
      </c>
      <c r="D115" s="2" t="s">
        <v>11</v>
      </c>
      <c r="E115" s="2" t="s">
        <v>932</v>
      </c>
      <c r="F115" s="2" t="s">
        <v>931</v>
      </c>
      <c r="G115" s="2" t="s">
        <v>1731</v>
      </c>
      <c r="H115" s="3">
        <v>44084</v>
      </c>
      <c r="I115" s="2">
        <v>1824</v>
      </c>
      <c r="J115" s="2">
        <v>4565.5200000000004</v>
      </c>
    </row>
    <row r="116" spans="1:10" ht="18" customHeight="1" x14ac:dyDescent="0.2">
      <c r="A116" s="2">
        <v>531419</v>
      </c>
      <c r="B116" s="2" t="s">
        <v>23</v>
      </c>
      <c r="C116" s="2">
        <v>21513</v>
      </c>
      <c r="D116" s="2" t="s">
        <v>11</v>
      </c>
      <c r="E116" s="2" t="s">
        <v>1503</v>
      </c>
      <c r="F116" s="2" t="s">
        <v>1504</v>
      </c>
      <c r="G116" s="2" t="s">
        <v>1732</v>
      </c>
      <c r="H116" s="3">
        <v>44084</v>
      </c>
      <c r="I116" s="2">
        <v>68</v>
      </c>
      <c r="J116" s="2">
        <v>342.24</v>
      </c>
    </row>
    <row r="117" spans="1:10" ht="18" customHeight="1" x14ac:dyDescent="0.2">
      <c r="A117" s="2">
        <v>531419</v>
      </c>
      <c r="B117" s="2" t="s">
        <v>23</v>
      </c>
      <c r="C117" s="2">
        <v>21513</v>
      </c>
      <c r="D117" s="2" t="s">
        <v>11</v>
      </c>
      <c r="E117" s="2" t="s">
        <v>1563</v>
      </c>
      <c r="F117" s="2" t="s">
        <v>1564</v>
      </c>
      <c r="G117" s="2" t="s">
        <v>1733</v>
      </c>
      <c r="H117" s="3">
        <v>44085</v>
      </c>
      <c r="I117" s="2">
        <v>210</v>
      </c>
      <c r="J117" s="2">
        <v>1051.72</v>
      </c>
    </row>
    <row r="118" spans="1:10" ht="18" customHeight="1" x14ac:dyDescent="0.2">
      <c r="A118" s="2">
        <v>531419</v>
      </c>
      <c r="B118" s="2" t="s">
        <v>23</v>
      </c>
      <c r="C118" s="2">
        <v>21513</v>
      </c>
      <c r="D118" s="2" t="s">
        <v>11</v>
      </c>
      <c r="E118" s="2" t="s">
        <v>1734</v>
      </c>
      <c r="F118" s="2" t="s">
        <v>1735</v>
      </c>
      <c r="G118" s="2" t="s">
        <v>1736</v>
      </c>
      <c r="H118" s="3">
        <v>44085</v>
      </c>
      <c r="I118" s="2">
        <v>212</v>
      </c>
      <c r="J118" s="2">
        <v>1063.79</v>
      </c>
    </row>
    <row r="119" spans="1:10" ht="18" customHeight="1" x14ac:dyDescent="0.2">
      <c r="A119" s="2">
        <v>531419</v>
      </c>
      <c r="B119" s="2" t="s">
        <v>23</v>
      </c>
      <c r="C119" s="2">
        <v>21513</v>
      </c>
      <c r="D119" s="2" t="s">
        <v>11</v>
      </c>
      <c r="E119" s="2" t="s">
        <v>1737</v>
      </c>
      <c r="F119" s="2" t="s">
        <v>1738</v>
      </c>
      <c r="G119" s="2" t="s">
        <v>1739</v>
      </c>
      <c r="H119" s="3">
        <v>44085</v>
      </c>
      <c r="I119" s="2">
        <v>5</v>
      </c>
      <c r="J119" s="2">
        <v>57.76</v>
      </c>
    </row>
    <row r="120" spans="1:10" ht="18" customHeight="1" x14ac:dyDescent="0.2">
      <c r="A120" s="2">
        <v>531419</v>
      </c>
      <c r="B120" s="2" t="s">
        <v>23</v>
      </c>
      <c r="C120" s="2">
        <v>21513</v>
      </c>
      <c r="D120" s="2" t="s">
        <v>11</v>
      </c>
      <c r="E120" s="2" t="s">
        <v>935</v>
      </c>
      <c r="F120" s="2" t="s">
        <v>934</v>
      </c>
      <c r="G120" s="2" t="s">
        <v>1740</v>
      </c>
      <c r="H120" s="3">
        <v>44085</v>
      </c>
      <c r="I120" s="2">
        <v>984</v>
      </c>
      <c r="J120" s="2">
        <v>2468.9699999999998</v>
      </c>
    </row>
    <row r="121" spans="1:10" ht="18" customHeight="1" x14ac:dyDescent="0.2">
      <c r="A121" s="2">
        <v>531419</v>
      </c>
      <c r="B121" s="2" t="s">
        <v>23</v>
      </c>
      <c r="C121" s="2">
        <v>21513</v>
      </c>
      <c r="D121" s="2" t="s">
        <v>11</v>
      </c>
      <c r="E121" s="2" t="s">
        <v>81</v>
      </c>
      <c r="F121" s="2" t="s">
        <v>82</v>
      </c>
      <c r="G121" s="2" t="s">
        <v>1741</v>
      </c>
      <c r="H121" s="3">
        <v>44085</v>
      </c>
      <c r="I121" s="2">
        <v>2</v>
      </c>
      <c r="J121" s="2">
        <v>14.22</v>
      </c>
    </row>
    <row r="122" spans="1:10" ht="18" customHeight="1" x14ac:dyDescent="0.2">
      <c r="A122" s="2">
        <v>531419</v>
      </c>
      <c r="B122" s="2" t="s">
        <v>23</v>
      </c>
      <c r="C122" s="2">
        <v>21513</v>
      </c>
      <c r="D122" s="2" t="s">
        <v>11</v>
      </c>
      <c r="E122" s="2" t="s">
        <v>199</v>
      </c>
      <c r="F122" s="2" t="s">
        <v>198</v>
      </c>
      <c r="G122" s="2" t="s">
        <v>1742</v>
      </c>
      <c r="H122" s="3">
        <v>44085</v>
      </c>
      <c r="I122" s="2">
        <v>1164</v>
      </c>
      <c r="J122" s="2">
        <v>5829.29</v>
      </c>
    </row>
    <row r="123" spans="1:10" ht="18" customHeight="1" x14ac:dyDescent="0.2">
      <c r="A123" s="2">
        <v>531419</v>
      </c>
      <c r="B123" s="2" t="s">
        <v>23</v>
      </c>
      <c r="C123" s="2">
        <v>21513</v>
      </c>
      <c r="D123" s="2" t="s">
        <v>11</v>
      </c>
      <c r="E123" s="2" t="s">
        <v>1743</v>
      </c>
      <c r="F123" s="2" t="s">
        <v>1744</v>
      </c>
      <c r="G123" s="2" t="s">
        <v>1745</v>
      </c>
      <c r="H123" s="3">
        <v>44085</v>
      </c>
      <c r="I123" s="2">
        <v>0</v>
      </c>
      <c r="J123" s="2">
        <v>0</v>
      </c>
    </row>
    <row r="124" spans="1:10" ht="18" customHeight="1" x14ac:dyDescent="0.2">
      <c r="A124" s="2">
        <v>531419</v>
      </c>
      <c r="B124" s="2" t="s">
        <v>23</v>
      </c>
      <c r="C124" s="2">
        <v>21513</v>
      </c>
      <c r="D124" s="2" t="s">
        <v>11</v>
      </c>
      <c r="E124" s="2" t="s">
        <v>30</v>
      </c>
      <c r="F124" s="2" t="s">
        <v>31</v>
      </c>
      <c r="G124" s="2" t="s">
        <v>1746</v>
      </c>
      <c r="H124" s="3">
        <v>44086</v>
      </c>
      <c r="I124" s="2">
        <v>788</v>
      </c>
      <c r="J124" s="2">
        <v>1975</v>
      </c>
    </row>
    <row r="125" spans="1:10" ht="18" customHeight="1" x14ac:dyDescent="0.2">
      <c r="A125" s="2">
        <v>531419</v>
      </c>
      <c r="B125" s="2" t="s">
        <v>23</v>
      </c>
      <c r="C125" s="2">
        <v>21513</v>
      </c>
      <c r="D125" s="2" t="s">
        <v>11</v>
      </c>
      <c r="E125" s="2" t="s">
        <v>935</v>
      </c>
      <c r="F125" s="2" t="s">
        <v>934</v>
      </c>
      <c r="G125" s="2" t="s">
        <v>1747</v>
      </c>
      <c r="H125" s="3">
        <v>44086</v>
      </c>
      <c r="I125" s="2">
        <v>712</v>
      </c>
      <c r="J125" s="2">
        <v>1781.04</v>
      </c>
    </row>
    <row r="126" spans="1:10" ht="18" customHeight="1" x14ac:dyDescent="0.2">
      <c r="A126" s="2">
        <v>531419</v>
      </c>
      <c r="B126" s="2" t="s">
        <v>23</v>
      </c>
      <c r="C126" s="2">
        <v>21513</v>
      </c>
      <c r="D126" s="2" t="s">
        <v>11</v>
      </c>
      <c r="E126" s="2" t="s">
        <v>1067</v>
      </c>
      <c r="F126" s="2" t="s">
        <v>1068</v>
      </c>
      <c r="G126" s="2" t="s">
        <v>1748</v>
      </c>
      <c r="H126" s="3">
        <v>44086</v>
      </c>
      <c r="I126" s="2">
        <v>1304</v>
      </c>
      <c r="J126" s="2">
        <v>3265.52</v>
      </c>
    </row>
    <row r="127" spans="1:10" ht="18" customHeight="1" x14ac:dyDescent="0.2">
      <c r="A127" s="2">
        <v>531419</v>
      </c>
      <c r="B127" s="2" t="s">
        <v>23</v>
      </c>
      <c r="C127" s="2">
        <v>21513</v>
      </c>
      <c r="D127" s="2" t="s">
        <v>11</v>
      </c>
      <c r="E127" s="2" t="s">
        <v>63</v>
      </c>
      <c r="F127" s="2" t="s">
        <v>64</v>
      </c>
      <c r="G127" s="2" t="s">
        <v>1749</v>
      </c>
      <c r="H127" s="3">
        <v>44088</v>
      </c>
      <c r="I127" s="2">
        <v>7244</v>
      </c>
      <c r="J127" s="2">
        <v>18116.28</v>
      </c>
    </row>
    <row r="128" spans="1:10" ht="18" customHeight="1" x14ac:dyDescent="0.2">
      <c r="A128" s="2">
        <v>531419</v>
      </c>
      <c r="B128" s="2" t="s">
        <v>23</v>
      </c>
      <c r="C128" s="2">
        <v>21513</v>
      </c>
      <c r="D128" s="2" t="s">
        <v>11</v>
      </c>
      <c r="E128" s="2" t="s">
        <v>1705</v>
      </c>
      <c r="F128" s="2" t="s">
        <v>1706</v>
      </c>
      <c r="G128" s="2" t="s">
        <v>1750</v>
      </c>
      <c r="H128" s="3">
        <v>44088</v>
      </c>
      <c r="I128" s="2">
        <v>756</v>
      </c>
      <c r="J128" s="2">
        <v>3782.71</v>
      </c>
    </row>
    <row r="129" spans="1:10" ht="18" customHeight="1" x14ac:dyDescent="0.2">
      <c r="A129" s="2">
        <v>531419</v>
      </c>
      <c r="B129" s="2" t="s">
        <v>23</v>
      </c>
      <c r="C129" s="2">
        <v>21513</v>
      </c>
      <c r="D129" s="2" t="s">
        <v>11</v>
      </c>
      <c r="E129" s="2" t="s">
        <v>1705</v>
      </c>
      <c r="F129" s="2" t="s">
        <v>1706</v>
      </c>
      <c r="G129" s="2" t="s">
        <v>1751</v>
      </c>
      <c r="H129" s="3">
        <v>44088</v>
      </c>
      <c r="I129" s="2">
        <v>82</v>
      </c>
      <c r="J129" s="2">
        <v>416.17</v>
      </c>
    </row>
    <row r="130" spans="1:10" ht="18" customHeight="1" x14ac:dyDescent="0.2">
      <c r="A130" s="2">
        <v>531419</v>
      </c>
      <c r="B130" s="2" t="s">
        <v>23</v>
      </c>
      <c r="C130" s="2">
        <v>21513</v>
      </c>
      <c r="D130" s="2" t="s">
        <v>11</v>
      </c>
      <c r="E130" s="2" t="s">
        <v>63</v>
      </c>
      <c r="F130" s="2" t="s">
        <v>64</v>
      </c>
      <c r="G130" s="2" t="s">
        <v>1752</v>
      </c>
      <c r="H130" s="3">
        <v>44088</v>
      </c>
      <c r="I130" s="2">
        <v>432</v>
      </c>
      <c r="J130" s="2">
        <v>1089.48</v>
      </c>
    </row>
    <row r="131" spans="1:10" ht="18" customHeight="1" x14ac:dyDescent="0.2">
      <c r="A131" s="2">
        <v>531419</v>
      </c>
      <c r="B131" s="2" t="s">
        <v>23</v>
      </c>
      <c r="C131" s="2">
        <v>21513</v>
      </c>
      <c r="D131" s="2" t="s">
        <v>11</v>
      </c>
      <c r="E131" s="2" t="s">
        <v>1705</v>
      </c>
      <c r="F131" s="2" t="s">
        <v>1706</v>
      </c>
      <c r="G131" s="2" t="s">
        <v>1753</v>
      </c>
      <c r="H131" s="3">
        <v>44088</v>
      </c>
      <c r="I131" s="2">
        <v>242</v>
      </c>
      <c r="J131" s="2">
        <v>1216.3800000000001</v>
      </c>
    </row>
    <row r="132" spans="1:10" ht="18" customHeight="1" x14ac:dyDescent="0.2">
      <c r="A132" s="2">
        <v>531419</v>
      </c>
      <c r="B132" s="2" t="s">
        <v>23</v>
      </c>
      <c r="C132" s="2">
        <v>21513</v>
      </c>
      <c r="D132" s="2" t="s">
        <v>11</v>
      </c>
      <c r="E132" s="2" t="s">
        <v>30</v>
      </c>
      <c r="F132" s="2" t="s">
        <v>31</v>
      </c>
      <c r="G132" s="2" t="s">
        <v>1754</v>
      </c>
      <c r="H132" s="3">
        <v>44088</v>
      </c>
      <c r="I132" s="2">
        <v>876</v>
      </c>
      <c r="J132" s="2">
        <v>2193.9699999999998</v>
      </c>
    </row>
    <row r="133" spans="1:10" ht="18" customHeight="1" x14ac:dyDescent="0.2">
      <c r="A133" s="2">
        <v>531419</v>
      </c>
      <c r="B133" s="2" t="s">
        <v>23</v>
      </c>
      <c r="C133" s="2">
        <v>21513</v>
      </c>
      <c r="D133" s="2" t="s">
        <v>11</v>
      </c>
      <c r="E133" s="2" t="s">
        <v>1563</v>
      </c>
      <c r="F133" s="2" t="s">
        <v>1564</v>
      </c>
      <c r="G133" s="2" t="s">
        <v>1755</v>
      </c>
      <c r="H133" s="3">
        <v>44088</v>
      </c>
      <c r="I133" s="2">
        <v>320</v>
      </c>
      <c r="J133" s="2">
        <v>1607.76</v>
      </c>
    </row>
    <row r="134" spans="1:10" ht="18" customHeight="1" x14ac:dyDescent="0.2">
      <c r="A134" s="2">
        <v>531419</v>
      </c>
      <c r="B134" s="2" t="s">
        <v>23</v>
      </c>
      <c r="C134" s="2">
        <v>21513</v>
      </c>
      <c r="D134" s="2" t="s">
        <v>11</v>
      </c>
      <c r="E134" s="2" t="s">
        <v>97</v>
      </c>
      <c r="F134" s="2" t="s">
        <v>98</v>
      </c>
      <c r="G134" s="2" t="s">
        <v>1756</v>
      </c>
      <c r="H134" s="3">
        <v>44088</v>
      </c>
      <c r="I134" s="2">
        <v>1096</v>
      </c>
      <c r="J134" s="2">
        <v>5480.51</v>
      </c>
    </row>
    <row r="135" spans="1:10" ht="18" customHeight="1" x14ac:dyDescent="0.2">
      <c r="A135" s="2">
        <v>531419</v>
      </c>
      <c r="B135" s="2" t="s">
        <v>23</v>
      </c>
      <c r="C135" s="2">
        <v>21513</v>
      </c>
      <c r="D135" s="2" t="s">
        <v>11</v>
      </c>
      <c r="E135" s="2" t="s">
        <v>932</v>
      </c>
      <c r="F135" s="2" t="s">
        <v>931</v>
      </c>
      <c r="G135" s="2" t="s">
        <v>1757</v>
      </c>
      <c r="H135" s="3">
        <v>44088</v>
      </c>
      <c r="I135" s="2">
        <v>768</v>
      </c>
      <c r="J135" s="2">
        <v>1924.14</v>
      </c>
    </row>
    <row r="136" spans="1:10" ht="18" customHeight="1" x14ac:dyDescent="0.2">
      <c r="A136" s="2">
        <v>531419</v>
      </c>
      <c r="B136" s="2" t="s">
        <v>23</v>
      </c>
      <c r="C136" s="2">
        <v>21513</v>
      </c>
      <c r="D136" s="2" t="s">
        <v>11</v>
      </c>
      <c r="E136" s="2" t="s">
        <v>935</v>
      </c>
      <c r="F136" s="2" t="s">
        <v>934</v>
      </c>
      <c r="G136" s="2" t="s">
        <v>1758</v>
      </c>
      <c r="H136" s="3">
        <v>44088</v>
      </c>
      <c r="I136" s="2">
        <v>408</v>
      </c>
      <c r="J136" s="2">
        <v>1023.28</v>
      </c>
    </row>
    <row r="137" spans="1:10" ht="18" customHeight="1" x14ac:dyDescent="0.2">
      <c r="A137" s="2">
        <v>531419</v>
      </c>
      <c r="B137" s="2" t="s">
        <v>23</v>
      </c>
      <c r="C137" s="2">
        <v>21513</v>
      </c>
      <c r="D137" s="2" t="s">
        <v>11</v>
      </c>
      <c r="E137" s="2" t="s">
        <v>81</v>
      </c>
      <c r="F137" s="2" t="s">
        <v>82</v>
      </c>
      <c r="G137" s="2" t="s">
        <v>1759</v>
      </c>
      <c r="H137" s="3">
        <v>44088</v>
      </c>
      <c r="I137" s="2">
        <v>74</v>
      </c>
      <c r="J137" s="2">
        <v>371.98</v>
      </c>
    </row>
    <row r="138" spans="1:10" ht="18" customHeight="1" x14ac:dyDescent="0.2">
      <c r="A138" s="2">
        <v>531419</v>
      </c>
      <c r="B138" s="2" t="s">
        <v>23</v>
      </c>
      <c r="C138" s="2">
        <v>21513</v>
      </c>
      <c r="D138" s="2" t="s">
        <v>11</v>
      </c>
      <c r="E138" s="2" t="s">
        <v>1380</v>
      </c>
      <c r="F138" s="2" t="s">
        <v>1381</v>
      </c>
      <c r="G138" s="2" t="s">
        <v>1760</v>
      </c>
      <c r="H138" s="3">
        <v>44088</v>
      </c>
      <c r="I138" s="2">
        <v>212</v>
      </c>
      <c r="J138" s="2">
        <v>1061.21</v>
      </c>
    </row>
    <row r="139" spans="1:10" ht="18" customHeight="1" x14ac:dyDescent="0.2">
      <c r="A139" s="2">
        <v>531419</v>
      </c>
      <c r="B139" s="2" t="s">
        <v>23</v>
      </c>
      <c r="C139" s="2">
        <v>21513</v>
      </c>
      <c r="D139" s="2" t="s">
        <v>11</v>
      </c>
      <c r="E139" s="2" t="s">
        <v>1697</v>
      </c>
      <c r="F139" s="2" t="s">
        <v>1698</v>
      </c>
      <c r="G139" s="2" t="s">
        <v>1761</v>
      </c>
      <c r="H139" s="3">
        <v>44089</v>
      </c>
      <c r="I139" s="2">
        <v>140</v>
      </c>
      <c r="J139" s="2">
        <v>708.62</v>
      </c>
    </row>
    <row r="140" spans="1:10" ht="18" customHeight="1" x14ac:dyDescent="0.2">
      <c r="A140" s="2">
        <v>531419</v>
      </c>
      <c r="B140" s="2" t="s">
        <v>23</v>
      </c>
      <c r="C140" s="2">
        <v>21513</v>
      </c>
      <c r="D140" s="2" t="s">
        <v>11</v>
      </c>
      <c r="E140" s="2" t="s">
        <v>1067</v>
      </c>
      <c r="F140" s="2" t="s">
        <v>1068</v>
      </c>
      <c r="G140" s="2" t="s">
        <v>1762</v>
      </c>
      <c r="H140" s="3">
        <v>44089</v>
      </c>
      <c r="I140" s="2">
        <v>5128</v>
      </c>
      <c r="J140" s="2">
        <v>12829.69</v>
      </c>
    </row>
    <row r="141" spans="1:10" ht="18" customHeight="1" x14ac:dyDescent="0.2">
      <c r="A141" s="2">
        <v>531419</v>
      </c>
      <c r="B141" s="2" t="s">
        <v>23</v>
      </c>
      <c r="C141" s="2">
        <v>21513</v>
      </c>
      <c r="D141" s="2" t="s">
        <v>11</v>
      </c>
      <c r="E141" s="2" t="s">
        <v>935</v>
      </c>
      <c r="F141" s="2" t="s">
        <v>934</v>
      </c>
      <c r="G141" s="2" t="s">
        <v>1763</v>
      </c>
      <c r="H141" s="3">
        <v>44089</v>
      </c>
      <c r="I141" s="2">
        <v>1604</v>
      </c>
      <c r="J141" s="2">
        <v>4019.4</v>
      </c>
    </row>
    <row r="142" spans="1:10" ht="18" customHeight="1" x14ac:dyDescent="0.2">
      <c r="A142" s="2">
        <v>531419</v>
      </c>
      <c r="B142" s="2" t="s">
        <v>23</v>
      </c>
      <c r="C142" s="2">
        <v>21513</v>
      </c>
      <c r="D142" s="2" t="s">
        <v>11</v>
      </c>
      <c r="E142" s="2" t="s">
        <v>30</v>
      </c>
      <c r="F142" s="2" t="s">
        <v>31</v>
      </c>
      <c r="G142" s="2" t="s">
        <v>1764</v>
      </c>
      <c r="H142" s="3">
        <v>44089</v>
      </c>
      <c r="I142" s="2">
        <v>3452</v>
      </c>
      <c r="J142" s="2">
        <v>8637.07</v>
      </c>
    </row>
    <row r="143" spans="1:10" ht="18" customHeight="1" x14ac:dyDescent="0.2">
      <c r="A143" s="2">
        <v>531419</v>
      </c>
      <c r="B143" s="2" t="s">
        <v>23</v>
      </c>
      <c r="C143" s="2">
        <v>21513</v>
      </c>
      <c r="D143" s="2" t="s">
        <v>11</v>
      </c>
      <c r="E143" s="2" t="s">
        <v>932</v>
      </c>
      <c r="F143" s="2" t="s">
        <v>931</v>
      </c>
      <c r="G143" s="2" t="s">
        <v>1765</v>
      </c>
      <c r="H143" s="3">
        <v>44089</v>
      </c>
      <c r="I143" s="2">
        <v>760</v>
      </c>
      <c r="J143" s="2">
        <v>1903.45</v>
      </c>
    </row>
    <row r="144" spans="1:10" ht="18" customHeight="1" x14ac:dyDescent="0.2">
      <c r="A144" s="2">
        <v>531419</v>
      </c>
      <c r="B144" s="2" t="s">
        <v>23</v>
      </c>
      <c r="C144" s="2">
        <v>21513</v>
      </c>
      <c r="D144" s="2" t="s">
        <v>11</v>
      </c>
      <c r="E144" s="2" t="s">
        <v>1705</v>
      </c>
      <c r="F144" s="2" t="s">
        <v>1706</v>
      </c>
      <c r="G144" s="2" t="s">
        <v>1766</v>
      </c>
      <c r="H144" s="3">
        <v>44089</v>
      </c>
      <c r="I144" s="2">
        <v>108</v>
      </c>
      <c r="J144" s="2">
        <v>543.97</v>
      </c>
    </row>
    <row r="145" spans="1:10" ht="18" customHeight="1" x14ac:dyDescent="0.2">
      <c r="A145" s="2"/>
      <c r="B145" s="2"/>
      <c r="C145" s="2"/>
      <c r="D145" s="2"/>
      <c r="E145" s="2"/>
      <c r="F145" s="2"/>
      <c r="G145" s="2"/>
      <c r="H145" s="3"/>
      <c r="I145" s="2"/>
      <c r="J145" s="2"/>
    </row>
    <row r="146" spans="1:10" ht="18" customHeight="1" x14ac:dyDescent="0.2">
      <c r="A146" s="2">
        <v>533930</v>
      </c>
      <c r="B146" s="2" t="s">
        <v>159</v>
      </c>
      <c r="C146" s="2">
        <v>21944</v>
      </c>
      <c r="D146" s="2" t="s">
        <v>11</v>
      </c>
      <c r="E146" s="2" t="s">
        <v>1767</v>
      </c>
      <c r="F146" s="2" t="s">
        <v>1768</v>
      </c>
      <c r="G146" s="2" t="s">
        <v>1769</v>
      </c>
      <c r="H146" s="3">
        <v>44078</v>
      </c>
      <c r="I146" s="2">
        <v>21008</v>
      </c>
      <c r="J146" s="2">
        <v>52523.26</v>
      </c>
    </row>
    <row r="147" spans="1:10" ht="18" customHeight="1" x14ac:dyDescent="0.2">
      <c r="A147" s="2">
        <v>533930</v>
      </c>
      <c r="B147" s="2" t="s">
        <v>159</v>
      </c>
      <c r="C147" s="2">
        <v>21944</v>
      </c>
      <c r="D147" s="2" t="s">
        <v>11</v>
      </c>
      <c r="E147" s="2" t="s">
        <v>1767</v>
      </c>
      <c r="F147" s="2" t="s">
        <v>1768</v>
      </c>
      <c r="G147" s="2" t="s">
        <v>1770</v>
      </c>
      <c r="H147" s="3">
        <v>44084</v>
      </c>
      <c r="I147" s="2">
        <v>6508</v>
      </c>
      <c r="J147" s="2">
        <v>16277.58</v>
      </c>
    </row>
    <row r="148" spans="1:10" ht="18" customHeight="1" x14ac:dyDescent="0.2">
      <c r="A148" s="2">
        <v>533930</v>
      </c>
      <c r="B148" s="2" t="s">
        <v>159</v>
      </c>
      <c r="C148" s="2">
        <v>21944</v>
      </c>
      <c r="D148" s="2" t="s">
        <v>11</v>
      </c>
      <c r="E148" s="2" t="s">
        <v>1767</v>
      </c>
      <c r="F148" s="2" t="s">
        <v>1768</v>
      </c>
      <c r="G148" s="2" t="s">
        <v>1771</v>
      </c>
      <c r="H148" s="3">
        <v>44089</v>
      </c>
      <c r="I148" s="2">
        <v>9404</v>
      </c>
      <c r="J148" s="2">
        <v>23512.06</v>
      </c>
    </row>
    <row r="149" spans="1:10" ht="18" customHeight="1" x14ac:dyDescent="0.2">
      <c r="A149" s="2"/>
      <c r="B149" s="2"/>
      <c r="C149" s="2"/>
      <c r="D149" s="2"/>
      <c r="E149" s="2"/>
      <c r="F149" s="2"/>
      <c r="G149" s="2"/>
      <c r="H149" s="3"/>
      <c r="I149" s="2"/>
      <c r="J149" s="2"/>
    </row>
    <row r="150" spans="1:10" ht="18" customHeight="1" x14ac:dyDescent="0.2">
      <c r="A150" s="2">
        <v>531703</v>
      </c>
      <c r="B150" s="2" t="s">
        <v>120</v>
      </c>
      <c r="C150" s="2">
        <v>21680</v>
      </c>
      <c r="D150" s="2" t="s">
        <v>11</v>
      </c>
      <c r="E150" s="2" t="s">
        <v>420</v>
      </c>
      <c r="F150" s="2" t="s">
        <v>419</v>
      </c>
      <c r="G150" s="2" t="s">
        <v>1772</v>
      </c>
      <c r="H150" s="3">
        <v>44075</v>
      </c>
      <c r="I150" s="2">
        <v>36</v>
      </c>
      <c r="J150" s="2">
        <v>189.22</v>
      </c>
    </row>
    <row r="151" spans="1:10" ht="18" customHeight="1" x14ac:dyDescent="0.2">
      <c r="A151" s="2">
        <v>531703</v>
      </c>
      <c r="B151" s="2" t="s">
        <v>120</v>
      </c>
      <c r="C151" s="2">
        <v>21680</v>
      </c>
      <c r="D151" s="2" t="s">
        <v>11</v>
      </c>
      <c r="E151" s="2" t="s">
        <v>1578</v>
      </c>
      <c r="F151" s="2" t="s">
        <v>1579</v>
      </c>
      <c r="G151" s="2" t="s">
        <v>1773</v>
      </c>
      <c r="H151" s="3">
        <v>44075</v>
      </c>
      <c r="I151" s="2">
        <v>450</v>
      </c>
      <c r="J151" s="2">
        <v>2257.33</v>
      </c>
    </row>
    <row r="152" spans="1:10" ht="18" customHeight="1" x14ac:dyDescent="0.2">
      <c r="A152" s="2">
        <v>531703</v>
      </c>
      <c r="B152" s="2" t="s">
        <v>120</v>
      </c>
      <c r="C152" s="2">
        <v>21680</v>
      </c>
      <c r="D152" s="2" t="s">
        <v>11</v>
      </c>
      <c r="E152" s="2" t="s">
        <v>420</v>
      </c>
      <c r="F152" s="2" t="s">
        <v>419</v>
      </c>
      <c r="G152" s="2" t="s">
        <v>1774</v>
      </c>
      <c r="H152" s="3">
        <v>44076</v>
      </c>
      <c r="I152" s="2">
        <v>12</v>
      </c>
      <c r="J152" s="2">
        <v>65.95</v>
      </c>
    </row>
    <row r="153" spans="1:10" ht="18" customHeight="1" x14ac:dyDescent="0.2">
      <c r="A153" s="2">
        <v>531703</v>
      </c>
      <c r="B153" s="2" t="s">
        <v>120</v>
      </c>
      <c r="C153" s="2">
        <v>21680</v>
      </c>
      <c r="D153" s="2" t="s">
        <v>11</v>
      </c>
      <c r="E153" s="2" t="s">
        <v>166</v>
      </c>
      <c r="F153" s="2" t="s">
        <v>165</v>
      </c>
      <c r="G153" s="2" t="s">
        <v>1775</v>
      </c>
      <c r="H153" s="3">
        <v>44076</v>
      </c>
      <c r="I153" s="2">
        <v>170</v>
      </c>
      <c r="J153" s="2">
        <v>856.04</v>
      </c>
    </row>
    <row r="154" spans="1:10" ht="18" customHeight="1" x14ac:dyDescent="0.2">
      <c r="A154" s="2">
        <v>531703</v>
      </c>
      <c r="B154" s="2" t="s">
        <v>120</v>
      </c>
      <c r="C154" s="2">
        <v>21680</v>
      </c>
      <c r="D154" s="2" t="s">
        <v>11</v>
      </c>
      <c r="E154" s="2" t="s">
        <v>420</v>
      </c>
      <c r="F154" s="2" t="s">
        <v>419</v>
      </c>
      <c r="G154" s="2" t="s">
        <v>1776</v>
      </c>
      <c r="H154" s="3">
        <v>44077</v>
      </c>
      <c r="I154" s="2">
        <v>16</v>
      </c>
      <c r="J154" s="2">
        <v>89.22</v>
      </c>
    </row>
    <row r="155" spans="1:10" ht="18" customHeight="1" x14ac:dyDescent="0.2">
      <c r="A155" s="2">
        <v>531703</v>
      </c>
      <c r="B155" s="2" t="s">
        <v>120</v>
      </c>
      <c r="C155" s="2">
        <v>21680</v>
      </c>
      <c r="D155" s="2" t="s">
        <v>11</v>
      </c>
      <c r="E155" s="2" t="s">
        <v>1578</v>
      </c>
      <c r="F155" s="2" t="s">
        <v>1579</v>
      </c>
      <c r="G155" s="2" t="s">
        <v>1777</v>
      </c>
      <c r="H155" s="3">
        <v>44077</v>
      </c>
      <c r="I155" s="2">
        <v>112</v>
      </c>
      <c r="J155" s="2">
        <v>560.34</v>
      </c>
    </row>
    <row r="156" spans="1:10" ht="18" customHeight="1" x14ac:dyDescent="0.2">
      <c r="A156" s="2">
        <v>531703</v>
      </c>
      <c r="B156" s="2" t="s">
        <v>120</v>
      </c>
      <c r="C156" s="2">
        <v>21680</v>
      </c>
      <c r="D156" s="2" t="s">
        <v>11</v>
      </c>
      <c r="E156" s="2" t="s">
        <v>1778</v>
      </c>
      <c r="F156" s="2" t="s">
        <v>1779</v>
      </c>
      <c r="G156" s="2" t="s">
        <v>1780</v>
      </c>
      <c r="H156" s="3">
        <v>44077</v>
      </c>
      <c r="I156" s="2">
        <v>17</v>
      </c>
      <c r="J156" s="2">
        <v>173.28</v>
      </c>
    </row>
    <row r="157" spans="1:10" ht="18" customHeight="1" x14ac:dyDescent="0.2">
      <c r="A157" s="2">
        <v>531703</v>
      </c>
      <c r="B157" s="2" t="s">
        <v>120</v>
      </c>
      <c r="C157" s="2">
        <v>21680</v>
      </c>
      <c r="D157" s="2" t="s">
        <v>11</v>
      </c>
      <c r="E157" s="2" t="s">
        <v>166</v>
      </c>
      <c r="F157" s="2" t="s">
        <v>165</v>
      </c>
      <c r="G157" s="2" t="s">
        <v>1781</v>
      </c>
      <c r="H157" s="3">
        <v>44077</v>
      </c>
      <c r="I157" s="2">
        <v>106</v>
      </c>
      <c r="J157" s="2">
        <v>536.21</v>
      </c>
    </row>
    <row r="158" spans="1:10" ht="18" customHeight="1" x14ac:dyDescent="0.2">
      <c r="A158" s="2">
        <v>531703</v>
      </c>
      <c r="B158" s="2" t="s">
        <v>120</v>
      </c>
      <c r="C158" s="2">
        <v>21680</v>
      </c>
      <c r="D158" s="2" t="s">
        <v>11</v>
      </c>
      <c r="E158" s="2" t="s">
        <v>420</v>
      </c>
      <c r="F158" s="2" t="s">
        <v>419</v>
      </c>
      <c r="G158" s="2" t="s">
        <v>1782</v>
      </c>
      <c r="H158" s="3">
        <v>44078</v>
      </c>
      <c r="I158" s="2">
        <v>18</v>
      </c>
      <c r="J158" s="2">
        <v>90.52</v>
      </c>
    </row>
    <row r="159" spans="1:10" ht="18" customHeight="1" x14ac:dyDescent="0.2">
      <c r="A159" s="2">
        <v>531703</v>
      </c>
      <c r="B159" s="2" t="s">
        <v>120</v>
      </c>
      <c r="C159" s="2">
        <v>21680</v>
      </c>
      <c r="D159" s="2" t="s">
        <v>11</v>
      </c>
      <c r="E159" s="2" t="s">
        <v>1578</v>
      </c>
      <c r="F159" s="2" t="s">
        <v>1579</v>
      </c>
      <c r="G159" s="2" t="s">
        <v>1783</v>
      </c>
      <c r="H159" s="3">
        <v>44078</v>
      </c>
      <c r="I159" s="2">
        <v>12</v>
      </c>
      <c r="J159" s="2">
        <v>64.66</v>
      </c>
    </row>
    <row r="160" spans="1:10" ht="18" customHeight="1" x14ac:dyDescent="0.2">
      <c r="A160" s="2">
        <v>531703</v>
      </c>
      <c r="B160" s="2" t="s">
        <v>120</v>
      </c>
      <c r="C160" s="2">
        <v>21680</v>
      </c>
      <c r="D160" s="2" t="s">
        <v>11</v>
      </c>
      <c r="E160" s="2" t="s">
        <v>420</v>
      </c>
      <c r="F160" s="2" t="s">
        <v>419</v>
      </c>
      <c r="G160" s="2" t="s">
        <v>1784</v>
      </c>
      <c r="H160" s="3">
        <v>44081</v>
      </c>
      <c r="I160" s="2">
        <v>30</v>
      </c>
      <c r="J160" s="2">
        <v>155.6</v>
      </c>
    </row>
    <row r="161" spans="1:10" ht="18" customHeight="1" x14ac:dyDescent="0.2">
      <c r="A161" s="2">
        <v>531703</v>
      </c>
      <c r="B161" s="2" t="s">
        <v>120</v>
      </c>
      <c r="C161" s="2">
        <v>21680</v>
      </c>
      <c r="D161" s="2" t="s">
        <v>11</v>
      </c>
      <c r="E161" s="2" t="s">
        <v>420</v>
      </c>
      <c r="F161" s="2" t="s">
        <v>419</v>
      </c>
      <c r="G161" s="2" t="s">
        <v>1785</v>
      </c>
      <c r="H161" s="3">
        <v>44081</v>
      </c>
      <c r="I161" s="2">
        <v>38</v>
      </c>
      <c r="J161" s="2">
        <v>191.38</v>
      </c>
    </row>
    <row r="162" spans="1:10" ht="18" customHeight="1" x14ac:dyDescent="0.2">
      <c r="A162" s="2">
        <v>531703</v>
      </c>
      <c r="B162" s="2" t="s">
        <v>120</v>
      </c>
      <c r="C162" s="2">
        <v>21680</v>
      </c>
      <c r="D162" s="2" t="s">
        <v>11</v>
      </c>
      <c r="E162" s="2" t="s">
        <v>420</v>
      </c>
      <c r="F162" s="2" t="s">
        <v>419</v>
      </c>
      <c r="G162" s="2" t="s">
        <v>1786</v>
      </c>
      <c r="H162" s="3">
        <v>44083</v>
      </c>
      <c r="I162" s="2">
        <v>30</v>
      </c>
      <c r="J162" s="2">
        <v>157.33000000000001</v>
      </c>
    </row>
    <row r="163" spans="1:10" ht="18" customHeight="1" x14ac:dyDescent="0.2">
      <c r="A163" s="2">
        <v>531703</v>
      </c>
      <c r="B163" s="2" t="s">
        <v>120</v>
      </c>
      <c r="C163" s="2">
        <v>21680</v>
      </c>
      <c r="D163" s="2" t="s">
        <v>11</v>
      </c>
      <c r="E163" s="2" t="s">
        <v>166</v>
      </c>
      <c r="F163" s="2" t="s">
        <v>165</v>
      </c>
      <c r="G163" s="2" t="s">
        <v>1787</v>
      </c>
      <c r="H163" s="3">
        <v>44083</v>
      </c>
      <c r="I163" s="2">
        <v>106</v>
      </c>
      <c r="J163" s="2">
        <v>536.21</v>
      </c>
    </row>
    <row r="164" spans="1:10" ht="18" customHeight="1" x14ac:dyDescent="0.2">
      <c r="A164" s="2">
        <v>531703</v>
      </c>
      <c r="B164" s="2" t="s">
        <v>120</v>
      </c>
      <c r="C164" s="2">
        <v>21680</v>
      </c>
      <c r="D164" s="2" t="s">
        <v>11</v>
      </c>
      <c r="E164" s="2" t="s">
        <v>591</v>
      </c>
      <c r="F164" s="2" t="s">
        <v>590</v>
      </c>
      <c r="G164" s="2" t="s">
        <v>1788</v>
      </c>
      <c r="H164" s="3">
        <v>44085</v>
      </c>
      <c r="I164" s="2">
        <v>514</v>
      </c>
      <c r="J164" s="2">
        <v>2574.14</v>
      </c>
    </row>
    <row r="165" spans="1:10" ht="18" customHeight="1" x14ac:dyDescent="0.2">
      <c r="A165" s="2">
        <v>531703</v>
      </c>
      <c r="B165" s="2" t="s">
        <v>120</v>
      </c>
      <c r="C165" s="2">
        <v>21680</v>
      </c>
      <c r="D165" s="2" t="s">
        <v>11</v>
      </c>
      <c r="E165" s="2" t="s">
        <v>420</v>
      </c>
      <c r="F165" s="2" t="s">
        <v>419</v>
      </c>
      <c r="G165" s="2" t="s">
        <v>1789</v>
      </c>
      <c r="H165" s="3">
        <v>44089</v>
      </c>
      <c r="I165" s="2">
        <v>38</v>
      </c>
      <c r="J165" s="2">
        <v>191.38</v>
      </c>
    </row>
    <row r="171" spans="1:10" ht="19" customHeight="1" x14ac:dyDescent="0.2">
      <c r="A171" s="1" t="s">
        <v>0</v>
      </c>
      <c r="B171" s="1" t="s">
        <v>1</v>
      </c>
      <c r="C171" s="1" t="s">
        <v>2</v>
      </c>
      <c r="D171" s="1" t="s">
        <v>3</v>
      </c>
      <c r="E171" s="1" t="s">
        <v>4</v>
      </c>
      <c r="F171" s="1" t="s">
        <v>5</v>
      </c>
      <c r="G171" s="1" t="s">
        <v>6</v>
      </c>
      <c r="H171" s="1" t="s">
        <v>7</v>
      </c>
      <c r="I171" s="1" t="s">
        <v>8</v>
      </c>
      <c r="J171" s="1" t="s">
        <v>9</v>
      </c>
    </row>
    <row r="172" spans="1:10" ht="19" customHeight="1" x14ac:dyDescent="0.2">
      <c r="A172" s="2">
        <v>533034</v>
      </c>
      <c r="B172" s="2" t="s">
        <v>141</v>
      </c>
      <c r="C172" s="2">
        <v>22673</v>
      </c>
      <c r="D172" s="2" t="s">
        <v>11</v>
      </c>
      <c r="E172" s="2" t="s">
        <v>1790</v>
      </c>
      <c r="F172" s="2" t="s">
        <v>1791</v>
      </c>
      <c r="G172" s="2" t="s">
        <v>1792</v>
      </c>
      <c r="H172" s="3">
        <v>44099</v>
      </c>
      <c r="I172" s="2">
        <v>28</v>
      </c>
      <c r="J172" s="2">
        <v>284.91000000000003</v>
      </c>
    </row>
    <row r="173" spans="1:10" ht="19" customHeight="1" x14ac:dyDescent="0.2">
      <c r="A173" s="2">
        <v>530238</v>
      </c>
      <c r="B173" s="2" t="s">
        <v>10</v>
      </c>
      <c r="C173" s="2">
        <v>22660</v>
      </c>
      <c r="D173" s="2" t="s">
        <v>11</v>
      </c>
      <c r="E173" s="2" t="s">
        <v>1793</v>
      </c>
      <c r="F173" s="2" t="s">
        <v>1794</v>
      </c>
      <c r="G173" s="2" t="s">
        <v>1795</v>
      </c>
      <c r="H173" s="3">
        <v>44096</v>
      </c>
      <c r="I173" s="2">
        <v>64</v>
      </c>
      <c r="J173" s="2">
        <v>323.27999999999997</v>
      </c>
    </row>
    <row r="174" spans="1:10" ht="19" customHeight="1" x14ac:dyDescent="0.2">
      <c r="A174" s="2"/>
      <c r="B174" s="2"/>
      <c r="C174" s="2"/>
      <c r="D174" s="2"/>
      <c r="E174" s="2"/>
      <c r="F174" s="2"/>
      <c r="G174" s="2"/>
      <c r="H174" s="3"/>
      <c r="I174" s="2"/>
      <c r="J174" s="2"/>
    </row>
    <row r="175" spans="1:10" ht="19" customHeight="1" x14ac:dyDescent="0.2">
      <c r="A175" s="2">
        <v>534559</v>
      </c>
      <c r="B175" s="2" t="s">
        <v>130</v>
      </c>
      <c r="C175" s="2">
        <v>22276</v>
      </c>
      <c r="D175" s="2" t="s">
        <v>11</v>
      </c>
      <c r="E175" s="2" t="s">
        <v>149</v>
      </c>
      <c r="F175" s="2" t="s">
        <v>148</v>
      </c>
      <c r="G175" s="2" t="s">
        <v>1796</v>
      </c>
      <c r="H175" s="3">
        <v>44091</v>
      </c>
      <c r="I175" s="2">
        <v>480</v>
      </c>
      <c r="J175" s="2">
        <v>1201.29</v>
      </c>
    </row>
    <row r="176" spans="1:10" ht="19" customHeight="1" x14ac:dyDescent="0.2">
      <c r="A176" s="2">
        <v>534559</v>
      </c>
      <c r="B176" s="2" t="s">
        <v>130</v>
      </c>
      <c r="C176" s="2">
        <v>22276</v>
      </c>
      <c r="D176" s="2" t="s">
        <v>11</v>
      </c>
      <c r="E176" s="2" t="s">
        <v>396</v>
      </c>
      <c r="F176" s="2" t="s">
        <v>395</v>
      </c>
      <c r="G176" s="2" t="s">
        <v>1797</v>
      </c>
      <c r="H176" s="3">
        <v>44091</v>
      </c>
      <c r="I176" s="2">
        <v>424</v>
      </c>
      <c r="J176" s="2">
        <v>1062.5</v>
      </c>
    </row>
    <row r="177" spans="1:10" ht="19" customHeight="1" x14ac:dyDescent="0.2">
      <c r="A177" s="2">
        <v>534559</v>
      </c>
      <c r="B177" s="2" t="s">
        <v>130</v>
      </c>
      <c r="C177" s="2">
        <v>22276</v>
      </c>
      <c r="D177" s="2" t="s">
        <v>11</v>
      </c>
      <c r="E177" s="2" t="s">
        <v>149</v>
      </c>
      <c r="F177" s="2" t="s">
        <v>148</v>
      </c>
      <c r="G177" s="2" t="s">
        <v>1798</v>
      </c>
      <c r="H177" s="3">
        <v>44092</v>
      </c>
      <c r="I177" s="2">
        <v>360</v>
      </c>
      <c r="J177" s="2">
        <v>904.31</v>
      </c>
    </row>
    <row r="178" spans="1:10" ht="19" customHeight="1" x14ac:dyDescent="0.2">
      <c r="A178" s="2">
        <v>534559</v>
      </c>
      <c r="B178" s="2" t="s">
        <v>130</v>
      </c>
      <c r="C178" s="2">
        <v>22276</v>
      </c>
      <c r="D178" s="2" t="s">
        <v>11</v>
      </c>
      <c r="E178" s="2" t="s">
        <v>149</v>
      </c>
      <c r="F178" s="2" t="s">
        <v>148</v>
      </c>
      <c r="G178" s="2" t="s">
        <v>1799</v>
      </c>
      <c r="H178" s="3">
        <v>44092</v>
      </c>
      <c r="I178" s="2">
        <v>864</v>
      </c>
      <c r="J178" s="2">
        <v>2168.9699999999998</v>
      </c>
    </row>
    <row r="179" spans="1:10" ht="19" customHeight="1" x14ac:dyDescent="0.2">
      <c r="A179" s="2">
        <v>534559</v>
      </c>
      <c r="B179" s="2" t="s">
        <v>130</v>
      </c>
      <c r="C179" s="2">
        <v>22276</v>
      </c>
      <c r="D179" s="2" t="s">
        <v>11</v>
      </c>
      <c r="E179" s="2" t="s">
        <v>149</v>
      </c>
      <c r="F179" s="2" t="s">
        <v>148</v>
      </c>
      <c r="G179" s="2" t="s">
        <v>1800</v>
      </c>
      <c r="H179" s="3">
        <v>44093</v>
      </c>
      <c r="I179" s="2">
        <v>672</v>
      </c>
      <c r="J179" s="2">
        <v>1681.02</v>
      </c>
    </row>
    <row r="180" spans="1:10" ht="19" customHeight="1" x14ac:dyDescent="0.2">
      <c r="A180" s="2">
        <v>534559</v>
      </c>
      <c r="B180" s="2" t="s">
        <v>130</v>
      </c>
      <c r="C180" s="2">
        <v>22276</v>
      </c>
      <c r="D180" s="2" t="s">
        <v>11</v>
      </c>
      <c r="E180" s="2" t="s">
        <v>1420</v>
      </c>
      <c r="F180" s="2" t="s">
        <v>1421</v>
      </c>
      <c r="G180" s="2" t="s">
        <v>1801</v>
      </c>
      <c r="H180" s="3">
        <v>44095</v>
      </c>
      <c r="I180" s="2">
        <v>134</v>
      </c>
      <c r="J180" s="2">
        <v>678.01</v>
      </c>
    </row>
    <row r="181" spans="1:10" ht="19" customHeight="1" x14ac:dyDescent="0.2">
      <c r="A181" s="2">
        <v>534559</v>
      </c>
      <c r="B181" s="2" t="s">
        <v>130</v>
      </c>
      <c r="C181" s="2">
        <v>22276</v>
      </c>
      <c r="D181" s="2" t="s">
        <v>11</v>
      </c>
      <c r="E181" s="2" t="s">
        <v>149</v>
      </c>
      <c r="F181" s="2" t="s">
        <v>148</v>
      </c>
      <c r="G181" s="2" t="s">
        <v>1802</v>
      </c>
      <c r="H181" s="3">
        <v>44096</v>
      </c>
      <c r="I181" s="2">
        <v>360</v>
      </c>
      <c r="J181" s="2">
        <v>904.31</v>
      </c>
    </row>
    <row r="182" spans="1:10" ht="19" customHeight="1" x14ac:dyDescent="0.2">
      <c r="A182" s="2">
        <v>534559</v>
      </c>
      <c r="B182" s="2" t="s">
        <v>130</v>
      </c>
      <c r="C182" s="2">
        <v>22276</v>
      </c>
      <c r="D182" s="2" t="s">
        <v>11</v>
      </c>
      <c r="E182" s="2" t="s">
        <v>149</v>
      </c>
      <c r="F182" s="2" t="s">
        <v>148</v>
      </c>
      <c r="G182" s="2" t="s">
        <v>1803</v>
      </c>
      <c r="H182" s="3">
        <v>44097</v>
      </c>
      <c r="I182" s="2">
        <v>732</v>
      </c>
      <c r="J182" s="2">
        <v>1837.5</v>
      </c>
    </row>
    <row r="183" spans="1:10" ht="19" customHeight="1" x14ac:dyDescent="0.2">
      <c r="A183" s="2">
        <v>534559</v>
      </c>
      <c r="B183" s="2" t="s">
        <v>130</v>
      </c>
      <c r="C183" s="2">
        <v>22276</v>
      </c>
      <c r="D183" s="2" t="s">
        <v>11</v>
      </c>
      <c r="E183" s="2" t="s">
        <v>149</v>
      </c>
      <c r="F183" s="2" t="s">
        <v>148</v>
      </c>
      <c r="G183" s="2" t="s">
        <v>1804</v>
      </c>
      <c r="H183" s="3">
        <v>44098</v>
      </c>
      <c r="I183" s="2">
        <v>576</v>
      </c>
      <c r="J183" s="2">
        <v>1448.71</v>
      </c>
    </row>
    <row r="184" spans="1:10" ht="19" customHeight="1" x14ac:dyDescent="0.2">
      <c r="A184" s="2"/>
      <c r="B184" s="2"/>
      <c r="C184" s="2"/>
      <c r="D184" s="2"/>
      <c r="E184" s="2"/>
      <c r="F184" s="2"/>
      <c r="G184" s="2"/>
      <c r="H184" s="3"/>
      <c r="I184" s="2"/>
      <c r="J184" s="2"/>
    </row>
    <row r="185" spans="1:10" ht="19" customHeight="1" x14ac:dyDescent="0.2">
      <c r="A185" s="2">
        <v>534559</v>
      </c>
      <c r="B185" s="2" t="s">
        <v>130</v>
      </c>
      <c r="C185" s="2">
        <v>22276</v>
      </c>
      <c r="D185" s="2" t="s">
        <v>11</v>
      </c>
      <c r="E185" s="2" t="s">
        <v>1805</v>
      </c>
      <c r="F185" s="2" t="s">
        <v>1806</v>
      </c>
      <c r="G185" s="2" t="s">
        <v>1807</v>
      </c>
      <c r="H185" s="3">
        <v>44099</v>
      </c>
      <c r="I185" s="2">
        <v>62</v>
      </c>
      <c r="J185" s="2">
        <v>319.83</v>
      </c>
    </row>
    <row r="186" spans="1:10" ht="19" customHeight="1" x14ac:dyDescent="0.2">
      <c r="A186" s="2">
        <v>537062</v>
      </c>
      <c r="B186" s="2" t="s">
        <v>271</v>
      </c>
      <c r="C186" s="2">
        <v>22809</v>
      </c>
      <c r="D186" s="2" t="s">
        <v>11</v>
      </c>
      <c r="E186" s="2" t="s">
        <v>1329</v>
      </c>
      <c r="F186" s="2" t="s">
        <v>1330</v>
      </c>
      <c r="G186" s="2" t="s">
        <v>1808</v>
      </c>
      <c r="H186" s="3">
        <v>44091</v>
      </c>
      <c r="I186" s="2">
        <v>1044</v>
      </c>
      <c r="J186" s="2">
        <v>2614.5</v>
      </c>
    </row>
    <row r="187" spans="1:10" ht="19" customHeight="1" x14ac:dyDescent="0.2">
      <c r="A187" s="2">
        <v>537062</v>
      </c>
      <c r="B187" s="2" t="s">
        <v>271</v>
      </c>
      <c r="C187" s="2">
        <v>22809</v>
      </c>
      <c r="D187" s="2" t="s">
        <v>11</v>
      </c>
      <c r="E187" s="2" t="s">
        <v>1329</v>
      </c>
      <c r="F187" s="2" t="s">
        <v>1330</v>
      </c>
      <c r="G187" s="2" t="s">
        <v>1809</v>
      </c>
      <c r="H187" s="3">
        <v>44091</v>
      </c>
      <c r="I187" s="2">
        <v>1188</v>
      </c>
      <c r="J187" s="2">
        <v>2977</v>
      </c>
    </row>
    <row r="188" spans="1:10" ht="19" customHeight="1" x14ac:dyDescent="0.2">
      <c r="A188" s="2">
        <v>537062</v>
      </c>
      <c r="B188" s="2" t="s">
        <v>271</v>
      </c>
      <c r="C188" s="2">
        <v>22809</v>
      </c>
      <c r="D188" s="2" t="s">
        <v>11</v>
      </c>
      <c r="E188" s="2" t="s">
        <v>605</v>
      </c>
      <c r="F188" s="2" t="s">
        <v>604</v>
      </c>
      <c r="G188" s="2" t="s">
        <v>1810</v>
      </c>
      <c r="H188" s="3">
        <v>44091</v>
      </c>
      <c r="I188" s="2">
        <v>418</v>
      </c>
      <c r="J188" s="2">
        <v>2098</v>
      </c>
    </row>
    <row r="189" spans="1:10" ht="19" customHeight="1" x14ac:dyDescent="0.2">
      <c r="A189" s="2">
        <v>537062</v>
      </c>
      <c r="B189" s="2" t="s">
        <v>271</v>
      </c>
      <c r="C189" s="2">
        <v>22809</v>
      </c>
      <c r="D189" s="2" t="s">
        <v>11</v>
      </c>
      <c r="E189" s="2" t="s">
        <v>1329</v>
      </c>
      <c r="F189" s="2" t="s">
        <v>1330</v>
      </c>
      <c r="G189" s="2" t="s">
        <v>1811</v>
      </c>
      <c r="H189" s="3">
        <v>44091</v>
      </c>
      <c r="I189" s="2">
        <v>672</v>
      </c>
      <c r="J189" s="2">
        <v>1684</v>
      </c>
    </row>
    <row r="190" spans="1:10" ht="19" customHeight="1" x14ac:dyDescent="0.2">
      <c r="A190" s="2">
        <v>537062</v>
      </c>
      <c r="B190" s="2" t="s">
        <v>271</v>
      </c>
      <c r="C190" s="2">
        <v>22809</v>
      </c>
      <c r="D190" s="2" t="s">
        <v>11</v>
      </c>
      <c r="E190" s="2" t="s">
        <v>1470</v>
      </c>
      <c r="F190" s="2" t="s">
        <v>1471</v>
      </c>
      <c r="G190" s="2" t="s">
        <v>1812</v>
      </c>
      <c r="H190" s="3">
        <v>44092</v>
      </c>
      <c r="I190" s="2">
        <v>272</v>
      </c>
      <c r="J190" s="2">
        <v>1360</v>
      </c>
    </row>
    <row r="191" spans="1:10" ht="19" customHeight="1" x14ac:dyDescent="0.2">
      <c r="A191" s="2">
        <v>537062</v>
      </c>
      <c r="B191" s="2" t="s">
        <v>271</v>
      </c>
      <c r="C191" s="2">
        <v>22809</v>
      </c>
      <c r="D191" s="2" t="s">
        <v>11</v>
      </c>
      <c r="E191" s="2" t="s">
        <v>1329</v>
      </c>
      <c r="F191" s="2" t="s">
        <v>1330</v>
      </c>
      <c r="G191" s="2" t="s">
        <v>1813</v>
      </c>
      <c r="H191" s="3">
        <v>44093</v>
      </c>
      <c r="I191" s="2">
        <v>472</v>
      </c>
      <c r="J191" s="2">
        <v>1182.0999999999999</v>
      </c>
    </row>
    <row r="192" spans="1:10" ht="19" customHeight="1" x14ac:dyDescent="0.2">
      <c r="A192" s="2">
        <v>537062</v>
      </c>
      <c r="B192" s="2" t="s">
        <v>271</v>
      </c>
      <c r="C192" s="2">
        <v>22809</v>
      </c>
      <c r="D192" s="2" t="s">
        <v>11</v>
      </c>
      <c r="E192" s="2" t="s">
        <v>1329</v>
      </c>
      <c r="F192" s="2" t="s">
        <v>1330</v>
      </c>
      <c r="G192" s="2" t="s">
        <v>1814</v>
      </c>
      <c r="H192" s="3">
        <v>44093</v>
      </c>
      <c r="I192" s="2">
        <v>512</v>
      </c>
      <c r="J192" s="2">
        <v>1281</v>
      </c>
    </row>
    <row r="193" spans="1:10" ht="19" customHeight="1" x14ac:dyDescent="0.2">
      <c r="A193" s="2">
        <v>537062</v>
      </c>
      <c r="B193" s="2" t="s">
        <v>271</v>
      </c>
      <c r="C193" s="2">
        <v>22809</v>
      </c>
      <c r="D193" s="2" t="s">
        <v>11</v>
      </c>
      <c r="E193" s="2" t="s">
        <v>1013</v>
      </c>
      <c r="F193" s="2" t="s">
        <v>1014</v>
      </c>
      <c r="G193" s="2" t="s">
        <v>1815</v>
      </c>
      <c r="H193" s="3">
        <v>44096</v>
      </c>
      <c r="I193" s="2">
        <v>35</v>
      </c>
      <c r="J193" s="2">
        <v>351.3</v>
      </c>
    </row>
    <row r="194" spans="1:10" ht="19" customHeight="1" x14ac:dyDescent="0.2">
      <c r="A194" s="2">
        <v>537062</v>
      </c>
      <c r="B194" s="2" t="s">
        <v>271</v>
      </c>
      <c r="C194" s="2">
        <v>22809</v>
      </c>
      <c r="D194" s="2" t="s">
        <v>11</v>
      </c>
      <c r="E194" s="2" t="s">
        <v>1329</v>
      </c>
      <c r="F194" s="2" t="s">
        <v>1330</v>
      </c>
      <c r="G194" s="2" t="s">
        <v>1816</v>
      </c>
      <c r="H194" s="3">
        <v>44098</v>
      </c>
      <c r="I194" s="2">
        <v>564</v>
      </c>
      <c r="J194" s="2">
        <v>1411</v>
      </c>
    </row>
    <row r="195" spans="1:10" ht="19" customHeight="1" x14ac:dyDescent="0.2">
      <c r="A195" s="2">
        <v>537062</v>
      </c>
      <c r="B195" s="2" t="s">
        <v>271</v>
      </c>
      <c r="C195" s="2">
        <v>22809</v>
      </c>
      <c r="D195" s="2" t="s">
        <v>11</v>
      </c>
      <c r="E195" s="2" t="s">
        <v>310</v>
      </c>
      <c r="F195" s="2" t="s">
        <v>309</v>
      </c>
      <c r="G195" s="2" t="s">
        <v>1817</v>
      </c>
      <c r="H195" s="3">
        <v>44098</v>
      </c>
      <c r="I195" s="2">
        <v>168</v>
      </c>
      <c r="J195" s="2">
        <v>848.5</v>
      </c>
    </row>
    <row r="196" spans="1:10" ht="19" customHeight="1" x14ac:dyDescent="0.2">
      <c r="A196" s="2">
        <v>537062</v>
      </c>
      <c r="B196" s="2" t="s">
        <v>271</v>
      </c>
      <c r="C196" s="2">
        <v>22809</v>
      </c>
      <c r="D196" s="2" t="s">
        <v>11</v>
      </c>
      <c r="E196" s="2" t="s">
        <v>1013</v>
      </c>
      <c r="F196" s="2" t="s">
        <v>1014</v>
      </c>
      <c r="G196" s="2" t="s">
        <v>1818</v>
      </c>
      <c r="H196" s="3">
        <v>44098</v>
      </c>
      <c r="I196" s="2">
        <v>13</v>
      </c>
      <c r="J196" s="2">
        <v>134</v>
      </c>
    </row>
    <row r="197" spans="1:10" ht="19" customHeight="1" x14ac:dyDescent="0.2">
      <c r="A197" s="2">
        <v>537062</v>
      </c>
      <c r="B197" s="2" t="s">
        <v>271</v>
      </c>
      <c r="C197" s="2">
        <v>22809</v>
      </c>
      <c r="D197" s="2" t="s">
        <v>11</v>
      </c>
      <c r="E197" s="2" t="s">
        <v>1329</v>
      </c>
      <c r="F197" s="2" t="s">
        <v>1330</v>
      </c>
      <c r="G197" s="2" t="s">
        <v>1819</v>
      </c>
      <c r="H197" s="3">
        <v>44098</v>
      </c>
      <c r="I197" s="2">
        <v>464</v>
      </c>
      <c r="J197" s="2">
        <v>1168</v>
      </c>
    </row>
    <row r="198" spans="1:10" ht="19" customHeight="1" x14ac:dyDescent="0.2">
      <c r="A198" s="2">
        <v>535617</v>
      </c>
      <c r="B198" s="2" t="s">
        <v>135</v>
      </c>
      <c r="C198" s="2">
        <v>22642</v>
      </c>
      <c r="D198" s="2" t="s">
        <v>11</v>
      </c>
      <c r="E198" s="2" t="s">
        <v>1820</v>
      </c>
      <c r="F198" s="2" t="s">
        <v>1821</v>
      </c>
      <c r="G198" s="2" t="s">
        <v>1822</v>
      </c>
      <c r="H198" s="3">
        <v>44092</v>
      </c>
      <c r="I198" s="2">
        <v>278</v>
      </c>
      <c r="J198" s="2">
        <v>2782.76</v>
      </c>
    </row>
    <row r="199" spans="1:10" ht="19" customHeight="1" x14ac:dyDescent="0.2">
      <c r="A199" s="2">
        <v>535617</v>
      </c>
      <c r="B199" s="2" t="s">
        <v>135</v>
      </c>
      <c r="C199" s="2">
        <v>22642</v>
      </c>
      <c r="D199" s="2" t="s">
        <v>11</v>
      </c>
      <c r="E199" s="2" t="s">
        <v>1823</v>
      </c>
      <c r="F199" s="2" t="s">
        <v>1824</v>
      </c>
      <c r="G199" s="2" t="s">
        <v>1825</v>
      </c>
      <c r="H199" s="3">
        <v>44098</v>
      </c>
      <c r="I199" s="2">
        <v>19</v>
      </c>
      <c r="J199" s="2">
        <v>195.26</v>
      </c>
    </row>
    <row r="200" spans="1:10" ht="19" customHeight="1" x14ac:dyDescent="0.2">
      <c r="A200" s="2">
        <v>535617</v>
      </c>
      <c r="B200" s="2" t="s">
        <v>135</v>
      </c>
      <c r="C200" s="2">
        <v>22642</v>
      </c>
      <c r="D200" s="2" t="s">
        <v>11</v>
      </c>
      <c r="E200" s="2" t="s">
        <v>1823</v>
      </c>
      <c r="F200" s="2" t="s">
        <v>1824</v>
      </c>
      <c r="G200" s="2" t="s">
        <v>1826</v>
      </c>
      <c r="H200" s="3">
        <v>44098</v>
      </c>
      <c r="I200" s="2">
        <v>10</v>
      </c>
      <c r="J200" s="2">
        <v>101.29</v>
      </c>
    </row>
    <row r="201" spans="1:10" ht="19" customHeight="1" x14ac:dyDescent="0.2">
      <c r="A201" s="2">
        <v>535617</v>
      </c>
      <c r="B201" s="2" t="s">
        <v>135</v>
      </c>
      <c r="C201" s="2">
        <v>22642</v>
      </c>
      <c r="D201" s="2" t="s">
        <v>11</v>
      </c>
      <c r="E201" s="2" t="s">
        <v>1827</v>
      </c>
      <c r="F201" s="2" t="s">
        <v>1828</v>
      </c>
      <c r="G201" s="2" t="s">
        <v>1829</v>
      </c>
      <c r="H201" s="3">
        <v>44098</v>
      </c>
      <c r="I201" s="2">
        <v>37</v>
      </c>
      <c r="J201" s="2">
        <v>373.71</v>
      </c>
    </row>
    <row r="202" spans="1:10" ht="19" customHeight="1" x14ac:dyDescent="0.2">
      <c r="A202" s="2">
        <v>535617</v>
      </c>
      <c r="B202" s="2" t="s">
        <v>135</v>
      </c>
      <c r="C202" s="2">
        <v>22642</v>
      </c>
      <c r="D202" s="2" t="s">
        <v>11</v>
      </c>
      <c r="E202" s="2" t="s">
        <v>492</v>
      </c>
      <c r="F202" s="2" t="s">
        <v>491</v>
      </c>
      <c r="G202" s="2" t="s">
        <v>1830</v>
      </c>
      <c r="H202" s="3">
        <v>44099</v>
      </c>
      <c r="I202" s="2">
        <v>286</v>
      </c>
      <c r="J202" s="2">
        <v>1437.07</v>
      </c>
    </row>
    <row r="203" spans="1:10" ht="19" customHeight="1" x14ac:dyDescent="0.2">
      <c r="A203" s="2">
        <v>535617</v>
      </c>
      <c r="B203" s="2" t="s">
        <v>135</v>
      </c>
      <c r="C203" s="2">
        <v>22642</v>
      </c>
      <c r="D203" s="2" t="s">
        <v>11</v>
      </c>
      <c r="E203" s="2" t="s">
        <v>1335</v>
      </c>
      <c r="F203" s="2" t="s">
        <v>1336</v>
      </c>
      <c r="G203" s="2" t="s">
        <v>1831</v>
      </c>
      <c r="H203" s="3">
        <v>44099</v>
      </c>
      <c r="I203" s="2">
        <v>180</v>
      </c>
      <c r="J203" s="2">
        <v>904.31</v>
      </c>
    </row>
    <row r="204" spans="1:10" ht="19" customHeight="1" x14ac:dyDescent="0.2">
      <c r="A204" s="2">
        <v>537231</v>
      </c>
      <c r="B204" s="2" t="s">
        <v>1654</v>
      </c>
      <c r="C204" s="2">
        <v>22843</v>
      </c>
      <c r="D204" s="2" t="s">
        <v>11</v>
      </c>
      <c r="E204" s="2" t="s">
        <v>1655</v>
      </c>
      <c r="F204" s="2" t="s">
        <v>1656</v>
      </c>
      <c r="G204" s="2" t="s">
        <v>1832</v>
      </c>
      <c r="H204" s="3">
        <v>44092</v>
      </c>
      <c r="I204" s="2">
        <v>124</v>
      </c>
      <c r="J204" s="2">
        <v>626</v>
      </c>
    </row>
    <row r="205" spans="1:10" ht="19" customHeight="1" x14ac:dyDescent="0.2">
      <c r="A205" s="2">
        <v>537231</v>
      </c>
      <c r="B205" s="2" t="s">
        <v>1654</v>
      </c>
      <c r="C205" s="2">
        <v>22843</v>
      </c>
      <c r="D205" s="2" t="s">
        <v>11</v>
      </c>
      <c r="E205" s="2" t="s">
        <v>1833</v>
      </c>
      <c r="F205" s="2" t="s">
        <v>1834</v>
      </c>
      <c r="G205" s="2" t="s">
        <v>1835</v>
      </c>
      <c r="H205" s="3">
        <v>44096</v>
      </c>
      <c r="I205" s="2">
        <v>45</v>
      </c>
      <c r="J205" s="2">
        <v>459</v>
      </c>
    </row>
    <row r="206" spans="1:10" ht="19" customHeight="1" x14ac:dyDescent="0.2">
      <c r="A206" s="2">
        <v>537231</v>
      </c>
      <c r="B206" s="2" t="s">
        <v>1654</v>
      </c>
      <c r="C206" s="2">
        <v>22843</v>
      </c>
      <c r="D206" s="2" t="s">
        <v>11</v>
      </c>
      <c r="E206" s="2" t="s">
        <v>1833</v>
      </c>
      <c r="F206" s="2" t="s">
        <v>1834</v>
      </c>
      <c r="G206" s="2" t="s">
        <v>1836</v>
      </c>
      <c r="H206" s="3">
        <v>44097</v>
      </c>
      <c r="I206" s="2">
        <v>250</v>
      </c>
      <c r="J206" s="2">
        <v>1251.0999999999999</v>
      </c>
    </row>
    <row r="207" spans="1:10" ht="19" customHeight="1" x14ac:dyDescent="0.2">
      <c r="A207" s="2">
        <v>537231</v>
      </c>
      <c r="B207" s="2" t="s">
        <v>1654</v>
      </c>
      <c r="C207" s="2">
        <v>22843</v>
      </c>
      <c r="D207" s="2" t="s">
        <v>11</v>
      </c>
      <c r="E207" s="2" t="s">
        <v>866</v>
      </c>
      <c r="F207" s="2" t="s">
        <v>865</v>
      </c>
      <c r="G207" s="2" t="s">
        <v>1837</v>
      </c>
      <c r="H207" s="3">
        <v>44098</v>
      </c>
      <c r="I207" s="2">
        <v>80</v>
      </c>
      <c r="J207" s="2">
        <v>400.5</v>
      </c>
    </row>
    <row r="208" spans="1:10" ht="19" customHeight="1" x14ac:dyDescent="0.2">
      <c r="A208" s="2">
        <v>537231</v>
      </c>
      <c r="B208" s="2" t="s">
        <v>1654</v>
      </c>
      <c r="C208" s="2">
        <v>22843</v>
      </c>
      <c r="D208" s="2" t="s">
        <v>11</v>
      </c>
      <c r="E208" s="2" t="s">
        <v>866</v>
      </c>
      <c r="F208" s="2" t="s">
        <v>865</v>
      </c>
      <c r="G208" s="2" t="s">
        <v>1838</v>
      </c>
      <c r="H208" s="3">
        <v>44098</v>
      </c>
      <c r="I208" s="2">
        <v>46</v>
      </c>
      <c r="J208" s="2">
        <v>236</v>
      </c>
    </row>
    <row r="209" spans="1:10" ht="19" customHeight="1" x14ac:dyDescent="0.2">
      <c r="A209" s="2">
        <v>537231</v>
      </c>
      <c r="B209" s="2" t="s">
        <v>1654</v>
      </c>
      <c r="C209" s="2">
        <v>22843</v>
      </c>
      <c r="D209" s="2" t="s">
        <v>11</v>
      </c>
      <c r="E209" s="2" t="s">
        <v>620</v>
      </c>
      <c r="F209" s="2" t="s">
        <v>619</v>
      </c>
      <c r="G209" s="2" t="s">
        <v>1839</v>
      </c>
      <c r="H209" s="3">
        <v>44098</v>
      </c>
      <c r="I209" s="2">
        <v>62</v>
      </c>
      <c r="J209" s="2">
        <v>317.5</v>
      </c>
    </row>
    <row r="210" spans="1:10" ht="19" customHeight="1" x14ac:dyDescent="0.2">
      <c r="A210" s="2">
        <v>537231</v>
      </c>
      <c r="B210" s="2" t="s">
        <v>1654</v>
      </c>
      <c r="C210" s="2">
        <v>22843</v>
      </c>
      <c r="D210" s="2" t="s">
        <v>11</v>
      </c>
      <c r="E210" s="2" t="s">
        <v>1840</v>
      </c>
      <c r="F210" s="2" t="s">
        <v>1841</v>
      </c>
      <c r="G210" s="2" t="s">
        <v>1842</v>
      </c>
      <c r="H210" s="3">
        <v>44098</v>
      </c>
      <c r="I210" s="2">
        <v>340</v>
      </c>
      <c r="J210" s="2">
        <v>1701.1</v>
      </c>
    </row>
    <row r="211" spans="1:10" ht="19" customHeight="1" x14ac:dyDescent="0.2">
      <c r="A211" s="2">
        <v>531419</v>
      </c>
      <c r="B211" s="2" t="s">
        <v>23</v>
      </c>
      <c r="C211" s="2">
        <v>21513</v>
      </c>
      <c r="D211" s="2" t="s">
        <v>11</v>
      </c>
      <c r="E211" s="2" t="s">
        <v>1843</v>
      </c>
      <c r="F211" s="2" t="s">
        <v>1844</v>
      </c>
      <c r="G211" s="2" t="s">
        <v>1845</v>
      </c>
      <c r="H211" s="3">
        <v>44090</v>
      </c>
      <c r="I211" s="2">
        <v>12</v>
      </c>
      <c r="J211" s="2">
        <v>125.86</v>
      </c>
    </row>
    <row r="212" spans="1:10" ht="19" customHeight="1" x14ac:dyDescent="0.2">
      <c r="A212" s="2">
        <v>531419</v>
      </c>
      <c r="B212" s="2" t="s">
        <v>23</v>
      </c>
      <c r="C212" s="2">
        <v>21513</v>
      </c>
      <c r="D212" s="2" t="s">
        <v>11</v>
      </c>
      <c r="E212" s="2" t="s">
        <v>81</v>
      </c>
      <c r="F212" s="2" t="s">
        <v>82</v>
      </c>
      <c r="G212" s="2" t="s">
        <v>1846</v>
      </c>
      <c r="H212" s="3">
        <v>44091</v>
      </c>
      <c r="I212" s="2">
        <v>10</v>
      </c>
      <c r="J212" s="2">
        <v>54.31</v>
      </c>
    </row>
    <row r="213" spans="1:10" ht="19" customHeight="1" x14ac:dyDescent="0.2">
      <c r="A213" s="2">
        <v>531419</v>
      </c>
      <c r="B213" s="2" t="s">
        <v>23</v>
      </c>
      <c r="C213" s="2">
        <v>21513</v>
      </c>
      <c r="D213" s="2" t="s">
        <v>11</v>
      </c>
      <c r="E213" s="2" t="s">
        <v>63</v>
      </c>
      <c r="F213" s="2" t="s">
        <v>64</v>
      </c>
      <c r="G213" s="2" t="s">
        <v>1847</v>
      </c>
      <c r="H213" s="3">
        <v>44091</v>
      </c>
      <c r="I213" s="2">
        <v>616</v>
      </c>
      <c r="J213" s="2">
        <v>1544.83</v>
      </c>
    </row>
    <row r="214" spans="1:10" ht="19" customHeight="1" x14ac:dyDescent="0.2">
      <c r="A214" s="2">
        <v>531419</v>
      </c>
      <c r="B214" s="2" t="s">
        <v>23</v>
      </c>
      <c r="C214" s="2">
        <v>21513</v>
      </c>
      <c r="D214" s="2" t="s">
        <v>11</v>
      </c>
      <c r="E214" s="2" t="s">
        <v>1503</v>
      </c>
      <c r="F214" s="2" t="s">
        <v>1504</v>
      </c>
      <c r="G214" s="2" t="s">
        <v>1848</v>
      </c>
      <c r="H214" s="3">
        <v>44091</v>
      </c>
      <c r="I214" s="2">
        <v>270</v>
      </c>
      <c r="J214" s="2">
        <v>1356.47</v>
      </c>
    </row>
    <row r="215" spans="1:10" ht="19" customHeight="1" x14ac:dyDescent="0.2">
      <c r="A215" s="2">
        <v>531419</v>
      </c>
      <c r="B215" s="2" t="s">
        <v>23</v>
      </c>
      <c r="C215" s="2">
        <v>21513</v>
      </c>
      <c r="D215" s="2" t="s">
        <v>11</v>
      </c>
      <c r="E215" s="2" t="s">
        <v>1067</v>
      </c>
      <c r="F215" s="2" t="s">
        <v>1068</v>
      </c>
      <c r="G215" s="2" t="s">
        <v>1849</v>
      </c>
      <c r="H215" s="3">
        <v>44091</v>
      </c>
      <c r="I215" s="2">
        <v>816</v>
      </c>
      <c r="J215" s="2">
        <v>2044.83</v>
      </c>
    </row>
    <row r="216" spans="1:10" ht="19" customHeight="1" x14ac:dyDescent="0.2">
      <c r="A216" s="2">
        <v>531419</v>
      </c>
      <c r="B216" s="2" t="s">
        <v>23</v>
      </c>
      <c r="C216" s="2">
        <v>21513</v>
      </c>
      <c r="D216" s="2" t="s">
        <v>11</v>
      </c>
      <c r="E216" s="2" t="s">
        <v>1563</v>
      </c>
      <c r="F216" s="2" t="s">
        <v>1564</v>
      </c>
      <c r="G216" s="2" t="s">
        <v>1850</v>
      </c>
      <c r="H216" s="3">
        <v>44091</v>
      </c>
      <c r="I216" s="2">
        <v>152</v>
      </c>
      <c r="J216" s="2">
        <v>767.24</v>
      </c>
    </row>
    <row r="217" spans="1:10" ht="19" customHeight="1" x14ac:dyDescent="0.2">
      <c r="A217" s="2">
        <v>531419</v>
      </c>
      <c r="B217" s="2" t="s">
        <v>23</v>
      </c>
      <c r="C217" s="2">
        <v>21513</v>
      </c>
      <c r="D217" s="2" t="s">
        <v>11</v>
      </c>
      <c r="E217" s="2" t="s">
        <v>1563</v>
      </c>
      <c r="F217" s="2" t="s">
        <v>1564</v>
      </c>
      <c r="G217" s="2" t="s">
        <v>1851</v>
      </c>
      <c r="H217" s="3">
        <v>44091</v>
      </c>
      <c r="I217" s="2">
        <v>708</v>
      </c>
      <c r="J217" s="2">
        <v>3543.97</v>
      </c>
    </row>
    <row r="218" spans="1:10" ht="19" customHeight="1" x14ac:dyDescent="0.2">
      <c r="A218" s="2">
        <v>531419</v>
      </c>
      <c r="B218" s="2" t="s">
        <v>23</v>
      </c>
      <c r="C218" s="2">
        <v>21513</v>
      </c>
      <c r="D218" s="2" t="s">
        <v>11</v>
      </c>
      <c r="E218" s="2" t="s">
        <v>63</v>
      </c>
      <c r="F218" s="2" t="s">
        <v>64</v>
      </c>
      <c r="G218" s="2" t="s">
        <v>1852</v>
      </c>
      <c r="H218" s="3">
        <v>44091</v>
      </c>
      <c r="I218" s="2">
        <v>1552</v>
      </c>
      <c r="J218" s="2">
        <v>3888.24</v>
      </c>
    </row>
    <row r="219" spans="1:10" ht="19" customHeight="1" x14ac:dyDescent="0.2">
      <c r="A219" s="2">
        <v>531419</v>
      </c>
      <c r="B219" s="2" t="s">
        <v>23</v>
      </c>
      <c r="C219" s="2">
        <v>21513</v>
      </c>
      <c r="D219" s="2" t="s">
        <v>11</v>
      </c>
      <c r="E219" s="2" t="s">
        <v>63</v>
      </c>
      <c r="F219" s="2" t="s">
        <v>64</v>
      </c>
      <c r="G219" s="2" t="s">
        <v>1853</v>
      </c>
      <c r="H219" s="3">
        <v>44091</v>
      </c>
      <c r="I219" s="2">
        <v>1616</v>
      </c>
      <c r="J219" s="2">
        <v>4045.05</v>
      </c>
    </row>
    <row r="220" spans="1:10" ht="19" customHeight="1" x14ac:dyDescent="0.2">
      <c r="A220" s="2">
        <v>531419</v>
      </c>
      <c r="B220" s="2" t="s">
        <v>23</v>
      </c>
      <c r="C220" s="2">
        <v>21513</v>
      </c>
      <c r="D220" s="2" t="s">
        <v>11</v>
      </c>
      <c r="E220" s="2" t="s">
        <v>788</v>
      </c>
      <c r="F220" s="2" t="s">
        <v>787</v>
      </c>
      <c r="G220" s="2" t="s">
        <v>1854</v>
      </c>
      <c r="H220" s="3">
        <v>44091</v>
      </c>
      <c r="I220" s="2">
        <v>190</v>
      </c>
      <c r="J220" s="2">
        <v>959.25</v>
      </c>
    </row>
    <row r="221" spans="1:10" ht="19" customHeight="1" x14ac:dyDescent="0.2">
      <c r="A221" s="2">
        <v>531419</v>
      </c>
      <c r="B221" s="2" t="s">
        <v>23</v>
      </c>
      <c r="C221" s="2">
        <v>21513</v>
      </c>
      <c r="D221" s="2" t="s">
        <v>11</v>
      </c>
      <c r="E221" s="2" t="s">
        <v>30</v>
      </c>
      <c r="F221" s="2" t="s">
        <v>31</v>
      </c>
      <c r="G221" s="2" t="s">
        <v>1855</v>
      </c>
      <c r="H221" s="3">
        <v>44091</v>
      </c>
      <c r="I221" s="2">
        <v>2596</v>
      </c>
      <c r="J221" s="2">
        <v>6496.55</v>
      </c>
    </row>
    <row r="222" spans="1:10" ht="19" customHeight="1" x14ac:dyDescent="0.2">
      <c r="A222" s="2">
        <v>531419</v>
      </c>
      <c r="B222" s="2" t="s">
        <v>23</v>
      </c>
      <c r="C222" s="2">
        <v>21513</v>
      </c>
      <c r="D222" s="2" t="s">
        <v>11</v>
      </c>
      <c r="E222" s="2" t="s">
        <v>337</v>
      </c>
      <c r="F222" s="2" t="s">
        <v>336</v>
      </c>
      <c r="G222" s="2" t="s">
        <v>1856</v>
      </c>
      <c r="H222" s="3">
        <v>44091</v>
      </c>
      <c r="I222" s="2">
        <v>124</v>
      </c>
      <c r="J222" s="2">
        <v>622.41</v>
      </c>
    </row>
    <row r="223" spans="1:10" ht="19" customHeight="1" x14ac:dyDescent="0.2">
      <c r="A223" s="2">
        <v>531419</v>
      </c>
      <c r="B223" s="2" t="s">
        <v>23</v>
      </c>
      <c r="C223" s="2">
        <v>21513</v>
      </c>
      <c r="D223" s="2" t="s">
        <v>11</v>
      </c>
      <c r="E223" s="2" t="s">
        <v>24</v>
      </c>
      <c r="F223" s="2" t="s">
        <v>25</v>
      </c>
      <c r="G223" s="2" t="s">
        <v>1857</v>
      </c>
      <c r="H223" s="3">
        <v>44092</v>
      </c>
      <c r="I223" s="2">
        <v>12</v>
      </c>
      <c r="J223" s="2">
        <v>120.26</v>
      </c>
    </row>
    <row r="224" spans="1:10" ht="19" customHeight="1" x14ac:dyDescent="0.2">
      <c r="A224" s="2">
        <v>531419</v>
      </c>
      <c r="B224" s="2" t="s">
        <v>23</v>
      </c>
      <c r="C224" s="2">
        <v>21513</v>
      </c>
      <c r="D224" s="2" t="s">
        <v>11</v>
      </c>
      <c r="E224" s="2" t="s">
        <v>337</v>
      </c>
      <c r="F224" s="2" t="s">
        <v>336</v>
      </c>
      <c r="G224" s="2" t="s">
        <v>1858</v>
      </c>
      <c r="H224" s="3">
        <v>44092</v>
      </c>
      <c r="I224" s="2">
        <v>2698</v>
      </c>
      <c r="J224" s="2">
        <v>13492.92</v>
      </c>
    </row>
    <row r="225" spans="1:10" ht="19" customHeight="1" x14ac:dyDescent="0.2">
      <c r="A225" s="2">
        <v>531419</v>
      </c>
      <c r="B225" s="2" t="s">
        <v>23</v>
      </c>
      <c r="C225" s="2">
        <v>21513</v>
      </c>
      <c r="D225" s="2" t="s">
        <v>11</v>
      </c>
      <c r="E225" s="2" t="s">
        <v>932</v>
      </c>
      <c r="F225" s="2" t="s">
        <v>931</v>
      </c>
      <c r="G225" s="2" t="s">
        <v>1859</v>
      </c>
      <c r="H225" s="3">
        <v>44092</v>
      </c>
      <c r="I225" s="2">
        <v>760</v>
      </c>
      <c r="J225" s="2">
        <v>1904.32</v>
      </c>
    </row>
    <row r="226" spans="1:10" ht="19" customHeight="1" x14ac:dyDescent="0.2">
      <c r="A226" s="2">
        <v>531419</v>
      </c>
      <c r="B226" s="2" t="s">
        <v>23</v>
      </c>
      <c r="C226" s="2">
        <v>21513</v>
      </c>
      <c r="D226" s="2" t="s">
        <v>11</v>
      </c>
      <c r="E226" s="2" t="s">
        <v>1344</v>
      </c>
      <c r="F226" s="2" t="s">
        <v>1345</v>
      </c>
      <c r="G226" s="2" t="s">
        <v>1860</v>
      </c>
      <c r="H226" s="3">
        <v>44092</v>
      </c>
      <c r="I226" s="2">
        <v>93</v>
      </c>
      <c r="J226" s="2">
        <v>936.2</v>
      </c>
    </row>
    <row r="227" spans="1:10" ht="19" customHeight="1" x14ac:dyDescent="0.2">
      <c r="A227" s="2">
        <v>531419</v>
      </c>
      <c r="B227" s="2" t="s">
        <v>23</v>
      </c>
      <c r="C227" s="2">
        <v>21513</v>
      </c>
      <c r="D227" s="2" t="s">
        <v>11</v>
      </c>
      <c r="E227" s="2" t="s">
        <v>1067</v>
      </c>
      <c r="F227" s="2" t="s">
        <v>1068</v>
      </c>
      <c r="G227" s="2" t="s">
        <v>1861</v>
      </c>
      <c r="H227" s="3">
        <v>44092</v>
      </c>
      <c r="I227" s="2">
        <v>1588</v>
      </c>
      <c r="J227" s="2">
        <v>3970.26</v>
      </c>
    </row>
    <row r="228" spans="1:10" ht="19" customHeight="1" x14ac:dyDescent="0.2">
      <c r="A228" s="2">
        <v>531419</v>
      </c>
      <c r="B228" s="2" t="s">
        <v>23</v>
      </c>
      <c r="C228" s="2">
        <v>21513</v>
      </c>
      <c r="D228" s="2" t="s">
        <v>11</v>
      </c>
      <c r="E228" s="2" t="s">
        <v>967</v>
      </c>
      <c r="F228" s="2" t="s">
        <v>966</v>
      </c>
      <c r="G228" s="2" t="s">
        <v>1862</v>
      </c>
      <c r="H228" s="3">
        <v>44092</v>
      </c>
      <c r="I228" s="2">
        <v>150</v>
      </c>
      <c r="J228" s="2">
        <v>758.62</v>
      </c>
    </row>
    <row r="229" spans="1:10" ht="19" customHeight="1" x14ac:dyDescent="0.2">
      <c r="A229" s="2">
        <v>531419</v>
      </c>
      <c r="B229" s="2" t="s">
        <v>23</v>
      </c>
      <c r="C229" s="2">
        <v>21513</v>
      </c>
      <c r="D229" s="2" t="s">
        <v>11</v>
      </c>
      <c r="E229" s="2" t="s">
        <v>1563</v>
      </c>
      <c r="F229" s="2" t="s">
        <v>1564</v>
      </c>
      <c r="G229" s="2" t="s">
        <v>1863</v>
      </c>
      <c r="H229" s="3">
        <v>44092</v>
      </c>
      <c r="I229" s="2">
        <v>104</v>
      </c>
      <c r="J229" s="2">
        <v>525.86</v>
      </c>
    </row>
    <row r="230" spans="1:10" ht="19" customHeight="1" x14ac:dyDescent="0.2">
      <c r="A230" s="2">
        <v>531419</v>
      </c>
      <c r="B230" s="2" t="s">
        <v>23</v>
      </c>
      <c r="C230" s="2">
        <v>21513</v>
      </c>
      <c r="D230" s="2" t="s">
        <v>11</v>
      </c>
      <c r="E230" s="2" t="s">
        <v>440</v>
      </c>
      <c r="F230" s="2" t="s">
        <v>439</v>
      </c>
      <c r="G230" s="2" t="s">
        <v>1864</v>
      </c>
      <c r="H230" s="3">
        <v>44092</v>
      </c>
      <c r="I230" s="2">
        <v>280</v>
      </c>
      <c r="J230" s="2">
        <v>1403.1</v>
      </c>
    </row>
    <row r="231" spans="1:10" ht="19" customHeight="1" x14ac:dyDescent="0.2">
      <c r="A231" s="2">
        <v>531419</v>
      </c>
      <c r="B231" s="2" t="s">
        <v>23</v>
      </c>
      <c r="C231" s="2">
        <v>21513</v>
      </c>
      <c r="D231" s="2" t="s">
        <v>11</v>
      </c>
      <c r="E231" s="2" t="s">
        <v>440</v>
      </c>
      <c r="F231" s="2" t="s">
        <v>439</v>
      </c>
      <c r="G231" s="2" t="s">
        <v>1865</v>
      </c>
      <c r="H231" s="3">
        <v>44092</v>
      </c>
      <c r="I231" s="2">
        <v>230</v>
      </c>
      <c r="J231" s="2">
        <v>1158.5999999999999</v>
      </c>
    </row>
    <row r="232" spans="1:10" ht="19" customHeight="1" x14ac:dyDescent="0.2">
      <c r="A232" s="2">
        <v>531419</v>
      </c>
      <c r="B232" s="2" t="s">
        <v>23</v>
      </c>
      <c r="C232" s="2">
        <v>21513</v>
      </c>
      <c r="D232" s="2" t="s">
        <v>11</v>
      </c>
      <c r="E232" s="2" t="s">
        <v>337</v>
      </c>
      <c r="F232" s="2" t="s">
        <v>336</v>
      </c>
      <c r="G232" s="2" t="s">
        <v>1866</v>
      </c>
      <c r="H232" s="3">
        <v>44092</v>
      </c>
      <c r="I232" s="2">
        <v>6</v>
      </c>
      <c r="J232" s="2">
        <v>37.9</v>
      </c>
    </row>
    <row r="233" spans="1:10" ht="19" customHeight="1" x14ac:dyDescent="0.2">
      <c r="A233" s="2">
        <v>531419</v>
      </c>
      <c r="B233" s="2" t="s">
        <v>23</v>
      </c>
      <c r="C233" s="2">
        <v>21513</v>
      </c>
      <c r="D233" s="2" t="s">
        <v>11</v>
      </c>
      <c r="E233" s="2" t="s">
        <v>337</v>
      </c>
      <c r="F233" s="2" t="s">
        <v>336</v>
      </c>
      <c r="G233" s="2" t="s">
        <v>1867</v>
      </c>
      <c r="H233" s="3">
        <v>44092</v>
      </c>
      <c r="I233" s="2">
        <v>712</v>
      </c>
      <c r="J233" s="2">
        <v>1780.62</v>
      </c>
    </row>
    <row r="234" spans="1:10" ht="19" customHeight="1" x14ac:dyDescent="0.2">
      <c r="A234" s="2">
        <v>531419</v>
      </c>
      <c r="B234" s="2" t="s">
        <v>23</v>
      </c>
      <c r="C234" s="2">
        <v>21513</v>
      </c>
      <c r="D234" s="2" t="s">
        <v>11</v>
      </c>
      <c r="E234" s="2" t="s">
        <v>337</v>
      </c>
      <c r="F234" s="2" t="s">
        <v>336</v>
      </c>
      <c r="G234" s="2" t="s">
        <v>1868</v>
      </c>
      <c r="H234" s="3">
        <v>44092</v>
      </c>
      <c r="I234" s="2">
        <v>688</v>
      </c>
      <c r="J234" s="2">
        <v>1725.62</v>
      </c>
    </row>
    <row r="235" spans="1:10" ht="19" customHeight="1" x14ac:dyDescent="0.2">
      <c r="A235" s="2">
        <v>531419</v>
      </c>
      <c r="B235" s="2" t="s">
        <v>23</v>
      </c>
      <c r="C235" s="2">
        <v>21513</v>
      </c>
      <c r="D235" s="2" t="s">
        <v>11</v>
      </c>
      <c r="E235" s="2" t="s">
        <v>337</v>
      </c>
      <c r="F235" s="2" t="s">
        <v>336</v>
      </c>
      <c r="G235" s="2" t="s">
        <v>1869</v>
      </c>
      <c r="H235" s="3">
        <v>44092</v>
      </c>
      <c r="I235" s="2">
        <v>256</v>
      </c>
      <c r="J235" s="2">
        <v>640.6</v>
      </c>
    </row>
    <row r="236" spans="1:10" ht="19" customHeight="1" x14ac:dyDescent="0.2">
      <c r="A236" s="2">
        <v>531419</v>
      </c>
      <c r="B236" s="2" t="s">
        <v>23</v>
      </c>
      <c r="C236" s="2">
        <v>21513</v>
      </c>
      <c r="D236" s="2" t="s">
        <v>11</v>
      </c>
      <c r="E236" s="2" t="s">
        <v>337</v>
      </c>
      <c r="F236" s="2" t="s">
        <v>336</v>
      </c>
      <c r="G236" s="2" t="s">
        <v>1870</v>
      </c>
      <c r="H236" s="3">
        <v>44092</v>
      </c>
      <c r="I236" s="2">
        <v>72</v>
      </c>
      <c r="J236" s="2">
        <v>189.51</v>
      </c>
    </row>
    <row r="237" spans="1:10" ht="19" customHeight="1" x14ac:dyDescent="0.2">
      <c r="A237" s="2">
        <v>531419</v>
      </c>
      <c r="B237" s="2" t="s">
        <v>23</v>
      </c>
      <c r="C237" s="2">
        <v>21513</v>
      </c>
      <c r="D237" s="2" t="s">
        <v>11</v>
      </c>
      <c r="E237" s="2" t="s">
        <v>97</v>
      </c>
      <c r="F237" s="2" t="s">
        <v>98</v>
      </c>
      <c r="G237" s="2" t="s">
        <v>1871</v>
      </c>
      <c r="H237" s="3">
        <v>44092</v>
      </c>
      <c r="I237" s="2">
        <v>268</v>
      </c>
      <c r="J237" s="2">
        <v>1348.1</v>
      </c>
    </row>
    <row r="238" spans="1:10" ht="19" customHeight="1" x14ac:dyDescent="0.2">
      <c r="A238" s="2">
        <v>531419</v>
      </c>
      <c r="B238" s="2" t="s">
        <v>23</v>
      </c>
      <c r="C238" s="2">
        <v>21513</v>
      </c>
      <c r="D238" s="2" t="s">
        <v>11</v>
      </c>
      <c r="E238" s="2" t="s">
        <v>97</v>
      </c>
      <c r="F238" s="2" t="s">
        <v>98</v>
      </c>
      <c r="G238" s="2" t="s">
        <v>1872</v>
      </c>
      <c r="H238" s="3">
        <v>44092</v>
      </c>
      <c r="I238" s="2">
        <v>182</v>
      </c>
      <c r="J238" s="2">
        <v>914.84</v>
      </c>
    </row>
    <row r="239" spans="1:10" ht="19" customHeight="1" x14ac:dyDescent="0.2">
      <c r="A239" s="2">
        <v>531419</v>
      </c>
      <c r="B239" s="2" t="s">
        <v>23</v>
      </c>
      <c r="C239" s="2">
        <v>21513</v>
      </c>
      <c r="D239" s="2" t="s">
        <v>11</v>
      </c>
      <c r="E239" s="2" t="s">
        <v>440</v>
      </c>
      <c r="F239" s="2" t="s">
        <v>439</v>
      </c>
      <c r="G239" s="2" t="s">
        <v>1873</v>
      </c>
      <c r="H239" s="3">
        <v>44092</v>
      </c>
      <c r="I239" s="2">
        <v>142</v>
      </c>
      <c r="J239" s="2">
        <v>717.15</v>
      </c>
    </row>
    <row r="240" spans="1:10" ht="19" customHeight="1" x14ac:dyDescent="0.2">
      <c r="A240" s="2">
        <v>531419</v>
      </c>
      <c r="B240" s="2" t="s">
        <v>23</v>
      </c>
      <c r="C240" s="2">
        <v>21513</v>
      </c>
      <c r="D240" s="2" t="s">
        <v>11</v>
      </c>
      <c r="E240" s="2" t="s">
        <v>199</v>
      </c>
      <c r="F240" s="2" t="s">
        <v>198</v>
      </c>
      <c r="G240" s="2" t="s">
        <v>1874</v>
      </c>
      <c r="H240" s="3">
        <v>44092</v>
      </c>
      <c r="I240" s="2">
        <v>180</v>
      </c>
      <c r="J240" s="2">
        <v>904.31</v>
      </c>
    </row>
    <row r="241" spans="1:10" ht="19" customHeight="1" x14ac:dyDescent="0.2">
      <c r="A241" s="2">
        <v>531419</v>
      </c>
      <c r="B241" s="2" t="s">
        <v>23</v>
      </c>
      <c r="C241" s="2">
        <v>21513</v>
      </c>
      <c r="D241" s="2" t="s">
        <v>11</v>
      </c>
      <c r="E241" s="2" t="s">
        <v>181</v>
      </c>
      <c r="F241" s="2" t="s">
        <v>180</v>
      </c>
      <c r="G241" s="2" t="s">
        <v>1875</v>
      </c>
      <c r="H241" s="3">
        <v>44092</v>
      </c>
      <c r="I241" s="2">
        <v>952</v>
      </c>
      <c r="J241" s="2">
        <v>2387.94</v>
      </c>
    </row>
    <row r="242" spans="1:10" ht="19" customHeight="1" x14ac:dyDescent="0.2">
      <c r="A242" s="2">
        <v>531419</v>
      </c>
      <c r="B242" s="2" t="s">
        <v>23</v>
      </c>
      <c r="C242" s="2">
        <v>21513</v>
      </c>
      <c r="D242" s="2" t="s">
        <v>11</v>
      </c>
      <c r="E242" s="2" t="s">
        <v>43</v>
      </c>
      <c r="F242" s="2" t="s">
        <v>44</v>
      </c>
      <c r="G242" s="2" t="s">
        <v>1876</v>
      </c>
      <c r="H242" s="3">
        <v>44092</v>
      </c>
      <c r="I242" s="2">
        <v>768</v>
      </c>
      <c r="J242" s="2">
        <v>1920.67</v>
      </c>
    </row>
    <row r="243" spans="1:10" ht="19" customHeight="1" x14ac:dyDescent="0.2">
      <c r="A243" s="2">
        <v>531419</v>
      </c>
      <c r="B243" s="2" t="s">
        <v>23</v>
      </c>
      <c r="C243" s="2">
        <v>21513</v>
      </c>
      <c r="D243" s="2" t="s">
        <v>11</v>
      </c>
      <c r="E243" s="2" t="s">
        <v>935</v>
      </c>
      <c r="F243" s="2" t="s">
        <v>934</v>
      </c>
      <c r="G243" s="2" t="s">
        <v>1877</v>
      </c>
      <c r="H243" s="3">
        <v>44092</v>
      </c>
      <c r="I243" s="2">
        <v>1132</v>
      </c>
      <c r="J243" s="2">
        <v>2838.28</v>
      </c>
    </row>
    <row r="244" spans="1:10" ht="19" customHeight="1" x14ac:dyDescent="0.2">
      <c r="A244" s="2">
        <v>531419</v>
      </c>
      <c r="B244" s="2" t="s">
        <v>23</v>
      </c>
      <c r="C244" s="2">
        <v>21513</v>
      </c>
      <c r="D244" s="2" t="s">
        <v>11</v>
      </c>
      <c r="E244" s="2" t="s">
        <v>1067</v>
      </c>
      <c r="F244" s="2" t="s">
        <v>1068</v>
      </c>
      <c r="G244" s="2" t="s">
        <v>1878</v>
      </c>
      <c r="H244" s="3">
        <v>44093</v>
      </c>
      <c r="I244" s="2">
        <v>1140</v>
      </c>
      <c r="J244" s="2">
        <v>2854.74</v>
      </c>
    </row>
    <row r="245" spans="1:10" ht="19" customHeight="1" x14ac:dyDescent="0.2">
      <c r="A245" s="2">
        <v>531419</v>
      </c>
      <c r="B245" s="2" t="s">
        <v>23</v>
      </c>
      <c r="C245" s="2">
        <v>21513</v>
      </c>
      <c r="D245" s="2" t="s">
        <v>11</v>
      </c>
      <c r="E245" s="2" t="s">
        <v>181</v>
      </c>
      <c r="F245" s="2" t="s">
        <v>180</v>
      </c>
      <c r="G245" s="2" t="s">
        <v>1879</v>
      </c>
      <c r="H245" s="3">
        <v>44095</v>
      </c>
      <c r="I245" s="2">
        <v>248</v>
      </c>
      <c r="J245" s="2">
        <v>622.41</v>
      </c>
    </row>
    <row r="246" spans="1:10" ht="19" customHeight="1" x14ac:dyDescent="0.2">
      <c r="A246" s="2">
        <v>531419</v>
      </c>
      <c r="B246" s="2" t="s">
        <v>23</v>
      </c>
      <c r="C246" s="2">
        <v>21513</v>
      </c>
      <c r="D246" s="2" t="s">
        <v>11</v>
      </c>
      <c r="E246" s="2" t="s">
        <v>81</v>
      </c>
      <c r="F246" s="2" t="s">
        <v>82</v>
      </c>
      <c r="G246" s="2" t="s">
        <v>1880</v>
      </c>
      <c r="H246" s="3">
        <v>44095</v>
      </c>
      <c r="I246" s="2">
        <v>126</v>
      </c>
      <c r="J246" s="2">
        <v>631.89</v>
      </c>
    </row>
    <row r="247" spans="1:10" ht="19" customHeight="1" x14ac:dyDescent="0.2">
      <c r="A247" s="2">
        <v>531419</v>
      </c>
      <c r="B247" s="2" t="s">
        <v>23</v>
      </c>
      <c r="C247" s="2">
        <v>21513</v>
      </c>
      <c r="D247" s="2" t="s">
        <v>11</v>
      </c>
      <c r="E247" s="2" t="s">
        <v>63</v>
      </c>
      <c r="F247" s="2" t="s">
        <v>64</v>
      </c>
      <c r="G247" s="2" t="s">
        <v>1881</v>
      </c>
      <c r="H247" s="3">
        <v>44095</v>
      </c>
      <c r="I247" s="2">
        <v>256</v>
      </c>
      <c r="J247" s="2">
        <v>647.41999999999996</v>
      </c>
    </row>
    <row r="248" spans="1:10" ht="19" customHeight="1" x14ac:dyDescent="0.2">
      <c r="A248" s="2">
        <v>531419</v>
      </c>
      <c r="B248" s="2" t="s">
        <v>23</v>
      </c>
      <c r="C248" s="2">
        <v>21513</v>
      </c>
      <c r="D248" s="2" t="s">
        <v>11</v>
      </c>
      <c r="E248" s="2" t="s">
        <v>935</v>
      </c>
      <c r="F248" s="2" t="s">
        <v>934</v>
      </c>
      <c r="G248" s="2" t="s">
        <v>1882</v>
      </c>
      <c r="H248" s="3">
        <v>44095</v>
      </c>
      <c r="I248" s="2">
        <v>736</v>
      </c>
      <c r="J248" s="2">
        <v>1848.66</v>
      </c>
    </row>
    <row r="249" spans="1:10" ht="19" customHeight="1" x14ac:dyDescent="0.2">
      <c r="A249" s="2">
        <v>531419</v>
      </c>
      <c r="B249" s="2" t="s">
        <v>23</v>
      </c>
      <c r="C249" s="2">
        <v>21513</v>
      </c>
      <c r="D249" s="2" t="s">
        <v>11</v>
      </c>
      <c r="E249" s="2" t="s">
        <v>63</v>
      </c>
      <c r="F249" s="2" t="s">
        <v>64</v>
      </c>
      <c r="G249" s="2" t="s">
        <v>1883</v>
      </c>
      <c r="H249" s="3">
        <v>44095</v>
      </c>
      <c r="I249" s="2">
        <v>1752</v>
      </c>
      <c r="J249" s="2">
        <v>4387.96</v>
      </c>
    </row>
    <row r="250" spans="1:10" ht="19" customHeight="1" x14ac:dyDescent="0.2">
      <c r="A250" s="2">
        <v>531419</v>
      </c>
      <c r="B250" s="2" t="s">
        <v>23</v>
      </c>
      <c r="C250" s="2">
        <v>21513</v>
      </c>
      <c r="D250" s="2" t="s">
        <v>11</v>
      </c>
      <c r="E250" s="2" t="s">
        <v>1503</v>
      </c>
      <c r="F250" s="2" t="s">
        <v>1504</v>
      </c>
      <c r="G250" s="2" t="s">
        <v>1884</v>
      </c>
      <c r="H250" s="3">
        <v>44095</v>
      </c>
      <c r="I250" s="2">
        <v>136</v>
      </c>
      <c r="J250" s="2">
        <v>682.76</v>
      </c>
    </row>
    <row r="251" spans="1:10" ht="19" customHeight="1" x14ac:dyDescent="0.2">
      <c r="A251" s="2">
        <v>531419</v>
      </c>
      <c r="B251" s="2" t="s">
        <v>23</v>
      </c>
      <c r="C251" s="2">
        <v>21513</v>
      </c>
      <c r="D251" s="2" t="s">
        <v>11</v>
      </c>
      <c r="E251" s="2" t="s">
        <v>1503</v>
      </c>
      <c r="F251" s="2" t="s">
        <v>1504</v>
      </c>
      <c r="G251" s="2" t="s">
        <v>1885</v>
      </c>
      <c r="H251" s="3">
        <v>44095</v>
      </c>
      <c r="I251" s="2">
        <v>80</v>
      </c>
      <c r="J251" s="2">
        <v>405.61</v>
      </c>
    </row>
    <row r="252" spans="1:10" ht="19" customHeight="1" x14ac:dyDescent="0.2">
      <c r="A252" s="2">
        <v>531419</v>
      </c>
      <c r="B252" s="2" t="s">
        <v>23</v>
      </c>
      <c r="C252" s="2">
        <v>21513</v>
      </c>
      <c r="D252" s="2" t="s">
        <v>11</v>
      </c>
      <c r="E252" s="2" t="s">
        <v>337</v>
      </c>
      <c r="F252" s="2" t="s">
        <v>336</v>
      </c>
      <c r="G252" s="2" t="s">
        <v>1886</v>
      </c>
      <c r="H252" s="3">
        <v>44096</v>
      </c>
      <c r="I252" s="2">
        <v>344</v>
      </c>
      <c r="J252" s="2">
        <v>861.21</v>
      </c>
    </row>
    <row r="253" spans="1:10" ht="19" customHeight="1" x14ac:dyDescent="0.2">
      <c r="A253" s="2">
        <v>531419</v>
      </c>
      <c r="B253" s="2" t="s">
        <v>23</v>
      </c>
      <c r="C253" s="2">
        <v>21513</v>
      </c>
      <c r="D253" s="2" t="s">
        <v>11</v>
      </c>
      <c r="E253" s="2" t="s">
        <v>935</v>
      </c>
      <c r="F253" s="2" t="s">
        <v>934</v>
      </c>
      <c r="G253" s="2" t="s">
        <v>1887</v>
      </c>
      <c r="H253" s="3">
        <v>44096</v>
      </c>
      <c r="I253" s="2">
        <v>876</v>
      </c>
      <c r="J253" s="2">
        <v>2192.2399999999998</v>
      </c>
    </row>
    <row r="254" spans="1:10" ht="19" customHeight="1" x14ac:dyDescent="0.2">
      <c r="A254" s="2">
        <v>531419</v>
      </c>
      <c r="B254" s="2" t="s">
        <v>23</v>
      </c>
      <c r="C254" s="2">
        <v>21513</v>
      </c>
      <c r="D254" s="2" t="s">
        <v>11</v>
      </c>
      <c r="E254" s="2" t="s">
        <v>43</v>
      </c>
      <c r="F254" s="2" t="s">
        <v>44</v>
      </c>
      <c r="G254" s="2" t="s">
        <v>1888</v>
      </c>
      <c r="H254" s="3">
        <v>44096</v>
      </c>
      <c r="I254" s="2">
        <v>700</v>
      </c>
      <c r="J254" s="2">
        <v>1755.17</v>
      </c>
    </row>
    <row r="255" spans="1:10" ht="19" customHeight="1" x14ac:dyDescent="0.2">
      <c r="A255" s="2">
        <v>531419</v>
      </c>
      <c r="B255" s="2" t="s">
        <v>23</v>
      </c>
      <c r="C255" s="2">
        <v>21513</v>
      </c>
      <c r="D255" s="2" t="s">
        <v>11</v>
      </c>
      <c r="E255" s="2" t="s">
        <v>1067</v>
      </c>
      <c r="F255" s="2" t="s">
        <v>1068</v>
      </c>
      <c r="G255" s="2" t="s">
        <v>1889</v>
      </c>
      <c r="H255" s="3">
        <v>44096</v>
      </c>
      <c r="I255" s="2">
        <v>3028</v>
      </c>
      <c r="J255" s="2">
        <v>7574.57</v>
      </c>
    </row>
    <row r="256" spans="1:10" ht="19" customHeight="1" x14ac:dyDescent="0.2">
      <c r="A256" s="2">
        <v>531419</v>
      </c>
      <c r="B256" s="2" t="s">
        <v>23</v>
      </c>
      <c r="C256" s="2">
        <v>21513</v>
      </c>
      <c r="D256" s="2" t="s">
        <v>11</v>
      </c>
      <c r="E256" s="2" t="s">
        <v>1890</v>
      </c>
      <c r="F256" s="2" t="s">
        <v>1891</v>
      </c>
      <c r="G256" s="2" t="s">
        <v>1892</v>
      </c>
      <c r="H256" s="3">
        <v>44096</v>
      </c>
      <c r="I256" s="2">
        <v>8</v>
      </c>
      <c r="J256" s="2">
        <v>89.22</v>
      </c>
    </row>
    <row r="257" spans="1:10" ht="19" customHeight="1" x14ac:dyDescent="0.2">
      <c r="A257" s="2">
        <v>531419</v>
      </c>
      <c r="B257" s="2" t="s">
        <v>23</v>
      </c>
      <c r="C257" s="2">
        <v>21513</v>
      </c>
      <c r="D257" s="2" t="s">
        <v>11</v>
      </c>
      <c r="E257" s="2" t="s">
        <v>932</v>
      </c>
      <c r="F257" s="2" t="s">
        <v>931</v>
      </c>
      <c r="G257" s="2" t="s">
        <v>1893</v>
      </c>
      <c r="H257" s="3">
        <v>44096</v>
      </c>
      <c r="I257" s="2">
        <v>756</v>
      </c>
      <c r="J257" s="2">
        <v>1892.25</v>
      </c>
    </row>
    <row r="258" spans="1:10" ht="19" customHeight="1" x14ac:dyDescent="0.2">
      <c r="A258" s="2">
        <v>531419</v>
      </c>
      <c r="B258" s="2" t="s">
        <v>23</v>
      </c>
      <c r="C258" s="2">
        <v>21513</v>
      </c>
      <c r="D258" s="2" t="s">
        <v>11</v>
      </c>
      <c r="E258" s="2" t="s">
        <v>1890</v>
      </c>
      <c r="F258" s="2" t="s">
        <v>1891</v>
      </c>
      <c r="G258" s="2" t="s">
        <v>1894</v>
      </c>
      <c r="H258" s="3">
        <v>44096</v>
      </c>
      <c r="I258" s="2">
        <v>117</v>
      </c>
      <c r="J258" s="2">
        <v>1178.02</v>
      </c>
    </row>
    <row r="259" spans="1:10" ht="19" customHeight="1" x14ac:dyDescent="0.2">
      <c r="A259" s="2">
        <v>531419</v>
      </c>
      <c r="B259" s="2" t="s">
        <v>23</v>
      </c>
      <c r="C259" s="2">
        <v>21513</v>
      </c>
      <c r="D259" s="2" t="s">
        <v>11</v>
      </c>
      <c r="E259" s="2" t="s">
        <v>30</v>
      </c>
      <c r="F259" s="2" t="s">
        <v>31</v>
      </c>
      <c r="G259" s="2" t="s">
        <v>1895</v>
      </c>
      <c r="H259" s="3">
        <v>44096</v>
      </c>
      <c r="I259" s="2">
        <v>932</v>
      </c>
      <c r="J259" s="2">
        <v>2335.7600000000002</v>
      </c>
    </row>
    <row r="260" spans="1:10" ht="19" customHeight="1" x14ac:dyDescent="0.2">
      <c r="A260" s="2">
        <v>531419</v>
      </c>
      <c r="B260" s="2" t="s">
        <v>23</v>
      </c>
      <c r="C260" s="2">
        <v>21513</v>
      </c>
      <c r="D260" s="2" t="s">
        <v>11</v>
      </c>
      <c r="E260" s="2" t="s">
        <v>1503</v>
      </c>
      <c r="F260" s="2" t="s">
        <v>1504</v>
      </c>
      <c r="G260" s="2" t="s">
        <v>1896</v>
      </c>
      <c r="H260" s="3">
        <v>44096</v>
      </c>
      <c r="I260" s="2">
        <v>382</v>
      </c>
      <c r="J260" s="2">
        <v>1919.4</v>
      </c>
    </row>
    <row r="261" spans="1:10" ht="19" customHeight="1" x14ac:dyDescent="0.2">
      <c r="A261" s="2">
        <v>531419</v>
      </c>
      <c r="B261" s="2" t="s">
        <v>23</v>
      </c>
      <c r="C261" s="2">
        <v>21513</v>
      </c>
      <c r="D261" s="2" t="s">
        <v>11</v>
      </c>
      <c r="E261" s="2" t="s">
        <v>181</v>
      </c>
      <c r="F261" s="2" t="s">
        <v>180</v>
      </c>
      <c r="G261" s="2" t="s">
        <v>1897</v>
      </c>
      <c r="H261" s="3">
        <v>44096</v>
      </c>
      <c r="I261" s="2">
        <v>1968</v>
      </c>
      <c r="J261" s="2">
        <v>4925.43</v>
      </c>
    </row>
    <row r="262" spans="1:10" ht="19" customHeight="1" x14ac:dyDescent="0.2">
      <c r="A262" s="2">
        <v>531419</v>
      </c>
      <c r="B262" s="2" t="s">
        <v>23</v>
      </c>
      <c r="C262" s="2">
        <v>21513</v>
      </c>
      <c r="D262" s="2" t="s">
        <v>11</v>
      </c>
      <c r="E262" s="2" t="s">
        <v>50</v>
      </c>
      <c r="F262" s="2" t="s">
        <v>51</v>
      </c>
      <c r="G262" s="2" t="s">
        <v>1898</v>
      </c>
      <c r="H262" s="3">
        <v>44096</v>
      </c>
      <c r="I262" s="2">
        <v>650</v>
      </c>
      <c r="J262" s="2">
        <v>3255.18</v>
      </c>
    </row>
    <row r="263" spans="1:10" ht="19" customHeight="1" x14ac:dyDescent="0.2">
      <c r="A263" s="2">
        <v>531419</v>
      </c>
      <c r="B263" s="2" t="s">
        <v>23</v>
      </c>
      <c r="C263" s="2">
        <v>21513</v>
      </c>
      <c r="D263" s="2" t="s">
        <v>11</v>
      </c>
      <c r="E263" s="2" t="s">
        <v>66</v>
      </c>
      <c r="F263" s="2" t="s">
        <v>67</v>
      </c>
      <c r="G263" s="2" t="s">
        <v>1899</v>
      </c>
      <c r="H263" s="3">
        <v>44096</v>
      </c>
      <c r="I263" s="2">
        <v>846</v>
      </c>
      <c r="J263" s="2">
        <v>4230.84</v>
      </c>
    </row>
    <row r="264" spans="1:10" ht="19" customHeight="1" x14ac:dyDescent="0.2">
      <c r="A264" s="2">
        <v>531419</v>
      </c>
      <c r="B264" s="2" t="s">
        <v>23</v>
      </c>
      <c r="C264" s="2">
        <v>21513</v>
      </c>
      <c r="D264" s="2" t="s">
        <v>11</v>
      </c>
      <c r="E264" s="2" t="s">
        <v>30</v>
      </c>
      <c r="F264" s="2" t="s">
        <v>31</v>
      </c>
      <c r="G264" s="2" t="s">
        <v>1900</v>
      </c>
      <c r="H264" s="3">
        <v>44097</v>
      </c>
      <c r="I264" s="2">
        <v>1296</v>
      </c>
      <c r="J264" s="2">
        <v>3248.28</v>
      </c>
    </row>
    <row r="265" spans="1:10" ht="19" customHeight="1" x14ac:dyDescent="0.2">
      <c r="A265" s="2">
        <v>531419</v>
      </c>
      <c r="B265" s="2" t="s">
        <v>23</v>
      </c>
      <c r="C265" s="2">
        <v>21513</v>
      </c>
      <c r="D265" s="2" t="s">
        <v>11</v>
      </c>
      <c r="E265" s="2" t="s">
        <v>214</v>
      </c>
      <c r="F265" s="2" t="s">
        <v>213</v>
      </c>
      <c r="G265" s="2" t="s">
        <v>1901</v>
      </c>
      <c r="H265" s="3">
        <v>44097</v>
      </c>
      <c r="I265" s="2">
        <v>424</v>
      </c>
      <c r="J265" s="2">
        <v>2122.42</v>
      </c>
    </row>
    <row r="266" spans="1:10" ht="19" customHeight="1" x14ac:dyDescent="0.2">
      <c r="A266" s="2">
        <v>531419</v>
      </c>
      <c r="B266" s="2" t="s">
        <v>23</v>
      </c>
      <c r="C266" s="2">
        <v>21513</v>
      </c>
      <c r="D266" s="2" t="s">
        <v>11</v>
      </c>
      <c r="E266" s="2" t="s">
        <v>1902</v>
      </c>
      <c r="F266" s="2" t="s">
        <v>1903</v>
      </c>
      <c r="G266" s="2" t="s">
        <v>1904</v>
      </c>
      <c r="H266" s="3">
        <v>44097</v>
      </c>
      <c r="I266" s="2">
        <v>464</v>
      </c>
      <c r="J266" s="2">
        <v>1161.2</v>
      </c>
    </row>
    <row r="267" spans="1:10" ht="19" customHeight="1" x14ac:dyDescent="0.2">
      <c r="A267" s="2">
        <v>531419</v>
      </c>
      <c r="B267" s="2" t="s">
        <v>23</v>
      </c>
      <c r="C267" s="2">
        <v>21513</v>
      </c>
      <c r="D267" s="2" t="s">
        <v>11</v>
      </c>
      <c r="E267" s="2" t="s">
        <v>81</v>
      </c>
      <c r="F267" s="2" t="s">
        <v>82</v>
      </c>
      <c r="G267" s="2" t="s">
        <v>1905</v>
      </c>
      <c r="H267" s="3">
        <v>44097</v>
      </c>
      <c r="I267" s="2">
        <v>186</v>
      </c>
      <c r="J267" s="2">
        <v>938.79</v>
      </c>
    </row>
    <row r="268" spans="1:10" ht="19" customHeight="1" x14ac:dyDescent="0.2">
      <c r="A268" s="2">
        <v>531419</v>
      </c>
      <c r="B268" s="2" t="s">
        <v>23</v>
      </c>
      <c r="C268" s="2">
        <v>21513</v>
      </c>
      <c r="D268" s="2" t="s">
        <v>11</v>
      </c>
      <c r="E268" s="2" t="s">
        <v>1380</v>
      </c>
      <c r="F268" s="2" t="s">
        <v>1381</v>
      </c>
      <c r="G268" s="2" t="s">
        <v>1906</v>
      </c>
      <c r="H268" s="3">
        <v>44097</v>
      </c>
      <c r="I268" s="2">
        <v>212</v>
      </c>
      <c r="J268" s="2">
        <v>1061.21</v>
      </c>
    </row>
    <row r="269" spans="1:10" ht="19" customHeight="1" x14ac:dyDescent="0.2">
      <c r="A269" s="2">
        <v>531419</v>
      </c>
      <c r="B269" s="2" t="s">
        <v>23</v>
      </c>
      <c r="C269" s="2">
        <v>21513</v>
      </c>
      <c r="D269" s="2" t="s">
        <v>11</v>
      </c>
      <c r="E269" s="2" t="s">
        <v>440</v>
      </c>
      <c r="F269" s="2" t="s">
        <v>439</v>
      </c>
      <c r="G269" s="2" t="s">
        <v>1907</v>
      </c>
      <c r="H269" s="3">
        <v>44097</v>
      </c>
      <c r="I269" s="2">
        <v>276</v>
      </c>
      <c r="J269" s="2">
        <v>1383.62</v>
      </c>
    </row>
    <row r="270" spans="1:10" ht="19" customHeight="1" x14ac:dyDescent="0.2">
      <c r="A270" s="2">
        <v>531419</v>
      </c>
      <c r="B270" s="2" t="s">
        <v>23</v>
      </c>
      <c r="C270" s="2">
        <v>21513</v>
      </c>
      <c r="D270" s="2" t="s">
        <v>11</v>
      </c>
      <c r="E270" s="2" t="s">
        <v>43</v>
      </c>
      <c r="F270" s="2" t="s">
        <v>44</v>
      </c>
      <c r="G270" s="2" t="s">
        <v>1908</v>
      </c>
      <c r="H270" s="3">
        <v>44098</v>
      </c>
      <c r="I270" s="2">
        <v>332</v>
      </c>
      <c r="J270" s="2">
        <v>832.33</v>
      </c>
    </row>
    <row r="271" spans="1:10" ht="19" customHeight="1" x14ac:dyDescent="0.2">
      <c r="A271" s="2">
        <v>531419</v>
      </c>
      <c r="B271" s="2" t="s">
        <v>23</v>
      </c>
      <c r="C271" s="2">
        <v>21513</v>
      </c>
      <c r="D271" s="2" t="s">
        <v>11</v>
      </c>
      <c r="E271" s="2" t="s">
        <v>1909</v>
      </c>
      <c r="F271" s="2" t="s">
        <v>1910</v>
      </c>
      <c r="G271" s="2" t="s">
        <v>1911</v>
      </c>
      <c r="H271" s="3">
        <v>44098</v>
      </c>
      <c r="I271" s="2">
        <v>22</v>
      </c>
      <c r="J271" s="2">
        <v>228.88</v>
      </c>
    </row>
    <row r="272" spans="1:10" ht="19" customHeight="1" x14ac:dyDescent="0.2">
      <c r="A272" s="2">
        <v>531419</v>
      </c>
      <c r="B272" s="2" t="s">
        <v>23</v>
      </c>
      <c r="C272" s="2">
        <v>21513</v>
      </c>
      <c r="D272" s="2" t="s">
        <v>11</v>
      </c>
      <c r="E272" s="2" t="s">
        <v>1380</v>
      </c>
      <c r="F272" s="2" t="s">
        <v>1381</v>
      </c>
      <c r="G272" s="2" t="s">
        <v>1912</v>
      </c>
      <c r="H272" s="3">
        <v>44098</v>
      </c>
      <c r="I272" s="2">
        <v>212</v>
      </c>
      <c r="J272" s="2">
        <v>1061.21</v>
      </c>
    </row>
    <row r="273" spans="1:10" ht="19" customHeight="1" x14ac:dyDescent="0.2">
      <c r="A273" s="2">
        <v>531419</v>
      </c>
      <c r="B273" s="2" t="s">
        <v>23</v>
      </c>
      <c r="C273" s="2">
        <v>21513</v>
      </c>
      <c r="D273" s="2" t="s">
        <v>11</v>
      </c>
      <c r="E273" s="2" t="s">
        <v>214</v>
      </c>
      <c r="F273" s="2" t="s">
        <v>213</v>
      </c>
      <c r="G273" s="2" t="s">
        <v>1913</v>
      </c>
      <c r="H273" s="3">
        <v>44098</v>
      </c>
      <c r="I273" s="2">
        <v>1498</v>
      </c>
      <c r="J273" s="2">
        <v>7490.53</v>
      </c>
    </row>
    <row r="274" spans="1:10" ht="19" customHeight="1" x14ac:dyDescent="0.2">
      <c r="A274" s="2">
        <v>531419</v>
      </c>
      <c r="B274" s="2" t="s">
        <v>23</v>
      </c>
      <c r="C274" s="2">
        <v>21513</v>
      </c>
      <c r="D274" s="2" t="s">
        <v>11</v>
      </c>
      <c r="E274" s="2" t="s">
        <v>932</v>
      </c>
      <c r="F274" s="2" t="s">
        <v>931</v>
      </c>
      <c r="G274" s="2" t="s">
        <v>1914</v>
      </c>
      <c r="H274" s="3">
        <v>44098</v>
      </c>
      <c r="I274" s="2">
        <v>732</v>
      </c>
      <c r="J274" s="2">
        <v>1832.76</v>
      </c>
    </row>
    <row r="275" spans="1:10" ht="19" customHeight="1" x14ac:dyDescent="0.2">
      <c r="A275" s="2">
        <v>531419</v>
      </c>
      <c r="B275" s="2" t="s">
        <v>23</v>
      </c>
      <c r="C275" s="2">
        <v>21513</v>
      </c>
      <c r="D275" s="2" t="s">
        <v>11</v>
      </c>
      <c r="E275" s="2" t="s">
        <v>63</v>
      </c>
      <c r="F275" s="2" t="s">
        <v>64</v>
      </c>
      <c r="G275" s="2" t="s">
        <v>1915</v>
      </c>
      <c r="H275" s="3">
        <v>44098</v>
      </c>
      <c r="I275" s="2">
        <v>980</v>
      </c>
      <c r="J275" s="2">
        <v>2458.4</v>
      </c>
    </row>
    <row r="276" spans="1:10" ht="19" customHeight="1" x14ac:dyDescent="0.2">
      <c r="A276" s="2">
        <v>531419</v>
      </c>
      <c r="B276" s="2" t="s">
        <v>23</v>
      </c>
      <c r="C276" s="2">
        <v>21513</v>
      </c>
      <c r="D276" s="2" t="s">
        <v>11</v>
      </c>
      <c r="E276" s="2" t="s">
        <v>63</v>
      </c>
      <c r="F276" s="2" t="s">
        <v>64</v>
      </c>
      <c r="G276" s="2" t="s">
        <v>1916</v>
      </c>
      <c r="H276" s="3">
        <v>44098</v>
      </c>
      <c r="I276" s="2">
        <v>1828</v>
      </c>
      <c r="J276" s="2">
        <v>4574.18</v>
      </c>
    </row>
    <row r="277" spans="1:10" ht="19" customHeight="1" x14ac:dyDescent="0.2">
      <c r="A277" s="2">
        <v>531419</v>
      </c>
      <c r="B277" s="2" t="s">
        <v>23</v>
      </c>
      <c r="C277" s="2">
        <v>21513</v>
      </c>
      <c r="D277" s="2" t="s">
        <v>11</v>
      </c>
      <c r="E277" s="2" t="s">
        <v>63</v>
      </c>
      <c r="F277" s="2" t="s">
        <v>64</v>
      </c>
      <c r="G277" s="2" t="s">
        <v>1917</v>
      </c>
      <c r="H277" s="3">
        <v>44098</v>
      </c>
      <c r="I277" s="2">
        <v>3024</v>
      </c>
      <c r="J277" s="2">
        <v>7565.41</v>
      </c>
    </row>
    <row r="278" spans="1:10" ht="19" customHeight="1" x14ac:dyDescent="0.2">
      <c r="A278" s="2">
        <v>531419</v>
      </c>
      <c r="B278" s="2" t="s">
        <v>23</v>
      </c>
      <c r="C278" s="2">
        <v>21513</v>
      </c>
      <c r="D278" s="2" t="s">
        <v>11</v>
      </c>
      <c r="E278" s="2" t="s">
        <v>777</v>
      </c>
      <c r="F278" s="2" t="s">
        <v>776</v>
      </c>
      <c r="G278" s="2" t="s">
        <v>1918</v>
      </c>
      <c r="H278" s="3">
        <v>44098</v>
      </c>
      <c r="I278" s="2">
        <v>30</v>
      </c>
      <c r="J278" s="2">
        <v>301.29000000000002</v>
      </c>
    </row>
    <row r="279" spans="1:10" ht="19" customHeight="1" x14ac:dyDescent="0.2">
      <c r="A279" s="2">
        <v>531419</v>
      </c>
      <c r="B279" s="2" t="s">
        <v>23</v>
      </c>
      <c r="C279" s="2">
        <v>21513</v>
      </c>
      <c r="D279" s="2" t="s">
        <v>11</v>
      </c>
      <c r="E279" s="2" t="s">
        <v>227</v>
      </c>
      <c r="F279" s="2" t="s">
        <v>226</v>
      </c>
      <c r="G279" s="2" t="s">
        <v>1919</v>
      </c>
      <c r="H279" s="3">
        <v>44098</v>
      </c>
      <c r="I279" s="2">
        <v>492</v>
      </c>
      <c r="J279" s="2">
        <v>1233.6199999999999</v>
      </c>
    </row>
    <row r="280" spans="1:10" ht="19" customHeight="1" x14ac:dyDescent="0.2">
      <c r="A280" s="2">
        <v>531419</v>
      </c>
      <c r="B280" s="2" t="s">
        <v>23</v>
      </c>
      <c r="C280" s="2">
        <v>21513</v>
      </c>
      <c r="D280" s="2" t="s">
        <v>11</v>
      </c>
      <c r="E280" s="2" t="s">
        <v>1920</v>
      </c>
      <c r="F280" s="2" t="s">
        <v>1921</v>
      </c>
      <c r="G280" s="2" t="s">
        <v>1922</v>
      </c>
      <c r="H280" s="3">
        <v>44099</v>
      </c>
      <c r="I280" s="2">
        <v>6</v>
      </c>
      <c r="J280" s="2">
        <v>63.79</v>
      </c>
    </row>
    <row r="281" spans="1:10" ht="19" customHeight="1" x14ac:dyDescent="0.2">
      <c r="A281" s="2">
        <v>531419</v>
      </c>
      <c r="B281" s="2" t="s">
        <v>23</v>
      </c>
      <c r="C281" s="2">
        <v>21513</v>
      </c>
      <c r="D281" s="2" t="s">
        <v>11</v>
      </c>
      <c r="E281" s="2" t="s">
        <v>30</v>
      </c>
      <c r="F281" s="2" t="s">
        <v>31</v>
      </c>
      <c r="G281" s="2" t="s">
        <v>1923</v>
      </c>
      <c r="H281" s="3">
        <v>44099</v>
      </c>
      <c r="I281" s="2">
        <v>1680</v>
      </c>
      <c r="J281" s="2">
        <v>4200.3599999999997</v>
      </c>
    </row>
    <row r="282" spans="1:10" ht="19" customHeight="1" x14ac:dyDescent="0.2">
      <c r="A282" s="2">
        <v>531419</v>
      </c>
      <c r="B282" s="2" t="s">
        <v>23</v>
      </c>
      <c r="C282" s="2">
        <v>21513</v>
      </c>
      <c r="D282" s="2" t="s">
        <v>11</v>
      </c>
      <c r="E282" s="2" t="s">
        <v>1067</v>
      </c>
      <c r="F282" s="2" t="s">
        <v>1068</v>
      </c>
      <c r="G282" s="2" t="s">
        <v>1924</v>
      </c>
      <c r="H282" s="3">
        <v>44099</v>
      </c>
      <c r="I282" s="2">
        <v>2560</v>
      </c>
      <c r="J282" s="2">
        <v>6403.85</v>
      </c>
    </row>
    <row r="283" spans="1:10" ht="19" customHeight="1" x14ac:dyDescent="0.2">
      <c r="A283" s="2">
        <v>531419</v>
      </c>
      <c r="B283" s="2" t="s">
        <v>23</v>
      </c>
      <c r="C283" s="2">
        <v>21513</v>
      </c>
      <c r="D283" s="2" t="s">
        <v>11</v>
      </c>
      <c r="E283" s="2" t="s">
        <v>1344</v>
      </c>
      <c r="F283" s="2" t="s">
        <v>1345</v>
      </c>
      <c r="G283" s="2" t="s">
        <v>1925</v>
      </c>
      <c r="H283" s="3">
        <v>44099</v>
      </c>
      <c r="I283" s="2">
        <v>22</v>
      </c>
      <c r="J283" s="2">
        <v>222.42</v>
      </c>
    </row>
    <row r="284" spans="1:10" ht="19" customHeight="1" x14ac:dyDescent="0.2">
      <c r="A284" s="2"/>
      <c r="B284" s="2"/>
      <c r="C284" s="2"/>
      <c r="D284" s="2"/>
      <c r="E284" s="2"/>
      <c r="F284" s="2"/>
      <c r="G284" s="2"/>
      <c r="H284" s="3"/>
      <c r="I284" s="2"/>
      <c r="J284" s="2"/>
    </row>
    <row r="285" spans="1:10" ht="19" customHeight="1" x14ac:dyDescent="0.2">
      <c r="A285" s="2">
        <v>533930</v>
      </c>
      <c r="B285" s="2" t="s">
        <v>159</v>
      </c>
      <c r="C285" s="2">
        <v>21944</v>
      </c>
      <c r="D285" s="2" t="s">
        <v>11</v>
      </c>
      <c r="E285" s="2" t="s">
        <v>1767</v>
      </c>
      <c r="F285" s="2" t="s">
        <v>1768</v>
      </c>
      <c r="G285" s="2" t="s">
        <v>1926</v>
      </c>
      <c r="H285" s="3">
        <v>44091</v>
      </c>
      <c r="I285" s="2">
        <v>3012</v>
      </c>
      <c r="J285" s="2">
        <v>7536.21</v>
      </c>
    </row>
    <row r="286" spans="1:10" ht="19" customHeight="1" x14ac:dyDescent="0.2">
      <c r="A286" s="2">
        <v>533930</v>
      </c>
      <c r="B286" s="2" t="s">
        <v>159</v>
      </c>
      <c r="C286" s="2">
        <v>21944</v>
      </c>
      <c r="D286" s="2" t="s">
        <v>11</v>
      </c>
      <c r="E286" s="2" t="s">
        <v>1767</v>
      </c>
      <c r="F286" s="2" t="s">
        <v>1768</v>
      </c>
      <c r="G286" s="2" t="s">
        <v>1927</v>
      </c>
      <c r="H286" s="3">
        <v>44097</v>
      </c>
      <c r="I286" s="2">
        <v>6148</v>
      </c>
      <c r="J286" s="2">
        <v>15373.27</v>
      </c>
    </row>
    <row r="287" spans="1:10" ht="19" customHeight="1" x14ac:dyDescent="0.2">
      <c r="A287" s="2"/>
      <c r="B287" s="2"/>
      <c r="C287" s="2"/>
      <c r="D287" s="2"/>
      <c r="E287" s="2"/>
      <c r="F287" s="2"/>
      <c r="G287" s="2"/>
      <c r="H287" s="3"/>
      <c r="I287" s="2"/>
      <c r="J287" s="2"/>
    </row>
    <row r="288" spans="1:10" ht="19" customHeight="1" x14ac:dyDescent="0.2">
      <c r="A288" s="2">
        <v>531703</v>
      </c>
      <c r="B288" s="2" t="s">
        <v>120</v>
      </c>
      <c r="C288" s="2">
        <v>21680</v>
      </c>
      <c r="D288" s="2" t="s">
        <v>11</v>
      </c>
      <c r="E288" s="2" t="s">
        <v>166</v>
      </c>
      <c r="F288" s="2" t="s">
        <v>165</v>
      </c>
      <c r="G288" s="2" t="s">
        <v>1928</v>
      </c>
      <c r="H288" s="3">
        <v>44092</v>
      </c>
      <c r="I288" s="2">
        <v>108</v>
      </c>
      <c r="J288" s="2">
        <v>543.53</v>
      </c>
    </row>
    <row r="289" spans="1:10" ht="19" customHeight="1" x14ac:dyDescent="0.2">
      <c r="A289" s="2">
        <v>531703</v>
      </c>
      <c r="B289" s="2" t="s">
        <v>120</v>
      </c>
      <c r="C289" s="2">
        <v>21680</v>
      </c>
      <c r="D289" s="2" t="s">
        <v>11</v>
      </c>
      <c r="E289" s="2" t="s">
        <v>125</v>
      </c>
      <c r="F289" s="2" t="s">
        <v>126</v>
      </c>
      <c r="G289" s="2" t="s">
        <v>1929</v>
      </c>
      <c r="H289" s="3">
        <v>44099</v>
      </c>
      <c r="I289" s="2">
        <v>304</v>
      </c>
      <c r="J289" s="2">
        <v>1527.59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</vt:lpstr>
      <vt:lpstr>FEB</vt:lpstr>
      <vt:lpstr>MAR</vt:lpstr>
      <vt:lpstr>ABR</vt:lpstr>
      <vt:lpstr>MAY</vt:lpstr>
      <vt:lpstr>JUN</vt:lpstr>
      <vt:lpstr>JUL</vt:lpstr>
      <vt:lpstr>AGO</vt:lpstr>
      <vt:lpstr>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2020-05-06T19:41:16Z</dcterms:created>
  <dcterms:modified xsi:type="dcterms:W3CDTF">2020-10-20T16:41:26Z</dcterms:modified>
</cp:coreProperties>
</file>