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trlProps/ctrlProp1.xml" ContentType="application/vnd.ms-excel.controlproperties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EstaPastaDeTrabalho" hidePivotFieldList="1"/>
  <mc:AlternateContent xmlns:mc="http://schemas.openxmlformats.org/markup-compatibility/2006">
    <mc:Choice Requires="x15">
      <x15ac:absPath xmlns:x15ac="http://schemas.microsoft.com/office/spreadsheetml/2010/11/ac" url="T:\Matheus Tano\SOLUPRESS\"/>
    </mc:Choice>
  </mc:AlternateContent>
  <xr:revisionPtr revIDLastSave="0" documentId="13_ncr:1_{654A0421-0FE9-4096-9CE5-F86354C59F6A}" xr6:coauthVersionLast="47" xr6:coauthVersionMax="47" xr10:uidLastSave="{00000000-0000-0000-0000-000000000000}"/>
  <bookViews>
    <workbookView xWindow="20370" yWindow="-120" windowWidth="29040" windowHeight="15720" xr2:uid="{00000000-000D-0000-FFFF-FFFF00000000}"/>
  </bookViews>
  <sheets>
    <sheet name="base_de_dados" sheetId="1" r:id="rId1"/>
    <sheet name="BD_impressoras" sheetId="13" r:id="rId2"/>
    <sheet name="Filiais" sheetId="14" r:id="rId3"/>
    <sheet name="Toners" sheetId="11" r:id="rId4"/>
    <sheet name="Mapa" sheetId="8" r:id="rId5"/>
    <sheet name="Anotações" sheetId="9" r:id="rId6"/>
    <sheet name="Estoque + logística" sheetId="7" r:id="rId7"/>
    <sheet name="Ranking Filiais" sheetId="2" r:id="rId8"/>
    <sheet name="Ranking Impressoras" sheetId="6" r:id="rId9"/>
    <sheet name="Email filiais" sheetId="3" r:id="rId10"/>
    <sheet name="Planilha1" sheetId="12" r:id="rId11"/>
  </sheets>
  <definedNames>
    <definedName name="_xlnm._FilterDatabase" localSheetId="9" hidden="1">'Email filiais'!$A$1:$C$35</definedName>
    <definedName name="_xlnm._FilterDatabase" localSheetId="2" hidden="1">Filiais!$A$1:$B$35</definedName>
    <definedName name="SegmentaçãodeDados_Filial">#N/A</definedName>
    <definedName name="SegmentaçãodeDados_Filial1">#N/A</definedName>
    <definedName name="SegmentaçãodeDados_Filial2">#N/A</definedName>
    <definedName name="SegmentaçãodeDados_Laser_Térmica">#N/A</definedName>
    <definedName name="SegmentaçãodeDados_Laser_Térmica1">#N/A</definedName>
  </definedNames>
  <calcPr calcId="181029"/>
  <pivotCaches>
    <pivotCache cacheId="0" r:id="rId12"/>
  </pivotCaches>
  <extLst>
    <ext xmlns:x14="http://schemas.microsoft.com/office/spreadsheetml/2009/9/main" uri="{BBE1A952-AA13-448e-AADC-164F8A28A991}">
      <x14:slicerCaches>
        <x14:slicerCache r:id="rId13"/>
        <x14:slicerCache r:id="rId14"/>
        <x14:slicerCache r:id="rId15"/>
        <x14:slicerCache r:id="rId16"/>
        <x14:slicerCache r:id="rId1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1" l="1"/>
  <c r="B2" i="11"/>
  <c r="H30" i="11"/>
  <c r="H17" i="11"/>
  <c r="H33" i="11"/>
  <c r="H26" i="11"/>
  <c r="H2" i="11"/>
  <c r="H32" i="11"/>
  <c r="H12" i="11"/>
  <c r="H16" i="11"/>
  <c r="H34" i="11"/>
  <c r="H25" i="11"/>
  <c r="H31" i="11"/>
  <c r="H6" i="11"/>
  <c r="H5" i="11"/>
  <c r="H15" i="11"/>
  <c r="H4" i="11"/>
  <c r="H11" i="11"/>
  <c r="H24" i="11"/>
  <c r="H10" i="11"/>
  <c r="H9" i="11"/>
  <c r="H23" i="11"/>
  <c r="H3" i="11"/>
  <c r="H29" i="11"/>
  <c r="H28" i="11"/>
  <c r="H13" i="11"/>
  <c r="H27" i="11"/>
  <c r="H22" i="11"/>
  <c r="H8" i="11"/>
  <c r="H21" i="11"/>
  <c r="H7" i="11"/>
  <c r="H20" i="11"/>
  <c r="H19" i="11"/>
  <c r="H18" i="11"/>
  <c r="H14" i="11"/>
  <c r="L199" i="1"/>
  <c r="L198" i="1"/>
  <c r="L197" i="1"/>
  <c r="L196" i="1"/>
  <c r="L18" i="1"/>
  <c r="L195" i="1"/>
  <c r="L152" i="1"/>
  <c r="L154" i="1"/>
  <c r="L155" i="1"/>
  <c r="L157" i="1"/>
  <c r="L19" i="1"/>
  <c r="L13" i="1"/>
  <c r="L165" i="1"/>
  <c r="L168" i="1"/>
  <c r="L173" i="1"/>
  <c r="L178" i="1"/>
  <c r="L15" i="1"/>
  <c r="L16" i="1"/>
  <c r="L150" i="1"/>
  <c r="L17" i="1"/>
  <c r="L185" i="1"/>
  <c r="L187" i="1"/>
  <c r="L192" i="1"/>
  <c r="L193" i="1"/>
  <c r="L33" i="1"/>
  <c r="L25" i="1"/>
  <c r="L12" i="1"/>
  <c r="L14" i="1"/>
  <c r="L6" i="1"/>
  <c r="L24" i="1"/>
  <c r="L183" i="1"/>
  <c r="L69" i="1"/>
  <c r="L5" i="1"/>
  <c r="L4" i="1"/>
  <c r="L71" i="1"/>
  <c r="L182" i="1"/>
  <c r="L72" i="1"/>
  <c r="L77" i="1"/>
  <c r="L78" i="1"/>
  <c r="L181" i="1"/>
  <c r="L180" i="1"/>
  <c r="L179" i="1"/>
  <c r="L79" i="1"/>
  <c r="L85" i="1"/>
  <c r="L81" i="1"/>
  <c r="L82" i="1"/>
  <c r="L86" i="1"/>
  <c r="L20" i="1"/>
  <c r="L29" i="1"/>
  <c r="L34" i="1"/>
  <c r="L83" i="1"/>
  <c r="L23" i="1"/>
  <c r="L48" i="1"/>
  <c r="L47" i="1"/>
  <c r="L87" i="1"/>
  <c r="L88" i="1"/>
  <c r="L36" i="1"/>
  <c r="L177" i="1"/>
  <c r="L89" i="1"/>
  <c r="L90" i="1"/>
  <c r="L91" i="1"/>
  <c r="L3" i="1"/>
  <c r="L162" i="1"/>
  <c r="L94" i="1"/>
  <c r="L93" i="1"/>
  <c r="L189" i="1"/>
  <c r="L96" i="1"/>
  <c r="L97" i="1"/>
  <c r="L184" i="1"/>
  <c r="L101" i="1"/>
  <c r="L102" i="1"/>
  <c r="L167" i="1"/>
  <c r="L104" i="1"/>
  <c r="L105" i="1"/>
  <c r="L149" i="1"/>
  <c r="L148" i="1"/>
  <c r="L146" i="1"/>
  <c r="L147" i="1"/>
  <c r="L191" i="1"/>
  <c r="L145" i="1"/>
  <c r="L161" i="1"/>
  <c r="L106" i="1"/>
  <c r="L59" i="1"/>
  <c r="L107" i="1"/>
  <c r="L169" i="1"/>
  <c r="L140" i="1"/>
  <c r="L108" i="1"/>
  <c r="L109" i="1"/>
  <c r="L151" i="1"/>
  <c r="L49" i="1"/>
  <c r="L174" i="1"/>
  <c r="L53" i="1"/>
  <c r="L110" i="1"/>
  <c r="L175" i="1"/>
  <c r="L111" i="1"/>
  <c r="L112" i="1"/>
  <c r="L114" i="1"/>
  <c r="L115" i="1"/>
  <c r="L113" i="1"/>
  <c r="L164" i="1"/>
  <c r="L116" i="1"/>
  <c r="L117" i="1"/>
  <c r="L163" i="1"/>
  <c r="L118" i="1"/>
  <c r="L120" i="1"/>
  <c r="L55" i="1"/>
  <c r="L129" i="1"/>
  <c r="L121" i="1"/>
  <c r="L130" i="1"/>
  <c r="L122" i="1"/>
  <c r="L123" i="1"/>
  <c r="L126" i="1"/>
  <c r="L125" i="1"/>
  <c r="L186" i="1"/>
  <c r="L124" i="1"/>
  <c r="L127" i="1"/>
  <c r="L172" i="1"/>
  <c r="L128" i="1"/>
  <c r="L144" i="1"/>
  <c r="L56" i="1"/>
  <c r="L159" i="1"/>
  <c r="L194" i="1"/>
  <c r="L119" i="1"/>
  <c r="L54" i="1"/>
  <c r="L131" i="1"/>
  <c r="L132" i="1"/>
  <c r="L136" i="1"/>
  <c r="L137" i="1"/>
  <c r="L133" i="1"/>
  <c r="L135" i="1"/>
  <c r="L134" i="1"/>
  <c r="L138" i="1"/>
  <c r="L139" i="1"/>
  <c r="L141" i="1"/>
  <c r="L160" i="1"/>
  <c r="L50" i="1"/>
  <c r="L52" i="1"/>
  <c r="L51" i="1"/>
  <c r="L190" i="1"/>
  <c r="L142" i="1"/>
  <c r="L143" i="1"/>
  <c r="L58" i="1"/>
  <c r="L57" i="1"/>
  <c r="L60" i="1"/>
  <c r="L61" i="1"/>
  <c r="L62" i="1"/>
  <c r="L103" i="1"/>
  <c r="L63" i="1"/>
  <c r="L98" i="1"/>
  <c r="L100" i="1"/>
  <c r="L99" i="1"/>
  <c r="L156" i="1"/>
  <c r="L65" i="1"/>
  <c r="L64" i="1"/>
  <c r="L171" i="1"/>
  <c r="L95" i="1"/>
  <c r="L66" i="1"/>
  <c r="L92" i="1"/>
  <c r="L67" i="1"/>
  <c r="L44" i="1"/>
  <c r="L166" i="1"/>
  <c r="L38" i="1"/>
  <c r="L37" i="1"/>
  <c r="L170" i="1"/>
  <c r="L30" i="1"/>
  <c r="L39" i="1"/>
  <c r="L22" i="1"/>
  <c r="L26" i="1"/>
  <c r="L32" i="1"/>
  <c r="L35" i="1"/>
  <c r="L27" i="1"/>
  <c r="L40" i="1"/>
  <c r="L46" i="1"/>
  <c r="L153" i="1"/>
  <c r="L80" i="1"/>
  <c r="L7" i="1"/>
  <c r="L10" i="1"/>
  <c r="L31" i="1"/>
  <c r="L188" i="1"/>
  <c r="L76" i="1"/>
  <c r="L73" i="1"/>
  <c r="L74" i="1"/>
  <c r="L75" i="1"/>
  <c r="L43" i="1"/>
  <c r="L42" i="1"/>
  <c r="L158" i="1"/>
  <c r="L21" i="1"/>
  <c r="L68" i="1"/>
  <c r="L176" i="1"/>
  <c r="L9" i="1"/>
  <c r="L41" i="1"/>
  <c r="L70" i="1"/>
  <c r="L28" i="1"/>
  <c r="L11" i="1"/>
  <c r="L8" i="1"/>
  <c r="L84" i="1"/>
  <c r="L2" i="1"/>
  <c r="B4" i="1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solupress</author>
  </authors>
  <commentList>
    <comment ref="F91" authorId="0" shapeId="0" xr:uid="{D8B15758-D6C1-48E2-BD7E-C1F28C735636}">
      <text>
        <r>
          <rPr>
            <b/>
            <sz val="9"/>
            <color indexed="81"/>
            <rFont val="Segoe UI"/>
            <charset val="1"/>
          </rPr>
          <t>solupress:</t>
        </r>
        <r>
          <rPr>
            <sz val="9"/>
            <color indexed="81"/>
            <rFont val="Segoe UI"/>
            <charset val="1"/>
          </rPr>
          <t xml:space="preserve">
(pedir para ligar quando for tirar relatorio)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solupress</author>
  </authors>
  <commentList>
    <comment ref="D90" authorId="0" shapeId="0" xr:uid="{83452294-A9B2-42F8-B311-FEE3596CB24A}">
      <text>
        <r>
          <rPr>
            <b/>
            <sz val="9"/>
            <color indexed="81"/>
            <rFont val="Segoe UI"/>
            <charset val="1"/>
          </rPr>
          <t>solupress:</t>
        </r>
        <r>
          <rPr>
            <sz val="9"/>
            <color indexed="81"/>
            <rFont val="Segoe UI"/>
            <charset val="1"/>
          </rPr>
          <t xml:space="preserve">
(pedir para ligar quando for tirar relatorio)
</t>
        </r>
      </text>
    </comment>
  </commentList>
</comments>
</file>

<file path=xl/sharedStrings.xml><?xml version="1.0" encoding="utf-8"?>
<sst xmlns="http://schemas.openxmlformats.org/spreadsheetml/2006/main" count="3013" uniqueCount="761">
  <si>
    <t>Filial</t>
  </si>
  <si>
    <t>Unidade</t>
  </si>
  <si>
    <t xml:space="preserve">Codigo </t>
  </si>
  <si>
    <t>E-mails</t>
  </si>
  <si>
    <t>Araras</t>
  </si>
  <si>
    <t>kleber.nascimento@coplacana.com.br;fabio.montebello@coplacana.com.br</t>
  </si>
  <si>
    <t>Cerquilho</t>
  </si>
  <si>
    <t>tiago.andia@coplacana.com.br;matheus.torrezan@coplacana.com.br</t>
  </si>
  <si>
    <t>Cosmopolis</t>
  </si>
  <si>
    <t>marcelo.lange@coplacana.com.br;matheus.secco@coplacana.com.br</t>
  </si>
  <si>
    <t>Charqueada</t>
  </si>
  <si>
    <t>jessica.dona@coplacana.com.br</t>
  </si>
  <si>
    <t>Iracemapolis</t>
  </si>
  <si>
    <t>gleiton.grillo@coplacana.com.br</t>
  </si>
  <si>
    <t>Nova Odessa</t>
  </si>
  <si>
    <t>wanessa.ribeiro@coplacana.com.br</t>
  </si>
  <si>
    <t>Santa Cruz das Palmeiras</t>
  </si>
  <si>
    <t>aline.andre@coplacana.com.br;rafael.andrade@coplacana.com.br</t>
  </si>
  <si>
    <t>Chavantes</t>
  </si>
  <si>
    <t>priscila.gerim@coplacana.com.br;jeferson.presa@coplacana.com.br</t>
  </si>
  <si>
    <t>Barra Bonita</t>
  </si>
  <si>
    <t>alexandre.pagadegorria@coplacana.com.br;leonardo.ticianelli@coplacana.com.br</t>
  </si>
  <si>
    <t>Assis</t>
  </si>
  <si>
    <t>tatiane.borges@coplacana.com.br;paolo.lioi@coplacana.com.br</t>
  </si>
  <si>
    <t>Rio Claro</t>
  </si>
  <si>
    <t>camila.sartori@coplacana.com.br</t>
  </si>
  <si>
    <t>Penapolis</t>
  </si>
  <si>
    <t>vitor.rubino@coplacana.com.br</t>
  </si>
  <si>
    <t>Araraquara</t>
  </si>
  <si>
    <t>isiquiel.franca@coplacana.com.br;mairistela.rosseto@coplacana.com.br</t>
  </si>
  <si>
    <t>17/19</t>
  </si>
  <si>
    <t>evandro.nasato@coplacana.com.br</t>
  </si>
  <si>
    <t>Jatai</t>
  </si>
  <si>
    <t>lays.castro@coplacana.com.br;andre.delgado@coplacana.com.br</t>
  </si>
  <si>
    <t>Igarapava</t>
  </si>
  <si>
    <t>tatiana.oliveira@coplacana.com.br;lucas.casabona@coplacana.com.br</t>
  </si>
  <si>
    <t>Uberaba</t>
  </si>
  <si>
    <t>fabio.gomes@coplacana.com.br;marciel.barrado@coplacana.com.br</t>
  </si>
  <si>
    <t>Avaré</t>
  </si>
  <si>
    <t>renata.barnabe@coplacana.com.br;eduardo.pereira@coplacana.com.br</t>
  </si>
  <si>
    <t>Dourados</t>
  </si>
  <si>
    <t>sandra.carvalho@coplacana.com.br;guilherme.maidana@coplacana.com.br</t>
  </si>
  <si>
    <t>Quirinopolis</t>
  </si>
  <si>
    <t>dandara.alves@coplacana.com.br;edson.junior@coplacana.com.br</t>
  </si>
  <si>
    <t>Itapetininga</t>
  </si>
  <si>
    <t>taise.almeida@coplacana.com.br;renato.boschiero@coplacana.com.br</t>
  </si>
  <si>
    <t>Araçatuba</t>
  </si>
  <si>
    <t>renata.pires@coplacana.com.br</t>
  </si>
  <si>
    <t>ana.gama@coplacana.com.br;odirlei.ribeiro@coplacana.com.br</t>
  </si>
  <si>
    <t>Tiete</t>
  </si>
  <si>
    <t>vinicius.foresti@coplacana.com.br;ronaldo.posse@coplacana.com.br</t>
  </si>
  <si>
    <t>Goiatuba</t>
  </si>
  <si>
    <t>kassio.oliveira@coplacana.com.br</t>
  </si>
  <si>
    <t>Catanduva</t>
  </si>
  <si>
    <t>gisela.duella@coplacana.com.br;amanda.schiavinatti@coplacana.com.br</t>
  </si>
  <si>
    <t>Pirajuba</t>
  </si>
  <si>
    <t>jander.castro@coplacana.com.br;bruna.borges@coplacana.com.br</t>
  </si>
  <si>
    <t>Bandeirantes</t>
  </si>
  <si>
    <t>rodrigo.baptistone@coplacana.com.br;marcelo.pinheiro@coplacana.com.br</t>
  </si>
  <si>
    <t>Taquarituba</t>
  </si>
  <si>
    <t>diego.oliveira@coplacana.com.br;carolina.rodrigues@coplacana.com.br</t>
  </si>
  <si>
    <t>Costa Rica</t>
  </si>
  <si>
    <t>luan.assis@coplacana.com.br;walfrides.filho@coplacana.com.br</t>
  </si>
  <si>
    <t>Itapeva</t>
  </si>
  <si>
    <t>angelica.oliveira@coplacana.com.br;caio.vidolin@coplacana.com.br</t>
  </si>
  <si>
    <t>Taquarituba Khun</t>
  </si>
  <si>
    <t>diego.alves@coplacana.com.br</t>
  </si>
  <si>
    <t>Tupaciguara</t>
  </si>
  <si>
    <t>maria.paiva@coplacana.com.br;gustavo.rodrigues@coplacana.com.br</t>
  </si>
  <si>
    <t>rafael.ferreira@coplacana.com.br</t>
  </si>
  <si>
    <t>Código</t>
  </si>
  <si>
    <t>Série Fabricante</t>
  </si>
  <si>
    <t>IP</t>
  </si>
  <si>
    <t>Franquia</t>
  </si>
  <si>
    <t>Acumulado</t>
  </si>
  <si>
    <t>Valores Acumulado</t>
  </si>
  <si>
    <t>Meta Mensal &lt;&gt; 0</t>
  </si>
  <si>
    <t>JANEIRO</t>
  </si>
  <si>
    <t>FEVEREIRO</t>
  </si>
  <si>
    <t>MARÇO</t>
  </si>
  <si>
    <t>ABRIL</t>
  </si>
  <si>
    <t>CERQUILHO</t>
  </si>
  <si>
    <t>5BT795377</t>
  </si>
  <si>
    <t>003AGRÔNOMOS</t>
  </si>
  <si>
    <t>Não</t>
  </si>
  <si>
    <t>UBERABA</t>
  </si>
  <si>
    <t>BRB7MB824Z</t>
  </si>
  <si>
    <t>10.0.23.52</t>
  </si>
  <si>
    <t>023ADM</t>
  </si>
  <si>
    <t>MATRIZ</t>
  </si>
  <si>
    <t>BRBSP4613F</t>
  </si>
  <si>
    <t>192.168.50.89</t>
  </si>
  <si>
    <t>001COMERCIAL</t>
  </si>
  <si>
    <t>DOURADOS</t>
  </si>
  <si>
    <t>BRBSQ9906Z</t>
  </si>
  <si>
    <t>10.0.25.50</t>
  </si>
  <si>
    <t>025CAIXA</t>
  </si>
  <si>
    <t>BANDEIRANTES</t>
  </si>
  <si>
    <t>BRBSQ99085</t>
  </si>
  <si>
    <t>10.0.38.52</t>
  </si>
  <si>
    <t>038GERENTE</t>
  </si>
  <si>
    <t>BRBSQ9908P</t>
  </si>
  <si>
    <t>10.0.25.51</t>
  </si>
  <si>
    <t>025GERENTE</t>
  </si>
  <si>
    <t>BRBSQ990K7</t>
  </si>
  <si>
    <t>10.0.38.50</t>
  </si>
  <si>
    <t>038CAIXA</t>
  </si>
  <si>
    <t>BRBSQ990M5</t>
  </si>
  <si>
    <t>10.0.25.53</t>
  </si>
  <si>
    <t>025ALMOXARIFADO</t>
  </si>
  <si>
    <t>BRBSQ9D0M4</t>
  </si>
  <si>
    <t>USB</t>
  </si>
  <si>
    <t>010Logística</t>
  </si>
  <si>
    <t>BRBSQ9H0B1</t>
  </si>
  <si>
    <t>10.0.50.50</t>
  </si>
  <si>
    <t>050CAIXA</t>
  </si>
  <si>
    <t>TUPACIGUARA</t>
  </si>
  <si>
    <t>BRBSQ9P06Q</t>
  </si>
  <si>
    <t>10.0.51.50</t>
  </si>
  <si>
    <t>051CAIXA</t>
  </si>
  <si>
    <t>BRBSQC00NM</t>
  </si>
  <si>
    <t>192.168.50.38</t>
  </si>
  <si>
    <t>001CAIXA3</t>
  </si>
  <si>
    <t>BRBSQC00ZR</t>
  </si>
  <si>
    <t>10.0.51.52</t>
  </si>
  <si>
    <t>051ADM</t>
  </si>
  <si>
    <t>BRBSS440D2</t>
  </si>
  <si>
    <t>192.168.50.41</t>
  </si>
  <si>
    <t>CATANDUVA</t>
  </si>
  <si>
    <t>10.0.35.53</t>
  </si>
  <si>
    <t>KUHN</t>
  </si>
  <si>
    <t>BRDSQB20CJ</t>
  </si>
  <si>
    <t>10.0.50.51</t>
  </si>
  <si>
    <t>050GERENTE</t>
  </si>
  <si>
    <t>QUIRINOPOLIS</t>
  </si>
  <si>
    <t>BRDSQB3003</t>
  </si>
  <si>
    <t>10.0.26.53</t>
  </si>
  <si>
    <t>026LOGÍSTICA</t>
  </si>
  <si>
    <t>RIO CLARO</t>
  </si>
  <si>
    <t>BRDSQB303W</t>
  </si>
  <si>
    <t>10.0.12.53</t>
  </si>
  <si>
    <t>012ADM</t>
  </si>
  <si>
    <t>UDG UBERABA</t>
  </si>
  <si>
    <t>BRDSQB3040</t>
  </si>
  <si>
    <t>10.0.53.50</t>
  </si>
  <si>
    <t>053ADM</t>
  </si>
  <si>
    <t>BRDSQB309C</t>
  </si>
  <si>
    <t>053BALANCA</t>
  </si>
  <si>
    <t>BRDSQB30GH</t>
  </si>
  <si>
    <t>10.0.16.59</t>
  </si>
  <si>
    <t>019IMPLEMENTOS</t>
  </si>
  <si>
    <t>BRDSQB603X</t>
  </si>
  <si>
    <t>10.0.12.54</t>
  </si>
  <si>
    <t>012GERENTE</t>
  </si>
  <si>
    <t>BRDSQB606S</t>
  </si>
  <si>
    <t>192.168.50.96</t>
  </si>
  <si>
    <t>001IRRIGACAO</t>
  </si>
  <si>
    <t>CNCRQ6D04M</t>
  </si>
  <si>
    <t>192.168.50.46</t>
  </si>
  <si>
    <t>001DIRETORIAADM</t>
  </si>
  <si>
    <t>D5J224900896</t>
  </si>
  <si>
    <t>192.168.50.62</t>
  </si>
  <si>
    <t>192.168.50.56</t>
  </si>
  <si>
    <t>IGARAPAVA</t>
  </si>
  <si>
    <t>D5N213800657</t>
  </si>
  <si>
    <t>10.0.21.55</t>
  </si>
  <si>
    <t>PIEDADE MASSEY</t>
  </si>
  <si>
    <t>D5N213800711</t>
  </si>
  <si>
    <t>10.0.44.55</t>
  </si>
  <si>
    <t>ASSIS</t>
  </si>
  <si>
    <t>D5N213800715</t>
  </si>
  <si>
    <t>D5N213800716</t>
  </si>
  <si>
    <t>-</t>
  </si>
  <si>
    <t>D5N213800720</t>
  </si>
  <si>
    <t>192.168.50.54</t>
  </si>
  <si>
    <t>NOVA ODESSA</t>
  </si>
  <si>
    <t>D5N213800728</t>
  </si>
  <si>
    <t>10.0.7.55</t>
  </si>
  <si>
    <t>SANTA CRUZ</t>
  </si>
  <si>
    <t>D5N213800779</t>
  </si>
  <si>
    <t>10.0.8.56</t>
  </si>
  <si>
    <t>PIRAJUBA</t>
  </si>
  <si>
    <t>D5N213800788</t>
  </si>
  <si>
    <t>TAQUARITUBA</t>
  </si>
  <si>
    <t>D5N213800880</t>
  </si>
  <si>
    <t>10.0.39.56</t>
  </si>
  <si>
    <t>SJ RIO PRETO</t>
  </si>
  <si>
    <t>D5N213800957</t>
  </si>
  <si>
    <t>10.0.29.55</t>
  </si>
  <si>
    <t>ARARAQUARA</t>
  </si>
  <si>
    <t>D5N213800985</t>
  </si>
  <si>
    <t>10.0.15.55</t>
  </si>
  <si>
    <t>D5N213801090</t>
  </si>
  <si>
    <t>10.0.23.55</t>
  </si>
  <si>
    <t>D5N213801092</t>
  </si>
  <si>
    <t>10.0.4.53</t>
  </si>
  <si>
    <t>D5N213801098</t>
  </si>
  <si>
    <t>10.0.6.56</t>
  </si>
  <si>
    <t>CHAVANTES</t>
  </si>
  <si>
    <t>D5N213801102</t>
  </si>
  <si>
    <t>D5N213801117</t>
  </si>
  <si>
    <t>COSTA RICA</t>
  </si>
  <si>
    <t>D5N213801119</t>
  </si>
  <si>
    <t>10.0.41.55</t>
  </si>
  <si>
    <t>CHARQUEADA</t>
  </si>
  <si>
    <t>D5N213801123</t>
  </si>
  <si>
    <t>10.0.5.55</t>
  </si>
  <si>
    <t>ARARAS</t>
  </si>
  <si>
    <t>D5N213801127</t>
  </si>
  <si>
    <t>ITAPETININGA</t>
  </si>
  <si>
    <t>D5N213801133</t>
  </si>
  <si>
    <t>D5N213801136</t>
  </si>
  <si>
    <t>10.0.20.55</t>
  </si>
  <si>
    <t>MASSEY JAÚ</t>
  </si>
  <si>
    <t>D5N213801137</t>
  </si>
  <si>
    <t>BARRA BONITA</t>
  </si>
  <si>
    <t>D5N213801139</t>
  </si>
  <si>
    <t>10.0.10.55</t>
  </si>
  <si>
    <t>MASSEY AVARÉ</t>
  </si>
  <si>
    <t>D5N213801150</t>
  </si>
  <si>
    <t>10.0.36.55</t>
  </si>
  <si>
    <t>ARAÇATUBA</t>
  </si>
  <si>
    <t>D5N213801151</t>
  </si>
  <si>
    <t>D5N213801152</t>
  </si>
  <si>
    <t>D5N213801272</t>
  </si>
  <si>
    <t>10.0.24.55</t>
  </si>
  <si>
    <t>D5N213801292</t>
  </si>
  <si>
    <t>10.0.3.52</t>
  </si>
  <si>
    <t>D5N213801332</t>
  </si>
  <si>
    <t>10.0.12.55</t>
  </si>
  <si>
    <t>D5N214900226</t>
  </si>
  <si>
    <t>D5N220300498</t>
  </si>
  <si>
    <t>192.168.50.68</t>
  </si>
  <si>
    <t>D5N220300710</t>
  </si>
  <si>
    <t>10.0.45.55</t>
  </si>
  <si>
    <t>MASSEY PIRACICABA</t>
  </si>
  <si>
    <t>D5N220300715</t>
  </si>
  <si>
    <t>10.0.43.55</t>
  </si>
  <si>
    <t>D5N220300724</t>
  </si>
  <si>
    <t>192.168.50.101</t>
  </si>
  <si>
    <t>D5N220300735</t>
  </si>
  <si>
    <t>192.168.50.55</t>
  </si>
  <si>
    <t>D5N223901690</t>
  </si>
  <si>
    <t>001IMPLEMENTOS</t>
  </si>
  <si>
    <t>TAQUARITUBA KHUN</t>
  </si>
  <si>
    <t>D5N224802168</t>
  </si>
  <si>
    <t>D5N224802511</t>
  </si>
  <si>
    <t>10.0.35.55</t>
  </si>
  <si>
    <t>D5N230302027</t>
  </si>
  <si>
    <t>D5N232201109</t>
  </si>
  <si>
    <t>E173M860473</t>
  </si>
  <si>
    <t>192.168.50.26</t>
  </si>
  <si>
    <t>001MARKETING</t>
  </si>
  <si>
    <t>G174RB30035</t>
  </si>
  <si>
    <t>192.168.50.66</t>
  </si>
  <si>
    <t>001ADM</t>
  </si>
  <si>
    <t>G175R630307</t>
  </si>
  <si>
    <t>192.168.50.65</t>
  </si>
  <si>
    <t>G176R930228 </t>
  </si>
  <si>
    <t>10.18.0.250</t>
  </si>
  <si>
    <t>KNDX04137</t>
  </si>
  <si>
    <t>001DIRETORIA MARCOS FARHAT</t>
  </si>
  <si>
    <t>T885Q111369</t>
  </si>
  <si>
    <t>10.18.31.23</t>
  </si>
  <si>
    <t>001MEDICO</t>
  </si>
  <si>
    <t>T885QB11297</t>
  </si>
  <si>
    <t>10.18.19.108</t>
  </si>
  <si>
    <t>001SAPREFEITORIO</t>
  </si>
  <si>
    <t>T885QC10200</t>
  </si>
  <si>
    <t>001BACKUP</t>
  </si>
  <si>
    <t>ZDDPB07K7137BXY</t>
  </si>
  <si>
    <t xml:space="preserve">001BACKUP </t>
  </si>
  <si>
    <t>ZDDPB07K7137EMY</t>
  </si>
  <si>
    <t>192.168.50.60</t>
  </si>
  <si>
    <t>001ALMOXARIFADO DEFENSIVOS</t>
  </si>
  <si>
    <t>ZDDPB07K7137ENY</t>
  </si>
  <si>
    <t>10.0.44.53</t>
  </si>
  <si>
    <t>044GERENTE</t>
  </si>
  <si>
    <t>10.0.45.52</t>
  </si>
  <si>
    <t>045/42GERENTE</t>
  </si>
  <si>
    <t>JATAI</t>
  </si>
  <si>
    <t>ZDDPB07M515QTJL</t>
  </si>
  <si>
    <t>10.0.20.50</t>
  </si>
  <si>
    <t>020CAIXA</t>
  </si>
  <si>
    <t>ZDDPB07M515RSMP</t>
  </si>
  <si>
    <t>019EMBALAGENS</t>
  </si>
  <si>
    <t>ZDDPB07M6168QDK</t>
  </si>
  <si>
    <t>10.0.45.51</t>
  </si>
  <si>
    <t>ZDDPB07M6168QXK</t>
  </si>
  <si>
    <t>10.0.41.50</t>
  </si>
  <si>
    <t>041CAIXA</t>
  </si>
  <si>
    <t>ZDDPB07M6168RNA</t>
  </si>
  <si>
    <t>192.168.50.53</t>
  </si>
  <si>
    <t>001RH</t>
  </si>
  <si>
    <t>ZDDPB07M6168RVA</t>
  </si>
  <si>
    <t>10.0.13.50</t>
  </si>
  <si>
    <t>013CAIXA</t>
  </si>
  <si>
    <t>ZDDPB07M616B45E</t>
  </si>
  <si>
    <t>022ADM</t>
  </si>
  <si>
    <t>ZDDPB07M616B4FE</t>
  </si>
  <si>
    <t>10.0.29.50</t>
  </si>
  <si>
    <t>029CAIXA</t>
  </si>
  <si>
    <t>ZDDPB07M616B4VE</t>
  </si>
  <si>
    <t>10.0.36.51</t>
  </si>
  <si>
    <t>036GERENTE</t>
  </si>
  <si>
    <t>ZDDPB07M616B50H</t>
  </si>
  <si>
    <t>10.0.28.50</t>
  </si>
  <si>
    <t>028CAIXA</t>
  </si>
  <si>
    <t>GOIATUBA</t>
  </si>
  <si>
    <t>ZDDPB07M616B54H</t>
  </si>
  <si>
    <t>10.0.34.50</t>
  </si>
  <si>
    <t>034CAIXA</t>
  </si>
  <si>
    <t>ZDDPB07M616B55H</t>
  </si>
  <si>
    <t>192.168.50.63</t>
  </si>
  <si>
    <t>001FABRICA DE RACAO</t>
  </si>
  <si>
    <t>ZDDPB07M616B5DH</t>
  </si>
  <si>
    <t>10.0.26.50</t>
  </si>
  <si>
    <t>026CAIXA</t>
  </si>
  <si>
    <t>ZDDPB07M616B5LH</t>
  </si>
  <si>
    <t>192.168.50.58</t>
  </si>
  <si>
    <t>001ALMOX DIVERSOS SALA ONDE FICAVA O LEANDRO RAZERA</t>
  </si>
  <si>
    <t>ZDDPB07M616B5PH</t>
  </si>
  <si>
    <t>10.0.27.50</t>
  </si>
  <si>
    <t>027CAIXA</t>
  </si>
  <si>
    <t>ZDDPB07M616B5QH</t>
  </si>
  <si>
    <t>10.0.43.53</t>
  </si>
  <si>
    <t>043CAIXA</t>
  </si>
  <si>
    <t>10.0.37.50</t>
  </si>
  <si>
    <t>037CAIXA</t>
  </si>
  <si>
    <t>ZDDPB07M616B6EW</t>
  </si>
  <si>
    <t>TAQUARITUBA GRÃOS</t>
  </si>
  <si>
    <t>ZDDPB07M616B6PW</t>
  </si>
  <si>
    <t>10.0.39.52</t>
  </si>
  <si>
    <t>039BALANÇA</t>
  </si>
  <si>
    <t>ZDDPB07M616B6VW</t>
  </si>
  <si>
    <t>10.0.35.52</t>
  </si>
  <si>
    <t>035GERENTE</t>
  </si>
  <si>
    <t>ZDDPB07M616B6WW</t>
  </si>
  <si>
    <t>10.0.19.51</t>
  </si>
  <si>
    <t>019BALANÇA</t>
  </si>
  <si>
    <t>ZDDPB07M616B6XW</t>
  </si>
  <si>
    <t>10.0.36.53</t>
  </si>
  <si>
    <t>036VENDAS</t>
  </si>
  <si>
    <t>IRACEMAPOLIS</t>
  </si>
  <si>
    <t>ZDDPB07M616B76T</t>
  </si>
  <si>
    <t>10.0.6.50</t>
  </si>
  <si>
    <t>006CAIXA</t>
  </si>
  <si>
    <t>ZDDPB07M616B8MZ</t>
  </si>
  <si>
    <t>10.0.37.51</t>
  </si>
  <si>
    <t>037GERENTE</t>
  </si>
  <si>
    <t>ZDDPB07M616B8PZ</t>
  </si>
  <si>
    <t>10.0.41.51</t>
  </si>
  <si>
    <t>041GERENTE</t>
  </si>
  <si>
    <t>AVARE</t>
  </si>
  <si>
    <t>ZDDPB07M616B93P</t>
  </si>
  <si>
    <t>10.0.24.50</t>
  </si>
  <si>
    <t>024CAIXA</t>
  </si>
  <si>
    <t>10.0.35.50</t>
  </si>
  <si>
    <t>035CAIXA</t>
  </si>
  <si>
    <t>ZDDPB07M616BBXR</t>
  </si>
  <si>
    <t>10.0.44.50</t>
  </si>
  <si>
    <t>044CAIXA</t>
  </si>
  <si>
    <t>ZDDPB07M616BC4M</t>
  </si>
  <si>
    <t>192.168.50.57</t>
  </si>
  <si>
    <t>001TI</t>
  </si>
  <si>
    <t>ZDDPB07M616BC7M</t>
  </si>
  <si>
    <t>10.0.34.51</t>
  </si>
  <si>
    <t>034GERENTE</t>
  </si>
  <si>
    <t>ZDDPB07M616BCEM</t>
  </si>
  <si>
    <t>192.168.50.51</t>
  </si>
  <si>
    <t>001LOJABALCAO</t>
  </si>
  <si>
    <t>ZDDPB07M616BCFM</t>
  </si>
  <si>
    <t>10.0.19.50</t>
  </si>
  <si>
    <t>019ADM</t>
  </si>
  <si>
    <t>ZDDPB07M616BCGM</t>
  </si>
  <si>
    <t>10.0.15.50</t>
  </si>
  <si>
    <t>015CAIXA</t>
  </si>
  <si>
    <t>ZDDPB07M616BCHM</t>
  </si>
  <si>
    <t>10.0.32.52</t>
  </si>
  <si>
    <t>032OFICINA</t>
  </si>
  <si>
    <t>ZDDPB07M716CNLX</t>
  </si>
  <si>
    <t>10.0.10.51</t>
  </si>
  <si>
    <t>010GERENTE</t>
  </si>
  <si>
    <t>ZDDPB07M716CNNX</t>
  </si>
  <si>
    <t>10.0.2.50</t>
  </si>
  <si>
    <t>002CAIXA</t>
  </si>
  <si>
    <t>ZDDPB07M716CP5F</t>
  </si>
  <si>
    <t>10.0.20.51</t>
  </si>
  <si>
    <t>020GERENTE</t>
  </si>
  <si>
    <t>ZDDPB07M716CQDJ</t>
  </si>
  <si>
    <t>10.0.39.53</t>
  </si>
  <si>
    <t>039GRAOS</t>
  </si>
  <si>
    <t>ZDDPB07M716CREV</t>
  </si>
  <si>
    <t>10.0.19.56</t>
  </si>
  <si>
    <t>019CONFINAMENTO</t>
  </si>
  <si>
    <t>10.0.11.50</t>
  </si>
  <si>
    <t>011CAIXA</t>
  </si>
  <si>
    <t>ZDDPB07M716CT2Y</t>
  </si>
  <si>
    <t>10.0.23.50</t>
  </si>
  <si>
    <t>023CAIXA</t>
  </si>
  <si>
    <t>ZDDPB07M716CTGY</t>
  </si>
  <si>
    <t>003ADM</t>
  </si>
  <si>
    <t>ZDDPB07M716CTQY</t>
  </si>
  <si>
    <t>10.0.27.51</t>
  </si>
  <si>
    <t>027GERENTE</t>
  </si>
  <si>
    <t>COSMOPOLIS</t>
  </si>
  <si>
    <t>ZDDPB07M716CTZY</t>
  </si>
  <si>
    <t>10.0.4.52</t>
  </si>
  <si>
    <t>004ADM</t>
  </si>
  <si>
    <t>ZDDPB07M716CVFD</t>
  </si>
  <si>
    <t>192.168.50.27</t>
  </si>
  <si>
    <t>ZDDPB07M716CVKDX</t>
  </si>
  <si>
    <t>10.0.4.51</t>
  </si>
  <si>
    <t>004GERENTE</t>
  </si>
  <si>
    <t>ZDDPB07M716CVND</t>
  </si>
  <si>
    <t>10.0.43.52</t>
  </si>
  <si>
    <t>043ADM</t>
  </si>
  <si>
    <t>ZDDPB07M716CVPD</t>
  </si>
  <si>
    <t>10.0.29.51</t>
  </si>
  <si>
    <t>029GERENTE</t>
  </si>
  <si>
    <t>ZDDPB07M716CVXD</t>
  </si>
  <si>
    <t>10.0.9.50</t>
  </si>
  <si>
    <t>009CAIXA</t>
  </si>
  <si>
    <t>ZDDPB07M716CW1E</t>
  </si>
  <si>
    <t>10.0.21.51</t>
  </si>
  <si>
    <t>021GERENTE</t>
  </si>
  <si>
    <t>ZDDPB07M716CX1H</t>
  </si>
  <si>
    <t>10.0.2.51</t>
  </si>
  <si>
    <t>002BALCAO</t>
  </si>
  <si>
    <t>ZDDPB07M716CXRH</t>
  </si>
  <si>
    <t>192.168.50.73</t>
  </si>
  <si>
    <t>001ALMOX RECEBIMENTOS</t>
  </si>
  <si>
    <t>TIETE</t>
  </si>
  <si>
    <t>ZDDPB07M716CYWW</t>
  </si>
  <si>
    <t>10.0.30.51</t>
  </si>
  <si>
    <t>030BALANÇA</t>
  </si>
  <si>
    <t>10.0.13.51</t>
  </si>
  <si>
    <t>013GERENTE</t>
  </si>
  <si>
    <t>ZDDPB07M716CZBT</t>
  </si>
  <si>
    <t>10.0.7.50</t>
  </si>
  <si>
    <t>007CAIXA</t>
  </si>
  <si>
    <t>ZDDPB07M716CZDT</t>
  </si>
  <si>
    <t>192.168.50.49</t>
  </si>
  <si>
    <t>001COMPRAS</t>
  </si>
  <si>
    <t>ZDDPB07M716CZET</t>
  </si>
  <si>
    <t>10.0.9.51</t>
  </si>
  <si>
    <t>009GERENTE</t>
  </si>
  <si>
    <t>10.0.6.51</t>
  </si>
  <si>
    <t>006GERENTE</t>
  </si>
  <si>
    <t>ZDDPB07M716CZLT</t>
  </si>
  <si>
    <t>192.168.50.78</t>
  </si>
  <si>
    <t>001SALA AO LADO DO RODRIGO MARTINS</t>
  </si>
  <si>
    <t>ZDDPB07M716CZST</t>
  </si>
  <si>
    <t>10.0.30.50</t>
  </si>
  <si>
    <t>030ADM</t>
  </si>
  <si>
    <t>ZDDPB07M716D00N</t>
  </si>
  <si>
    <t>10.0.26.54</t>
  </si>
  <si>
    <t>026GERENTE</t>
  </si>
  <si>
    <t>ZDDPB07M716D2GM</t>
  </si>
  <si>
    <t>10.0.28.51</t>
  </si>
  <si>
    <t>028GERENTE</t>
  </si>
  <si>
    <t>ZDDPB07M716D2JM</t>
  </si>
  <si>
    <t>10.0.24.51</t>
  </si>
  <si>
    <t>024GERENTE</t>
  </si>
  <si>
    <t>ZDDPB07M716D2RM</t>
  </si>
  <si>
    <t>ZDDPB07M716D2WM</t>
  </si>
  <si>
    <t>10.0.39.51</t>
  </si>
  <si>
    <t>039GERENTE</t>
  </si>
  <si>
    <t>ZDDPB07M716D2XM</t>
  </si>
  <si>
    <t>192.168.50.34</t>
  </si>
  <si>
    <t>001LOGISTICA</t>
  </si>
  <si>
    <t>ZDDPB07M716D33L</t>
  </si>
  <si>
    <t>10.0.32.51</t>
  </si>
  <si>
    <t>032GERENTE</t>
  </si>
  <si>
    <t>ZDDPB07M716D39L</t>
  </si>
  <si>
    <t>192.168.50.52</t>
  </si>
  <si>
    <t>001COOPSERVICE</t>
  </si>
  <si>
    <t>ZDDPB07M716D3BL</t>
  </si>
  <si>
    <t>ZDDPB07M716DEJH</t>
  </si>
  <si>
    <t>192.168.50.50</t>
  </si>
  <si>
    <t>ZDDPB07M716DEQH</t>
  </si>
  <si>
    <t>192.168.50.30</t>
  </si>
  <si>
    <t>001COBRANCA</t>
  </si>
  <si>
    <t>ZDDPB07M716DERH</t>
  </si>
  <si>
    <t>10.0.19.52</t>
  </si>
  <si>
    <t>019LABORATÓRIO</t>
  </si>
  <si>
    <t>ZDDPB07M716DETH</t>
  </si>
  <si>
    <t>10.0.21.50</t>
  </si>
  <si>
    <t>021CAIXA</t>
  </si>
  <si>
    <t>ZDDPB07M716DF0W</t>
  </si>
  <si>
    <t>10.0.23.53</t>
  </si>
  <si>
    <t>023BALCAO</t>
  </si>
  <si>
    <t>ZDDPB07M716DF2W</t>
  </si>
  <si>
    <t>10.0.3.56</t>
  </si>
  <si>
    <t>003GERENTE</t>
  </si>
  <si>
    <t>ZDDPB07M716DN0L</t>
  </si>
  <si>
    <t>10.0.8.51</t>
  </si>
  <si>
    <t>008GERENTE</t>
  </si>
  <si>
    <t>ZDDPB07M716DP0K</t>
  </si>
  <si>
    <t>10.0.11.51</t>
  </si>
  <si>
    <t>011GERENTE</t>
  </si>
  <si>
    <t>ZDDPB07M716DQNA</t>
  </si>
  <si>
    <t>10.0.5.52</t>
  </si>
  <si>
    <t>005ADM</t>
  </si>
  <si>
    <t>ZDDPB07M716DQVA</t>
  </si>
  <si>
    <t>10.0.32.50</t>
  </si>
  <si>
    <t>032CAIXA</t>
  </si>
  <si>
    <t>ZDDPB07M716HGFK</t>
  </si>
  <si>
    <t>10.0.7.51</t>
  </si>
  <si>
    <t>007GERENTE</t>
  </si>
  <si>
    <t>ZDDPB07M716HGHK</t>
  </si>
  <si>
    <t>192.168.50.31</t>
  </si>
  <si>
    <t>001BALANCA</t>
  </si>
  <si>
    <t>ZDDPB07M716HGKK</t>
  </si>
  <si>
    <t>10.0.36.50</t>
  </si>
  <si>
    <t>036CAIXA</t>
  </si>
  <si>
    <t>10.0.8.50</t>
  </si>
  <si>
    <t>008CAIXA</t>
  </si>
  <si>
    <t>ZDDPB07M716HGQK</t>
  </si>
  <si>
    <t>10.0.45.50</t>
  </si>
  <si>
    <t>ZDEJB07M2253FPT</t>
  </si>
  <si>
    <t>192.168.50.48</t>
  </si>
  <si>
    <t>001CAIXA2</t>
  </si>
  <si>
    <t>ZDEJB07M2253VHB</t>
  </si>
  <si>
    <t>192.168.50.70</t>
  </si>
  <si>
    <t>001SALA DO VICTOR DEBUSCHI (AO LADO DA CARLA, NA LOJA)</t>
  </si>
  <si>
    <t>ZDEJB07M22542FN</t>
  </si>
  <si>
    <t>10.0.23.54</t>
  </si>
  <si>
    <t>023GERENTE</t>
  </si>
  <si>
    <t>ZDEJB07M545SSSN</t>
  </si>
  <si>
    <t>ZDEJB07M545STFR</t>
  </si>
  <si>
    <t>10.0.43.51</t>
  </si>
  <si>
    <t>043PEÇAS</t>
  </si>
  <si>
    <t>ZDEJB07M545T2XY</t>
  </si>
  <si>
    <t>ZDEJB07M545T3BD</t>
  </si>
  <si>
    <t>001ALMOX ITENS (LÁ NO FUNDO)</t>
  </si>
  <si>
    <t>ZDEJB07M545T5JH</t>
  </si>
  <si>
    <t>10.0.32.53</t>
  </si>
  <si>
    <t>032ESTOQUE</t>
  </si>
  <si>
    <t>ZDEJB07M545T5QH</t>
  </si>
  <si>
    <t>10.0.15.51</t>
  </si>
  <si>
    <t>015GERENTE</t>
  </si>
  <si>
    <t>ZDEJB07M545T5SH</t>
  </si>
  <si>
    <t>10.0.12.50</t>
  </si>
  <si>
    <t>012CAIXA</t>
  </si>
  <si>
    <t>192.168.50.43</t>
  </si>
  <si>
    <t>ZDEJB07M545TGDX</t>
  </si>
  <si>
    <t>192.168.50.71</t>
  </si>
  <si>
    <t>001CAIXA1</t>
  </si>
  <si>
    <t>ZDEJB07M926YQPD</t>
  </si>
  <si>
    <t>10.0.45.53</t>
  </si>
  <si>
    <t>045/42ADM</t>
  </si>
  <si>
    <t>ZDEJB07MA1740AV</t>
  </si>
  <si>
    <t>10.0.4.50</t>
  </si>
  <si>
    <t>004CAIXA</t>
  </si>
  <si>
    <t>ZEQYBQAD800465L</t>
  </si>
  <si>
    <t>10.0.5.50</t>
  </si>
  <si>
    <t>005CAIXA</t>
  </si>
  <si>
    <t>ZEQYBQAD801369Z</t>
  </si>
  <si>
    <t>ZEQYBQAD801381X</t>
  </si>
  <si>
    <t>10.0.3.50</t>
  </si>
  <si>
    <t>003CAIXA</t>
  </si>
  <si>
    <t>ZEQYBQAD801388M</t>
  </si>
  <si>
    <t>001BACKUP (Está em Massey Avaré)</t>
  </si>
  <si>
    <t>ZEQYBQAD801415F</t>
  </si>
  <si>
    <t>10.0.43.50</t>
  </si>
  <si>
    <t>043CORREDOR</t>
  </si>
  <si>
    <t>ZEQYBQAFA002ZLW</t>
  </si>
  <si>
    <t>10.0.10.50</t>
  </si>
  <si>
    <t>010CAIXA</t>
  </si>
  <si>
    <t>ZER4BQADA01274F</t>
  </si>
  <si>
    <t>10.0.43.54</t>
  </si>
  <si>
    <t>043ADM EM BAIXO</t>
  </si>
  <si>
    <t>ZER4BQADA01350E</t>
  </si>
  <si>
    <t>10.0.5.51</t>
  </si>
  <si>
    <t>005GERENTE</t>
  </si>
  <si>
    <t>ZER4BQADA01355M</t>
  </si>
  <si>
    <t>10.0.39.50</t>
  </si>
  <si>
    <t>039CAIXA</t>
  </si>
  <si>
    <t>ZER4BQADA01355MX</t>
  </si>
  <si>
    <t>10.0.3.53</t>
  </si>
  <si>
    <t>ZER4BQAF90009XF</t>
  </si>
  <si>
    <t>Total Geral</t>
  </si>
  <si>
    <t>Modelo</t>
  </si>
  <si>
    <t>Xerox WorkCentre 3335</t>
  </si>
  <si>
    <t>10.0.3.51</t>
  </si>
  <si>
    <t>Laser</t>
  </si>
  <si>
    <t>Laser/Térmica</t>
  </si>
  <si>
    <t>Térmica</t>
  </si>
  <si>
    <t>MAIO</t>
  </si>
  <si>
    <t>JUNHO</t>
  </si>
  <si>
    <t>ZD230</t>
  </si>
  <si>
    <t>SL-M4070FR</t>
  </si>
  <si>
    <t>SL-M4020ND</t>
  </si>
  <si>
    <t>HP LaserJet Pro MFP M428fdw</t>
  </si>
  <si>
    <t>ZDDPB07M716CZHTX</t>
  </si>
  <si>
    <t>MATRIZ UNI. DE GRÃOS</t>
  </si>
  <si>
    <t>HP LaserJet Pro MFP 4103fdw</t>
  </si>
  <si>
    <t>BRBSQ990MZ</t>
  </si>
  <si>
    <t>10.0.37.55</t>
  </si>
  <si>
    <t>HP LaserJet Pro 4003dw</t>
  </si>
  <si>
    <t>Rótulos de Linha</t>
  </si>
  <si>
    <t>Soma de JANEIRO</t>
  </si>
  <si>
    <t>Soma de FEVEREIRO</t>
  </si>
  <si>
    <t>Soma de MARÇO</t>
  </si>
  <si>
    <t>Soma de ABRIL</t>
  </si>
  <si>
    <t>RICOH MP C4503</t>
  </si>
  <si>
    <t>HP Color LaserJet Pro MFP M479fdw</t>
  </si>
  <si>
    <t>001SALINHA QUE É UM QUADRADO (Não online na rede)</t>
  </si>
  <si>
    <t>HP LaserJet MFP E42540</t>
  </si>
  <si>
    <t>001BACKUP (Esta em uma BARRA BONITA)</t>
  </si>
  <si>
    <t>001BACKUP (Esta em uma SANTA CRUZ)</t>
  </si>
  <si>
    <t>001BACKUP (Esta em uma TAQUARITUBA)</t>
  </si>
  <si>
    <t>ZDDPB07M716CZ1T</t>
  </si>
  <si>
    <t>045/42CAIXA (está em manutenção)</t>
  </si>
  <si>
    <t>RIBEIRAO PRETO</t>
  </si>
  <si>
    <t>PENAPOLIS</t>
  </si>
  <si>
    <t>ETIQUETAS</t>
  </si>
  <si>
    <t>Sj Rio Preto</t>
  </si>
  <si>
    <t>Unidade Graos</t>
  </si>
  <si>
    <t>UDG uberaba</t>
  </si>
  <si>
    <t>MASSEY ITAPEVA</t>
  </si>
  <si>
    <t>ZDEJB07M545T53H</t>
  </si>
  <si>
    <t>ZDDPB07M716HGMK</t>
  </si>
  <si>
    <t>10.0.53.51</t>
  </si>
  <si>
    <t>10.0.9.55</t>
  </si>
  <si>
    <t>D5N224802314</t>
  </si>
  <si>
    <t>BACKUP</t>
  </si>
  <si>
    <t>10.0.12.52</t>
  </si>
  <si>
    <t>BRBSS7S029</t>
  </si>
  <si>
    <t>012ADM2</t>
  </si>
  <si>
    <t>BRBSS9L0HT</t>
  </si>
  <si>
    <t>ITAPEVA</t>
  </si>
  <si>
    <t>BACKUP (Manda para Itapeva)</t>
  </si>
  <si>
    <t>IMPRESSORA</t>
  </si>
  <si>
    <t>Rótulos de Coluna</t>
  </si>
  <si>
    <t>Total Soma de JANEIRO</t>
  </si>
  <si>
    <t>Total Soma de FEVEREIRO</t>
  </si>
  <si>
    <t>Total Soma de MARÇO</t>
  </si>
  <si>
    <t>Total Soma de ABRIL</t>
  </si>
  <si>
    <t>Total Contagem de MAIO</t>
  </si>
  <si>
    <t>Contagem de MAIO</t>
  </si>
  <si>
    <t>SL-M4020FR</t>
  </si>
  <si>
    <t>045CAIXA</t>
  </si>
  <si>
    <t>Esta no estoque</t>
  </si>
  <si>
    <t>Data da Verificação</t>
  </si>
  <si>
    <t>Esta esperando retirada na logistica</t>
  </si>
  <si>
    <t>ZDDPB07M616B60W</t>
  </si>
  <si>
    <t>ZEQYBAD800465L</t>
  </si>
  <si>
    <t>Manutenção</t>
  </si>
  <si>
    <t>RICOH</t>
  </si>
  <si>
    <t>BACKUP (Matriz caixa 1)</t>
  </si>
  <si>
    <t>BACKUP (estava em charqueada)</t>
  </si>
  <si>
    <t>ZDDPB07M716CRWV</t>
  </si>
  <si>
    <t>Nome</t>
  </si>
  <si>
    <t>Setor</t>
  </si>
  <si>
    <t>192.168.50.92</t>
  </si>
  <si>
    <t>001ALMOXARIFADO DIVERSOS EXPEDIÇÃO</t>
  </si>
  <si>
    <t>192.168.0.86</t>
  </si>
  <si>
    <t>ZDEJB07M545TG7X</t>
  </si>
  <si>
    <t>confirmar com Elaine</t>
  </si>
  <si>
    <t>LEGENDA</t>
  </si>
  <si>
    <t>Almoxarifado Defensivos</t>
  </si>
  <si>
    <t>Balança</t>
  </si>
  <si>
    <t>Predio Adminstrativo</t>
  </si>
  <si>
    <t>Fabrica de Ração</t>
  </si>
  <si>
    <t>Total Gasto</t>
  </si>
  <si>
    <t>Soma de Total Gasto</t>
  </si>
  <si>
    <t>Loja, Subloja, Comercial e Adubo e Suprimentos</t>
  </si>
  <si>
    <t>Logistica</t>
  </si>
  <si>
    <t>Médico/TST</t>
  </si>
  <si>
    <t>Afocapi</t>
  </si>
  <si>
    <t>Implementos</t>
  </si>
  <si>
    <t>Sindir</t>
  </si>
  <si>
    <t>Facilities</t>
  </si>
  <si>
    <t>Almoxarifado Diversos</t>
  </si>
  <si>
    <t>Desc</t>
  </si>
  <si>
    <t>Impressora nos setores</t>
  </si>
  <si>
    <t>SUBSOLO-LOJA</t>
  </si>
  <si>
    <t>D5N231901472</t>
  </si>
  <si>
    <t>GONDOLA</t>
  </si>
  <si>
    <t>PRODUTO</t>
  </si>
  <si>
    <t>HP Color LaserJet Pro MFP 4303</t>
  </si>
  <si>
    <t>10.0.52.50</t>
  </si>
  <si>
    <t>003EMBALAGENS</t>
  </si>
  <si>
    <t>ZER4BQADA01947K</t>
  </si>
  <si>
    <t>Retirada</t>
  </si>
  <si>
    <t>Coluna1</t>
  </si>
  <si>
    <t>Sendo utilizada no Almoxarifado</t>
  </si>
  <si>
    <r>
      <t>Filial de Araras esta com um impressora samsung 4070 (</t>
    </r>
    <r>
      <rPr>
        <b/>
        <sz val="11"/>
        <color theme="1"/>
        <rFont val="Calibri"/>
        <family val="2"/>
        <scheme val="minor"/>
      </rPr>
      <t>N° de série:</t>
    </r>
    <r>
      <rPr>
        <sz val="11"/>
        <color theme="1"/>
        <rFont val="Calibri"/>
        <family val="2"/>
        <scheme val="minor"/>
      </rPr>
      <t xml:space="preserve"> x) com defeito e sera mandado para manutenção, sera enviado uma backup no lugar mas irá uma 4020 (</t>
    </r>
    <r>
      <rPr>
        <b/>
        <sz val="11"/>
        <color theme="1"/>
        <rFont val="Calibri"/>
        <family val="2"/>
        <scheme val="minor"/>
      </rPr>
      <t>N° de série:</t>
    </r>
    <r>
      <rPr>
        <sz val="11"/>
        <color theme="1"/>
        <rFont val="Calibri"/>
        <family val="2"/>
        <scheme val="minor"/>
      </rPr>
      <t xml:space="preserve"> x)</t>
    </r>
  </si>
  <si>
    <t>Data</t>
  </si>
  <si>
    <t>Anotação</t>
  </si>
  <si>
    <t>SALA-RODRIGO</t>
  </si>
  <si>
    <t>LOJA-COMERCIAL 1°andar</t>
  </si>
  <si>
    <t>Feito?</t>
  </si>
  <si>
    <t>Comentario adicional</t>
  </si>
  <si>
    <t>MANUTENÇÃO</t>
  </si>
  <si>
    <t>001 BACKUP</t>
  </si>
  <si>
    <t>MANUTENÇÃO (estava em UBERABA)</t>
  </si>
  <si>
    <t>MANU</t>
  </si>
  <si>
    <t>OFF</t>
  </si>
  <si>
    <t>CONFIRMAR</t>
  </si>
  <si>
    <t>10.0.22.50</t>
  </si>
  <si>
    <t>MASSEY PIEDADE</t>
  </si>
  <si>
    <t>FACILITIES</t>
  </si>
  <si>
    <t>001PATRIMONIO/FACILITIES</t>
  </si>
  <si>
    <t>10.18.0.100</t>
  </si>
  <si>
    <t>PLANEJAMENTO COMERCIAL</t>
  </si>
  <si>
    <t>Realizado troca de toner da impressora 4020 do sindicato</t>
  </si>
  <si>
    <t>6 toners para chegar das filiais Itapeva, Itapetininga e Igarapava</t>
  </si>
  <si>
    <t>Enviar um backup para Nova Odessa buscar conversa com TATIANA</t>
  </si>
  <si>
    <t>SIM</t>
  </si>
  <si>
    <t>001BACKUP (Esta indo para Nova Odessa)</t>
  </si>
  <si>
    <t>Lista de adições/fazeres na aplicação</t>
  </si>
  <si>
    <t>Criar usuários diferentes</t>
  </si>
  <si>
    <t>Um usuário para aplicação e outro para pessoa fisíca</t>
  </si>
  <si>
    <t>Criar log e trigger</t>
  </si>
  <si>
    <t>Para registrar as alterações e modificações no banco</t>
  </si>
  <si>
    <t>Realizado</t>
  </si>
  <si>
    <t>Titulo</t>
  </si>
  <si>
    <t>Explicação</t>
  </si>
  <si>
    <t>Inserir filiais no BD</t>
  </si>
  <si>
    <t>Inserir impressoras no BD</t>
  </si>
  <si>
    <t>True</t>
  </si>
  <si>
    <t>(2/6)</t>
  </si>
  <si>
    <t>ZDEJB07M54T35D</t>
  </si>
  <si>
    <t>192.165.42.51</t>
  </si>
  <si>
    <t>192.165.42.52</t>
  </si>
  <si>
    <t>192.165.42.20</t>
  </si>
  <si>
    <t>ZDDPB07M616B4YE</t>
  </si>
  <si>
    <t>ZDDPB07M616BCKM</t>
  </si>
  <si>
    <t>HELP</t>
  </si>
  <si>
    <t>MATRIZ IMPLEMENTOS</t>
  </si>
  <si>
    <t>001BACKUP (Está no estoque TI)</t>
  </si>
  <si>
    <t>001ADUBO (SUPRIMENTOS)</t>
  </si>
  <si>
    <t>10.18.7.90</t>
  </si>
  <si>
    <t>10.0.37.52</t>
  </si>
  <si>
    <t>BACKUP (esta em Pirajuba)</t>
  </si>
  <si>
    <t>D5N0224802314</t>
  </si>
  <si>
    <t>Araquara</t>
  </si>
  <si>
    <t>Saldo de toners</t>
  </si>
  <si>
    <t>PiraJuba</t>
  </si>
  <si>
    <t>Santa Cruz</t>
  </si>
  <si>
    <t>São José do Rio Preto</t>
  </si>
  <si>
    <t>Uberaba-UDG</t>
  </si>
  <si>
    <t>Qntd Impressora</t>
  </si>
  <si>
    <t>Taquarituba UDG</t>
  </si>
  <si>
    <t>Ribeirão Preto</t>
  </si>
  <si>
    <t>Toners a mais nas filiais</t>
  </si>
  <si>
    <t>Total toners reservas</t>
  </si>
  <si>
    <t>Total toners de impressoras</t>
  </si>
  <si>
    <t>Toner</t>
  </si>
  <si>
    <t>Quantidade</t>
  </si>
  <si>
    <t>001COLORIDA-LOJA</t>
  </si>
  <si>
    <t>Tipo</t>
  </si>
  <si>
    <t>Série</t>
  </si>
  <si>
    <t>Status</t>
  </si>
  <si>
    <t>ON</t>
  </si>
  <si>
    <t>Qntd Toners reserva</t>
  </si>
  <si>
    <t>ID_filial/Faixa</t>
  </si>
  <si>
    <t>Impressora indo para manutenção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</si>
</sst>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000000"/>
      <name val="Aptos Narrow"/>
      <family val="2"/>
    </font>
    <font>
      <u/>
      <sz val="11"/>
      <color theme="10"/>
      <name val="Calibri"/>
      <family val="2"/>
      <scheme val="minor"/>
    </font>
    <font>
      <sz val="11"/>
      <color theme="1"/>
      <name val="Arial"/>
      <family val="2"/>
    </font>
    <font>
      <sz val="8"/>
      <color rgb="FF999083"/>
      <name val="Tomaha"/>
    </font>
    <font>
      <sz val="8"/>
      <name val="Calibri"/>
      <family val="2"/>
      <scheme val="minor"/>
    </font>
    <font>
      <b/>
      <sz val="11"/>
      <color theme="0"/>
      <name val="Arial"/>
      <family val="2"/>
    </font>
    <font>
      <sz val="11"/>
      <color rgb="FF000000"/>
      <name val="Calibri"/>
      <family val="2"/>
    </font>
    <font>
      <sz val="11"/>
      <color theme="8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2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</fonts>
  <fills count="2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8"/>
        <bgColor indexed="64"/>
      </patternFill>
    </fill>
    <fill>
      <patternFill patternType="solid">
        <fgColor theme="5"/>
        <bgColor theme="9"/>
      </patternFill>
    </fill>
    <fill>
      <patternFill patternType="solid">
        <fgColor theme="7"/>
        <bgColor theme="9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1" tint="0.34998626667073579"/>
        <bgColor theme="9"/>
      </patternFill>
    </fill>
    <fill>
      <patternFill patternType="solid">
        <fgColor theme="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8989"/>
        <bgColor indexed="64"/>
      </patternFill>
    </fill>
    <fill>
      <patternFill patternType="solid">
        <fgColor theme="8"/>
      </patternFill>
    </fill>
  </fills>
  <borders count="18">
    <border>
      <left/>
      <right/>
      <top/>
      <bottom/>
      <diagonal/>
    </border>
    <border>
      <left/>
      <right/>
      <top style="thin">
        <color theme="9"/>
      </top>
      <bottom/>
      <diagonal/>
    </border>
    <border>
      <left/>
      <right/>
      <top style="thin">
        <color theme="9"/>
      </top>
      <bottom style="thin">
        <color theme="9"/>
      </bottom>
      <diagonal/>
    </border>
    <border>
      <left style="thin">
        <color theme="9"/>
      </left>
      <right/>
      <top/>
      <bottom/>
      <diagonal/>
    </border>
    <border>
      <left/>
      <right/>
      <top/>
      <bottom style="thin">
        <color theme="9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2">
    <xf numFmtId="0" fontId="0" fillId="0" borderId="0"/>
    <xf numFmtId="44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0" borderId="0" applyNumberFormat="0" applyFill="0" applyBorder="0" applyAlignment="0" applyProtection="0"/>
    <xf numFmtId="0" fontId="14" fillId="9" borderId="0" applyNumberFormat="0" applyBorder="0" applyAlignment="0" applyProtection="0"/>
    <xf numFmtId="0" fontId="1" fillId="10" borderId="0" applyNumberFormat="0" applyBorder="0" applyAlignment="0" applyProtection="0"/>
    <xf numFmtId="0" fontId="14" fillId="11" borderId="0" applyNumberFormat="0" applyBorder="0" applyAlignment="0" applyProtection="0"/>
    <xf numFmtId="0" fontId="1" fillId="12" borderId="0" applyNumberFormat="0" applyBorder="0" applyAlignment="0" applyProtection="0"/>
    <xf numFmtId="0" fontId="14" fillId="13" borderId="0" applyNumberFormat="0" applyBorder="0" applyAlignment="0" applyProtection="0"/>
    <xf numFmtId="0" fontId="1" fillId="14" borderId="0" applyNumberFormat="0" applyBorder="0" applyAlignment="0" applyProtection="0"/>
    <xf numFmtId="0" fontId="14" fillId="20" borderId="0" applyNumberFormat="0" applyBorder="0" applyAlignment="0" applyProtection="0"/>
  </cellStyleXfs>
  <cellXfs count="89">
    <xf numFmtId="0" fontId="0" fillId="0" borderId="0" xfId="0"/>
    <xf numFmtId="0" fontId="4" fillId="0" borderId="0" xfId="0" applyFont="1"/>
    <xf numFmtId="0" fontId="4" fillId="0" borderId="0" xfId="0" applyFont="1" applyAlignment="1">
      <alignment horizontal="center"/>
    </xf>
    <xf numFmtId="0" fontId="5" fillId="0" borderId="0" xfId="4"/>
    <xf numFmtId="0" fontId="6" fillId="0" borderId="0" xfId="0" applyFont="1"/>
    <xf numFmtId="0" fontId="6" fillId="0" borderId="0" xfId="0" applyFont="1" applyAlignment="1">
      <alignment horizontal="center"/>
    </xf>
    <xf numFmtId="44" fontId="6" fillId="0" borderId="0" xfId="1" applyFont="1" applyFill="1" applyBorder="1"/>
    <xf numFmtId="44" fontId="6" fillId="0" borderId="0" xfId="1" applyFont="1" applyFill="1" applyBorder="1" applyAlignment="1">
      <alignment horizontal="center"/>
    </xf>
    <xf numFmtId="44" fontId="6" fillId="0" borderId="0" xfId="1" applyFont="1" applyBorder="1"/>
    <xf numFmtId="44" fontId="6" fillId="0" borderId="0" xfId="1" applyFont="1" applyBorder="1" applyAlignment="1">
      <alignment horizontal="center"/>
    </xf>
    <xf numFmtId="0" fontId="7" fillId="0" borderId="0" xfId="0" applyFont="1"/>
    <xf numFmtId="0" fontId="6" fillId="0" borderId="2" xfId="0" applyFont="1" applyBorder="1"/>
    <xf numFmtId="0" fontId="6" fillId="0" borderId="1" xfId="0" applyFont="1" applyBorder="1"/>
    <xf numFmtId="0" fontId="0" fillId="4" borderId="0" xfId="0" applyFill="1"/>
    <xf numFmtId="0" fontId="0" fillId="4" borderId="0" xfId="0" applyFill="1" applyAlignment="1">
      <alignment horizontal="left"/>
    </xf>
    <xf numFmtId="0" fontId="11" fillId="4" borderId="0" xfId="0" applyFont="1" applyFill="1"/>
    <xf numFmtId="0" fontId="0" fillId="0" borderId="0" xfId="0" applyAlignment="1">
      <alignment horizontal="left"/>
    </xf>
    <xf numFmtId="0" fontId="9" fillId="5" borderId="3" xfId="0" applyFont="1" applyFill="1" applyBorder="1" applyAlignment="1">
      <alignment horizontal="center"/>
    </xf>
    <xf numFmtId="0" fontId="9" fillId="5" borderId="0" xfId="0" applyFont="1" applyFill="1" applyAlignment="1">
      <alignment horizontal="center"/>
    </xf>
    <xf numFmtId="0" fontId="9" fillId="5" borderId="0" xfId="0" applyFont="1" applyFill="1"/>
    <xf numFmtId="0" fontId="9" fillId="6" borderId="3" xfId="0" applyFont="1" applyFill="1" applyBorder="1" applyAlignment="1">
      <alignment horizontal="center"/>
    </xf>
    <xf numFmtId="0" fontId="9" fillId="6" borderId="0" xfId="0" applyFont="1" applyFill="1" applyAlignment="1">
      <alignment horizontal="center"/>
    </xf>
    <xf numFmtId="0" fontId="9" fillId="6" borderId="0" xfId="0" applyFont="1" applyFill="1"/>
    <xf numFmtId="16" fontId="0" fillId="0" borderId="0" xfId="0" applyNumberFormat="1"/>
    <xf numFmtId="0" fontId="14" fillId="11" borderId="7" xfId="7" applyBorder="1"/>
    <xf numFmtId="0" fontId="1" fillId="12" borderId="8" xfId="8" applyBorder="1"/>
    <xf numFmtId="0" fontId="15" fillId="15" borderId="7" xfId="0" applyFont="1" applyFill="1" applyBorder="1"/>
    <xf numFmtId="0" fontId="16" fillId="17" borderId="8" xfId="0" applyFont="1" applyFill="1" applyBorder="1"/>
    <xf numFmtId="0" fontId="14" fillId="13" borderId="7" xfId="9" applyBorder="1"/>
    <xf numFmtId="0" fontId="1" fillId="14" borderId="8" xfId="10" applyBorder="1"/>
    <xf numFmtId="0" fontId="14" fillId="9" borderId="7" xfId="5" applyBorder="1"/>
    <xf numFmtId="0" fontId="1" fillId="10" borderId="8" xfId="6" applyBorder="1"/>
    <xf numFmtId="0" fontId="0" fillId="0" borderId="0" xfId="0" pivotButton="1"/>
    <xf numFmtId="0" fontId="0" fillId="0" borderId="0" xfId="0" applyAlignment="1">
      <alignment horizontal="left" indent="1"/>
    </xf>
    <xf numFmtId="2" fontId="6" fillId="0" borderId="0" xfId="0" applyNumberFormat="1" applyFont="1" applyAlignment="1">
      <alignment horizontal="center"/>
    </xf>
    <xf numFmtId="2" fontId="6" fillId="0" borderId="0" xfId="3" applyNumberFormat="1" applyFont="1" applyFill="1" applyBorder="1" applyAlignment="1">
      <alignment horizontal="center" vertical="center"/>
    </xf>
    <xf numFmtId="2" fontId="6" fillId="0" borderId="0" xfId="0" applyNumberFormat="1" applyFont="1"/>
    <xf numFmtId="2" fontId="0" fillId="0" borderId="0" xfId="0" applyNumberFormat="1"/>
    <xf numFmtId="2" fontId="6" fillId="0" borderId="0" xfId="2" applyNumberFormat="1" applyFont="1" applyFill="1" applyBorder="1" applyAlignment="1">
      <alignment horizontal="center" vertical="center"/>
    </xf>
    <xf numFmtId="2" fontId="6" fillId="0" borderId="0" xfId="0" applyNumberFormat="1" applyFont="1" applyAlignment="1">
      <alignment horizontal="center" vertical="center"/>
    </xf>
    <xf numFmtId="2" fontId="6" fillId="0" borderId="0" xfId="3" applyNumberFormat="1" applyFont="1" applyFill="1" applyAlignment="1">
      <alignment horizontal="center" vertical="center"/>
    </xf>
    <xf numFmtId="0" fontId="14" fillId="16" borderId="7" xfId="9" applyFill="1" applyBorder="1"/>
    <xf numFmtId="0" fontId="1" fillId="19" borderId="8" xfId="10" applyFill="1" applyBorder="1"/>
    <xf numFmtId="1" fontId="6" fillId="0" borderId="0" xfId="0" applyNumberFormat="1" applyFont="1" applyAlignment="1">
      <alignment horizontal="center"/>
    </xf>
    <xf numFmtId="1" fontId="6" fillId="0" borderId="0" xfId="0" applyNumberFormat="1" applyFont="1"/>
    <xf numFmtId="1" fontId="6" fillId="0" borderId="0" xfId="3" applyNumberFormat="1" applyFont="1" applyFill="1" applyBorder="1" applyAlignment="1">
      <alignment horizontal="center" vertical="center"/>
    </xf>
    <xf numFmtId="1" fontId="0" fillId="0" borderId="0" xfId="0" applyNumberFormat="1"/>
    <xf numFmtId="0" fontId="0" fillId="0" borderId="4" xfId="0" applyBorder="1" applyAlignment="1">
      <alignment horizontal="center"/>
    </xf>
    <xf numFmtId="0" fontId="0" fillId="0" borderId="0" xfId="0" applyAlignment="1">
      <alignment horizontal="center" vertical="center"/>
    </xf>
    <xf numFmtId="0" fontId="18" fillId="17" borderId="9" xfId="0" applyFont="1" applyFill="1" applyBorder="1" applyAlignment="1">
      <alignment horizontal="center" vertical="center"/>
    </xf>
    <xf numFmtId="0" fontId="18" fillId="17" borderId="9" xfId="0" applyFont="1" applyFill="1" applyBorder="1" applyAlignment="1">
      <alignment horizontal="center" vertical="center" wrapText="1"/>
    </xf>
    <xf numFmtId="14" fontId="0" fillId="0" borderId="9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9" fillId="8" borderId="3" xfId="0" applyFont="1" applyFill="1" applyBorder="1" applyAlignment="1">
      <alignment horizontal="center" vertical="center"/>
    </xf>
    <xf numFmtId="0" fontId="9" fillId="8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16" fontId="0" fillId="0" borderId="9" xfId="0" applyNumberFormat="1" applyBorder="1" applyAlignment="1">
      <alignment horizontal="center" vertical="center"/>
    </xf>
    <xf numFmtId="44" fontId="6" fillId="0" borderId="0" xfId="1" applyFont="1" applyFill="1"/>
    <xf numFmtId="44" fontId="6" fillId="0" borderId="0" xfId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9" xfId="0" applyBorder="1"/>
    <xf numFmtId="0" fontId="0" fillId="0" borderId="10" xfId="0" applyBorder="1" applyAlignment="1">
      <alignment horizontal="center"/>
    </xf>
    <xf numFmtId="16" fontId="0" fillId="0" borderId="10" xfId="0" applyNumberFormat="1" applyBorder="1" applyAlignment="1">
      <alignment horizont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0" fillId="0" borderId="15" xfId="0" applyBorder="1" applyAlignment="1">
      <alignment horizontal="center"/>
    </xf>
    <xf numFmtId="0" fontId="0" fillId="0" borderId="16" xfId="0" applyBorder="1"/>
    <xf numFmtId="0" fontId="0" fillId="0" borderId="17" xfId="0" applyBorder="1"/>
    <xf numFmtId="0" fontId="0" fillId="0" borderId="9" xfId="0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13" fillId="20" borderId="9" xfId="11" applyFont="1" applyBorder="1" applyAlignment="1">
      <alignment horizontal="center" vertical="center"/>
    </xf>
    <xf numFmtId="0" fontId="18" fillId="0" borderId="9" xfId="0" applyFont="1" applyBorder="1" applyAlignment="1">
      <alignment horizontal="center" vertical="center"/>
    </xf>
    <xf numFmtId="0" fontId="4" fillId="0" borderId="9" xfId="0" applyFont="1" applyBorder="1" applyAlignment="1">
      <alignment horizontal="center"/>
    </xf>
    <xf numFmtId="0" fontId="4" fillId="0" borderId="9" xfId="0" applyFont="1" applyBorder="1"/>
    <xf numFmtId="0" fontId="12" fillId="7" borderId="0" xfId="0" applyFont="1" applyFill="1" applyAlignment="1">
      <alignment horizontal="center"/>
    </xf>
    <xf numFmtId="0" fontId="13" fillId="18" borderId="5" xfId="0" applyFont="1" applyFill="1" applyBorder="1" applyAlignment="1">
      <alignment horizontal="center" vertical="center"/>
    </xf>
    <xf numFmtId="0" fontId="13" fillId="18" borderId="6" xfId="0" applyFont="1" applyFill="1" applyBorder="1" applyAlignment="1">
      <alignment horizontal="center" vertical="center"/>
    </xf>
    <xf numFmtId="0" fontId="0" fillId="0" borderId="4" xfId="0" applyBorder="1" applyAlignment="1">
      <alignment horizontal="center"/>
    </xf>
  </cellXfs>
  <cellStyles count="12">
    <cellStyle name="60% - Ênfase2" xfId="6" builtinId="36"/>
    <cellStyle name="60% - Ênfase4" xfId="8" builtinId="44"/>
    <cellStyle name="60% - Ênfase6" xfId="10" builtinId="52"/>
    <cellStyle name="Bom" xfId="2" builtinId="26"/>
    <cellStyle name="Ênfase2" xfId="5" builtinId="33"/>
    <cellStyle name="Ênfase4" xfId="7" builtinId="41"/>
    <cellStyle name="Ênfase5" xfId="11" builtinId="45"/>
    <cellStyle name="Ênfase6" xfId="9" builtinId="49"/>
    <cellStyle name="Hiperlink" xfId="4" builtinId="8"/>
    <cellStyle name="Moeda" xfId="1" builtinId="4"/>
    <cellStyle name="Neutro" xfId="3" builtinId="28"/>
    <cellStyle name="Normal" xfId="0" builtinId="0"/>
  </cellStyles>
  <dxfs count="98">
    <dxf>
      <fill>
        <patternFill>
          <bgColor theme="5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92D050"/>
        </patternFill>
      </fill>
    </dxf>
    <dxf>
      <alignment horizontal="general" vertical="bottom" textRotation="0" wrapText="1" indent="0" justifyLastLine="0" shrinkToFit="0" readingOrder="0"/>
    </dxf>
    <dxf>
      <font>
        <color theme="8"/>
      </font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ont>
        <color theme="8"/>
      </font>
      <fill>
        <patternFill patternType="solid">
          <fgColor indexed="64"/>
          <bgColor theme="8"/>
        </patternFill>
      </fill>
    </dxf>
    <dxf>
      <border outline="0">
        <top style="thin">
          <color theme="9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rial"/>
        <family val="2"/>
        <scheme val="none"/>
      </font>
      <fill>
        <patternFill patternType="solid">
          <fgColor theme="9"/>
          <bgColor theme="7"/>
        </patternFill>
      </fill>
    </dxf>
    <dxf>
      <border outline="0">
        <top style="thin">
          <color theme="9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rial"/>
        <family val="2"/>
        <scheme val="none"/>
      </font>
      <fill>
        <patternFill patternType="solid">
          <fgColor theme="9"/>
          <bgColor theme="5"/>
        </patternFill>
      </fill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top style="thin">
          <color theme="9"/>
        </top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rial"/>
        <family val="2"/>
        <scheme val="none"/>
      </font>
      <fill>
        <patternFill patternType="solid">
          <fgColor theme="9"/>
          <bgColor theme="1" tint="0.34998626667073579"/>
        </patternFill>
      </fill>
      <alignment horizontal="center" vertical="center" textRotation="0" wrapText="0" indent="0" justifyLastLine="0" shrinkToFit="0" readingOrder="0"/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1" formatCode="dd/mmm"/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" formatCode="0.00"/>
    </dxf>
    <dxf>
      <font>
        <name val="Arial"/>
        <family val="2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FF8989"/>
      <color rgb="FFFF4F4F"/>
      <color rgb="FF3A0012"/>
      <color rgb="FF7C002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07/relationships/slicerCache" Target="slicerCaches/slicerCache1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microsoft.com/office/2007/relationships/slicerCache" Target="slicerCaches/slicerCache5.xml"/><Relationship Id="rId2" Type="http://schemas.openxmlformats.org/officeDocument/2006/relationships/worksheet" Target="worksheets/sheet2.xml"/><Relationship Id="rId16" Type="http://schemas.microsoft.com/office/2007/relationships/slicerCache" Target="slicerCaches/slicerCache4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microsoft.com/office/2007/relationships/slicerCache" Target="slicerCaches/slicerCache3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07/relationships/slicerCache" Target="slicerCaches/slicerCache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 controle impressoras (desenvolvimento).xlsx]Ranking Filiais!Tabela dinâmica1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pt-BR"/>
              <a:t>TOTAL</a:t>
            </a:r>
            <a:r>
              <a:rPr lang="pt-BR" baseline="0"/>
              <a:t> GASTO POR IMPRESORA NA FILIAL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'Ranking Filiais'!$C$1</c:f>
              <c:strCache>
                <c:ptCount val="1"/>
                <c:pt idx="0">
                  <c:v>Soma de JANEIRO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'Ranking Filiais'!$B$2:$B$3</c:f>
              <c:strCache>
                <c:ptCount val="1"/>
                <c:pt idx="0">
                  <c:v>ARAÇATUBA</c:v>
                </c:pt>
              </c:strCache>
            </c:strRef>
          </c:cat>
          <c:val>
            <c:numRef>
              <c:f>'Ranking Filiais'!$C$2:$C$3</c:f>
              <c:numCache>
                <c:formatCode>General</c:formatCode>
                <c:ptCount val="1"/>
                <c:pt idx="0">
                  <c:v>5667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BF-41F8-AFCA-943A248BBC5C}"/>
            </c:ext>
          </c:extLst>
        </c:ser>
        <c:ser>
          <c:idx val="1"/>
          <c:order val="1"/>
          <c:tx>
            <c:strRef>
              <c:f>'Ranking Filiais'!$D$1</c:f>
              <c:strCache>
                <c:ptCount val="1"/>
                <c:pt idx="0">
                  <c:v>Soma de FEVEREIRO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'Ranking Filiais'!$B$2:$B$3</c:f>
              <c:strCache>
                <c:ptCount val="1"/>
                <c:pt idx="0">
                  <c:v>ARAÇATUBA</c:v>
                </c:pt>
              </c:strCache>
            </c:strRef>
          </c:cat>
          <c:val>
            <c:numRef>
              <c:f>'Ranking Filiais'!$D$2:$D$3</c:f>
              <c:numCache>
                <c:formatCode>General</c:formatCode>
                <c:ptCount val="1"/>
                <c:pt idx="0">
                  <c:v>7153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BF-41F8-AFCA-943A248BBC5C}"/>
            </c:ext>
          </c:extLst>
        </c:ser>
        <c:ser>
          <c:idx val="2"/>
          <c:order val="2"/>
          <c:tx>
            <c:strRef>
              <c:f>'Ranking Filiais'!$E$1</c:f>
              <c:strCache>
                <c:ptCount val="1"/>
                <c:pt idx="0">
                  <c:v>Soma de MARÇO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'Ranking Filiais'!$B$2:$B$3</c:f>
              <c:strCache>
                <c:ptCount val="1"/>
                <c:pt idx="0">
                  <c:v>ARAÇATUBA</c:v>
                </c:pt>
              </c:strCache>
            </c:strRef>
          </c:cat>
          <c:val>
            <c:numRef>
              <c:f>'Ranking Filiais'!$E$2:$E$3</c:f>
              <c:numCache>
                <c:formatCode>General</c:formatCode>
                <c:ptCount val="1"/>
                <c:pt idx="0">
                  <c:v>3451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BBF-41F8-AFCA-943A248BBC5C}"/>
            </c:ext>
          </c:extLst>
        </c:ser>
        <c:ser>
          <c:idx val="3"/>
          <c:order val="3"/>
          <c:tx>
            <c:strRef>
              <c:f>'Ranking Filiais'!$F$1</c:f>
              <c:strCache>
                <c:ptCount val="1"/>
                <c:pt idx="0">
                  <c:v>Soma de ABRIL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'Ranking Filiais'!$B$2:$B$3</c:f>
              <c:strCache>
                <c:ptCount val="1"/>
                <c:pt idx="0">
                  <c:v>ARAÇATUBA</c:v>
                </c:pt>
              </c:strCache>
            </c:strRef>
          </c:cat>
          <c:val>
            <c:numRef>
              <c:f>'Ranking Filiais'!$F$2:$F$3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BBF-41F8-AFCA-943A248BBC5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99"/>
        <c:axId val="1589520223"/>
        <c:axId val="1589521663"/>
      </c:barChart>
      <c:catAx>
        <c:axId val="1589520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89521663"/>
        <c:crosses val="autoZero"/>
        <c:auto val="1"/>
        <c:lblAlgn val="ctr"/>
        <c:lblOffset val="100"/>
        <c:noMultiLvlLbl val="0"/>
      </c:catAx>
      <c:valAx>
        <c:axId val="1589521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89520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 controle impressoras (desenvolvimento).xlsx]Ranking Filiais!Tabela dinâmica2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Total Gasto por Mês na filial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star"/>
          <c:size val="6"/>
          <c:spPr>
            <a:noFill/>
            <a:ln w="9525">
              <a:solidFill>
                <a:schemeClr val="accent5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'Ranking Filiais'!$B$24:$B$26</c:f>
              <c:strCache>
                <c:ptCount val="1"/>
                <c:pt idx="0">
                  <c:v>CERQUILHO - Soma de JANEIRO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'Ranking Filiais'!$B$27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'Ranking Filiais'!$B$27</c:f>
              <c:numCache>
                <c:formatCode>General</c:formatCode>
                <c:ptCount val="1"/>
                <c:pt idx="0">
                  <c:v>17650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3D-4CB5-9499-B09677FC4023}"/>
            </c:ext>
          </c:extLst>
        </c:ser>
        <c:ser>
          <c:idx val="1"/>
          <c:order val="1"/>
          <c:tx>
            <c:strRef>
              <c:f>'Ranking Filiais'!$C$24:$C$26</c:f>
              <c:strCache>
                <c:ptCount val="1"/>
                <c:pt idx="0">
                  <c:v>CERQUILHO - Soma de FEVEREIRO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'Ranking Filiais'!$B$27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'Ranking Filiais'!$C$27</c:f>
              <c:numCache>
                <c:formatCode>General</c:formatCode>
                <c:ptCount val="1"/>
                <c:pt idx="0">
                  <c:v>11467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3D-4CB5-9499-B09677FC4023}"/>
            </c:ext>
          </c:extLst>
        </c:ser>
        <c:ser>
          <c:idx val="2"/>
          <c:order val="2"/>
          <c:tx>
            <c:strRef>
              <c:f>'Ranking Filiais'!$D$24:$D$26</c:f>
              <c:strCache>
                <c:ptCount val="1"/>
                <c:pt idx="0">
                  <c:v>CERQUILHO - Soma de MARÇO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'Ranking Filiais'!$B$27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'Ranking Filiais'!$D$27</c:f>
              <c:numCache>
                <c:formatCode>General</c:formatCode>
                <c:ptCount val="1"/>
                <c:pt idx="0">
                  <c:v>9041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A3D-4CB5-9499-B09677FC4023}"/>
            </c:ext>
          </c:extLst>
        </c:ser>
        <c:ser>
          <c:idx val="3"/>
          <c:order val="3"/>
          <c:tx>
            <c:strRef>
              <c:f>'Ranking Filiais'!$E$24:$E$26</c:f>
              <c:strCache>
                <c:ptCount val="1"/>
                <c:pt idx="0">
                  <c:v>CERQUILHO - Soma de ABRIL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'Ranking Filiais'!$B$27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'Ranking Filiais'!$E$27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3-DA3D-4CB5-9499-B09677FC4023}"/>
            </c:ext>
          </c:extLst>
        </c:ser>
        <c:ser>
          <c:idx val="4"/>
          <c:order val="4"/>
          <c:tx>
            <c:strRef>
              <c:f>'Ranking Filiais'!$F$24:$F$26</c:f>
              <c:strCache>
                <c:ptCount val="1"/>
                <c:pt idx="0">
                  <c:v>CERQUILHO - Contagem de MAIO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'Ranking Filiais'!$B$27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'Ranking Filiais'!$F$27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A3D-4CB5-9499-B09677FC402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2105965519"/>
        <c:axId val="2105982319"/>
      </c:barChart>
      <c:catAx>
        <c:axId val="2105965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5982319"/>
        <c:crosses val="autoZero"/>
        <c:auto val="1"/>
        <c:lblAlgn val="ctr"/>
        <c:lblOffset val="100"/>
        <c:noMultiLvlLbl val="0"/>
      </c:catAx>
      <c:valAx>
        <c:axId val="210598231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105965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 controle impressoras (desenvolvimento).xlsx]Ranking Filiais!Tabela dinâmica3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'Ranking Filiais'!$C$39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'Ranking Filiais'!$B$40:$B$82</c:f>
              <c:strCache>
                <c:ptCount val="42"/>
                <c:pt idx="0">
                  <c:v>ARAÇATUBA</c:v>
                </c:pt>
                <c:pt idx="1">
                  <c:v>ARARAQUARA</c:v>
                </c:pt>
                <c:pt idx="2">
                  <c:v>ARARAS</c:v>
                </c:pt>
                <c:pt idx="3">
                  <c:v>ASSIS</c:v>
                </c:pt>
                <c:pt idx="4">
                  <c:v>AVARE</c:v>
                </c:pt>
                <c:pt idx="5">
                  <c:v>BANDEIRANTES</c:v>
                </c:pt>
                <c:pt idx="6">
                  <c:v>BARRA BONITA</c:v>
                </c:pt>
                <c:pt idx="7">
                  <c:v>CATANDUVA</c:v>
                </c:pt>
                <c:pt idx="8">
                  <c:v>CERQUILHO</c:v>
                </c:pt>
                <c:pt idx="9">
                  <c:v>CHARQUEADA</c:v>
                </c:pt>
                <c:pt idx="10">
                  <c:v>CHAVANTES</c:v>
                </c:pt>
                <c:pt idx="11">
                  <c:v>COSMOPOLIS</c:v>
                </c:pt>
                <c:pt idx="12">
                  <c:v>COSTA RICA</c:v>
                </c:pt>
                <c:pt idx="13">
                  <c:v>DOURADOS</c:v>
                </c:pt>
                <c:pt idx="14">
                  <c:v>GOIATUBA</c:v>
                </c:pt>
                <c:pt idx="15">
                  <c:v>IGARAPAVA</c:v>
                </c:pt>
                <c:pt idx="16">
                  <c:v>IRACEMAPOLIS</c:v>
                </c:pt>
                <c:pt idx="17">
                  <c:v>ITAPETININGA</c:v>
                </c:pt>
                <c:pt idx="18">
                  <c:v>ITAPEVA</c:v>
                </c:pt>
                <c:pt idx="19">
                  <c:v>JATAI</c:v>
                </c:pt>
                <c:pt idx="20">
                  <c:v>MASSEY AVARÉ</c:v>
                </c:pt>
                <c:pt idx="21">
                  <c:v>MASSEY ITAPEVA</c:v>
                </c:pt>
                <c:pt idx="22">
                  <c:v>MASSEY JAÚ</c:v>
                </c:pt>
                <c:pt idx="23">
                  <c:v>MASSEY PIRACICABA</c:v>
                </c:pt>
                <c:pt idx="24">
                  <c:v>MATRIZ</c:v>
                </c:pt>
                <c:pt idx="25">
                  <c:v>MATRIZ UNI. DE GRÃOS</c:v>
                </c:pt>
                <c:pt idx="26">
                  <c:v>NOVA ODESSA</c:v>
                </c:pt>
                <c:pt idx="27">
                  <c:v>PENAPOLIS</c:v>
                </c:pt>
                <c:pt idx="28">
                  <c:v>PIEDADE MASSEY</c:v>
                </c:pt>
                <c:pt idx="29">
                  <c:v>PIRAJUBA</c:v>
                </c:pt>
                <c:pt idx="30">
                  <c:v>QUIRINOPOLIS</c:v>
                </c:pt>
                <c:pt idx="31">
                  <c:v>RIBEIRAO PRETO</c:v>
                </c:pt>
                <c:pt idx="32">
                  <c:v>RIO CLARO</c:v>
                </c:pt>
                <c:pt idx="33">
                  <c:v>SANTA CRUZ</c:v>
                </c:pt>
                <c:pt idx="34">
                  <c:v>SJ RIO PRETO</c:v>
                </c:pt>
                <c:pt idx="35">
                  <c:v>TAQUARITUBA</c:v>
                </c:pt>
                <c:pt idx="36">
                  <c:v>TAQUARITUBA GRÃOS</c:v>
                </c:pt>
                <c:pt idx="37">
                  <c:v>TAQUARITUBA KHUN</c:v>
                </c:pt>
                <c:pt idx="38">
                  <c:v>TIETE</c:v>
                </c:pt>
                <c:pt idx="39">
                  <c:v>TUPACIGUARA</c:v>
                </c:pt>
                <c:pt idx="40">
                  <c:v>UBERABA</c:v>
                </c:pt>
                <c:pt idx="41">
                  <c:v>UDG UBERABA</c:v>
                </c:pt>
              </c:strCache>
            </c:strRef>
          </c:cat>
          <c:val>
            <c:numRef>
              <c:f>'Ranking Filiais'!$C$40:$C$82</c:f>
              <c:numCache>
                <c:formatCode>0.00</c:formatCode>
                <c:ptCount val="42"/>
                <c:pt idx="0">
                  <c:v>24887</c:v>
                </c:pt>
                <c:pt idx="1">
                  <c:v>25877</c:v>
                </c:pt>
                <c:pt idx="2">
                  <c:v>19221</c:v>
                </c:pt>
                <c:pt idx="3">
                  <c:v>22080</c:v>
                </c:pt>
                <c:pt idx="4">
                  <c:v>16144</c:v>
                </c:pt>
                <c:pt idx="5">
                  <c:v>7880</c:v>
                </c:pt>
                <c:pt idx="6">
                  <c:v>19555</c:v>
                </c:pt>
                <c:pt idx="7">
                  <c:v>16162</c:v>
                </c:pt>
                <c:pt idx="8">
                  <c:v>64218</c:v>
                </c:pt>
                <c:pt idx="9">
                  <c:v>27015</c:v>
                </c:pt>
                <c:pt idx="10">
                  <c:v>19068</c:v>
                </c:pt>
                <c:pt idx="11">
                  <c:v>28639</c:v>
                </c:pt>
                <c:pt idx="12">
                  <c:v>22943</c:v>
                </c:pt>
                <c:pt idx="13">
                  <c:v>13309</c:v>
                </c:pt>
                <c:pt idx="14">
                  <c:v>7471</c:v>
                </c:pt>
                <c:pt idx="15">
                  <c:v>26823</c:v>
                </c:pt>
                <c:pt idx="16">
                  <c:v>16334</c:v>
                </c:pt>
                <c:pt idx="17">
                  <c:v>18391</c:v>
                </c:pt>
                <c:pt idx="18">
                  <c:v>2128</c:v>
                </c:pt>
                <c:pt idx="19">
                  <c:v>18961</c:v>
                </c:pt>
                <c:pt idx="20">
                  <c:v>8787</c:v>
                </c:pt>
                <c:pt idx="21">
                  <c:v>9973</c:v>
                </c:pt>
                <c:pt idx="22">
                  <c:v>6879</c:v>
                </c:pt>
                <c:pt idx="23">
                  <c:v>12416</c:v>
                </c:pt>
                <c:pt idx="24">
                  <c:v>453957</c:v>
                </c:pt>
                <c:pt idx="25">
                  <c:v>30585</c:v>
                </c:pt>
                <c:pt idx="26">
                  <c:v>22019</c:v>
                </c:pt>
                <c:pt idx="27">
                  <c:v>44624</c:v>
                </c:pt>
                <c:pt idx="28">
                  <c:v>4539</c:v>
                </c:pt>
                <c:pt idx="29">
                  <c:v>11911</c:v>
                </c:pt>
                <c:pt idx="30">
                  <c:v>32816</c:v>
                </c:pt>
                <c:pt idx="31">
                  <c:v>152</c:v>
                </c:pt>
                <c:pt idx="32">
                  <c:v>29133</c:v>
                </c:pt>
                <c:pt idx="33">
                  <c:v>17981</c:v>
                </c:pt>
                <c:pt idx="34">
                  <c:v>14782</c:v>
                </c:pt>
                <c:pt idx="35">
                  <c:v>29417</c:v>
                </c:pt>
                <c:pt idx="36">
                  <c:v>33050</c:v>
                </c:pt>
                <c:pt idx="37">
                  <c:v>10492</c:v>
                </c:pt>
                <c:pt idx="38">
                  <c:v>12248</c:v>
                </c:pt>
                <c:pt idx="39">
                  <c:v>12868</c:v>
                </c:pt>
                <c:pt idx="40">
                  <c:v>19789</c:v>
                </c:pt>
                <c:pt idx="41">
                  <c:v>4704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6B-4386-A5EF-10E1FA8B00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4254992"/>
        <c:axId val="54258832"/>
        <c:axId val="0"/>
      </c:bar3DChart>
      <c:catAx>
        <c:axId val="542549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4258832"/>
        <c:crosses val="autoZero"/>
        <c:auto val="1"/>
        <c:lblAlgn val="ctr"/>
        <c:lblOffset val="100"/>
        <c:noMultiLvlLbl val="0"/>
      </c:catAx>
      <c:valAx>
        <c:axId val="54258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4254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trlProps/ctrlProp1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6</xdr:col>
      <xdr:colOff>6508</xdr:colOff>
      <xdr:row>28</xdr:row>
      <xdr:rowOff>16565</xdr:rowOff>
    </xdr:to>
    <xdr:pic>
      <xdr:nvPicPr>
        <xdr:cNvPr id="55" name="Imagem 54">
          <a:extLst>
            <a:ext uri="{FF2B5EF4-FFF2-40B4-BE49-F238E27FC236}">
              <a16:creationId xmlns:a16="http://schemas.microsoft.com/office/drawing/2014/main" id="{B2BF61DB-7D79-4FC0-8C12-724260D1CC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15848" y="0"/>
          <a:ext cx="4837043" cy="5458239"/>
        </a:xfrm>
        <a:prstGeom prst="rect">
          <a:avLst/>
        </a:prstGeom>
      </xdr:spPr>
    </xdr:pic>
    <xdr:clientData/>
  </xdr:twoCellAnchor>
  <xdr:twoCellAnchor>
    <xdr:from>
      <xdr:col>4</xdr:col>
      <xdr:colOff>249351</xdr:colOff>
      <xdr:row>19</xdr:row>
      <xdr:rowOff>102773</xdr:rowOff>
    </xdr:from>
    <xdr:to>
      <xdr:col>4</xdr:col>
      <xdr:colOff>1502332</xdr:colOff>
      <xdr:row>26</xdr:row>
      <xdr:rowOff>32016</xdr:rowOff>
    </xdr:to>
    <xdr:sp macro="" textlink="">
      <xdr:nvSpPr>
        <xdr:cNvPr id="56" name="Retângulo: Cantos Arredondados 55">
          <a:extLst>
            <a:ext uri="{FF2B5EF4-FFF2-40B4-BE49-F238E27FC236}">
              <a16:creationId xmlns:a16="http://schemas.microsoft.com/office/drawing/2014/main" id="{8F2ADBE0-1EA2-4D76-9F4C-B42049A11D5F}"/>
            </a:ext>
          </a:extLst>
        </xdr:cNvPr>
        <xdr:cNvSpPr/>
      </xdr:nvSpPr>
      <xdr:spPr>
        <a:xfrm rot="19359158">
          <a:off x="3992116" y="3733479"/>
          <a:ext cx="1252981" cy="1262743"/>
        </a:xfrm>
        <a:prstGeom prst="roundRect">
          <a:avLst/>
        </a:prstGeom>
        <a:noFill/>
        <a:ln w="28575">
          <a:solidFill>
            <a:schemeClr val="accent2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4</xdr:col>
      <xdr:colOff>2901075</xdr:colOff>
      <xdr:row>12</xdr:row>
      <xdr:rowOff>182850</xdr:rowOff>
    </xdr:from>
    <xdr:to>
      <xdr:col>4</xdr:col>
      <xdr:colOff>3227764</xdr:colOff>
      <xdr:row>17</xdr:row>
      <xdr:rowOff>101313</xdr:rowOff>
    </xdr:to>
    <xdr:sp macro="" textlink="">
      <xdr:nvSpPr>
        <xdr:cNvPr id="57" name="Retângulo: Cantos Arredondados 56">
          <a:extLst>
            <a:ext uri="{FF2B5EF4-FFF2-40B4-BE49-F238E27FC236}">
              <a16:creationId xmlns:a16="http://schemas.microsoft.com/office/drawing/2014/main" id="{B5FA459D-43D2-4B5F-AA38-1E7D6744E394}"/>
            </a:ext>
          </a:extLst>
        </xdr:cNvPr>
        <xdr:cNvSpPr/>
      </xdr:nvSpPr>
      <xdr:spPr>
        <a:xfrm rot="19428770">
          <a:off x="7112128" y="2579139"/>
          <a:ext cx="326689" cy="870963"/>
        </a:xfrm>
        <a:prstGeom prst="roundRect">
          <a:avLst>
            <a:gd name="adj" fmla="val 0"/>
          </a:avLst>
        </a:prstGeom>
        <a:noFill/>
        <a:ln w="28575">
          <a:solidFill>
            <a:schemeClr val="accent6"/>
          </a:solidFill>
        </a:ln>
      </xdr:spPr>
      <xdr:style>
        <a:lnRef idx="2">
          <a:schemeClr val="accent2">
            <a:shade val="15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4</xdr:col>
      <xdr:colOff>2295025</xdr:colOff>
      <xdr:row>18</xdr:row>
      <xdr:rowOff>183337</xdr:rowOff>
    </xdr:from>
    <xdr:to>
      <xdr:col>4</xdr:col>
      <xdr:colOff>3714808</xdr:colOff>
      <xdr:row>21</xdr:row>
      <xdr:rowOff>88327</xdr:rowOff>
    </xdr:to>
    <xdr:sp macro="" textlink="">
      <xdr:nvSpPr>
        <xdr:cNvPr id="58" name="Retângulo: Cantos Arredondados 57">
          <a:extLst>
            <a:ext uri="{FF2B5EF4-FFF2-40B4-BE49-F238E27FC236}">
              <a16:creationId xmlns:a16="http://schemas.microsoft.com/office/drawing/2014/main" id="{09471405-C14F-4954-A9E5-2DEAE9A962ED}"/>
            </a:ext>
          </a:extLst>
        </xdr:cNvPr>
        <xdr:cNvSpPr/>
      </xdr:nvSpPr>
      <xdr:spPr>
        <a:xfrm rot="19428770">
          <a:off x="5200150" y="3689728"/>
          <a:ext cx="1419783" cy="476490"/>
        </a:xfrm>
        <a:prstGeom prst="roundRect">
          <a:avLst>
            <a:gd name="adj" fmla="val 0"/>
          </a:avLst>
        </a:prstGeom>
        <a:noFill/>
        <a:ln w="28575">
          <a:solidFill>
            <a:schemeClr val="accent6"/>
          </a:solidFill>
        </a:ln>
      </xdr:spPr>
      <xdr:style>
        <a:lnRef idx="2">
          <a:schemeClr val="accent2">
            <a:shade val="15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4</xdr:col>
      <xdr:colOff>2964092</xdr:colOff>
      <xdr:row>14</xdr:row>
      <xdr:rowOff>129167</xdr:rowOff>
    </xdr:from>
    <xdr:to>
      <xdr:col>4</xdr:col>
      <xdr:colOff>3122068</xdr:colOff>
      <xdr:row>15</xdr:row>
      <xdr:rowOff>96643</xdr:rowOff>
    </xdr:to>
    <xdr:sp macro="" textlink="">
      <xdr:nvSpPr>
        <xdr:cNvPr id="59" name="Elipse 58">
          <a:extLst>
            <a:ext uri="{FF2B5EF4-FFF2-40B4-BE49-F238E27FC236}">
              <a16:creationId xmlns:a16="http://schemas.microsoft.com/office/drawing/2014/main" id="{65D0E8A7-5D93-4B01-8E31-6DC2D1F6F0C9}"/>
            </a:ext>
          </a:extLst>
        </xdr:cNvPr>
        <xdr:cNvSpPr/>
      </xdr:nvSpPr>
      <xdr:spPr>
        <a:xfrm rot="21242326">
          <a:off x="7175145" y="2906456"/>
          <a:ext cx="157976" cy="157976"/>
        </a:xfrm>
        <a:prstGeom prst="ellipse">
          <a:avLst/>
        </a:prstGeom>
      </xdr:spPr>
      <xdr:style>
        <a:lnRef idx="2">
          <a:schemeClr val="accent6">
            <a:shade val="15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3</a:t>
          </a:r>
        </a:p>
      </xdr:txBody>
    </xdr:sp>
    <xdr:clientData/>
  </xdr:twoCellAnchor>
  <xdr:twoCellAnchor>
    <xdr:from>
      <xdr:col>4</xdr:col>
      <xdr:colOff>2804185</xdr:colOff>
      <xdr:row>19</xdr:row>
      <xdr:rowOff>106882</xdr:rowOff>
    </xdr:from>
    <xdr:to>
      <xdr:col>4</xdr:col>
      <xdr:colOff>3295232</xdr:colOff>
      <xdr:row>20</xdr:row>
      <xdr:rowOff>74358</xdr:rowOff>
    </xdr:to>
    <xdr:sp macro="" textlink="">
      <xdr:nvSpPr>
        <xdr:cNvPr id="60" name="Elipse 59">
          <a:extLst>
            <a:ext uri="{FF2B5EF4-FFF2-40B4-BE49-F238E27FC236}">
              <a16:creationId xmlns:a16="http://schemas.microsoft.com/office/drawing/2014/main" id="{B2907DC7-79AC-4D38-91C7-62151B2EEEA2}"/>
            </a:ext>
          </a:extLst>
        </xdr:cNvPr>
        <xdr:cNvSpPr/>
      </xdr:nvSpPr>
      <xdr:spPr>
        <a:xfrm rot="21242326">
          <a:off x="5709310" y="3803773"/>
          <a:ext cx="491047" cy="157976"/>
        </a:xfrm>
        <a:prstGeom prst="ellipse">
          <a:avLst/>
        </a:prstGeom>
        <a:ln/>
      </xdr:spPr>
      <xdr:style>
        <a:lnRef idx="2">
          <a:schemeClr val="accent6">
            <a:shade val="15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10</a:t>
          </a:r>
        </a:p>
      </xdr:txBody>
    </xdr:sp>
    <xdr:clientData/>
  </xdr:twoCellAnchor>
  <xdr:twoCellAnchor>
    <xdr:from>
      <xdr:col>4</xdr:col>
      <xdr:colOff>696671</xdr:colOff>
      <xdr:row>8</xdr:row>
      <xdr:rowOff>189596</xdr:rowOff>
    </xdr:from>
    <xdr:to>
      <xdr:col>4</xdr:col>
      <xdr:colOff>1187521</xdr:colOff>
      <xdr:row>17</xdr:row>
      <xdr:rowOff>174459</xdr:rowOff>
    </xdr:to>
    <xdr:sp macro="" textlink="">
      <xdr:nvSpPr>
        <xdr:cNvPr id="61" name="Retângulo: Cantos Arredondados 60">
          <a:extLst>
            <a:ext uri="{FF2B5EF4-FFF2-40B4-BE49-F238E27FC236}">
              <a16:creationId xmlns:a16="http://schemas.microsoft.com/office/drawing/2014/main" id="{4CD11A0B-A0DD-423D-A640-D64E942DDFFE}"/>
            </a:ext>
          </a:extLst>
        </xdr:cNvPr>
        <xdr:cNvSpPr/>
      </xdr:nvSpPr>
      <xdr:spPr>
        <a:xfrm rot="17864387">
          <a:off x="3835179" y="2329059"/>
          <a:ext cx="1699363" cy="490850"/>
        </a:xfrm>
        <a:prstGeom prst="round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2">
            <a:shade val="15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4</xdr:col>
      <xdr:colOff>886363</xdr:colOff>
      <xdr:row>12</xdr:row>
      <xdr:rowOff>159817</xdr:rowOff>
    </xdr:from>
    <xdr:to>
      <xdr:col>4</xdr:col>
      <xdr:colOff>1044339</xdr:colOff>
      <xdr:row>13</xdr:row>
      <xdr:rowOff>127293</xdr:rowOff>
    </xdr:to>
    <xdr:sp macro="" textlink="">
      <xdr:nvSpPr>
        <xdr:cNvPr id="62" name="Elipse 61">
          <a:extLst>
            <a:ext uri="{FF2B5EF4-FFF2-40B4-BE49-F238E27FC236}">
              <a16:creationId xmlns:a16="http://schemas.microsoft.com/office/drawing/2014/main" id="{909D1DDA-E745-415C-AB30-93D8DE92E775}"/>
            </a:ext>
          </a:extLst>
        </xdr:cNvPr>
        <xdr:cNvSpPr/>
      </xdr:nvSpPr>
      <xdr:spPr>
        <a:xfrm rot="21242326">
          <a:off x="4629128" y="2457023"/>
          <a:ext cx="157976" cy="157976"/>
        </a:xfrm>
        <a:prstGeom prst="ellipse">
          <a:avLst/>
        </a:prstGeom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2</a:t>
          </a:r>
        </a:p>
      </xdr:txBody>
    </xdr:sp>
    <xdr:clientData/>
  </xdr:twoCellAnchor>
  <xdr:twoCellAnchor>
    <xdr:from>
      <xdr:col>4</xdr:col>
      <xdr:colOff>2327649</xdr:colOff>
      <xdr:row>3</xdr:row>
      <xdr:rowOff>92859</xdr:rowOff>
    </xdr:from>
    <xdr:to>
      <xdr:col>4</xdr:col>
      <xdr:colOff>3309711</xdr:colOff>
      <xdr:row>10</xdr:row>
      <xdr:rowOff>93043</xdr:rowOff>
    </xdr:to>
    <xdr:sp macro="" textlink="">
      <xdr:nvSpPr>
        <xdr:cNvPr id="63" name="Retângulo: Cantos Arredondados 62">
          <a:extLst>
            <a:ext uri="{FF2B5EF4-FFF2-40B4-BE49-F238E27FC236}">
              <a16:creationId xmlns:a16="http://schemas.microsoft.com/office/drawing/2014/main" id="{8635DDA8-088D-45DA-AAAC-DF58D4B60A76}"/>
            </a:ext>
          </a:extLst>
        </xdr:cNvPr>
        <xdr:cNvSpPr/>
      </xdr:nvSpPr>
      <xdr:spPr>
        <a:xfrm rot="2942845">
          <a:off x="5894603" y="851376"/>
          <a:ext cx="1333684" cy="982062"/>
        </a:xfrm>
        <a:prstGeom prst="roundRect">
          <a:avLst/>
        </a:prstGeom>
        <a:noFill/>
        <a:ln w="28575">
          <a:solidFill>
            <a:schemeClr val="accent4"/>
          </a:solidFill>
        </a:ln>
      </xdr:spPr>
      <xdr:style>
        <a:lnRef idx="2">
          <a:schemeClr val="accent2">
            <a:shade val="15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4</xdr:col>
      <xdr:colOff>2805133</xdr:colOff>
      <xdr:row>5</xdr:row>
      <xdr:rowOff>138046</xdr:rowOff>
    </xdr:from>
    <xdr:to>
      <xdr:col>4</xdr:col>
      <xdr:colOff>2963109</xdr:colOff>
      <xdr:row>6</xdr:row>
      <xdr:rowOff>105522</xdr:rowOff>
    </xdr:to>
    <xdr:sp macro="" textlink="">
      <xdr:nvSpPr>
        <xdr:cNvPr id="64" name="Elipse 63">
          <a:extLst>
            <a:ext uri="{FF2B5EF4-FFF2-40B4-BE49-F238E27FC236}">
              <a16:creationId xmlns:a16="http://schemas.microsoft.com/office/drawing/2014/main" id="{8DC299EC-31EF-414C-8C86-A8665EFE6D93}"/>
            </a:ext>
          </a:extLst>
        </xdr:cNvPr>
        <xdr:cNvSpPr/>
      </xdr:nvSpPr>
      <xdr:spPr>
        <a:xfrm rot="21242326">
          <a:off x="6547898" y="1101752"/>
          <a:ext cx="157976" cy="157976"/>
        </a:xfrm>
        <a:prstGeom prst="ellipse">
          <a:avLst/>
        </a:prstGeom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1</a:t>
          </a:r>
        </a:p>
      </xdr:txBody>
    </xdr:sp>
    <xdr:clientData/>
  </xdr:twoCellAnchor>
  <xdr:twoCellAnchor>
    <xdr:from>
      <xdr:col>4</xdr:col>
      <xdr:colOff>1244484</xdr:colOff>
      <xdr:row>26</xdr:row>
      <xdr:rowOff>136516</xdr:rowOff>
    </xdr:from>
    <xdr:to>
      <xdr:col>4</xdr:col>
      <xdr:colOff>1472054</xdr:colOff>
      <xdr:row>27</xdr:row>
      <xdr:rowOff>128461</xdr:rowOff>
    </xdr:to>
    <xdr:sp macro="" textlink="">
      <xdr:nvSpPr>
        <xdr:cNvPr id="65" name="Retângulo: Cantos Arredondados 64">
          <a:extLst>
            <a:ext uri="{FF2B5EF4-FFF2-40B4-BE49-F238E27FC236}">
              <a16:creationId xmlns:a16="http://schemas.microsoft.com/office/drawing/2014/main" id="{82E66285-688A-4F7D-8602-23E28140E78C}"/>
            </a:ext>
          </a:extLst>
        </xdr:cNvPr>
        <xdr:cNvSpPr/>
      </xdr:nvSpPr>
      <xdr:spPr>
        <a:xfrm rot="19428770">
          <a:off x="4987249" y="5100722"/>
          <a:ext cx="227570" cy="182445"/>
        </a:xfrm>
        <a:prstGeom prst="round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2">
            <a:shade val="15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4</xdr:col>
      <xdr:colOff>617041</xdr:colOff>
      <xdr:row>22</xdr:row>
      <xdr:rowOff>74341</xdr:rowOff>
    </xdr:from>
    <xdr:to>
      <xdr:col>4</xdr:col>
      <xdr:colOff>1083469</xdr:colOff>
      <xdr:row>23</xdr:row>
      <xdr:rowOff>125015</xdr:rowOff>
    </xdr:to>
    <xdr:sp macro="" textlink="">
      <xdr:nvSpPr>
        <xdr:cNvPr id="66" name="Elipse 65">
          <a:extLst>
            <a:ext uri="{FF2B5EF4-FFF2-40B4-BE49-F238E27FC236}">
              <a16:creationId xmlns:a16="http://schemas.microsoft.com/office/drawing/2014/main" id="{44CDBE24-D7B8-456A-BBF5-4B38C2E0D597}"/>
            </a:ext>
          </a:extLst>
        </xdr:cNvPr>
        <xdr:cNvSpPr/>
      </xdr:nvSpPr>
      <xdr:spPr>
        <a:xfrm>
          <a:off x="3522166" y="4342732"/>
          <a:ext cx="466428" cy="241174"/>
        </a:xfrm>
        <a:prstGeom prst="ellipse">
          <a:avLst/>
        </a:prstGeom>
      </xdr:spPr>
      <xdr:style>
        <a:lnRef idx="2">
          <a:schemeClr val="accent2">
            <a:shade val="15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/>
            <a:t>11</a:t>
          </a:r>
        </a:p>
      </xdr:txBody>
    </xdr:sp>
    <xdr:clientData/>
  </xdr:twoCellAnchor>
  <xdr:twoCellAnchor>
    <xdr:from>
      <xdr:col>4</xdr:col>
      <xdr:colOff>1869017</xdr:colOff>
      <xdr:row>20</xdr:row>
      <xdr:rowOff>44436</xdr:rowOff>
    </xdr:from>
    <xdr:to>
      <xdr:col>4</xdr:col>
      <xdr:colOff>2186524</xdr:colOff>
      <xdr:row>21</xdr:row>
      <xdr:rowOff>161531</xdr:rowOff>
    </xdr:to>
    <xdr:sp macro="" textlink="">
      <xdr:nvSpPr>
        <xdr:cNvPr id="70" name="Retângulo 69">
          <a:extLst>
            <a:ext uri="{FF2B5EF4-FFF2-40B4-BE49-F238E27FC236}">
              <a16:creationId xmlns:a16="http://schemas.microsoft.com/office/drawing/2014/main" id="{F9F00DB5-AE73-A99B-FB11-B312A3D3AB71}"/>
            </a:ext>
          </a:extLst>
        </xdr:cNvPr>
        <xdr:cNvSpPr/>
      </xdr:nvSpPr>
      <xdr:spPr>
        <a:xfrm rot="3168112">
          <a:off x="4779098" y="3926871"/>
          <a:ext cx="307595" cy="317507"/>
        </a:xfrm>
        <a:prstGeom prst="rect">
          <a:avLst/>
        </a:prstGeom>
        <a:noFill/>
        <a:ln w="28575">
          <a:solidFill>
            <a:schemeClr val="accent6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4</xdr:col>
      <xdr:colOff>1676136</xdr:colOff>
      <xdr:row>18</xdr:row>
      <xdr:rowOff>184927</xdr:rowOff>
    </xdr:from>
    <xdr:to>
      <xdr:col>4</xdr:col>
      <xdr:colOff>1993643</xdr:colOff>
      <xdr:row>20</xdr:row>
      <xdr:rowOff>111522</xdr:rowOff>
    </xdr:to>
    <xdr:sp macro="" textlink="">
      <xdr:nvSpPr>
        <xdr:cNvPr id="71" name="Retângulo 70">
          <a:extLst>
            <a:ext uri="{FF2B5EF4-FFF2-40B4-BE49-F238E27FC236}">
              <a16:creationId xmlns:a16="http://schemas.microsoft.com/office/drawing/2014/main" id="{24A7D523-80C5-4E21-B0B5-BB2E721E50E8}"/>
            </a:ext>
          </a:extLst>
        </xdr:cNvPr>
        <xdr:cNvSpPr/>
      </xdr:nvSpPr>
      <xdr:spPr>
        <a:xfrm rot="3168112">
          <a:off x="4586217" y="3686362"/>
          <a:ext cx="307595" cy="317507"/>
        </a:xfrm>
        <a:prstGeom prst="rect">
          <a:avLst/>
        </a:prstGeom>
        <a:noFill/>
        <a:ln w="28575">
          <a:solidFill>
            <a:schemeClr val="accent6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4</xdr:col>
      <xdr:colOff>1480678</xdr:colOff>
      <xdr:row>17</xdr:row>
      <xdr:rowOff>115356</xdr:rowOff>
    </xdr:from>
    <xdr:to>
      <xdr:col>4</xdr:col>
      <xdr:colOff>1798185</xdr:colOff>
      <xdr:row>19</xdr:row>
      <xdr:rowOff>50479</xdr:rowOff>
    </xdr:to>
    <xdr:sp macro="" textlink="">
      <xdr:nvSpPr>
        <xdr:cNvPr id="72" name="Retângulo 71">
          <a:extLst>
            <a:ext uri="{FF2B5EF4-FFF2-40B4-BE49-F238E27FC236}">
              <a16:creationId xmlns:a16="http://schemas.microsoft.com/office/drawing/2014/main" id="{96AB7192-7C27-2FC0-318D-49196DCD63D8}"/>
            </a:ext>
          </a:extLst>
        </xdr:cNvPr>
        <xdr:cNvSpPr/>
      </xdr:nvSpPr>
      <xdr:spPr>
        <a:xfrm rot="3168112">
          <a:off x="4386495" y="3430555"/>
          <a:ext cx="316123" cy="317507"/>
        </a:xfrm>
        <a:prstGeom prst="rect">
          <a:avLst/>
        </a:prstGeom>
        <a:noFill/>
        <a:ln w="28575">
          <a:solidFill>
            <a:schemeClr val="accent6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4</xdr:col>
      <xdr:colOff>1936881</xdr:colOff>
      <xdr:row>20</xdr:row>
      <xdr:rowOff>109361</xdr:rowOff>
    </xdr:from>
    <xdr:to>
      <xdr:col>4</xdr:col>
      <xdr:colOff>2094857</xdr:colOff>
      <xdr:row>21</xdr:row>
      <xdr:rowOff>76837</xdr:rowOff>
    </xdr:to>
    <xdr:sp macro="" textlink="">
      <xdr:nvSpPr>
        <xdr:cNvPr id="73" name="Elipse 72">
          <a:extLst>
            <a:ext uri="{FF2B5EF4-FFF2-40B4-BE49-F238E27FC236}">
              <a16:creationId xmlns:a16="http://schemas.microsoft.com/office/drawing/2014/main" id="{D5ACDA7F-E551-4639-BFB2-81F227245937}"/>
            </a:ext>
          </a:extLst>
        </xdr:cNvPr>
        <xdr:cNvSpPr/>
      </xdr:nvSpPr>
      <xdr:spPr>
        <a:xfrm>
          <a:off x="4842006" y="3996752"/>
          <a:ext cx="157976" cy="157976"/>
        </a:xfrm>
        <a:prstGeom prst="ellipse">
          <a:avLst/>
        </a:prstGeom>
        <a:ln/>
      </xdr:spPr>
      <xdr:style>
        <a:lnRef idx="2">
          <a:schemeClr val="accent6">
            <a:shade val="15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9</a:t>
          </a:r>
        </a:p>
      </xdr:txBody>
    </xdr:sp>
    <xdr:clientData/>
  </xdr:twoCellAnchor>
  <xdr:twoCellAnchor>
    <xdr:from>
      <xdr:col>4</xdr:col>
      <xdr:colOff>1749955</xdr:colOff>
      <xdr:row>19</xdr:row>
      <xdr:rowOff>65311</xdr:rowOff>
    </xdr:from>
    <xdr:to>
      <xdr:col>4</xdr:col>
      <xdr:colOff>1907931</xdr:colOff>
      <xdr:row>20</xdr:row>
      <xdr:rowOff>32787</xdr:rowOff>
    </xdr:to>
    <xdr:sp macro="" textlink="">
      <xdr:nvSpPr>
        <xdr:cNvPr id="74" name="Elipse 73">
          <a:extLst>
            <a:ext uri="{FF2B5EF4-FFF2-40B4-BE49-F238E27FC236}">
              <a16:creationId xmlns:a16="http://schemas.microsoft.com/office/drawing/2014/main" id="{95A9E106-B2F9-D17F-454B-306791FD72B2}"/>
            </a:ext>
          </a:extLst>
        </xdr:cNvPr>
        <xdr:cNvSpPr/>
      </xdr:nvSpPr>
      <xdr:spPr>
        <a:xfrm>
          <a:off x="4655080" y="3762202"/>
          <a:ext cx="157976" cy="157976"/>
        </a:xfrm>
        <a:prstGeom prst="ellipse">
          <a:avLst/>
        </a:prstGeom>
        <a:ln/>
      </xdr:spPr>
      <xdr:style>
        <a:lnRef idx="2">
          <a:schemeClr val="accent6">
            <a:shade val="15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8</a:t>
          </a:r>
        </a:p>
      </xdr:txBody>
    </xdr:sp>
    <xdr:clientData/>
  </xdr:twoCellAnchor>
  <xdr:twoCellAnchor>
    <xdr:from>
      <xdr:col>4</xdr:col>
      <xdr:colOff>1563029</xdr:colOff>
      <xdr:row>18</xdr:row>
      <xdr:rowOff>9355</xdr:rowOff>
    </xdr:from>
    <xdr:to>
      <xdr:col>4</xdr:col>
      <xdr:colOff>1721005</xdr:colOff>
      <xdr:row>18</xdr:row>
      <xdr:rowOff>167331</xdr:rowOff>
    </xdr:to>
    <xdr:sp macro="" textlink="">
      <xdr:nvSpPr>
        <xdr:cNvPr id="75" name="Elipse 74">
          <a:extLst>
            <a:ext uri="{FF2B5EF4-FFF2-40B4-BE49-F238E27FC236}">
              <a16:creationId xmlns:a16="http://schemas.microsoft.com/office/drawing/2014/main" id="{A6C9DDDF-CB2E-40B3-22B7-CC1DCE9F47C8}"/>
            </a:ext>
          </a:extLst>
        </xdr:cNvPr>
        <xdr:cNvSpPr/>
      </xdr:nvSpPr>
      <xdr:spPr>
        <a:xfrm>
          <a:off x="4468154" y="3515746"/>
          <a:ext cx="157976" cy="157976"/>
        </a:xfrm>
        <a:prstGeom prst="ellipse">
          <a:avLst/>
        </a:prstGeom>
        <a:ln/>
      </xdr:spPr>
      <xdr:style>
        <a:lnRef idx="2">
          <a:schemeClr val="accent6">
            <a:shade val="15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7</a:t>
          </a:r>
        </a:p>
      </xdr:txBody>
    </xdr:sp>
    <xdr:clientData/>
  </xdr:twoCellAnchor>
  <xdr:twoCellAnchor>
    <xdr:from>
      <xdr:col>4</xdr:col>
      <xdr:colOff>1620180</xdr:colOff>
      <xdr:row>15</xdr:row>
      <xdr:rowOff>93252</xdr:rowOff>
    </xdr:from>
    <xdr:to>
      <xdr:col>4</xdr:col>
      <xdr:colOff>1937687</xdr:colOff>
      <xdr:row>17</xdr:row>
      <xdr:rowOff>19847</xdr:rowOff>
    </xdr:to>
    <xdr:sp macro="" textlink="">
      <xdr:nvSpPr>
        <xdr:cNvPr id="76" name="Retângulo 75">
          <a:extLst>
            <a:ext uri="{FF2B5EF4-FFF2-40B4-BE49-F238E27FC236}">
              <a16:creationId xmlns:a16="http://schemas.microsoft.com/office/drawing/2014/main" id="{A96C5406-6F73-A8CA-7DE2-1AE2A9C4CC6D}"/>
            </a:ext>
          </a:extLst>
        </xdr:cNvPr>
        <xdr:cNvSpPr/>
      </xdr:nvSpPr>
      <xdr:spPr>
        <a:xfrm rot="3168112">
          <a:off x="4530261" y="3023187"/>
          <a:ext cx="307595" cy="317507"/>
        </a:xfrm>
        <a:prstGeom prst="rect">
          <a:avLst/>
        </a:prstGeom>
        <a:noFill/>
        <a:ln w="28575">
          <a:solidFill>
            <a:schemeClr val="accent6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4</xdr:col>
      <xdr:colOff>2164433</xdr:colOff>
      <xdr:row>13</xdr:row>
      <xdr:rowOff>93836</xdr:rowOff>
    </xdr:from>
    <xdr:to>
      <xdr:col>4</xdr:col>
      <xdr:colOff>2481940</xdr:colOff>
      <xdr:row>15</xdr:row>
      <xdr:rowOff>25253</xdr:rowOff>
    </xdr:to>
    <xdr:sp macro="" textlink="">
      <xdr:nvSpPr>
        <xdr:cNvPr id="77" name="Retângulo 76">
          <a:extLst>
            <a:ext uri="{FF2B5EF4-FFF2-40B4-BE49-F238E27FC236}">
              <a16:creationId xmlns:a16="http://schemas.microsoft.com/office/drawing/2014/main" id="{104426DF-F7CE-BD11-7E41-7EEFB6B368C2}"/>
            </a:ext>
          </a:extLst>
        </xdr:cNvPr>
        <xdr:cNvSpPr/>
      </xdr:nvSpPr>
      <xdr:spPr>
        <a:xfrm rot="3168112">
          <a:off x="6378031" y="2678080"/>
          <a:ext cx="312417" cy="317507"/>
        </a:xfrm>
        <a:prstGeom prst="rect">
          <a:avLst/>
        </a:prstGeom>
        <a:noFill/>
        <a:ln w="28575">
          <a:solidFill>
            <a:schemeClr val="accent6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4</xdr:col>
      <xdr:colOff>2234178</xdr:colOff>
      <xdr:row>13</xdr:row>
      <xdr:rowOff>172533</xdr:rowOff>
    </xdr:from>
    <xdr:to>
      <xdr:col>4</xdr:col>
      <xdr:colOff>2392154</xdr:colOff>
      <xdr:row>14</xdr:row>
      <xdr:rowOff>140009</xdr:rowOff>
    </xdr:to>
    <xdr:sp macro="" textlink="">
      <xdr:nvSpPr>
        <xdr:cNvPr id="78" name="Elipse 77">
          <a:extLst>
            <a:ext uri="{FF2B5EF4-FFF2-40B4-BE49-F238E27FC236}">
              <a16:creationId xmlns:a16="http://schemas.microsoft.com/office/drawing/2014/main" id="{AA1219D3-5E8B-6CF7-A635-875032E5AA36}"/>
            </a:ext>
          </a:extLst>
        </xdr:cNvPr>
        <xdr:cNvSpPr/>
      </xdr:nvSpPr>
      <xdr:spPr>
        <a:xfrm rot="21242326">
          <a:off x="6445231" y="2759322"/>
          <a:ext cx="157976" cy="157976"/>
        </a:xfrm>
        <a:prstGeom prst="ellipse">
          <a:avLst/>
        </a:prstGeom>
      </xdr:spPr>
      <xdr:style>
        <a:lnRef idx="2">
          <a:schemeClr val="accent6">
            <a:shade val="15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4</a:t>
          </a:r>
        </a:p>
      </xdr:txBody>
    </xdr:sp>
    <xdr:clientData/>
  </xdr:twoCellAnchor>
  <xdr:twoCellAnchor>
    <xdr:from>
      <xdr:col>4</xdr:col>
      <xdr:colOff>1707611</xdr:colOff>
      <xdr:row>15</xdr:row>
      <xdr:rowOff>161691</xdr:rowOff>
    </xdr:from>
    <xdr:to>
      <xdr:col>4</xdr:col>
      <xdr:colOff>1865587</xdr:colOff>
      <xdr:row>16</xdr:row>
      <xdr:rowOff>129167</xdr:rowOff>
    </xdr:to>
    <xdr:sp macro="" textlink="">
      <xdr:nvSpPr>
        <xdr:cNvPr id="79" name="Elipse 78">
          <a:extLst>
            <a:ext uri="{FF2B5EF4-FFF2-40B4-BE49-F238E27FC236}">
              <a16:creationId xmlns:a16="http://schemas.microsoft.com/office/drawing/2014/main" id="{B5C8DD05-05D4-72F9-8E6B-24414584B83A}"/>
            </a:ext>
          </a:extLst>
        </xdr:cNvPr>
        <xdr:cNvSpPr/>
      </xdr:nvSpPr>
      <xdr:spPr>
        <a:xfrm rot="21242326">
          <a:off x="4612736" y="3096582"/>
          <a:ext cx="157976" cy="157976"/>
        </a:xfrm>
        <a:prstGeom prst="ellipse">
          <a:avLst/>
        </a:prstGeom>
      </xdr:spPr>
      <xdr:style>
        <a:lnRef idx="2">
          <a:schemeClr val="accent6">
            <a:shade val="15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6</a:t>
          </a:r>
        </a:p>
      </xdr:txBody>
    </xdr:sp>
    <xdr:clientData/>
  </xdr:twoCellAnchor>
  <xdr:twoCellAnchor>
    <xdr:from>
      <xdr:col>4</xdr:col>
      <xdr:colOff>1897279</xdr:colOff>
      <xdr:row>14</xdr:row>
      <xdr:rowOff>93694</xdr:rowOff>
    </xdr:from>
    <xdr:to>
      <xdr:col>4</xdr:col>
      <xdr:colOff>2214786</xdr:colOff>
      <xdr:row>16</xdr:row>
      <xdr:rowOff>20289</xdr:rowOff>
    </xdr:to>
    <xdr:sp macro="" textlink="">
      <xdr:nvSpPr>
        <xdr:cNvPr id="80" name="Retângulo 79">
          <a:extLst>
            <a:ext uri="{FF2B5EF4-FFF2-40B4-BE49-F238E27FC236}">
              <a16:creationId xmlns:a16="http://schemas.microsoft.com/office/drawing/2014/main" id="{99DD3BDF-DB42-395E-5307-592244C91FD5}"/>
            </a:ext>
          </a:extLst>
        </xdr:cNvPr>
        <xdr:cNvSpPr/>
      </xdr:nvSpPr>
      <xdr:spPr>
        <a:xfrm rot="3168112">
          <a:off x="6113288" y="2866027"/>
          <a:ext cx="307595" cy="317507"/>
        </a:xfrm>
        <a:prstGeom prst="rect">
          <a:avLst/>
        </a:prstGeom>
        <a:noFill/>
        <a:ln w="28575">
          <a:solidFill>
            <a:schemeClr val="accent6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4</xdr:col>
      <xdr:colOff>2004951</xdr:colOff>
      <xdr:row>15</xdr:row>
      <xdr:rowOff>15</xdr:rowOff>
    </xdr:from>
    <xdr:to>
      <xdr:col>4</xdr:col>
      <xdr:colOff>2162927</xdr:colOff>
      <xdr:row>15</xdr:row>
      <xdr:rowOff>157991</xdr:rowOff>
    </xdr:to>
    <xdr:sp macro="" textlink="">
      <xdr:nvSpPr>
        <xdr:cNvPr id="81" name="Elipse 80">
          <a:extLst>
            <a:ext uri="{FF2B5EF4-FFF2-40B4-BE49-F238E27FC236}">
              <a16:creationId xmlns:a16="http://schemas.microsoft.com/office/drawing/2014/main" id="{0E865468-B6E0-4D59-902E-39E22E4E0ACD}"/>
            </a:ext>
          </a:extLst>
        </xdr:cNvPr>
        <xdr:cNvSpPr/>
      </xdr:nvSpPr>
      <xdr:spPr>
        <a:xfrm rot="21242326">
          <a:off x="6216004" y="2967804"/>
          <a:ext cx="157976" cy="157976"/>
        </a:xfrm>
        <a:prstGeom prst="ellipse">
          <a:avLst/>
        </a:prstGeom>
      </xdr:spPr>
      <xdr:style>
        <a:lnRef idx="2">
          <a:schemeClr val="accent6">
            <a:shade val="15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5</a:t>
          </a:r>
        </a:p>
      </xdr:txBody>
    </xdr:sp>
    <xdr:clientData/>
  </xdr:twoCellAnchor>
  <xdr:twoCellAnchor>
    <xdr:from>
      <xdr:col>4</xdr:col>
      <xdr:colOff>1488281</xdr:colOff>
      <xdr:row>25</xdr:row>
      <xdr:rowOff>47624</xdr:rowOff>
    </xdr:from>
    <xdr:to>
      <xdr:col>4</xdr:col>
      <xdr:colOff>1690687</xdr:colOff>
      <xdr:row>26</xdr:row>
      <xdr:rowOff>89296</xdr:rowOff>
    </xdr:to>
    <xdr:cxnSp macro="">
      <xdr:nvCxnSpPr>
        <xdr:cNvPr id="83" name="Conector de Seta Reta 82">
          <a:extLst>
            <a:ext uri="{FF2B5EF4-FFF2-40B4-BE49-F238E27FC236}">
              <a16:creationId xmlns:a16="http://schemas.microsoft.com/office/drawing/2014/main" id="{BD1AACB7-E5D2-D800-9A56-3D947E893DA0}"/>
            </a:ext>
          </a:extLst>
        </xdr:cNvPr>
        <xdr:cNvCxnSpPr/>
      </xdr:nvCxnSpPr>
      <xdr:spPr>
        <a:xfrm flipH="1">
          <a:off x="4393406" y="4887515"/>
          <a:ext cx="202406" cy="232172"/>
        </a:xfrm>
        <a:prstGeom prst="straightConnector1">
          <a:avLst/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1637110</xdr:colOff>
      <xdr:row>24</xdr:row>
      <xdr:rowOff>11907</xdr:rowOff>
    </xdr:from>
    <xdr:to>
      <xdr:col>4</xdr:col>
      <xdr:colOff>2000250</xdr:colOff>
      <xdr:row>25</xdr:row>
      <xdr:rowOff>65485</xdr:rowOff>
    </xdr:to>
    <xdr:sp macro="" textlink="">
      <xdr:nvSpPr>
        <xdr:cNvPr id="85" name="CaixaDeTexto 84">
          <a:extLst>
            <a:ext uri="{FF2B5EF4-FFF2-40B4-BE49-F238E27FC236}">
              <a16:creationId xmlns:a16="http://schemas.microsoft.com/office/drawing/2014/main" id="{EC3F110C-DE63-51AE-E030-67E989A178EF}"/>
            </a:ext>
          </a:extLst>
        </xdr:cNvPr>
        <xdr:cNvSpPr txBox="1"/>
      </xdr:nvSpPr>
      <xdr:spPr>
        <a:xfrm>
          <a:off x="4542235" y="4661298"/>
          <a:ext cx="363140" cy="244078"/>
        </a:xfrm>
        <a:prstGeom prst="rect">
          <a:avLst/>
        </a:prstGeom>
        <a:solidFill>
          <a:srgbClr val="FF4F4F"/>
        </a:solidFill>
        <a:ln w="9525" cmpd="sng">
          <a:solidFill>
            <a:srgbClr val="3A001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050" b="1">
              <a:solidFill>
                <a:schemeClr val="bg1"/>
              </a:solidFill>
            </a:rPr>
            <a:t>12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1535212</xdr:colOff>
      <xdr:row>0</xdr:row>
      <xdr:rowOff>559</xdr:rowOff>
    </xdr:from>
    <xdr:to>
      <xdr:col>11</xdr:col>
      <xdr:colOff>1378890</xdr:colOff>
      <xdr:row>6</xdr:row>
      <xdr:rowOff>105334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Laser/Térmica">
              <a:extLst>
                <a:ext uri="{FF2B5EF4-FFF2-40B4-BE49-F238E27FC236}">
                  <a16:creationId xmlns:a16="http://schemas.microsoft.com/office/drawing/2014/main" id="{B2F2FD01-00E7-685D-6D79-8886DB978B7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Laser/Térmic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220271" y="559"/>
              <a:ext cx="1838325" cy="12477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10</xdr:col>
      <xdr:colOff>1545292</xdr:colOff>
      <xdr:row>6</xdr:row>
      <xdr:rowOff>112057</xdr:rowOff>
    </xdr:from>
    <xdr:to>
      <xdr:col>11</xdr:col>
      <xdr:colOff>1379445</xdr:colOff>
      <xdr:row>21</xdr:row>
      <xdr:rowOff>156882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Filial">
              <a:extLst>
                <a:ext uri="{FF2B5EF4-FFF2-40B4-BE49-F238E27FC236}">
                  <a16:creationId xmlns:a16="http://schemas.microsoft.com/office/drawing/2014/main" id="{36E5D08C-7CD8-C789-CF82-4938A377E54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Filial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230351" y="1255057"/>
              <a:ext cx="1828800" cy="29023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0</xdr:col>
      <xdr:colOff>134470</xdr:colOff>
      <xdr:row>0</xdr:row>
      <xdr:rowOff>0</xdr:rowOff>
    </xdr:from>
    <xdr:to>
      <xdr:col>10</xdr:col>
      <xdr:colOff>1311088</xdr:colOff>
      <xdr:row>21</xdr:row>
      <xdr:rowOff>155764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D18212E-5A99-3CB2-C67F-0D917A106B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113659</xdr:colOff>
      <xdr:row>23</xdr:row>
      <xdr:rowOff>41941</xdr:rowOff>
    </xdr:from>
    <xdr:to>
      <xdr:col>10</xdr:col>
      <xdr:colOff>1333499</xdr:colOff>
      <xdr:row>37</xdr:row>
      <xdr:rowOff>118141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6E0EDABC-7A8E-3F48-A3AB-EF416CEEF8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10</xdr:col>
      <xdr:colOff>1338783</xdr:colOff>
      <xdr:row>23</xdr:row>
      <xdr:rowOff>27215</xdr:rowOff>
    </xdr:from>
    <xdr:to>
      <xdr:col>11</xdr:col>
      <xdr:colOff>1172936</xdr:colOff>
      <xdr:row>36</xdr:row>
      <xdr:rowOff>74840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Filial 1">
              <a:extLst>
                <a:ext uri="{FF2B5EF4-FFF2-40B4-BE49-F238E27FC236}">
                  <a16:creationId xmlns:a16="http://schemas.microsoft.com/office/drawing/2014/main" id="{D32F1846-75D5-77B2-3152-3B574A6C77B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Filial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061462" y="4408715"/>
              <a:ext cx="184801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0</xdr:col>
      <xdr:colOff>54430</xdr:colOff>
      <xdr:row>37</xdr:row>
      <xdr:rowOff>299357</xdr:rowOff>
    </xdr:from>
    <xdr:to>
      <xdr:col>10</xdr:col>
      <xdr:colOff>1415142</xdr:colOff>
      <xdr:row>39</xdr:row>
      <xdr:rowOff>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8E838F45-9467-4160-1832-30EF1A3887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10</xdr:col>
      <xdr:colOff>1412421</xdr:colOff>
      <xdr:row>37</xdr:row>
      <xdr:rowOff>319768</xdr:rowOff>
    </xdr:from>
    <xdr:to>
      <xdr:col>11</xdr:col>
      <xdr:colOff>1227364</xdr:colOff>
      <xdr:row>37</xdr:row>
      <xdr:rowOff>2843893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8" name="Laser/Térmica 1">
              <a:extLst>
                <a:ext uri="{FF2B5EF4-FFF2-40B4-BE49-F238E27FC236}">
                  <a16:creationId xmlns:a16="http://schemas.microsoft.com/office/drawing/2014/main" id="{B152ABB5-636D-85F4-CECD-F5CB0C52901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Laser/Térmic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897100" y="7368268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10</xdr:col>
      <xdr:colOff>1415143</xdr:colOff>
      <xdr:row>37</xdr:row>
      <xdr:rowOff>2850697</xdr:rowOff>
    </xdr:from>
    <xdr:to>
      <xdr:col>11</xdr:col>
      <xdr:colOff>1230086</xdr:colOff>
      <xdr:row>1048576</xdr:row>
      <xdr:rowOff>180976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9" name="Filial 2">
              <a:extLst>
                <a:ext uri="{FF2B5EF4-FFF2-40B4-BE49-F238E27FC236}">
                  <a16:creationId xmlns:a16="http://schemas.microsoft.com/office/drawing/2014/main" id="{EE0DC646-791F-4321-BF95-D3CADA6A580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Filial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899822" y="9899197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4933950</xdr:colOff>
          <xdr:row>16</xdr:row>
          <xdr:rowOff>161925</xdr:rowOff>
        </xdr:from>
        <xdr:to>
          <xdr:col>5</xdr:col>
          <xdr:colOff>533400</xdr:colOff>
          <xdr:row>20</xdr:row>
          <xdr:rowOff>161925</xdr:rowOff>
        </xdr:to>
        <xdr:sp macro="" textlink="">
          <xdr:nvSpPr>
            <xdr:cNvPr id="4097" name="Button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9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pt-BR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Enviar E-mails</a:t>
              </a:r>
            </a:p>
          </xdr:txBody>
        </xdr:sp>
        <xdr:clientData fPrintsWithSheet="0"/>
      </xdr:twoCellAnchor>
    </mc:Choice>
    <mc:Fallback/>
  </mc:AlternateContent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olupress" refreshedDate="45855.337610763891" createdVersion="8" refreshedVersion="8" minRefreshableVersion="3" recordCount="192" xr:uid="{7B1C0B21-021B-4BE5-876E-10529AFB2B3E}">
  <cacheSource type="worksheet">
    <worksheetSource name="Tabela5"/>
  </cacheSource>
  <cacheFields count="18">
    <cacheField name="Código" numFmtId="0">
      <sharedItems containsString="0" containsBlank="1" containsNumber="1" containsInteger="1" minValue="1" maxValue="53"/>
    </cacheField>
    <cacheField name="Filial" numFmtId="0">
      <sharedItems containsBlank="1" count="54">
        <s v="ARAÇATUBA"/>
        <s v="ARARAS"/>
        <s v="ASSIS"/>
        <s v="BANDEIRANTES"/>
        <s v="MATRIZ"/>
        <s v="DOURADOS"/>
        <s v="ITAPETININGA"/>
        <s v="MASSEY JAÚ"/>
        <s v="PENAPOLIS"/>
        <s v="QUIRINOPOLIS"/>
        <s v="TAQUARITUBA KHUN"/>
        <s v="TUPACIGUARA"/>
        <s v="BARRA BONITA"/>
        <s v="ARARAQUARA"/>
        <s v="MATRIZ UNI. DE GRÃOS"/>
        <s v="JATAI"/>
        <s v="IGARAPAVA"/>
        <s v="RIBEIRAO PRETO"/>
        <s v="CHAVANTES"/>
        <s v="UBERABA"/>
        <s v="SANTA CRUZ"/>
        <s v="AVARE"/>
        <s v="NOVA ODESSA"/>
        <s v="IRACEMAPOLIS"/>
        <s v="UDG UBERABA"/>
        <s v="CHARQUEADA"/>
        <s v="ITAPEVA"/>
        <s v="SJ RIO PRETO"/>
        <s v="CERQUILHO"/>
        <s v="PIEDADE MASSEY"/>
        <s v="TIETE"/>
        <s v="MASSEY PIRACICABA"/>
        <s v="COSTA RICA"/>
        <s v="GOIATUBA"/>
        <s v="COSMOPOLIS"/>
        <s v="CATANDUVA"/>
        <s v="MASSEY AVARÉ"/>
        <s v="TAQUARITUBA"/>
        <s v="TAQUARITUBA GRÃOS"/>
        <s v="PIRAJUBA"/>
        <s v="MASSEY ITAPEVA"/>
        <s v="RIO CLARO"/>
        <s v="TAQUARITUBA KUN" u="1"/>
        <s v="BARRABONITA" u="1"/>
        <s v="GERAL" u="1"/>
        <s v="ITAPEVA MASSEY" u="1"/>
        <s v="TAQUARITUBA " u="1"/>
        <m u="1"/>
        <s v="COSMÓPOLIS" u="1"/>
        <s v="IRACEMÁPOLIS" u="1"/>
        <s v="PENÁPOLIS" u="1"/>
        <s v="JATAÍ" u="1"/>
        <s v="RIBEIRÃO PRETO" u="1"/>
        <s v="AVARÉ" u="1"/>
      </sharedItems>
    </cacheField>
    <cacheField name="Modelo" numFmtId="0">
      <sharedItems containsBlank="1"/>
    </cacheField>
    <cacheField name="Laser/Térmica" numFmtId="0">
      <sharedItems containsBlank="1" count="4">
        <s v="Térmica"/>
        <s v="Laser"/>
        <m/>
        <s v="ZDDPB07M716HGMK" u="1"/>
      </sharedItems>
    </cacheField>
    <cacheField name="Série Fabricante" numFmtId="0">
      <sharedItems count="187">
        <s v="D5N213801151"/>
        <s v="D5N213801127"/>
        <s v="D5N213800715"/>
        <s v="D5N213801117"/>
        <s v="T885QC10200"/>
        <s v="ZDDPB07K7137BXY"/>
        <s v="D5N232201109"/>
        <s v="D5N213801133"/>
        <s v="D5N213801137"/>
        <s v="D5N223901690"/>
        <s v="ZDDPB07M716D2RM"/>
        <s v="ZDDPB07M716D3BL"/>
        <s v="ZDDPB07M716HGMK"/>
        <s v="ZDEJB07M545SSSN"/>
        <s v="D5N213801152"/>
        <s v="D5N214900226"/>
        <s v="D5N224802168"/>
        <s v="D5N230302027"/>
        <s v="BRDSQB606S"/>
        <s v="BRBSP4613F"/>
        <s v="ZEQYBQAD801369Z"/>
        <s v="ZEQYBQAD801388M"/>
        <s v="ZDDPB07M716CVFD"/>
        <s v="ZDDPB07M716DEQH"/>
        <s v="D5N220300498"/>
        <s v="G174RB30035"/>
        <s v="G175R630307"/>
        <s v="ZDDPB07M6168RVA"/>
        <s v="D5J224900896"/>
        <s v="ZDDPB07M716DP0K"/>
        <s v="ZDDPB07M716CZHTX"/>
        <s v="ZDDPB07M716CZ1T"/>
        <s v="D5N224802314"/>
        <s v="D5N220300735"/>
        <s v="D5N213800720"/>
        <s v="ZDDPB07M616BCGM"/>
        <s v="BRDSQB30GH"/>
        <s v="ZDDPB07M616BCFM"/>
        <s v="ZDDPB07M616B6WW"/>
        <s v="ZDDPB07M716DERH"/>
        <s v="ZDDPB07M716HGHK"/>
        <s v="CNCRQ6D04M"/>
        <s v="ZDDPB07M716D2XM"/>
        <s v="ZDDPB07M716CREV"/>
        <s v="BRBSQC00NM"/>
        <s v="ZDDPB07M716CNNX"/>
        <s v="ZDDPB07M716CX1H"/>
        <s v="ZDDPB07M515QTJL"/>
        <s v="ZDDPB07M716CP5F"/>
        <s v="E173M860473"/>
        <s v="D5N220300724"/>
        <s v="ZDDPB07M716DETH"/>
        <s v="ZDDPB07M716CW1E"/>
        <s v="ZDDPB07M616B45E"/>
        <s v="G176R930228 "/>
        <s v="D5N213801102"/>
        <s v="ZDDPB07M716CT2Y"/>
        <s v="ZDDPB07M716DF0W"/>
        <s v="D5N213800779"/>
        <s v="ZDDPB07M616B93P"/>
        <s v="ZDDPB07M716D2JM"/>
        <s v="D5N213800728"/>
        <s v="ZDDPB07M616B5DH"/>
        <s v="ZDDPB07M716D00N"/>
        <s v="D5N213801098"/>
        <s v="ZDDPB07M616B5PH"/>
        <s v="ZDDPB07M716D2WM"/>
        <s v="BRDSQB309C"/>
        <s v="BRDSQB3040"/>
        <s v="BRBSQC00ZR"/>
        <s v="BRBSQ9P06Q"/>
        <s v="BRDSQB20CJ"/>
        <s v="BRBSQ9H0B1"/>
        <s v="D5N213801123"/>
        <s v="ZDDPB07M616B50H"/>
        <s v="ZEQYBQAD800465L"/>
        <s v="ZDDPB07M716D2GM"/>
        <s v="D5N220300710"/>
        <s v="ZDEJB07M926YQPD"/>
        <s v="ZDDPB07M616B4FE"/>
        <s v="ZDDPB07M716CVPD"/>
        <s v="ZDEJB07M545TG7X"/>
        <s v="ZER4BQADA01355MX"/>
        <s v="D5N213800711"/>
        <s v="ZDDPB07M716DF2W"/>
        <s v="ZDDPB07M716CZST"/>
        <s v="D5N220300715"/>
        <s v="ZDDPB07M716CYWW"/>
        <s v="ZDDPB07M716DQVA"/>
        <s v="ZDDPB07M716D33L"/>
        <s v="ZDDPB07M616BCHM"/>
        <s v="ZDEJB07M545T5JH"/>
        <s v="D5N213801119"/>
        <s v="ZDDPB07M616B54H"/>
        <s v="ZDDPB07M616BC7M"/>
        <s v="D5N213801092"/>
        <s v="ZDDPB07M616B6VW"/>
        <s v="ZDDPB07M716HGKK"/>
        <s v="ZDEJB07MA1740AV"/>
        <s v="D5N213800880"/>
        <s v="ZDDPB07M616B4VE"/>
        <s v="ZDDPB07M616B6XW"/>
        <s v="ZDDPB07M616B8MZ"/>
        <s v="BRBSQ99085"/>
        <s v="BRBSQ990K7"/>
        <s v="D5N213800788"/>
        <s v="ZDDPB07M716CTQY"/>
        <s v="ZER4BQADA01355M"/>
        <s v="D5N213801150"/>
        <s v="ZDDPB07M616B6PW"/>
        <s v="ZDDPB07M716CQDJ"/>
        <s v="ZDDPB07M716CVKDX"/>
        <s v="D5N224802511"/>
        <s v="BRBSQ990MZ"/>
        <s v="BRBSS9L0HT"/>
        <s v="ZDDPB07M716CTZY"/>
        <s v="ZDDPB07M616B8PZ"/>
        <s v="ZDDPB07M6168QXK"/>
        <s v="ZEQYBQAD801415F"/>
        <s v="ZDEJB07M545STFR"/>
        <s v="ZDDPB07M716CVND"/>
        <s v="ZDDPB07M616B5QH"/>
        <s v="ZER4BQADA01274F"/>
        <s v="ZDDPB07M616BBXR"/>
        <s v="ZDDPB07K7137ENY"/>
        <s v="ZDDPB07M716HGQK"/>
        <s v="D5N213801292"/>
        <s v="5BT795377"/>
        <s v="ZDDPB07M716CTGY"/>
        <s v="ZEQYBQAD801381X"/>
        <s v="D5N213800957"/>
        <s v="ZDDPB07M6168QDK"/>
        <s v="ZER4BQADA01350E"/>
        <s v="ZDDPB07M716DQNA"/>
        <s v="ZDDPB07M616B76T"/>
        <s v="ZDDPB07M716CNLX"/>
        <s v="ZDDPB07M716CZBT"/>
        <s v="BRDSQB3003"/>
        <s v="ZDDPB07M716HGFK"/>
        <s v="BRBSQ990M5"/>
        <s v="BRBSQ9908P"/>
        <s v="BRBSQ9906Z"/>
        <s v="D5N213801272"/>
        <s v="ZDDPB07M716DN0L"/>
        <s v="D5N213801090"/>
        <s v="ZDEJB07M22542FN"/>
        <s v="ZDDPB07M716CVXD"/>
        <s v="BRB7MB824Z"/>
        <s v="ZDDPB07M716CZET"/>
        <s v="T885QB11297"/>
        <s v="D5N213800657"/>
        <s v="ZDDPB07M616B6EW"/>
        <s v="T885Q111369"/>
        <s v="D5N213801136"/>
        <s v="BRBSS440D2"/>
        <s v="ZDEJB07M2253FPT"/>
        <s v="ZDDPB07M716CZDT"/>
        <s v="ZDDPB07M716DEJH"/>
        <s v="ZDDPB07M616BCEM"/>
        <s v="ZDDPB07M716D39L"/>
        <s v="ZDDPB07M6168RNA"/>
        <s v="ZDDPB07M616BC4M"/>
        <s v="D5N213800985"/>
        <s v="ZDEJB07M545T5QH"/>
        <s v="ZDDPB07M616B5LH"/>
        <s v="ZDDPB07K7137EMY"/>
        <s v="ZDDPB07M616B55H"/>
        <s v="D5N213801332"/>
        <s v="BRDSQB603X"/>
        <s v="BRDSQB303W"/>
        <s v="BRBSS7S029"/>
        <s v="ZDEJB07M545T5SH"/>
        <s v="ZER4BQAF90009XF"/>
        <s v="ZDEJB07M2253VHB"/>
        <s v="D5N213801139"/>
        <s v="ZDEJB07M545T53H"/>
        <s v="ZEQYBQAFA002ZLW"/>
        <s v="D5N213800716"/>
        <s v="ZDDPB07M716CXRH"/>
        <s v="ZDDPB07M716CZLT"/>
        <s v="BRBSQ9D0M4"/>
        <s v="KNDX04137"/>
        <s v="ZDEJB07M545T2XY"/>
        <s v="ZDEJB07M545T3BD"/>
        <s v="ZDDPB07M515RSMP"/>
        <s v="ZDEJB07M545TGDX"/>
        <s v="ZDDPB07M515Q8SL" u="1"/>
      </sharedItems>
    </cacheField>
    <cacheField name="IP" numFmtId="0">
      <sharedItems containsBlank="1"/>
    </cacheField>
    <cacheField name="IMPRESSORA" numFmtId="0">
      <sharedItems containsBlank="1"/>
    </cacheField>
    <cacheField name="Franquia" numFmtId="44">
      <sharedItems containsBlank="1" containsMixedTypes="1" containsNumber="1" containsInteger="1" minValue="120" maxValue="650"/>
    </cacheField>
    <cacheField name="Acumulado" numFmtId="0">
      <sharedItems containsString="0" containsBlank="1" containsNumber="1" containsInteger="1" minValue="0" maxValue="37539"/>
    </cacheField>
    <cacheField name="Valores Acumulado" numFmtId="44">
      <sharedItems containsString="0" containsBlank="1" containsNumber="1" minValue="0" maxValue="2252.3399999999997"/>
    </cacheField>
    <cacheField name="Meta Mensal &lt;&gt; 0" numFmtId="0">
      <sharedItems containsString="0" containsBlank="1" containsNumber="1" containsInteger="1" minValue="0" maxValue="1"/>
    </cacheField>
    <cacheField name="Total Gasto" numFmtId="2">
      <sharedItems containsSemiMixedTypes="0" containsString="0" containsNumber="1" containsInteger="1" minValue="0" maxValue="101016"/>
    </cacheField>
    <cacheField name="JANEIRO" numFmtId="2">
      <sharedItems containsString="0" containsBlank="1" containsNumber="1" containsInteger="1" minValue="0" maxValue="18792"/>
    </cacheField>
    <cacheField name="FEVEREIRO" numFmtId="2">
      <sharedItems containsString="0" containsBlank="1" containsNumber="1" containsInteger="1" minValue="0" maxValue="18747"/>
    </cacheField>
    <cacheField name="MARÇO" numFmtId="2">
      <sharedItems containsString="0" containsBlank="1" containsNumber="1" containsInteger="1" minValue="0" maxValue="19586"/>
    </cacheField>
    <cacheField name="ABRIL" numFmtId="2">
      <sharedItems containsString="0" containsBlank="1" containsNumber="1" containsInteger="1" minValue="0" maxValue="0"/>
    </cacheField>
    <cacheField name="MAIO" numFmtId="2">
      <sharedItems containsString="0" containsBlank="1" containsNumber="1" containsInteger="1" minValue="0" maxValue="46559"/>
    </cacheField>
    <cacheField name="JUNHO" numFmtId="2">
      <sharedItems containsString="0" containsBlank="1" containsNumber="1" containsInteger="1" minValue="0" maxValue="16918"/>
    </cacheField>
  </cacheFields>
  <extLst>
    <ext xmlns:x14="http://schemas.microsoft.com/office/spreadsheetml/2009/9/main" uri="{725AE2AE-9491-48be-B2B4-4EB974FC3084}">
      <x14:pivotCacheDefinition pivotCacheId="1091700824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2">
  <r>
    <n v="28"/>
    <x v="0"/>
    <s v="ZD230"/>
    <x v="0"/>
    <x v="0"/>
    <s v="USB"/>
    <s v="ETIQUETAS"/>
    <n v="130"/>
    <n v="52"/>
    <n v="3.12"/>
    <n v="1"/>
    <n v="309"/>
    <n v="36"/>
    <n v="16"/>
    <n v="242"/>
    <n v="0"/>
    <n v="1"/>
    <n v="14"/>
  </r>
  <r>
    <n v="2"/>
    <x v="1"/>
    <s v="ZD230"/>
    <x v="0"/>
    <x v="1"/>
    <s v="USB"/>
    <s v="ETIQUETAS"/>
    <n v="130"/>
    <n v="622"/>
    <n v="37.32"/>
    <n v="1"/>
    <n v="1194"/>
    <n v="544"/>
    <n v="78"/>
    <n v="162"/>
    <m/>
    <n v="28"/>
    <n v="382"/>
  </r>
  <r>
    <n v="11"/>
    <x v="2"/>
    <s v="ZD230"/>
    <x v="0"/>
    <x v="2"/>
    <s v="USB"/>
    <s v="ETIQUETAS"/>
    <s v="Não"/>
    <n v="0"/>
    <n v="0"/>
    <n v="0"/>
    <n v="5248"/>
    <n v="0"/>
    <n v="0"/>
    <n v="0"/>
    <m/>
    <n v="0"/>
    <n v="5248"/>
  </r>
  <r>
    <n v="38"/>
    <x v="3"/>
    <s v="ZD230"/>
    <x v="0"/>
    <x v="3"/>
    <s v="USB"/>
    <s v="ETIQUETAS"/>
    <n v="130"/>
    <n v="0"/>
    <n v="0"/>
    <n v="0"/>
    <n v="154"/>
    <n v="0"/>
    <n v="0"/>
    <n v="0"/>
    <m/>
    <n v="144"/>
    <n v="10"/>
  </r>
  <r>
    <n v="1"/>
    <x v="4"/>
    <m/>
    <x v="1"/>
    <x v="4"/>
    <s v="-"/>
    <s v="001BACKUP"/>
    <s v="Não"/>
    <n v="1717"/>
    <n v="103.02"/>
    <n v="1"/>
    <n v="1717"/>
    <n v="1110"/>
    <n v="607"/>
    <n v="0"/>
    <m/>
    <n v="0"/>
    <n v="0"/>
  </r>
  <r>
    <n v="1"/>
    <x v="4"/>
    <m/>
    <x v="1"/>
    <x v="5"/>
    <s v="-"/>
    <s v="001BACKUP "/>
    <s v="Não"/>
    <n v="0"/>
    <n v="0"/>
    <n v="0"/>
    <n v="0"/>
    <n v="0"/>
    <n v="0"/>
    <n v="0"/>
    <m/>
    <n v="0"/>
    <n v="0"/>
  </r>
  <r>
    <n v="25"/>
    <x v="5"/>
    <s v="ZD230"/>
    <x v="0"/>
    <x v="6"/>
    <s v="USB"/>
    <s v="ETIQUETAS"/>
    <n v="130"/>
    <n v="1"/>
    <n v="0.06"/>
    <n v="0"/>
    <n v="770"/>
    <n v="1"/>
    <n v="0"/>
    <n v="0"/>
    <m/>
    <n v="769"/>
    <n v="0"/>
  </r>
  <r>
    <n v="27"/>
    <x v="6"/>
    <s v="ZD230"/>
    <x v="0"/>
    <x v="7"/>
    <s v="USB"/>
    <s v="ETIQUETAS"/>
    <n v="130"/>
    <n v="0"/>
    <n v="0"/>
    <n v="0"/>
    <n v="311"/>
    <n v="0"/>
    <n v="0"/>
    <n v="0"/>
    <m/>
    <n v="143"/>
    <n v="168"/>
  </r>
  <r>
    <n v="32"/>
    <x v="7"/>
    <s v="ZD230"/>
    <x v="0"/>
    <x v="8"/>
    <s v="USB"/>
    <s v="ETIQUETAS"/>
    <n v="130"/>
    <n v="2"/>
    <n v="0.12"/>
    <n v="1"/>
    <n v="4"/>
    <n v="1"/>
    <n v="1"/>
    <n v="1"/>
    <m/>
    <n v="1"/>
    <m/>
  </r>
  <r>
    <n v="1"/>
    <x v="4"/>
    <s v="ZD230"/>
    <x v="0"/>
    <x v="9"/>
    <s v="USB"/>
    <s v="ETIQUETAS"/>
    <n v="130"/>
    <n v="2549"/>
    <n v="152.94"/>
    <n v="1"/>
    <n v="3730"/>
    <n v="763"/>
    <n v="1786"/>
    <n v="41"/>
    <m/>
    <n v="738"/>
    <n v="402"/>
  </r>
  <r>
    <n v="1"/>
    <x v="4"/>
    <m/>
    <x v="1"/>
    <x v="10"/>
    <s v="-"/>
    <s v="001BACKUP (Esta em uma BARRA BONITA)"/>
    <s v="Não"/>
    <n v="13566"/>
    <n v="813.95999999999992"/>
    <n v="1"/>
    <n v="25440"/>
    <n v="5995"/>
    <n v="7571"/>
    <n v="3787"/>
    <m/>
    <n v="4048"/>
    <n v="4039"/>
  </r>
  <r>
    <n v="1"/>
    <x v="4"/>
    <m/>
    <x v="1"/>
    <x v="11"/>
    <s v="-"/>
    <s v="001BACKUP (Esta em uma SANTA CRUZ)"/>
    <s v="Não"/>
    <n v="4652"/>
    <n v="279.12"/>
    <n v="1"/>
    <n v="10108"/>
    <n v="912"/>
    <n v="3740"/>
    <n v="1432"/>
    <m/>
    <n v="2413"/>
    <n v="1611"/>
  </r>
  <r>
    <m/>
    <x v="4"/>
    <s v="SL-M4070FR"/>
    <x v="1"/>
    <x v="12"/>
    <s v="-"/>
    <s v="BACKUP (Manda para Itapeva)"/>
    <m/>
    <m/>
    <m/>
    <m/>
    <n v="0"/>
    <m/>
    <m/>
    <m/>
    <m/>
    <m/>
    <n v="0"/>
  </r>
  <r>
    <n v="1"/>
    <x v="4"/>
    <m/>
    <x v="1"/>
    <x v="13"/>
    <s v="-"/>
    <s v="001BACKUP (Esta em uma TAQUARITUBA)"/>
    <s v="Não"/>
    <n v="0"/>
    <n v="0"/>
    <n v="0"/>
    <n v="4229"/>
    <n v="0"/>
    <n v="0"/>
    <n v="1069"/>
    <m/>
    <n v="641"/>
    <n v="2519"/>
  </r>
  <r>
    <n v="13"/>
    <x v="8"/>
    <s v="ZD230"/>
    <x v="0"/>
    <x v="14"/>
    <s v="USB"/>
    <s v="ETIQUETAS"/>
    <n v="130"/>
    <n v="243"/>
    <n v="14.58"/>
    <n v="0"/>
    <n v="291"/>
    <n v="243"/>
    <n v="0"/>
    <n v="19"/>
    <m/>
    <n v="1"/>
    <n v="28"/>
  </r>
  <r>
    <n v="26"/>
    <x v="9"/>
    <s v="ZD230"/>
    <x v="0"/>
    <x v="15"/>
    <s v="USB"/>
    <s v="ETIQUETAS"/>
    <n v="130"/>
    <n v="1555"/>
    <n v="93.3"/>
    <n v="1"/>
    <n v="3189"/>
    <n v="438"/>
    <n v="1117"/>
    <n v="286"/>
    <m/>
    <n v="855"/>
    <n v="493"/>
  </r>
  <r>
    <n v="50"/>
    <x v="10"/>
    <s v="ZD230"/>
    <x v="0"/>
    <x v="16"/>
    <s v="USB"/>
    <s v="ETIQUETAS"/>
    <n v="130"/>
    <n v="56"/>
    <n v="3.36"/>
    <n v="1"/>
    <n v="2550"/>
    <n v="31"/>
    <n v="25"/>
    <n v="2465"/>
    <m/>
    <n v="16"/>
    <n v="13"/>
  </r>
  <r>
    <n v="51"/>
    <x v="11"/>
    <s v="ZD230"/>
    <x v="0"/>
    <x v="17"/>
    <s v="USB"/>
    <s v="ETIQUETAS"/>
    <n v="130"/>
    <n v="0"/>
    <n v="0"/>
    <n v="0"/>
    <n v="0"/>
    <n v="0"/>
    <n v="0"/>
    <n v="0"/>
    <m/>
    <n v="0"/>
    <n v="0"/>
  </r>
  <r>
    <n v="1"/>
    <x v="4"/>
    <s v="HP LaserJet Pro MFP M428fdw"/>
    <x v="1"/>
    <x v="18"/>
    <s v="192.168.50.96"/>
    <s v="001IRRIGACAO"/>
    <s v="Não"/>
    <n v="641"/>
    <n v="38.46"/>
    <n v="1"/>
    <n v="2389"/>
    <n v="256"/>
    <n v="385"/>
    <n v="275"/>
    <m/>
    <n v="618"/>
    <n v="855"/>
  </r>
  <r>
    <n v="1"/>
    <x v="4"/>
    <s v="HP LaserJet MFP E42540"/>
    <x v="1"/>
    <x v="19"/>
    <s v="192.168.50.89"/>
    <s v="001COMERCIAL"/>
    <s v="Não"/>
    <n v="10033"/>
    <n v="601.98"/>
    <n v="1"/>
    <n v="22731"/>
    <n v="4524"/>
    <n v="5509"/>
    <n v="2221"/>
    <m/>
    <n v="6641"/>
    <n v="3836"/>
  </r>
  <r>
    <n v="1"/>
    <x v="4"/>
    <m/>
    <x v="1"/>
    <x v="20"/>
    <s v="-"/>
    <s v="001BACKUP"/>
    <s v="Não"/>
    <n v="2703"/>
    <n v="162.18"/>
    <n v="1"/>
    <n v="9218"/>
    <n v="2197"/>
    <n v="506"/>
    <n v="454"/>
    <m/>
    <n v="3829"/>
    <n v="2232"/>
  </r>
  <r>
    <n v="1"/>
    <x v="4"/>
    <m/>
    <x v="1"/>
    <x v="21"/>
    <s v="-"/>
    <s v="001BACKUP (Está em Massey Avaré)"/>
    <s v="Não"/>
    <n v="2354"/>
    <n v="141.23999999999998"/>
    <n v="1"/>
    <n v="3824"/>
    <n v="1088"/>
    <n v="1266"/>
    <n v="631"/>
    <m/>
    <n v="839"/>
    <m/>
  </r>
  <r>
    <n v="1"/>
    <x v="4"/>
    <s v="SL-M4070FR"/>
    <x v="1"/>
    <x v="22"/>
    <s v="192.168.50.27"/>
    <s v="001ADUBO"/>
    <s v="Não"/>
    <n v="2292"/>
    <n v="137.51999999999998"/>
    <n v="1"/>
    <n v="4372"/>
    <n v="852"/>
    <n v="1440"/>
    <n v="400"/>
    <m/>
    <n v="820"/>
    <n v="860"/>
  </r>
  <r>
    <n v="1"/>
    <x v="4"/>
    <s v="SL-M4070FR"/>
    <x v="1"/>
    <x v="23"/>
    <s v="192.168.50.30"/>
    <s v="001COBRANCA"/>
    <s v="Não"/>
    <n v="131"/>
    <n v="7.8599999999999994"/>
    <n v="1"/>
    <n v="132"/>
    <n v="48"/>
    <n v="83"/>
    <n v="0"/>
    <m/>
    <n v="1"/>
    <n v="0"/>
  </r>
  <r>
    <n v="1"/>
    <x v="4"/>
    <s v="ZD230"/>
    <x v="0"/>
    <x v="24"/>
    <s v="192.168.50.68"/>
    <s v="ETIQUETAS"/>
    <n v="130"/>
    <n v="3727"/>
    <n v="223.62"/>
    <n v="1"/>
    <n v="9417"/>
    <n v="3601"/>
    <n v="126"/>
    <n v="0"/>
    <m/>
    <n v="2798"/>
    <n v="2892"/>
  </r>
  <r>
    <n v="10"/>
    <x v="12"/>
    <s v="SL-M4070FR"/>
    <x v="1"/>
    <x v="10"/>
    <s v="10.0.10.51"/>
    <s v="010GERENTE"/>
    <s v="Não"/>
    <n v="471"/>
    <n v="28.259999999999998"/>
    <n v="0"/>
    <n v="5114"/>
    <n v="471"/>
    <n v="0"/>
    <n v="234"/>
    <m/>
    <n v="370"/>
    <n v="4039"/>
  </r>
  <r>
    <n v="1"/>
    <x v="4"/>
    <s v="RICOH MP C4503"/>
    <x v="1"/>
    <x v="25"/>
    <s v="192.168.50.66"/>
    <s v="001ADM"/>
    <s v="Não"/>
    <n v="3773"/>
    <n v="226.38"/>
    <n v="1"/>
    <n v="9846"/>
    <n v="1203"/>
    <n v="2570"/>
    <n v="1399"/>
    <m/>
    <n v="2260"/>
    <n v="2414"/>
  </r>
  <r>
    <n v="1"/>
    <x v="4"/>
    <s v="RICOH MP C4503"/>
    <x v="1"/>
    <x v="26"/>
    <s v="192.168.50.65"/>
    <s v="001ADM"/>
    <s v="Não"/>
    <n v="2208"/>
    <n v="132.47999999999999"/>
    <n v="1"/>
    <n v="5840"/>
    <n v="903"/>
    <n v="1305"/>
    <n v="979"/>
    <m/>
    <n v="1177"/>
    <n v="1476"/>
  </r>
  <r>
    <n v="11"/>
    <x v="2"/>
    <s v="SL-M4070FR"/>
    <x v="1"/>
    <x v="27"/>
    <s v="10.0.11.50"/>
    <s v="011CAIXA"/>
    <s v="Não"/>
    <n v="5137"/>
    <n v="308.21999999999997"/>
    <n v="1"/>
    <n v="8517"/>
    <n v="1487"/>
    <n v="3650"/>
    <n v="1265"/>
    <m/>
    <n v="1858"/>
    <n v="257"/>
  </r>
  <r>
    <n v="1"/>
    <x v="4"/>
    <s v="ZD230"/>
    <x v="0"/>
    <x v="28"/>
    <s v="192.168.50.62"/>
    <s v="ETIQUETAS"/>
    <n v="130"/>
    <n v="8796"/>
    <n v="527.76"/>
    <n v="0"/>
    <n v="41679"/>
    <n v="8796"/>
    <n v="0"/>
    <n v="12635"/>
    <m/>
    <n v="7584"/>
    <n v="12664"/>
  </r>
  <r>
    <n v="11"/>
    <x v="2"/>
    <s v="SL-M4070FR"/>
    <x v="1"/>
    <x v="29"/>
    <s v="10.0.11.51"/>
    <s v="011GERENTE"/>
    <s v="Não"/>
    <n v="3832"/>
    <n v="229.92"/>
    <n v="1"/>
    <n v="8315"/>
    <n v="1918"/>
    <n v="1914"/>
    <n v="1221"/>
    <m/>
    <n v="1370"/>
    <n v="1892"/>
  </r>
  <r>
    <n v="13"/>
    <x v="8"/>
    <s v="SL-M4070FR"/>
    <x v="1"/>
    <x v="30"/>
    <s v="10.0.13.50"/>
    <s v="013CAIXA"/>
    <s v="Não"/>
    <n v="18356"/>
    <n v="1101.3599999999999"/>
    <n v="1"/>
    <n v="21075"/>
    <n v="8506"/>
    <n v="9850"/>
    <n v="1988"/>
    <m/>
    <n v="0"/>
    <n v="731"/>
  </r>
  <r>
    <n v="13"/>
    <x v="8"/>
    <m/>
    <x v="1"/>
    <x v="31"/>
    <s v="estava no ip 13.51"/>
    <s v="013GERENTE"/>
    <s v="Não"/>
    <n v="3451"/>
    <n v="207.06"/>
    <n v="1"/>
    <n v="23258"/>
    <n v="1515"/>
    <n v="1936"/>
    <n v="3505"/>
    <m/>
    <n v="8086"/>
    <n v="8216"/>
  </r>
  <r>
    <n v="1"/>
    <x v="4"/>
    <s v="ZD230"/>
    <x v="0"/>
    <x v="32"/>
    <s v="192.168.50.56"/>
    <s v="ETIQUETAS"/>
    <n v="130"/>
    <n v="0"/>
    <n v="0"/>
    <n v="0"/>
    <n v="22282"/>
    <n v="0"/>
    <n v="0"/>
    <n v="19586"/>
    <m/>
    <n v="2696"/>
    <m/>
  </r>
  <r>
    <n v="1"/>
    <x v="4"/>
    <s v="ZD230"/>
    <x v="0"/>
    <x v="33"/>
    <s v="192.168.50.55"/>
    <s v="ETIQUETAS"/>
    <n v="130"/>
    <n v="0"/>
    <n v="0"/>
    <n v="0"/>
    <n v="712"/>
    <n v="0"/>
    <n v="0"/>
    <n v="712"/>
    <m/>
    <n v="0"/>
    <n v="0"/>
  </r>
  <r>
    <n v="1"/>
    <x v="4"/>
    <s v="ZD230"/>
    <x v="0"/>
    <x v="34"/>
    <s v="192.168.50.54"/>
    <s v="ETIQUETAS"/>
    <n v="130"/>
    <n v="14427"/>
    <n v="865.62"/>
    <n v="0"/>
    <n v="59488"/>
    <n v="14427"/>
    <n v="0"/>
    <n v="17141"/>
    <m/>
    <n v="13052"/>
    <n v="14868"/>
  </r>
  <r>
    <n v="15"/>
    <x v="13"/>
    <s v="SL-M4070FR"/>
    <x v="1"/>
    <x v="35"/>
    <s v="10.0.15.50"/>
    <s v="015CAIXA"/>
    <s v="Não"/>
    <n v="7473"/>
    <n v="448.38"/>
    <n v="1"/>
    <n v="15221"/>
    <n v="3763"/>
    <n v="3710"/>
    <n v="1579"/>
    <m/>
    <n v="3234"/>
    <n v="2935"/>
  </r>
  <r>
    <n v="19"/>
    <x v="14"/>
    <m/>
    <x v="2"/>
    <x v="36"/>
    <s v="10.0.16.59"/>
    <s v="019IMPLEMENTOS"/>
    <n v="180"/>
    <n v="92"/>
    <n v="5.52"/>
    <n v="1"/>
    <n v="457"/>
    <n v="40"/>
    <n v="52"/>
    <n v="275"/>
    <m/>
    <n v="55"/>
    <n v="35"/>
  </r>
  <r>
    <n v="19"/>
    <x v="14"/>
    <s v="SL-M4070FR"/>
    <x v="1"/>
    <x v="37"/>
    <s v="10.0.19.50"/>
    <s v="019ADM"/>
    <s v="Não"/>
    <n v="3239"/>
    <n v="194.34"/>
    <n v="1"/>
    <n v="11967"/>
    <n v="354"/>
    <n v="2885"/>
    <n v="2818"/>
    <m/>
    <n v="4124"/>
    <n v="1786"/>
  </r>
  <r>
    <n v="19"/>
    <x v="14"/>
    <s v="SL-M4070FR"/>
    <x v="1"/>
    <x v="38"/>
    <s v="10.0.19.51"/>
    <s v="019BALANÇA"/>
    <s v="Não"/>
    <n v="556"/>
    <n v="33.36"/>
    <n v="1"/>
    <n v="1118"/>
    <n v="159"/>
    <n v="397"/>
    <n v="86"/>
    <m/>
    <n v="276"/>
    <n v="200"/>
  </r>
  <r>
    <n v="19"/>
    <x v="14"/>
    <s v="SL-M4070FR"/>
    <x v="1"/>
    <x v="39"/>
    <s v="10.0.19.52"/>
    <s v="019LABORATÓRIO"/>
    <s v="Não"/>
    <n v="5447"/>
    <n v="326.82"/>
    <n v="1"/>
    <n v="15121"/>
    <n v="14"/>
    <n v="5433"/>
    <n v="5114"/>
    <m/>
    <n v="3249"/>
    <n v="1311"/>
  </r>
  <r>
    <n v="1"/>
    <x v="4"/>
    <s v="SL-M4070FR"/>
    <x v="1"/>
    <x v="40"/>
    <s v="192.168.50.31"/>
    <s v="001BALANCA"/>
    <s v="Não"/>
    <n v="1263"/>
    <n v="75.78"/>
    <n v="1"/>
    <n v="2404"/>
    <n v="446"/>
    <n v="817"/>
    <n v="364"/>
    <m/>
    <n v="429"/>
    <n v="348"/>
  </r>
  <r>
    <n v="1"/>
    <x v="4"/>
    <s v="HP Color LaserJet Pro MFP M479fdw"/>
    <x v="1"/>
    <x v="41"/>
    <s v="192.168.50.46"/>
    <s v="001DIRETORIAADM"/>
    <n v="325"/>
    <n v="268"/>
    <n v="16.079999999999998"/>
    <n v="1"/>
    <n v="612"/>
    <n v="136"/>
    <n v="132"/>
    <n v="203"/>
    <m/>
    <n v="141"/>
    <n v="0"/>
  </r>
  <r>
    <n v="1"/>
    <x v="4"/>
    <s v="SL-M4070FR"/>
    <x v="1"/>
    <x v="42"/>
    <s v="192.168.50.34"/>
    <s v="001LOGISTICA"/>
    <s v="Não"/>
    <n v="700"/>
    <n v="42"/>
    <n v="1"/>
    <n v="1442"/>
    <n v="194"/>
    <n v="506"/>
    <n v="192"/>
    <m/>
    <n v="320"/>
    <n v="230"/>
  </r>
  <r>
    <n v="19"/>
    <x v="14"/>
    <s v="SL-M4070FR"/>
    <x v="1"/>
    <x v="43"/>
    <s v="10.0.19.56"/>
    <s v="019CONFINAMENTO"/>
    <s v="Não"/>
    <n v="207"/>
    <n v="12.42"/>
    <n v="1"/>
    <n v="907"/>
    <n v="39"/>
    <n v="168"/>
    <n v="145"/>
    <m/>
    <n v="352"/>
    <n v="203"/>
  </r>
  <r>
    <n v="1"/>
    <x v="4"/>
    <s v="HP LaserJet Pro MFP 4103fdw"/>
    <x v="1"/>
    <x v="44"/>
    <s v="192.168.50.38"/>
    <s v="001CAIXA3"/>
    <s v="Não"/>
    <n v="7201"/>
    <n v="432.06"/>
    <n v="1"/>
    <n v="11390"/>
    <n v="2766"/>
    <n v="4435"/>
    <n v="152"/>
    <m/>
    <n v="2278"/>
    <n v="1759"/>
  </r>
  <r>
    <n v="2"/>
    <x v="1"/>
    <m/>
    <x v="1"/>
    <x v="45"/>
    <s v="10.0.2.50"/>
    <s v="002CAIXA"/>
    <s v="Não"/>
    <n v="5315"/>
    <n v="318.89999999999998"/>
    <n v="1"/>
    <n v="10681"/>
    <n v="2285"/>
    <n v="3030"/>
    <n v="1016"/>
    <m/>
    <n v="2252"/>
    <n v="2098"/>
  </r>
  <r>
    <n v="2"/>
    <x v="1"/>
    <m/>
    <x v="1"/>
    <x v="46"/>
    <s v="10.0.2.51"/>
    <s v="002BALCAO"/>
    <s v="Não"/>
    <n v="3985"/>
    <n v="239.1"/>
    <n v="1"/>
    <n v="7346"/>
    <n v="1885"/>
    <n v="2100"/>
    <n v="934"/>
    <m/>
    <n v="1363"/>
    <n v="1064"/>
  </r>
  <r>
    <n v="20"/>
    <x v="15"/>
    <s v="SL-M4070FR"/>
    <x v="1"/>
    <x v="47"/>
    <s v="10.0.20.50"/>
    <s v="020CAIXA"/>
    <s v="Não"/>
    <n v="8219"/>
    <n v="493.14"/>
    <n v="1"/>
    <n v="13809"/>
    <n v="4042"/>
    <n v="4177"/>
    <n v="1650"/>
    <m/>
    <n v="2099"/>
    <n v="1841"/>
  </r>
  <r>
    <n v="20"/>
    <x v="15"/>
    <s v="SL-M4070FR"/>
    <x v="1"/>
    <x v="48"/>
    <s v="10.0.20.51"/>
    <s v="020GERENTE"/>
    <s v="Não"/>
    <n v="1289"/>
    <n v="77.34"/>
    <n v="1"/>
    <n v="2399"/>
    <n v="422"/>
    <n v="867"/>
    <n v="347"/>
    <m/>
    <n v="339"/>
    <n v="424"/>
  </r>
  <r>
    <n v="1"/>
    <x v="4"/>
    <s v="RICOH MP C4503"/>
    <x v="1"/>
    <x v="49"/>
    <s v="192.168.50.26"/>
    <s v="001MARKETING"/>
    <s v="Não"/>
    <n v="2802"/>
    <n v="168.12"/>
    <n v="1"/>
    <n v="7193"/>
    <n v="1139"/>
    <n v="1663"/>
    <n v="1977"/>
    <m/>
    <n v="914"/>
    <n v="1500"/>
  </r>
  <r>
    <n v="1"/>
    <x v="4"/>
    <s v="ZD230"/>
    <x v="0"/>
    <x v="50"/>
    <s v="192.168.50.101"/>
    <s v="ETIQUETAS"/>
    <n v="130"/>
    <n v="37539"/>
    <n v="2252.3399999999997"/>
    <n v="1"/>
    <n v="101016"/>
    <n v="18792"/>
    <n v="18747"/>
    <n v="0"/>
    <m/>
    <n v="46559"/>
    <n v="16918"/>
  </r>
  <r>
    <n v="21"/>
    <x v="16"/>
    <s v="SL-M4070FR"/>
    <x v="1"/>
    <x v="51"/>
    <s v="10.0.21.50"/>
    <s v="021CAIXA"/>
    <s v="Não"/>
    <n v="6490"/>
    <n v="389.4"/>
    <n v="1"/>
    <n v="10733"/>
    <n v="3099"/>
    <n v="3391"/>
    <n v="610"/>
    <m/>
    <n v="2027"/>
    <n v="1606"/>
  </r>
  <r>
    <n v="21"/>
    <x v="16"/>
    <s v="SL-M4070FR"/>
    <x v="1"/>
    <x v="52"/>
    <s v="10.0.21.51"/>
    <s v="021GERENTE"/>
    <s v="Não"/>
    <n v="6599"/>
    <n v="395.94"/>
    <n v="1"/>
    <n v="12065"/>
    <n v="3506"/>
    <n v="3093"/>
    <n v="1798"/>
    <m/>
    <n v="1727"/>
    <n v="1941"/>
  </r>
  <r>
    <n v="22"/>
    <x v="17"/>
    <s v="SL-M4070FR"/>
    <x v="1"/>
    <x v="53"/>
    <s v="10.0.22.50 (pedir para ligar quando for tirar relatorio)"/>
    <s v="022ADM"/>
    <s v="Não"/>
    <n v="1"/>
    <n v="0.06"/>
    <n v="0"/>
    <n v="152"/>
    <n v="1"/>
    <n v="0"/>
    <n v="123"/>
    <m/>
    <n v="12"/>
    <n v="16"/>
  </r>
  <r>
    <n v="1"/>
    <x v="4"/>
    <s v="RICOH MP C4503"/>
    <x v="1"/>
    <x v="54"/>
    <s v="10.18.0.250"/>
    <s v="001ADM"/>
    <s v="Não"/>
    <n v="0"/>
    <n v="0"/>
    <n v="0"/>
    <n v="282"/>
    <n v="0"/>
    <n v="0"/>
    <n v="184"/>
    <m/>
    <n v="98"/>
    <m/>
  </r>
  <r>
    <n v="9"/>
    <x v="18"/>
    <s v="ZD230"/>
    <x v="0"/>
    <x v="55"/>
    <s v="10.0.9.55"/>
    <s v="ETIQUETAS"/>
    <n v="130"/>
    <n v="365"/>
    <n v="21.9"/>
    <n v="0"/>
    <n v="3390"/>
    <n v="365"/>
    <n v="0"/>
    <n v="0"/>
    <m/>
    <n v="3025"/>
    <n v="0"/>
  </r>
  <r>
    <n v="23"/>
    <x v="19"/>
    <s v="SL-M4070FR"/>
    <x v="1"/>
    <x v="56"/>
    <s v="10.0.23.50"/>
    <s v="023CAIXA"/>
    <s v="Não"/>
    <n v="2306"/>
    <n v="138.35999999999999"/>
    <n v="1"/>
    <n v="5964"/>
    <n v="802"/>
    <n v="1504"/>
    <n v="1114"/>
    <m/>
    <n v="1425"/>
    <n v="1119"/>
  </r>
  <r>
    <n v="23"/>
    <x v="19"/>
    <s v="SL-M4070FR"/>
    <x v="1"/>
    <x v="57"/>
    <s v="10.0.23.53"/>
    <s v="023BALCAO"/>
    <s v="Não"/>
    <n v="458"/>
    <n v="27.48"/>
    <n v="1"/>
    <n v="867"/>
    <n v="154"/>
    <n v="304"/>
    <n v="82"/>
    <m/>
    <n v="172"/>
    <n v="155"/>
  </r>
  <r>
    <n v="8"/>
    <x v="20"/>
    <s v="ZD230"/>
    <x v="0"/>
    <x v="58"/>
    <s v="10.0.8.56"/>
    <s v="ETIQUETAS"/>
    <n v="130"/>
    <n v="0"/>
    <n v="0"/>
    <n v="0"/>
    <n v="4954"/>
    <n v="0"/>
    <n v="0"/>
    <n v="0"/>
    <m/>
    <n v="3626"/>
    <n v="1328"/>
  </r>
  <r>
    <n v="24"/>
    <x v="21"/>
    <s v="SL-M4070FR"/>
    <x v="1"/>
    <x v="59"/>
    <s v="10.0.24.50"/>
    <s v="024CAIXA"/>
    <s v="Não"/>
    <n v="4120"/>
    <n v="247.2"/>
    <n v="1"/>
    <n v="8687"/>
    <n v="2278"/>
    <n v="1842"/>
    <n v="1410"/>
    <m/>
    <n v="1097"/>
    <n v="2060"/>
  </r>
  <r>
    <n v="24"/>
    <x v="21"/>
    <s v="SL-M4070FR"/>
    <x v="1"/>
    <x v="60"/>
    <s v="10.0.24.51"/>
    <s v="024GERENTE"/>
    <s v="Não"/>
    <n v="0"/>
    <n v="0"/>
    <n v="0"/>
    <n v="0"/>
    <n v="0"/>
    <n v="0"/>
    <n v="0"/>
    <m/>
    <n v="0"/>
    <n v="0"/>
  </r>
  <r>
    <n v="7"/>
    <x v="22"/>
    <s v="ZD230"/>
    <x v="0"/>
    <x v="61"/>
    <s v="10.0.7.55"/>
    <s v="ETIQUETAS"/>
    <n v="130"/>
    <n v="0"/>
    <n v="0"/>
    <n v="0"/>
    <n v="10645"/>
    <n v="0"/>
    <n v="0"/>
    <n v="10645"/>
    <m/>
    <n v="0"/>
    <n v="0"/>
  </r>
  <r>
    <n v="26"/>
    <x v="9"/>
    <s v="SL-M4070FR"/>
    <x v="1"/>
    <x v="62"/>
    <s v="10.0.26.50"/>
    <s v="026CAIXA"/>
    <s v="Não"/>
    <n v="12951"/>
    <n v="777.06"/>
    <n v="1"/>
    <n v="19283"/>
    <n v="6452"/>
    <n v="6499"/>
    <n v="1923"/>
    <m/>
    <n v="2314"/>
    <n v="2095"/>
  </r>
  <r>
    <n v="26"/>
    <x v="9"/>
    <s v="SL-M4070FR"/>
    <x v="1"/>
    <x v="63"/>
    <s v="10.0.26.54"/>
    <s v="026GERENTE"/>
    <s v="Não"/>
    <n v="680"/>
    <n v="40.799999999999997"/>
    <n v="1"/>
    <n v="3619"/>
    <n v="288"/>
    <n v="392"/>
    <n v="895"/>
    <m/>
    <n v="1131"/>
    <n v="913"/>
  </r>
  <r>
    <n v="6"/>
    <x v="23"/>
    <s v="ZD230"/>
    <x v="0"/>
    <x v="64"/>
    <s v="10.0.6.56"/>
    <s v="ETIQUETAS"/>
    <n v="130"/>
    <n v="95"/>
    <n v="5.7"/>
    <n v="0"/>
    <n v="397"/>
    <n v="95"/>
    <n v="0"/>
    <n v="0"/>
    <m/>
    <n v="273"/>
    <n v="29"/>
  </r>
  <r>
    <n v="27"/>
    <x v="6"/>
    <s v="SL-M4070FR"/>
    <x v="1"/>
    <x v="65"/>
    <s v="10.0.27.50"/>
    <s v="027CAIXA"/>
    <s v="Não"/>
    <n v="5822"/>
    <n v="349.32"/>
    <n v="1"/>
    <n v="15580"/>
    <n v="186"/>
    <n v="5636"/>
    <n v="1976"/>
    <m/>
    <n v="3917"/>
    <n v="3865"/>
  </r>
  <r>
    <n v="27"/>
    <x v="6"/>
    <s v="SL-M4070FR"/>
    <x v="1"/>
    <x v="66"/>
    <s v="10.0.27.51"/>
    <s v="027GERENTE"/>
    <s v="Não"/>
    <n v="1335"/>
    <n v="80.099999999999994"/>
    <n v="1"/>
    <n v="2500"/>
    <n v="466"/>
    <n v="869"/>
    <n v="343"/>
    <m/>
    <n v="156"/>
    <n v="666"/>
  </r>
  <r>
    <n v="53"/>
    <x v="24"/>
    <s v="HP LaserJet Pro MFP M428fdw"/>
    <x v="1"/>
    <x v="67"/>
    <s v="10.0.53.51"/>
    <s v="053BALANCA"/>
    <s v="Não"/>
    <n v="0"/>
    <n v="0"/>
    <n v="0"/>
    <n v="1746"/>
    <n v="0"/>
    <n v="0"/>
    <n v="1145"/>
    <m/>
    <n v="420"/>
    <n v="181"/>
  </r>
  <r>
    <n v="53"/>
    <x v="24"/>
    <s v="HP LaserJet Pro MFP M428fdw"/>
    <x v="1"/>
    <x v="68"/>
    <s v="10.0.53.50"/>
    <s v="053ADM"/>
    <s v="Não"/>
    <n v="0"/>
    <n v="0"/>
    <n v="0"/>
    <n v="2958"/>
    <n v="0"/>
    <n v="0"/>
    <n v="26"/>
    <m/>
    <n v="1979"/>
    <n v="953"/>
  </r>
  <r>
    <n v="51"/>
    <x v="11"/>
    <s v="HP LaserJet Pro 4003dw"/>
    <x v="1"/>
    <x v="69"/>
    <s v="10.0.51.52"/>
    <s v="051ADM"/>
    <n v="120"/>
    <n v="805"/>
    <n v="48.3"/>
    <n v="0"/>
    <n v="2207"/>
    <n v="805"/>
    <n v="0"/>
    <n v="554"/>
    <m/>
    <n v="473"/>
    <n v="375"/>
  </r>
  <r>
    <n v="51"/>
    <x v="11"/>
    <s v="HP LaserJet Pro MFP 4103fdw"/>
    <x v="1"/>
    <x v="70"/>
    <s v="10.0.51.50"/>
    <s v="051CAIXA"/>
    <s v="Não"/>
    <n v="0"/>
    <n v="0"/>
    <n v="0"/>
    <n v="10661"/>
    <n v="0"/>
    <n v="0"/>
    <n v="6674"/>
    <m/>
    <n v="1572"/>
    <n v="2415"/>
  </r>
  <r>
    <n v="50"/>
    <x v="10"/>
    <s v="HP LaserJet Pro MFP M428fdw"/>
    <x v="1"/>
    <x v="71"/>
    <s v="10.0.50.51"/>
    <s v="050GERENTE"/>
    <s v="Não"/>
    <n v="234"/>
    <n v="14.04"/>
    <n v="1"/>
    <n v="2926"/>
    <n v="133"/>
    <n v="101"/>
    <n v="2452"/>
    <m/>
    <n v="126"/>
    <n v="114"/>
  </r>
  <r>
    <n v="50"/>
    <x v="10"/>
    <s v="HP LaserJet Pro MFP 4103fdw"/>
    <x v="1"/>
    <x v="72"/>
    <s v="10.0.50.50"/>
    <s v="050CAIXA"/>
    <n v="180"/>
    <n v="1654"/>
    <n v="99.24"/>
    <n v="1"/>
    <n v="5016"/>
    <n v="728"/>
    <n v="926"/>
    <n v="1997"/>
    <m/>
    <n v="709"/>
    <n v="656"/>
  </r>
  <r>
    <n v="5"/>
    <x v="25"/>
    <s v="ZD230"/>
    <x v="0"/>
    <x v="73"/>
    <s v="10.0.5.55"/>
    <s v="ETIQUETAS"/>
    <n v="130"/>
    <n v="1478"/>
    <n v="88.679999999999993"/>
    <n v="0"/>
    <n v="4516"/>
    <n v="1478"/>
    <n v="0"/>
    <n v="1935"/>
    <m/>
    <n v="1103"/>
    <n v="0"/>
  </r>
  <r>
    <n v="28"/>
    <x v="0"/>
    <s v="SL-M4070FR"/>
    <x v="1"/>
    <x v="74"/>
    <s v="10.0.28.50"/>
    <s v="028CAIXA"/>
    <s v="Não"/>
    <n v="5991"/>
    <n v="359.46"/>
    <n v="1"/>
    <n v="11449"/>
    <n v="2660"/>
    <n v="3331"/>
    <n v="1548"/>
    <m/>
    <n v="1580"/>
    <n v="2330"/>
  </r>
  <r>
    <n v="5"/>
    <x v="25"/>
    <s v="SL-M4020ND"/>
    <x v="1"/>
    <x v="75"/>
    <s v="10.0.5.51"/>
    <s v="005GERENTE"/>
    <s v="Não"/>
    <n v="652"/>
    <n v="39.119999999999997"/>
    <n v="1"/>
    <n v="3689"/>
    <n v="326"/>
    <n v="326"/>
    <n v="102"/>
    <m/>
    <n v="260"/>
    <n v="2675"/>
  </r>
  <r>
    <n v="28"/>
    <x v="0"/>
    <s v="SL-M4070FR"/>
    <x v="1"/>
    <x v="76"/>
    <s v="10.0.28.51"/>
    <s v="028GERENTE"/>
    <s v="Não"/>
    <n v="6777"/>
    <n v="406.62"/>
    <n v="1"/>
    <n v="13129"/>
    <n v="2971"/>
    <n v="3806"/>
    <n v="1661"/>
    <m/>
    <n v="2466"/>
    <n v="2225"/>
  </r>
  <r>
    <n v="45"/>
    <x v="26"/>
    <s v="ZD230"/>
    <x v="0"/>
    <x v="77"/>
    <s v="10.0.45.55"/>
    <s v="ETIQUETAS"/>
    <n v="130"/>
    <n v="412"/>
    <n v="24.72"/>
    <n v="0"/>
    <n v="412"/>
    <n v="412"/>
    <n v="0"/>
    <n v="0"/>
    <m/>
    <n v="0"/>
    <m/>
  </r>
  <r>
    <n v="45"/>
    <x v="26"/>
    <s v="SL-M4020FR"/>
    <x v="1"/>
    <x v="78"/>
    <s v="10.0.45.53"/>
    <s v="045/42ADM"/>
    <s v="Não"/>
    <n v="252"/>
    <n v="15.12"/>
    <n v="1"/>
    <n v="537"/>
    <n v="79"/>
    <n v="173"/>
    <n v="129"/>
    <m/>
    <n v="156"/>
    <m/>
  </r>
  <r>
    <n v="29"/>
    <x v="27"/>
    <s v="SL-M4070FR"/>
    <x v="1"/>
    <x v="79"/>
    <s v="10.0.29.50"/>
    <s v="029CAIXA"/>
    <s v="Não"/>
    <n v="5539"/>
    <n v="332.34"/>
    <n v="1"/>
    <n v="10910"/>
    <n v="2557"/>
    <n v="2982"/>
    <n v="1173"/>
    <m/>
    <n v="2150"/>
    <n v="2048"/>
  </r>
  <r>
    <n v="29"/>
    <x v="27"/>
    <s v="SL-M4070FR"/>
    <x v="1"/>
    <x v="80"/>
    <s v="10.0.29.51"/>
    <s v="029GERENTE"/>
    <s v="Não"/>
    <n v="1539"/>
    <n v="92.34"/>
    <n v="1"/>
    <n v="3087"/>
    <n v="688"/>
    <n v="851"/>
    <n v="463"/>
    <m/>
    <n v="523"/>
    <n v="562"/>
  </r>
  <r>
    <m/>
    <x v="27"/>
    <s v="SL-M4020ND"/>
    <x v="1"/>
    <x v="81"/>
    <s v="10.0.13.51"/>
    <s v="confirmar com Elaine"/>
    <m/>
    <m/>
    <m/>
    <m/>
    <n v="0"/>
    <m/>
    <m/>
    <m/>
    <m/>
    <m/>
    <m/>
  </r>
  <r>
    <n v="3"/>
    <x v="28"/>
    <s v="SL-M4070FR"/>
    <x v="1"/>
    <x v="82"/>
    <s v="10.0.3.53"/>
    <s v="003ADM"/>
    <s v="Não"/>
    <n v="3349"/>
    <n v="200.94"/>
    <n v="1"/>
    <n v="10519"/>
    <n v="1447"/>
    <n v="1902"/>
    <n v="1072"/>
    <m/>
    <n v="3958"/>
    <n v="2140"/>
  </r>
  <r>
    <n v="44"/>
    <x v="29"/>
    <s v="ZD230"/>
    <x v="0"/>
    <x v="83"/>
    <s v="10.0.44.55"/>
    <s v="ETIQUETAS"/>
    <n v="130"/>
    <n v="25"/>
    <n v="1.5"/>
    <n v="0"/>
    <n v="93"/>
    <n v="25"/>
    <n v="0"/>
    <n v="60"/>
    <m/>
    <n v="8"/>
    <m/>
  </r>
  <r>
    <n v="3"/>
    <x v="28"/>
    <s v="SL-M4070FR"/>
    <x v="1"/>
    <x v="84"/>
    <s v="10.0.3.56"/>
    <s v="003GERENTE"/>
    <s v="Não"/>
    <n v="1280"/>
    <n v="76.8"/>
    <n v="1"/>
    <n v="2765"/>
    <n v="573"/>
    <n v="707"/>
    <n v="433"/>
    <m/>
    <n v="512"/>
    <n v="540"/>
  </r>
  <r>
    <n v="30"/>
    <x v="30"/>
    <s v="SL-M4070FR"/>
    <x v="1"/>
    <x v="85"/>
    <s v="10.0.30.50"/>
    <s v="030ADM"/>
    <s v="Não"/>
    <n v="4035"/>
    <n v="242.1"/>
    <n v="1"/>
    <n v="8157"/>
    <n v="1817"/>
    <n v="2218"/>
    <n v="984"/>
    <m/>
    <n v="1569"/>
    <n v="1569"/>
  </r>
  <r>
    <n v="43"/>
    <x v="31"/>
    <s v="ZD230"/>
    <x v="0"/>
    <x v="86"/>
    <s v="10.0.43.55"/>
    <s v="ETIQUETAS"/>
    <n v="130"/>
    <n v="0"/>
    <n v="0"/>
    <n v="0"/>
    <n v="3910"/>
    <n v="0"/>
    <n v="0"/>
    <n v="3910"/>
    <m/>
    <n v="0"/>
    <m/>
  </r>
  <r>
    <n v="30"/>
    <x v="30"/>
    <s v="SL-M4070FR"/>
    <x v="1"/>
    <x v="87"/>
    <s v="10.0.30.51"/>
    <s v="030BALANÇA"/>
    <s v="Não"/>
    <n v="1746"/>
    <n v="104.75999999999999"/>
    <n v="1"/>
    <n v="4091"/>
    <n v="937"/>
    <n v="809"/>
    <n v="477"/>
    <m/>
    <n v="842"/>
    <n v="1026"/>
  </r>
  <r>
    <n v="32"/>
    <x v="7"/>
    <m/>
    <x v="1"/>
    <x v="88"/>
    <s v="10.0.32.50"/>
    <s v="032CAIXA"/>
    <s v="Não"/>
    <n v="793"/>
    <n v="47.58"/>
    <n v="1"/>
    <n v="1775"/>
    <n v="265"/>
    <n v="528"/>
    <n v="597"/>
    <m/>
    <n v="385"/>
    <m/>
  </r>
  <r>
    <n v="32"/>
    <x v="7"/>
    <m/>
    <x v="1"/>
    <x v="89"/>
    <s v="10.0.32.51"/>
    <s v="032GERENTE"/>
    <s v="Não"/>
    <n v="274"/>
    <n v="16.439999999999998"/>
    <n v="1"/>
    <n v="428"/>
    <n v="78"/>
    <n v="196"/>
    <n v="12"/>
    <m/>
    <n v="142"/>
    <m/>
  </r>
  <r>
    <n v="32"/>
    <x v="7"/>
    <m/>
    <x v="1"/>
    <x v="90"/>
    <s v="10.0.32.52"/>
    <s v="032OFICINA"/>
    <s v="Não"/>
    <n v="1524"/>
    <n v="91.44"/>
    <n v="1"/>
    <n v="2109"/>
    <n v="376"/>
    <n v="1148"/>
    <n v="277"/>
    <m/>
    <n v="308"/>
    <m/>
  </r>
  <r>
    <n v="32"/>
    <x v="7"/>
    <m/>
    <x v="1"/>
    <x v="91"/>
    <s v="10.0.32.53"/>
    <s v="032ESTOQUE"/>
    <s v="Não"/>
    <n v="1430"/>
    <n v="85.8"/>
    <n v="0"/>
    <n v="2563"/>
    <n v="1430"/>
    <n v="0"/>
    <n v="855"/>
    <m/>
    <n v="278"/>
    <m/>
  </r>
  <r>
    <n v="41"/>
    <x v="32"/>
    <s v="ZD230"/>
    <x v="0"/>
    <x v="92"/>
    <s v="10.0.41.55"/>
    <s v="ETIQUETAS"/>
    <n v="130"/>
    <n v="3121"/>
    <n v="187.26"/>
    <n v="0"/>
    <n v="9252"/>
    <n v="3121"/>
    <n v="0"/>
    <n v="4128"/>
    <m/>
    <n v="804"/>
    <n v="1199"/>
  </r>
  <r>
    <n v="34"/>
    <x v="33"/>
    <s v="SL-M4070FR"/>
    <x v="1"/>
    <x v="93"/>
    <s v="10.0.34.50"/>
    <s v="034CAIXA"/>
    <s v="Não"/>
    <n v="3153"/>
    <n v="189.18"/>
    <n v="1"/>
    <n v="5754"/>
    <n v="1251"/>
    <n v="1902"/>
    <n v="628"/>
    <m/>
    <n v="885"/>
    <n v="1088"/>
  </r>
  <r>
    <n v="34"/>
    <x v="33"/>
    <s v="SL-M4070FR"/>
    <x v="1"/>
    <x v="94"/>
    <s v="10.0.34.51"/>
    <s v="034GERENTE"/>
    <s v="Não"/>
    <n v="829"/>
    <n v="49.739999999999995"/>
    <n v="1"/>
    <n v="1717"/>
    <n v="354"/>
    <n v="475"/>
    <n v="255"/>
    <m/>
    <n v="409"/>
    <n v="224"/>
  </r>
  <r>
    <n v="4"/>
    <x v="34"/>
    <s v="ZD230"/>
    <x v="0"/>
    <x v="95"/>
    <s v="10.0.4.53"/>
    <s v="ETIQUETAS"/>
    <n v="130"/>
    <n v="0"/>
    <n v="0"/>
    <n v="0"/>
    <n v="4568"/>
    <n v="0"/>
    <n v="0"/>
    <n v="1992"/>
    <m/>
    <n v="1457"/>
    <n v="1119"/>
  </r>
  <r>
    <n v="35"/>
    <x v="35"/>
    <m/>
    <x v="1"/>
    <x v="96"/>
    <s v="10.0.35.50"/>
    <s v="035CAIXA"/>
    <s v="Não"/>
    <n v="7072"/>
    <n v="424.32"/>
    <n v="1"/>
    <n v="11566"/>
    <n v="3216"/>
    <n v="3856"/>
    <n v="1438"/>
    <m/>
    <n v="0"/>
    <n v="3056"/>
  </r>
  <r>
    <n v="36"/>
    <x v="36"/>
    <m/>
    <x v="1"/>
    <x v="97"/>
    <s v="10.0.36.50"/>
    <s v="036CAIXA"/>
    <s v="Não"/>
    <n v="645"/>
    <n v="38.699999999999996"/>
    <n v="1"/>
    <n v="1422"/>
    <n v="325"/>
    <n v="320"/>
    <n v="264"/>
    <m/>
    <n v="513"/>
    <m/>
  </r>
  <r>
    <n v="4"/>
    <x v="34"/>
    <s v="SL-M4020ND"/>
    <x v="1"/>
    <x v="98"/>
    <s v="10.0.4.50"/>
    <s v="004CAIXA"/>
    <s v="Não"/>
    <n v="5693"/>
    <n v="341.58"/>
    <n v="1"/>
    <n v="10190"/>
    <n v="3227"/>
    <n v="2466"/>
    <n v="1064"/>
    <m/>
    <n v="1584"/>
    <n v="1849"/>
  </r>
  <r>
    <n v="39"/>
    <x v="37"/>
    <s v="ZD230"/>
    <x v="0"/>
    <x v="99"/>
    <s v="10.0.39.56"/>
    <s v="ETIQUETAS"/>
    <n v="130"/>
    <n v="1170"/>
    <n v="70.2"/>
    <n v="0"/>
    <n v="7016"/>
    <n v="1170"/>
    <n v="0"/>
    <n v="2360"/>
    <m/>
    <n v="1446"/>
    <n v="2040"/>
  </r>
  <r>
    <n v="36"/>
    <x v="36"/>
    <m/>
    <x v="1"/>
    <x v="100"/>
    <s v="10.0.36.51"/>
    <s v="036GERENTE"/>
    <s v="Não"/>
    <n v="1384"/>
    <n v="83.039999999999992"/>
    <n v="1"/>
    <n v="2072"/>
    <n v="684"/>
    <n v="700"/>
    <n v="334"/>
    <m/>
    <n v="354"/>
    <m/>
  </r>
  <r>
    <n v="39"/>
    <x v="38"/>
    <s v="SL-M4020ND"/>
    <x v="1"/>
    <x v="13"/>
    <s v="10.0.39.52"/>
    <s v="039BALANÇA"/>
    <s v="Não"/>
    <n v="10164"/>
    <n v="609.84"/>
    <n v="1"/>
    <n v="15307"/>
    <n v="454"/>
    <n v="9710"/>
    <n v="2374"/>
    <m/>
    <n v="250"/>
    <n v="2519"/>
  </r>
  <r>
    <n v="36"/>
    <x v="36"/>
    <m/>
    <x v="1"/>
    <x v="101"/>
    <s v="10.0.36.53"/>
    <s v="036VENDAS"/>
    <s v="Não"/>
    <n v="0"/>
    <n v="0"/>
    <n v="0"/>
    <n v="0"/>
    <n v="0"/>
    <n v="0"/>
    <n v="0"/>
    <m/>
    <n v="0"/>
    <m/>
  </r>
  <r>
    <n v="37"/>
    <x v="39"/>
    <s v="SL-M4070FR"/>
    <x v="1"/>
    <x v="102"/>
    <s v="10.0.37.50"/>
    <s v="037CAIXA"/>
    <s v="Não"/>
    <n v="5163"/>
    <n v="309.77999999999997"/>
    <n v="1"/>
    <n v="9324"/>
    <n v="2729"/>
    <n v="2434"/>
    <n v="1301"/>
    <m/>
    <n v="2462"/>
    <n v="398"/>
  </r>
  <r>
    <n v="38"/>
    <x v="3"/>
    <s v="HP LaserJet Pro MFP 4103fdw"/>
    <x v="1"/>
    <x v="103"/>
    <s v="10.0.38.52"/>
    <s v="038GERENTE"/>
    <n v="180"/>
    <n v="467"/>
    <n v="28.02"/>
    <n v="1"/>
    <n v="2222"/>
    <n v="177"/>
    <n v="290"/>
    <n v="752"/>
    <m/>
    <n v="631"/>
    <n v="372"/>
  </r>
  <r>
    <n v="38"/>
    <x v="3"/>
    <s v="HP LaserJet Pro MFP 4103fdw"/>
    <x v="1"/>
    <x v="104"/>
    <s v="10.0.38.50"/>
    <s v="038CAIXA"/>
    <n v="180"/>
    <n v="2827"/>
    <n v="169.62"/>
    <n v="1"/>
    <n v="5504"/>
    <n v="1493"/>
    <n v="1334"/>
    <n v="325"/>
    <m/>
    <n v="1052"/>
    <n v="1300"/>
  </r>
  <r>
    <n v="37"/>
    <x v="39"/>
    <s v="ZD230"/>
    <x v="0"/>
    <x v="105"/>
    <s v="10.0.37.55"/>
    <s v="ETIQUETAS"/>
    <n v="130"/>
    <n v="0"/>
    <n v="0"/>
    <n v="0"/>
    <n v="935"/>
    <m/>
    <n v="0"/>
    <n v="0"/>
    <m/>
    <n v="572"/>
    <n v="363"/>
  </r>
  <r>
    <n v="37"/>
    <x v="39"/>
    <s v="SL-M4070FR"/>
    <x v="1"/>
    <x v="106"/>
    <s v="10.0.37.51"/>
    <s v="037GERENTE"/>
    <s v="Não"/>
    <n v="627"/>
    <n v="37.619999999999997"/>
    <n v="1"/>
    <n v="1652"/>
    <n v="228"/>
    <n v="399"/>
    <n v="228"/>
    <m/>
    <n v="391"/>
    <n v="406"/>
  </r>
  <r>
    <n v="39"/>
    <x v="37"/>
    <s v="SL-M4070FR"/>
    <x v="1"/>
    <x v="107"/>
    <s v="10.0.39.50"/>
    <s v="039CAIXA"/>
    <s v="Não"/>
    <n v="4768"/>
    <n v="286.08"/>
    <n v="1"/>
    <n v="13781"/>
    <n v="793"/>
    <n v="3975"/>
    <n v="2598"/>
    <m/>
    <n v="3846"/>
    <n v="2569"/>
  </r>
  <r>
    <n v="36"/>
    <x v="36"/>
    <s v="ZD230"/>
    <x v="0"/>
    <x v="108"/>
    <s v="10.0.36.55"/>
    <s v="ETIQUETAS"/>
    <n v="130"/>
    <n v="1805"/>
    <n v="108.3"/>
    <n v="0"/>
    <n v="3696"/>
    <n v="1805"/>
    <n v="0"/>
    <n v="1783"/>
    <m/>
    <n v="108"/>
    <m/>
  </r>
  <r>
    <n v="39"/>
    <x v="37"/>
    <s v="SL-M4070FR"/>
    <x v="1"/>
    <x v="109"/>
    <s v="10.0.39.51"/>
    <s v="039GERENTE"/>
    <s v="Não"/>
    <n v="6190"/>
    <n v="371.4"/>
    <n v="1"/>
    <n v="8620"/>
    <n v="3810"/>
    <n v="2380"/>
    <n v="1069"/>
    <m/>
    <n v="381"/>
    <n v="980"/>
  </r>
  <r>
    <n v="39"/>
    <x v="38"/>
    <s v="SL-M4070FR"/>
    <x v="1"/>
    <x v="110"/>
    <s v="10.0.39.53"/>
    <s v="039GRAOS"/>
    <s v="Não"/>
    <n v="8512"/>
    <n v="510.71999999999997"/>
    <n v="1"/>
    <n v="17743"/>
    <n v="1688"/>
    <n v="6824"/>
    <n v="3863"/>
    <m/>
    <n v="3030"/>
    <n v="2338"/>
  </r>
  <r>
    <n v="4"/>
    <x v="34"/>
    <s v="SL-M4070FR"/>
    <x v="1"/>
    <x v="111"/>
    <s v="10.0.4.51"/>
    <s v="004GERENTE"/>
    <s v="Não"/>
    <n v="5606"/>
    <n v="336.36"/>
    <n v="1"/>
    <n v="11351"/>
    <n v="2186"/>
    <n v="3420"/>
    <n v="1387"/>
    <m/>
    <n v="2388"/>
    <n v="1970"/>
  </r>
  <r>
    <n v="35"/>
    <x v="35"/>
    <s v="ZD230"/>
    <x v="0"/>
    <x v="112"/>
    <s v="10.0.35.55"/>
    <s v="ETIQUETAS"/>
    <n v="130"/>
    <n v="534"/>
    <n v="32.04"/>
    <n v="0"/>
    <n v="1265"/>
    <n v="534"/>
    <n v="0"/>
    <n v="0"/>
    <m/>
    <n v="0"/>
    <n v="731"/>
  </r>
  <r>
    <n v="35"/>
    <x v="35"/>
    <s v="HP LaserJet Pro MFP 4103fdw"/>
    <x v="1"/>
    <x v="113"/>
    <s v="10.0.35.53"/>
    <s v="KUHN"/>
    <s v="Não"/>
    <n v="0"/>
    <n v="0"/>
    <n v="0"/>
    <n v="227"/>
    <m/>
    <n v="0"/>
    <n v="204"/>
    <m/>
    <m/>
    <n v="23"/>
  </r>
  <r>
    <n v="35"/>
    <x v="35"/>
    <s v="HP LaserJet MFP E42540"/>
    <x v="1"/>
    <x v="114"/>
    <s v="10.0.35.52"/>
    <s v="035GERENTE"/>
    <s v="Não"/>
    <n v="1191"/>
    <n v="71.459999999999994"/>
    <n v="1"/>
    <n v="3104"/>
    <n v="516"/>
    <n v="675"/>
    <n v="260"/>
    <m/>
    <n v="1270"/>
    <n v="383"/>
  </r>
  <r>
    <n v="4"/>
    <x v="34"/>
    <s v="SL-M4070FR"/>
    <x v="1"/>
    <x v="115"/>
    <s v="10.0.4.52"/>
    <s v="004ADM"/>
    <s v="Não"/>
    <n v="1709"/>
    <n v="102.53999999999999"/>
    <n v="1"/>
    <n v="2530"/>
    <n v="840"/>
    <n v="869"/>
    <n v="334"/>
    <m/>
    <n v="147"/>
    <n v="340"/>
  </r>
  <r>
    <n v="41"/>
    <x v="32"/>
    <s v="SL-M4070FR"/>
    <x v="1"/>
    <x v="116"/>
    <s v="10.0.41.50"/>
    <s v="041CAIXA"/>
    <s v="Não"/>
    <n v="3306"/>
    <n v="198.35999999999999"/>
    <n v="1"/>
    <n v="5926"/>
    <n v="1321"/>
    <n v="1985"/>
    <n v="696"/>
    <m/>
    <n v="915"/>
    <n v="1009"/>
  </r>
  <r>
    <n v="41"/>
    <x v="32"/>
    <s v="SL-M4070FR"/>
    <x v="1"/>
    <x v="117"/>
    <s v="10.0.41.51"/>
    <s v="041GERENTE"/>
    <s v="Não"/>
    <n v="4391"/>
    <n v="263.45999999999998"/>
    <n v="1"/>
    <n v="7765"/>
    <n v="1897"/>
    <n v="2494"/>
    <n v="964"/>
    <m/>
    <n v="1469"/>
    <n v="941"/>
  </r>
  <r>
    <n v="43"/>
    <x v="31"/>
    <m/>
    <x v="1"/>
    <x v="118"/>
    <s v="10.0.43.50"/>
    <s v="043CORREDOR"/>
    <s v="Não"/>
    <n v="1017"/>
    <n v="61.019999999999996"/>
    <n v="1"/>
    <n v="2000"/>
    <n v="530"/>
    <n v="487"/>
    <n v="210"/>
    <m/>
    <n v="773"/>
    <m/>
  </r>
  <r>
    <n v="36"/>
    <x v="36"/>
    <m/>
    <x v="1"/>
    <x v="119"/>
    <s v="10.0.43.51"/>
    <s v="043PEÇAS"/>
    <s v="Não"/>
    <n v="806"/>
    <n v="48.36"/>
    <n v="1"/>
    <n v="1597"/>
    <n v="490"/>
    <n v="316"/>
    <n v="529"/>
    <m/>
    <n v="222"/>
    <n v="40"/>
  </r>
  <r>
    <n v="43"/>
    <x v="31"/>
    <m/>
    <x v="1"/>
    <x v="120"/>
    <s v="10.0.43.52"/>
    <s v="043ADM"/>
    <s v="Não"/>
    <n v="2569"/>
    <n v="154.13999999999999"/>
    <n v="1"/>
    <n v="3794"/>
    <n v="1032"/>
    <n v="1537"/>
    <n v="693"/>
    <m/>
    <n v="532"/>
    <m/>
  </r>
  <r>
    <n v="43"/>
    <x v="31"/>
    <m/>
    <x v="1"/>
    <x v="121"/>
    <s v="10.0.43.53"/>
    <s v="043CAIXA"/>
    <s v="Não"/>
    <n v="581"/>
    <n v="34.86"/>
    <n v="1"/>
    <n v="943"/>
    <n v="186"/>
    <n v="395"/>
    <n v="231"/>
    <m/>
    <n v="131"/>
    <m/>
  </r>
  <r>
    <n v="43"/>
    <x v="31"/>
    <m/>
    <x v="1"/>
    <x v="122"/>
    <s v="10.0.43.54"/>
    <s v="043ADM EM BAIXO"/>
    <s v="Não"/>
    <n v="932"/>
    <n v="55.919999999999995"/>
    <n v="1"/>
    <n v="1769"/>
    <n v="474"/>
    <n v="458"/>
    <n v="472"/>
    <m/>
    <n v="365"/>
    <m/>
  </r>
  <r>
    <n v="44"/>
    <x v="29"/>
    <m/>
    <x v="1"/>
    <x v="123"/>
    <s v="10.0.44.50"/>
    <s v="044CAIXA"/>
    <s v="Não"/>
    <n v="960"/>
    <n v="57.599999999999994"/>
    <n v="1"/>
    <n v="1915"/>
    <n v="454"/>
    <n v="506"/>
    <n v="487"/>
    <m/>
    <n v="468"/>
    <m/>
  </r>
  <r>
    <n v="44"/>
    <x v="29"/>
    <m/>
    <x v="1"/>
    <x v="124"/>
    <s v="10.0.44.53"/>
    <s v="044GERENTE"/>
    <s v="Não"/>
    <n v="1327"/>
    <n v="79.61999999999999"/>
    <n v="1"/>
    <n v="2531"/>
    <n v="522"/>
    <n v="805"/>
    <n v="724"/>
    <m/>
    <n v="480"/>
    <m/>
  </r>
  <r>
    <n v="45"/>
    <x v="40"/>
    <m/>
    <x v="1"/>
    <x v="125"/>
    <s v="10.0.45.50"/>
    <s v="045/42CAIXA (está em manutenção)"/>
    <s v="Não"/>
    <n v="3489"/>
    <n v="209.34"/>
    <n v="1"/>
    <n v="5958"/>
    <n v="1546"/>
    <n v="1943"/>
    <n v="961"/>
    <m/>
    <n v="1508"/>
    <m/>
  </r>
  <r>
    <n v="3"/>
    <x v="28"/>
    <s v="ZD230"/>
    <x v="0"/>
    <x v="126"/>
    <s v="10.0.3.52"/>
    <s v="ETIQUETAS"/>
    <n v="130"/>
    <n v="6138"/>
    <n v="368.28"/>
    <n v="0"/>
    <n v="19335"/>
    <n v="6138"/>
    <n v="0"/>
    <n v="4124"/>
    <m/>
    <n v="3441"/>
    <n v="5632"/>
  </r>
  <r>
    <n v="3"/>
    <x v="28"/>
    <s v="Xerox WorkCentre 3335"/>
    <x v="1"/>
    <x v="127"/>
    <s v="10.0.3.51"/>
    <s v="003AGRÔNOMOS"/>
    <s v="Não"/>
    <n v="7056"/>
    <n v="423.35999999999996"/>
    <n v="1"/>
    <n v="11237"/>
    <n v="3463"/>
    <n v="3593"/>
    <n v="1363"/>
    <m/>
    <n v="1110"/>
    <n v="1708"/>
  </r>
  <r>
    <m/>
    <x v="28"/>
    <s v="SL-M4070FR"/>
    <x v="1"/>
    <x v="128"/>
    <s v="[estava no USB]"/>
    <s v="Não encontrado na filial"/>
    <s v="Não"/>
    <n v="49"/>
    <n v="2.94"/>
    <n v="1"/>
    <n v="67"/>
    <n v="30"/>
    <n v="19"/>
    <n v="7"/>
    <m/>
    <n v="11"/>
    <n v="0"/>
  </r>
  <r>
    <n v="3"/>
    <x v="28"/>
    <s v="SL-M4020ND"/>
    <x v="1"/>
    <x v="129"/>
    <s v="10.0.3.50"/>
    <s v="003CAIXA"/>
    <s v="Não"/>
    <n v="11245"/>
    <n v="674.69999999999993"/>
    <n v="1"/>
    <n v="20295"/>
    <n v="5999"/>
    <n v="5246"/>
    <n v="2042"/>
    <m/>
    <n v="3030"/>
    <n v="3978"/>
  </r>
  <r>
    <n v="29"/>
    <x v="27"/>
    <s v="ZD230"/>
    <x v="0"/>
    <x v="130"/>
    <s v="10.0.29.55"/>
    <s v="ETIQUETAS"/>
    <n v="130"/>
    <n v="304"/>
    <n v="18.239999999999998"/>
    <n v="0"/>
    <n v="785"/>
    <n v="304"/>
    <n v="0"/>
    <n v="100"/>
    <m/>
    <n v="89"/>
    <n v="292"/>
  </r>
  <r>
    <n v="45"/>
    <x v="40"/>
    <m/>
    <x v="1"/>
    <x v="131"/>
    <s v="10.0.45.51"/>
    <s v="045/42GERENTE"/>
    <s v="Não"/>
    <n v="2117"/>
    <n v="127.02"/>
    <n v="1"/>
    <n v="4015"/>
    <n v="1189"/>
    <n v="928"/>
    <n v="670"/>
    <m/>
    <n v="1228"/>
    <m/>
  </r>
  <r>
    <n v="45"/>
    <x v="26"/>
    <s v="SL-M4070FR"/>
    <x v="1"/>
    <x v="12"/>
    <s v="10.0.45.52"/>
    <s v="045CAIXA"/>
    <s v="Não"/>
    <n v="551"/>
    <n v="33.06"/>
    <n v="1"/>
    <n v="1179"/>
    <n v="363"/>
    <n v="188"/>
    <n v="372"/>
    <m/>
    <n v="256"/>
    <m/>
  </r>
  <r>
    <n v="5"/>
    <x v="25"/>
    <s v="SL-M4070FR"/>
    <x v="1"/>
    <x v="132"/>
    <s v="10.0.5.50"/>
    <s v="005CAIXA"/>
    <s v="Não"/>
    <n v="5038"/>
    <n v="302.27999999999997"/>
    <n v="1"/>
    <n v="10739"/>
    <n v="2401"/>
    <n v="2637"/>
    <n v="3079"/>
    <m/>
    <n v="2343"/>
    <n v="279"/>
  </r>
  <r>
    <n v="5"/>
    <x v="25"/>
    <s v="SL-M4070FR"/>
    <x v="1"/>
    <x v="133"/>
    <s v="10.0.5.52"/>
    <s v="005ADM"/>
    <s v="Não"/>
    <n v="4443"/>
    <n v="266.58"/>
    <n v="1"/>
    <n v="8071"/>
    <n v="1862"/>
    <n v="2581"/>
    <n v="902"/>
    <m/>
    <n v="1330"/>
    <n v="1396"/>
  </r>
  <r>
    <n v="6"/>
    <x v="23"/>
    <s v="SL-M4070FR"/>
    <x v="1"/>
    <x v="134"/>
    <s v="10.0.6.50"/>
    <s v="006CAIXA"/>
    <s v="Não"/>
    <n v="5286"/>
    <n v="317.15999999999997"/>
    <n v="0"/>
    <n v="15546"/>
    <n v="5286"/>
    <n v="0"/>
    <n v="0"/>
    <m/>
    <n v="6558"/>
    <n v="3702"/>
  </r>
  <r>
    <n v="6"/>
    <x v="23"/>
    <s v="SL-M4070FR"/>
    <x v="1"/>
    <x v="135"/>
    <s v="10.0.6.51"/>
    <s v="006GERENTE"/>
    <s v="Não"/>
    <n v="0"/>
    <n v="0"/>
    <n v="0"/>
    <n v="391"/>
    <n v="0"/>
    <n v="0"/>
    <n v="0"/>
    <m/>
    <n v="0"/>
    <n v="391"/>
  </r>
  <r>
    <n v="7"/>
    <x v="22"/>
    <s v="SL-M4070FR"/>
    <x v="1"/>
    <x v="136"/>
    <s v="10.0.7.50"/>
    <s v="007CAIXA"/>
    <s v="Não"/>
    <n v="3682"/>
    <n v="220.92"/>
    <n v="1"/>
    <n v="7452"/>
    <n v="2974"/>
    <n v="708"/>
    <n v="1426"/>
    <m/>
    <n v="807"/>
    <n v="1537"/>
  </r>
  <r>
    <n v="26"/>
    <x v="9"/>
    <s v="HP LaserJet Pro MFP M428fdw"/>
    <x v="1"/>
    <x v="137"/>
    <s v="10.0.26.53"/>
    <s v="026LOGÍSTICA"/>
    <s v="Não"/>
    <n v="404"/>
    <n v="24.24"/>
    <n v="1"/>
    <n v="6725"/>
    <n v="64"/>
    <n v="340"/>
    <n v="5813"/>
    <m/>
    <n v="319"/>
    <n v="189"/>
  </r>
  <r>
    <n v="7"/>
    <x v="22"/>
    <s v="SL-M4070FR"/>
    <x v="1"/>
    <x v="138"/>
    <s v="10.0.7.51"/>
    <s v="007GERENTE"/>
    <s v="Não"/>
    <n v="2191"/>
    <n v="131.46"/>
    <n v="1"/>
    <n v="3922"/>
    <n v="619"/>
    <n v="1572"/>
    <n v="565"/>
    <m/>
    <n v="661"/>
    <n v="505"/>
  </r>
  <r>
    <n v="25"/>
    <x v="5"/>
    <s v="HP LaserJet Pro MFP 4103fdw"/>
    <x v="1"/>
    <x v="139"/>
    <s v="10.0.25.53"/>
    <s v="025ALMOXARIFADO"/>
    <n v="180"/>
    <n v="1630"/>
    <n v="97.8"/>
    <n v="1"/>
    <n v="3117"/>
    <n v="787"/>
    <n v="843"/>
    <n v="395"/>
    <m/>
    <n v="549"/>
    <n v="543"/>
  </r>
  <r>
    <n v="25"/>
    <x v="5"/>
    <s v="HP LaserJet Pro MFP M428fdw"/>
    <x v="1"/>
    <x v="140"/>
    <s v="10.0.25.51"/>
    <s v="025GERENTE"/>
    <n v="180"/>
    <n v="3203"/>
    <n v="192.18"/>
    <n v="1"/>
    <n v="6740"/>
    <n v="1632"/>
    <n v="1571"/>
    <n v="1037"/>
    <m/>
    <n v="1112"/>
    <n v="1388"/>
  </r>
  <r>
    <n v="25"/>
    <x v="5"/>
    <s v="HP LaserJet Pro MFP M428fdw"/>
    <x v="1"/>
    <x v="141"/>
    <s v="10.0.25.50"/>
    <s v="025CAIXA"/>
    <n v="180"/>
    <n v="1383"/>
    <n v="82.98"/>
    <n v="1"/>
    <n v="2682"/>
    <n v="683"/>
    <n v="700"/>
    <n v="207"/>
    <m/>
    <n v="461"/>
    <n v="631"/>
  </r>
  <r>
    <n v="24"/>
    <x v="21"/>
    <s v="ZD230"/>
    <x v="0"/>
    <x v="142"/>
    <s v="10.0.24.55"/>
    <s v="ETIQUETAS"/>
    <n v="130"/>
    <n v="195"/>
    <n v="11.7"/>
    <n v="0"/>
    <n v="7457"/>
    <n v="195"/>
    <n v="0"/>
    <n v="1979"/>
    <m/>
    <n v="1648"/>
    <n v="3635"/>
  </r>
  <r>
    <n v="8"/>
    <x v="20"/>
    <s v="SL-M4070FR"/>
    <x v="1"/>
    <x v="143"/>
    <s v="10.0.8.50"/>
    <s v="008GERENTE"/>
    <s v="Não"/>
    <n v="4670"/>
    <n v="280.2"/>
    <n v="1"/>
    <n v="7911"/>
    <n v="2851"/>
    <n v="1819"/>
    <n v="854"/>
    <m/>
    <n v="1336"/>
    <n v="1051"/>
  </r>
  <r>
    <n v="8"/>
    <x v="20"/>
    <s v="SL-M4070FR"/>
    <x v="1"/>
    <x v="11"/>
    <s v="10.0.8.51"/>
    <s v="008CAIXA"/>
    <s v="Não"/>
    <n v="3033"/>
    <n v="181.98"/>
    <n v="1"/>
    <n v="5116"/>
    <n v="2148"/>
    <n v="885"/>
    <n v="41"/>
    <m/>
    <n v="431"/>
    <n v="1611"/>
  </r>
  <r>
    <n v="23"/>
    <x v="19"/>
    <s v="ZD230"/>
    <x v="0"/>
    <x v="144"/>
    <s v="10.0.23.55"/>
    <s v="ETIQUETAS"/>
    <n v="130"/>
    <n v="0"/>
    <n v="0"/>
    <n v="0"/>
    <n v="0"/>
    <n v="0"/>
    <n v="0"/>
    <n v="0"/>
    <m/>
    <n v="0"/>
    <n v="0"/>
  </r>
  <r>
    <n v="23"/>
    <x v="19"/>
    <s v="SL-M4020ND"/>
    <x v="1"/>
    <x v="145"/>
    <s v="10.0.23.54"/>
    <s v="023GERENTE"/>
    <s v="Não"/>
    <n v="32"/>
    <n v="1.92"/>
    <n v="0"/>
    <n v="98"/>
    <n v="32"/>
    <n v="0"/>
    <n v="27"/>
    <m/>
    <n v="20"/>
    <n v="19"/>
  </r>
  <r>
    <n v="9"/>
    <x v="18"/>
    <s v="SL-M4070FR"/>
    <x v="1"/>
    <x v="146"/>
    <s v="10.0.9.50"/>
    <s v="009CAIXA"/>
    <s v="Não"/>
    <n v="392"/>
    <n v="23.52"/>
    <n v="1"/>
    <n v="1281"/>
    <n v="224"/>
    <n v="168"/>
    <n v="11"/>
    <m/>
    <n v="0"/>
    <n v="878"/>
  </r>
  <r>
    <n v="23"/>
    <x v="19"/>
    <s v="SL-M4020ND"/>
    <x v="1"/>
    <x v="147"/>
    <s v="10.0.23.52"/>
    <s v="023ADM"/>
    <s v="Não"/>
    <n v="5981"/>
    <n v="358.86"/>
    <n v="1"/>
    <n v="12860"/>
    <n v="2890"/>
    <n v="3091"/>
    <n v="1764"/>
    <m/>
    <n v="3357"/>
    <n v="1758"/>
  </r>
  <r>
    <n v="9"/>
    <x v="18"/>
    <s v="SL-M4070FR"/>
    <x v="1"/>
    <x v="148"/>
    <s v="10.0.9.51"/>
    <s v="009GERENTE"/>
    <s v="Não"/>
    <n v="7099"/>
    <n v="425.94"/>
    <n v="1"/>
    <n v="14397"/>
    <n v="2838"/>
    <n v="4261"/>
    <n v="1963"/>
    <m/>
    <n v="3370"/>
    <n v="1965"/>
  </r>
  <r>
    <n v="1"/>
    <x v="4"/>
    <m/>
    <x v="1"/>
    <x v="149"/>
    <s v="10.18.19.108"/>
    <s v="001SAPREFEITORIO"/>
    <s v="Não"/>
    <n v="867"/>
    <n v="52.019999999999996"/>
    <n v="0"/>
    <n v="3526"/>
    <n v="867"/>
    <n v="0"/>
    <n v="1154"/>
    <m/>
    <n v="522"/>
    <n v="983"/>
  </r>
  <r>
    <n v="21"/>
    <x v="16"/>
    <s v="ZD230"/>
    <x v="0"/>
    <x v="150"/>
    <s v="10.0.21.55"/>
    <s v="ETIQUETAS"/>
    <n v="130"/>
    <n v="1180"/>
    <n v="70.8"/>
    <n v="0"/>
    <n v="4025"/>
    <n v="1180"/>
    <n v="0"/>
    <n v="0"/>
    <m/>
    <n v="1620"/>
    <n v="1225"/>
  </r>
  <r>
    <n v="1"/>
    <x v="4"/>
    <m/>
    <x v="1"/>
    <x v="151"/>
    <s v="10.18.29.25"/>
    <s v="001PATRIMONIO"/>
    <s v="Não"/>
    <n v="839"/>
    <n v="50.339999999999996"/>
    <n v="0"/>
    <n v="2987"/>
    <n v="839"/>
    <n v="0"/>
    <n v="873"/>
    <m/>
    <n v="472"/>
    <n v="803"/>
  </r>
  <r>
    <n v="1"/>
    <x v="4"/>
    <m/>
    <x v="1"/>
    <x v="152"/>
    <s v="10.18.31.23"/>
    <s v="001MEDICO"/>
    <s v="Não"/>
    <n v="262"/>
    <n v="15.719999999999999"/>
    <n v="0"/>
    <n v="874"/>
    <n v="262"/>
    <n v="0"/>
    <n v="329"/>
    <m/>
    <n v="149"/>
    <n v="134"/>
  </r>
  <r>
    <n v="20"/>
    <x v="15"/>
    <s v="ZD230"/>
    <x v="0"/>
    <x v="153"/>
    <s v="10.0.20.55"/>
    <s v="ETIQUETAS"/>
    <n v="130"/>
    <n v="2221"/>
    <n v="133.26"/>
    <n v="0"/>
    <n v="2753"/>
    <n v="2221"/>
    <n v="0"/>
    <n v="0"/>
    <m/>
    <n v="223"/>
    <n v="309"/>
  </r>
  <r>
    <n v="1"/>
    <x v="4"/>
    <m/>
    <x v="1"/>
    <x v="154"/>
    <s v="192.168.50.41"/>
    <s v="001DIRETORIALOJA"/>
    <n v="650"/>
    <n v="447"/>
    <n v="26.82"/>
    <n v="1"/>
    <n v="951"/>
    <n v="236"/>
    <n v="211"/>
    <n v="88"/>
    <m/>
    <n v="184"/>
    <n v="232"/>
  </r>
  <r>
    <n v="1"/>
    <x v="4"/>
    <s v="SL-M4020ND"/>
    <x v="1"/>
    <x v="20"/>
    <s v="192.168.50.43"/>
    <s v="001RH"/>
    <s v="Não"/>
    <n v="4675"/>
    <n v="280.5"/>
    <n v="1"/>
    <n v="7549"/>
    <n v="1714"/>
    <n v="2961"/>
    <n v="585"/>
    <m/>
    <n v="57"/>
    <n v="2232"/>
  </r>
  <r>
    <n v="1"/>
    <x v="4"/>
    <s v="SL-M4020ND"/>
    <x v="1"/>
    <x v="155"/>
    <s v="192.168.50.48"/>
    <s v="001CAIXA2"/>
    <s v="Não"/>
    <n v="9370"/>
    <n v="562.19999999999993"/>
    <n v="1"/>
    <n v="16695"/>
    <n v="4431"/>
    <n v="4939"/>
    <n v="1013"/>
    <m/>
    <n v="2643"/>
    <n v="3669"/>
  </r>
  <r>
    <n v="1"/>
    <x v="4"/>
    <s v="SL-M4070FR"/>
    <x v="1"/>
    <x v="156"/>
    <s v="192.168.50.49"/>
    <s v="001COMPRAS"/>
    <s v="Não"/>
    <n v="290"/>
    <n v="17.399999999999999"/>
    <n v="1"/>
    <n v="544"/>
    <n v="60"/>
    <n v="230"/>
    <n v="50"/>
    <m/>
    <n v="77"/>
    <n v="127"/>
  </r>
  <r>
    <n v="1"/>
    <x v="4"/>
    <s v="SL-M4070FR"/>
    <x v="1"/>
    <x v="157"/>
    <s v="192.168.50.50"/>
    <s v="001IMPLEMENTOS"/>
    <s v="Não"/>
    <n v="453"/>
    <n v="27.18"/>
    <n v="1"/>
    <n v="846"/>
    <n v="140"/>
    <n v="313"/>
    <n v="88"/>
    <m/>
    <n v="177"/>
    <n v="128"/>
  </r>
  <r>
    <n v="1"/>
    <x v="4"/>
    <s v="SL-M4070FR"/>
    <x v="1"/>
    <x v="158"/>
    <s v="192.168.50.51"/>
    <s v="001LOJABALCAO"/>
    <s v="Não"/>
    <n v="2850"/>
    <n v="171"/>
    <n v="1"/>
    <n v="4740"/>
    <n v="683"/>
    <n v="2167"/>
    <n v="543"/>
    <m/>
    <n v="662"/>
    <n v="685"/>
  </r>
  <r>
    <n v="1"/>
    <x v="4"/>
    <s v="SL-M4070FR"/>
    <x v="1"/>
    <x v="159"/>
    <s v="192.168.50.52"/>
    <s v="001COOPSERVICE"/>
    <s v="Não"/>
    <n v="5997"/>
    <n v="359.82"/>
    <n v="1"/>
    <n v="11160"/>
    <n v="2369"/>
    <n v="3628"/>
    <n v="1302"/>
    <m/>
    <n v="1771"/>
    <n v="2090"/>
  </r>
  <r>
    <n v="1"/>
    <x v="4"/>
    <s v="SL-M4070FR"/>
    <x v="1"/>
    <x v="160"/>
    <s v="192.168.50.53"/>
    <s v="001RH"/>
    <s v="Não"/>
    <n v="2081"/>
    <n v="124.86"/>
    <n v="1"/>
    <n v="4821"/>
    <n v="751"/>
    <n v="1330"/>
    <n v="801"/>
    <m/>
    <n v="1200"/>
    <n v="739"/>
  </r>
  <r>
    <n v="1"/>
    <x v="4"/>
    <s v="SL-M4070FR"/>
    <x v="1"/>
    <x v="161"/>
    <s v="192.168.50.57"/>
    <s v="001TI"/>
    <s v="Não"/>
    <n v="27"/>
    <n v="1.6199999999999999"/>
    <n v="0"/>
    <n v="329"/>
    <n v="27"/>
    <n v="0"/>
    <n v="49"/>
    <m/>
    <n v="124"/>
    <n v="129"/>
  </r>
  <r>
    <n v="15"/>
    <x v="13"/>
    <s v="ZD230"/>
    <x v="0"/>
    <x v="162"/>
    <s v="10.0.15.55"/>
    <s v="ETIQUETAS"/>
    <n v="130"/>
    <n v="1476"/>
    <n v="88.56"/>
    <n v="1"/>
    <n v="3412"/>
    <n v="363"/>
    <n v="1113"/>
    <n v="305"/>
    <m/>
    <n v="560"/>
    <n v="1071"/>
  </r>
  <r>
    <n v="15"/>
    <x v="13"/>
    <s v="SL-M4020ND"/>
    <x v="1"/>
    <x v="163"/>
    <s v="10.0.15.51"/>
    <s v="015GERENTE"/>
    <s v="Não"/>
    <n v="4531"/>
    <n v="271.86"/>
    <n v="1"/>
    <n v="7244"/>
    <n v="2079"/>
    <n v="2452"/>
    <n v="973"/>
    <m/>
    <n v="916"/>
    <n v="824"/>
  </r>
  <r>
    <n v="1"/>
    <x v="4"/>
    <s v="SL-M4070FR"/>
    <x v="1"/>
    <x v="164"/>
    <s v="192.168.50.58"/>
    <s v="001ALMOX DIVERSOS SALA ONDE FICAVA O LEANDRO RAZERA"/>
    <s v="Não"/>
    <n v="1450"/>
    <n v="87"/>
    <n v="1"/>
    <n v="2806"/>
    <n v="504"/>
    <n v="946"/>
    <n v="274"/>
    <m/>
    <n v="482"/>
    <n v="600"/>
  </r>
  <r>
    <n v="1"/>
    <x v="4"/>
    <s v="SL-M4070FR"/>
    <x v="1"/>
    <x v="165"/>
    <s v="192.168.50.60"/>
    <s v="001ALMOXARIFADO DEFENSIVOS"/>
    <s v="Não"/>
    <n v="692"/>
    <n v="41.519999999999996"/>
    <n v="0"/>
    <n v="2539"/>
    <n v="692"/>
    <n v="0"/>
    <n v="831"/>
    <m/>
    <n v="417"/>
    <n v="599"/>
  </r>
  <r>
    <n v="1"/>
    <x v="4"/>
    <s v="SL-M4070FR"/>
    <x v="1"/>
    <x v="166"/>
    <s v="192.168.50.63"/>
    <s v="001FABRICA DE RACAO"/>
    <s v="Não"/>
    <n v="1104"/>
    <n v="66.239999999999995"/>
    <n v="1"/>
    <n v="2221"/>
    <n v="314"/>
    <n v="790"/>
    <n v="255"/>
    <m/>
    <n v="383"/>
    <n v="479"/>
  </r>
  <r>
    <n v="12"/>
    <x v="41"/>
    <s v="ZD230"/>
    <x v="0"/>
    <x v="167"/>
    <s v="10.0.12.55"/>
    <s v="ETIQUETAS"/>
    <n v="130"/>
    <n v="78"/>
    <n v="4.68"/>
    <n v="0"/>
    <n v="3554"/>
    <n v="78"/>
    <n v="0"/>
    <n v="2536"/>
    <m/>
    <n v="3"/>
    <n v="937"/>
  </r>
  <r>
    <n v="12"/>
    <x v="41"/>
    <s v="HP LaserJet Pro MFP M428fdw"/>
    <x v="1"/>
    <x v="168"/>
    <s v="10.0.12.54"/>
    <s v="012GERENTE"/>
    <n v="180"/>
    <n v="538"/>
    <n v="32.28"/>
    <n v="0"/>
    <n v="1487"/>
    <n v="538"/>
    <n v="0"/>
    <n v="199"/>
    <m/>
    <n v="208"/>
    <n v="542"/>
  </r>
  <r>
    <n v="12"/>
    <x v="41"/>
    <s v="HP LaserJet Pro MFP M428fdw"/>
    <x v="1"/>
    <x v="169"/>
    <s v="10.0.12.53"/>
    <s v="012ADM"/>
    <n v="180"/>
    <n v="1821"/>
    <n v="109.25999999999999"/>
    <n v="0"/>
    <n v="10104"/>
    <n v="1821"/>
    <n v="0"/>
    <n v="4824"/>
    <m/>
    <n v="1663"/>
    <n v="1796"/>
  </r>
  <r>
    <m/>
    <x v="41"/>
    <s v="HP LaserJet MFP E42540"/>
    <x v="1"/>
    <x v="170"/>
    <s v="10.0.12.52"/>
    <s v="012ADM2"/>
    <m/>
    <m/>
    <m/>
    <m/>
    <n v="11"/>
    <m/>
    <m/>
    <m/>
    <m/>
    <m/>
    <n v="11"/>
  </r>
  <r>
    <n v="12"/>
    <x v="41"/>
    <s v="SL-M4020ND"/>
    <x v="1"/>
    <x v="171"/>
    <s v="10.0.12.50"/>
    <s v="012CAIXA"/>
    <s v="Não"/>
    <n v="4094"/>
    <n v="245.64"/>
    <n v="0"/>
    <n v="13977"/>
    <n v="4094"/>
    <n v="0"/>
    <n v="3699"/>
    <m/>
    <n v="2274"/>
    <n v="3910"/>
  </r>
  <r>
    <n v="1"/>
    <x v="4"/>
    <m/>
    <x v="1"/>
    <x v="172"/>
    <s v="192.168.50.67"/>
    <s v="001SALINHA QUE É UM QUADRADO (Não online na rede)"/>
    <s v="Não"/>
    <n v="44"/>
    <n v="2.6399999999999997"/>
    <n v="0"/>
    <n v="44"/>
    <n v="44"/>
    <n v="0"/>
    <n v="0"/>
    <m/>
    <n v="0"/>
    <n v="0"/>
  </r>
  <r>
    <n v="1"/>
    <x v="4"/>
    <s v="SL-M4020ND"/>
    <x v="1"/>
    <x v="173"/>
    <s v="192.168.50.70"/>
    <s v="001SALA DO VICTOR DEBUSCHI (AO LADO DA CARLA, NA LOJA)"/>
    <s v="Não"/>
    <n v="499"/>
    <n v="29.939999999999998"/>
    <n v="1"/>
    <n v="1032"/>
    <n v="75"/>
    <n v="424"/>
    <n v="98"/>
    <m/>
    <n v="315"/>
    <n v="120"/>
  </r>
  <r>
    <n v="10"/>
    <x v="12"/>
    <s v="ZD230"/>
    <x v="0"/>
    <x v="174"/>
    <s v="10.0.10.55"/>
    <s v="ETIQUETAS"/>
    <n v="130"/>
    <n v="1046"/>
    <n v="62.76"/>
    <n v="1"/>
    <n v="5766"/>
    <n v="833"/>
    <n v="213"/>
    <n v="2748"/>
    <m/>
    <n v="947"/>
    <n v="1025"/>
  </r>
  <r>
    <m/>
    <x v="4"/>
    <s v="SL-M4020ND"/>
    <x v="1"/>
    <x v="175"/>
    <s v="192.168.50.71"/>
    <s v="001CAIXA1"/>
    <m/>
    <m/>
    <m/>
    <m/>
    <n v="0"/>
    <m/>
    <m/>
    <m/>
    <m/>
    <m/>
    <n v="0"/>
  </r>
  <r>
    <n v="10"/>
    <x v="12"/>
    <s v="SL-M4020ND"/>
    <x v="1"/>
    <x v="176"/>
    <s v="10.0.10.50"/>
    <s v="010CAIXA"/>
    <s v="Não"/>
    <n v="667"/>
    <n v="40.019999999999996"/>
    <n v="1"/>
    <n v="6039"/>
    <n v="0"/>
    <n v="667"/>
    <n v="1660"/>
    <m/>
    <n v="1649"/>
    <n v="2063"/>
  </r>
  <r>
    <n v="1"/>
    <x v="4"/>
    <s v="ZD230"/>
    <x v="0"/>
    <x v="177"/>
    <s v="-"/>
    <s v="ETIQUETAS"/>
    <n v="130"/>
    <n v="0"/>
    <n v="0"/>
    <n v="0"/>
    <n v="6133"/>
    <n v="0"/>
    <n v="0"/>
    <n v="0"/>
    <m/>
    <n v="6133"/>
    <n v="0"/>
  </r>
  <r>
    <n v="1"/>
    <x v="4"/>
    <s v="SL-M4070FR"/>
    <x v="1"/>
    <x v="178"/>
    <s v="192.168.50.73"/>
    <s v="001ALMOX RECEBIMENTOS"/>
    <s v="Não"/>
    <n v="93"/>
    <n v="5.58"/>
    <n v="1"/>
    <n v="149"/>
    <n v="38"/>
    <n v="55"/>
    <n v="12"/>
    <m/>
    <n v="20"/>
    <n v="24"/>
  </r>
  <r>
    <n v="1"/>
    <x v="4"/>
    <s v="SL-M4070FR"/>
    <x v="1"/>
    <x v="179"/>
    <s v="192.168.50.78"/>
    <s v="001SALA AO LADO DO RODRIGO MARTINS"/>
    <s v="Não"/>
    <n v="1060"/>
    <n v="63.599999999999994"/>
    <n v="1"/>
    <n v="2046"/>
    <n v="607"/>
    <n v="453"/>
    <n v="240"/>
    <m/>
    <n v="374"/>
    <n v="372"/>
  </r>
  <r>
    <n v="10"/>
    <x v="12"/>
    <m/>
    <x v="2"/>
    <x v="180"/>
    <s v="USB"/>
    <s v="010Logística"/>
    <n v="180"/>
    <n v="2209"/>
    <n v="132.54"/>
    <n v="0"/>
    <n v="2636"/>
    <n v="2209"/>
    <n v="0"/>
    <n v="262"/>
    <m/>
    <n v="87"/>
    <n v="78"/>
  </r>
  <r>
    <n v="1"/>
    <x v="4"/>
    <m/>
    <x v="1"/>
    <x v="181"/>
    <s v="USB"/>
    <s v="001DIRETORIA MARCOS FARHAT"/>
    <s v="Não"/>
    <n v="0"/>
    <n v="0"/>
    <n v="0"/>
    <n v="570"/>
    <n v="0"/>
    <n v="0"/>
    <n v="0"/>
    <m/>
    <n v="0"/>
    <n v="570"/>
  </r>
  <r>
    <n v="1"/>
    <x v="4"/>
    <m/>
    <x v="1"/>
    <x v="182"/>
    <s v="192.168.50.92"/>
    <s v="001ALMOXARIFADO DIVERSOS EXPEDIÇÃO"/>
    <s v="Não"/>
    <n v="616"/>
    <n v="36.96"/>
    <n v="1"/>
    <n v="1282"/>
    <n v="253"/>
    <n v="363"/>
    <n v="129"/>
    <m/>
    <n v="334"/>
    <n v="203"/>
  </r>
  <r>
    <n v="1"/>
    <x v="4"/>
    <m/>
    <x v="1"/>
    <x v="183"/>
    <s v="USB"/>
    <s v="001ALMOX ITENS (LÁ NO FUNDO)"/>
    <s v="Não"/>
    <n v="1680"/>
    <n v="100.8"/>
    <n v="1"/>
    <n v="2756"/>
    <n v="764"/>
    <n v="916"/>
    <n v="440"/>
    <m/>
    <n v="636"/>
    <n v="0"/>
  </r>
  <r>
    <n v="19"/>
    <x v="14"/>
    <m/>
    <x v="1"/>
    <x v="184"/>
    <s v="USB"/>
    <s v="019EMBALAGENS"/>
    <s v="Não"/>
    <n v="366"/>
    <n v="21.96"/>
    <n v="1"/>
    <n v="1015"/>
    <n v="115"/>
    <n v="251"/>
    <n v="152"/>
    <m/>
    <n v="265"/>
    <n v="232"/>
  </r>
  <r>
    <n v="1"/>
    <x v="4"/>
    <s v="SL-M4020ND"/>
    <x v="1"/>
    <x v="185"/>
    <m/>
    <m/>
    <s v="Não"/>
    <n v="5335"/>
    <n v="320.09999999999997"/>
    <n v="1"/>
    <n v="15864"/>
    <n v="3657"/>
    <n v="1678"/>
    <n v="4607"/>
    <m/>
    <n v="2912"/>
    <n v="3010"/>
  </r>
  <r>
    <m/>
    <x v="4"/>
    <s v="ZD230"/>
    <x v="0"/>
    <x v="177"/>
    <s v="192.168.0.86"/>
    <s v="001SUBSOLO-LOJA"/>
    <m/>
    <m/>
    <m/>
    <m/>
    <n v="0"/>
    <n v="0"/>
    <n v="0"/>
    <n v="0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449E58-DF92-4298-9FE9-8109082E0164}" name="Tabela dinâ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B24:K27" firstHeaderRow="1" firstDataRow="3" firstDataCol="0"/>
  <pivotFields count="18">
    <pivotField showAll="0"/>
    <pivotField axis="axisCol" showAll="0">
      <items count="55">
        <item h="1" x="0"/>
        <item h="1" x="13"/>
        <item h="1" x="1"/>
        <item h="1" x="2"/>
        <item h="1" x="21"/>
        <item h="1" m="1" x="53"/>
        <item h="1" x="3"/>
        <item h="1" x="12"/>
        <item h="1" m="1" x="43"/>
        <item h="1" x="35"/>
        <item x="28"/>
        <item h="1" x="25"/>
        <item h="1" x="18"/>
        <item h="1" x="34"/>
        <item h="1" m="1" x="48"/>
        <item h="1" x="32"/>
        <item h="1" x="5"/>
        <item h="1" m="1" x="44"/>
        <item h="1" x="33"/>
        <item h="1" x="16"/>
        <item h="1" x="23"/>
        <item h="1" m="1" x="49"/>
        <item h="1" x="6"/>
        <item h="1" x="26"/>
        <item h="1" m="1" x="45"/>
        <item h="1" x="15"/>
        <item h="1" m="1" x="51"/>
        <item h="1" x="36"/>
        <item h="1" x="40"/>
        <item h="1" x="7"/>
        <item h="1" x="31"/>
        <item h="1" x="4"/>
        <item h="1" x="14"/>
        <item h="1" x="22"/>
        <item h="1" x="8"/>
        <item h="1" m="1" x="50"/>
        <item h="1" x="29"/>
        <item h="1" x="39"/>
        <item h="1" x="9"/>
        <item h="1" x="17"/>
        <item h="1" m="1" x="52"/>
        <item h="1" x="41"/>
        <item h="1" x="20"/>
        <item h="1" x="27"/>
        <item h="1" x="37"/>
        <item h="1" m="1" x="46"/>
        <item h="1" x="38"/>
        <item h="1" x="10"/>
        <item h="1" m="1" x="42"/>
        <item h="1" x="30"/>
        <item h="1" x="11"/>
        <item h="1" x="19"/>
        <item h="1" x="24"/>
        <item h="1" m="1" x="4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2" showAll="0"/>
    <pivotField dataField="1" showAll="0"/>
    <pivotField dataField="1" showAll="0"/>
    <pivotField dataField="1" showAll="0"/>
    <pivotField dataField="1" showAll="0"/>
    <pivotField dataField="1" showAll="0"/>
    <pivotField showAll="0"/>
  </pivotFields>
  <rowItems count="1">
    <i/>
  </rowItems>
  <colFields count="2">
    <field x="1"/>
    <field x="-2"/>
  </colFields>
  <colItems count="10">
    <i>
      <x v="10"/>
      <x/>
    </i>
    <i r="1" i="1">
      <x v="1"/>
    </i>
    <i r="1" i="2">
      <x v="2"/>
    </i>
    <i r="1" i="3">
      <x v="3"/>
    </i>
    <i r="1" i="4">
      <x v="4"/>
    </i>
    <i t="grand">
      <x/>
    </i>
    <i t="grand" i="1">
      <x/>
    </i>
    <i t="grand" i="2">
      <x/>
    </i>
    <i t="grand" i="3">
      <x/>
    </i>
    <i t="grand" i="4">
      <x/>
    </i>
  </colItems>
  <dataFields count="5">
    <dataField name="Soma de JANEIRO" fld="12" baseField="0" baseItem="0"/>
    <dataField name="Soma de FEVEREIRO" fld="13" baseField="0" baseItem="0"/>
    <dataField name="Soma de MARÇO" fld="14" baseField="0" baseItem="0"/>
    <dataField name="Soma de ABRIL" fld="15" baseField="0" baseItem="0"/>
    <dataField name="Contagem de MAIO" fld="16" subtotal="count" baseField="0" baseItem="0"/>
  </dataFields>
  <formats count="27">
    <format dxfId="31">
      <pivotArea type="all" dataOnly="0" outline="0" fieldPosition="0"/>
    </format>
    <format dxfId="30">
      <pivotArea outline="0" collapsedLevelsAreSubtotals="1" fieldPosition="0"/>
    </format>
    <format dxfId="29">
      <pivotArea field="1" type="button" dataOnly="0" labelOnly="1" outline="0" axis="axisCol" fieldPosition="0"/>
    </format>
    <format dxfId="28">
      <pivotArea field="-2" type="button" dataOnly="0" labelOnly="1" outline="0" axis="axisCol" fieldPosition="1"/>
    </format>
    <format dxfId="27">
      <pivotArea type="topRight" dataOnly="0" labelOnly="1" outline="0" fieldPosition="0"/>
    </format>
    <format dxfId="26">
      <pivotArea dataOnly="0" labelOnly="1" fieldPosition="0">
        <references count="1">
          <reference field="1" count="0"/>
        </references>
      </pivotArea>
    </format>
    <format dxfId="25">
      <pivotArea field="1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24">
      <pivotArea field="1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23">
      <pivotArea field="1" dataOnly="0" labelOnly="1" grandCol="1" outline="0" axis="axisCol" fieldPosition="0">
        <references count="1">
          <reference field="4294967294" count="1" selected="0">
            <x v="2"/>
          </reference>
        </references>
      </pivotArea>
    </format>
    <format dxfId="22">
      <pivotArea field="1" dataOnly="0" labelOnly="1" grandCol="1" outline="0" axis="axisCol" fieldPosition="0">
        <references count="1">
          <reference field="4294967294" count="1" selected="0">
            <x v="3"/>
          </reference>
        </references>
      </pivotArea>
    </format>
    <format dxfId="21">
      <pivotArea field="1" dataOnly="0" labelOnly="1" grandCol="1" outline="0" axis="axisCol" fieldPosition="0">
        <references count="1">
          <reference field="4294967294" count="1" selected="0">
            <x v="4"/>
          </reference>
        </references>
      </pivotArea>
    </format>
    <format dxfId="20">
      <pivotArea dataOnly="0" labelOnly="1" outline="0" fieldPosition="0">
        <references count="2">
          <reference field="4294967294" count="5">
            <x v="0"/>
            <x v="1"/>
            <x v="2"/>
            <x v="3"/>
            <x v="4"/>
          </reference>
          <reference field="1" count="0" selected="0"/>
        </references>
      </pivotArea>
    </format>
    <format dxfId="19">
      <pivotArea type="all" dataOnly="0" outline="0" fieldPosition="0"/>
    </format>
    <format dxfId="18">
      <pivotArea outline="0" collapsedLevelsAreSubtotals="1" fieldPosition="0"/>
    </format>
    <format dxfId="17">
      <pivotArea field="1" type="button" dataOnly="0" labelOnly="1" outline="0" axis="axisCol" fieldPosition="0"/>
    </format>
    <format dxfId="16">
      <pivotArea field="-2" type="button" dataOnly="0" labelOnly="1" outline="0" axis="axisCol" fieldPosition="1"/>
    </format>
    <format dxfId="15">
      <pivotArea type="topRight" dataOnly="0" labelOnly="1" outline="0" fieldPosition="0"/>
    </format>
    <format dxfId="14">
      <pivotArea dataOnly="0" labelOnly="1" fieldPosition="0">
        <references count="1">
          <reference field="1" count="0"/>
        </references>
      </pivotArea>
    </format>
    <format dxfId="13">
      <pivotArea dataOnly="0" labelOnly="1" outline="0" fieldPosition="0">
        <references count="2">
          <reference field="4294967294" count="5">
            <x v="0"/>
            <x v="1"/>
            <x v="2"/>
            <x v="3"/>
            <x v="4"/>
          </reference>
          <reference field="1" count="0" selected="0"/>
        </references>
      </pivotArea>
    </format>
    <format dxfId="12">
      <pivotArea field="1" grandCol="1" outline="0" collapsedLevelsAreSubtotals="1" axis="axisCol" fieldPosition="0">
        <references count="1">
          <reference field="4294967294" count="1" selected="0">
            <x v="4"/>
          </reference>
        </references>
      </pivotArea>
    </format>
    <format dxfId="11">
      <pivotArea type="topRight" dataOnly="0" labelOnly="1" outline="0" offset="H1" fieldPosition="0"/>
    </format>
    <format dxfId="10">
      <pivotArea field="1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9">
      <pivotArea field="1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8">
      <pivotArea field="1" dataOnly="0" labelOnly="1" grandCol="1" outline="0" axis="axisCol" fieldPosition="0">
        <references count="1">
          <reference field="4294967294" count="1" selected="0">
            <x v="2"/>
          </reference>
        </references>
      </pivotArea>
    </format>
    <format dxfId="7">
      <pivotArea field="1" dataOnly="0" labelOnly="1" grandCol="1" outline="0" axis="axisCol" fieldPosition="0">
        <references count="1">
          <reference field="4294967294" count="1" selected="0">
            <x v="3"/>
          </reference>
        </references>
      </pivotArea>
    </format>
    <format dxfId="6">
      <pivotArea field="1" dataOnly="0" labelOnly="1" grandCol="1" outline="0" axis="axisCol" fieldPosition="0">
        <references count="1">
          <reference field="4294967294" count="1" selected="0">
            <x v="4"/>
          </reference>
        </references>
      </pivotArea>
    </format>
    <format dxfId="5">
      <pivotArea field="1" grandCol="1" outline="0" collapsedLevelsAreSubtotals="1" axis="axisCol" fieldPosition="0">
        <references count="1">
          <reference field="4294967294" count="1" selected="0">
            <x v="4"/>
          </reference>
        </references>
      </pivotArea>
    </format>
  </formats>
  <chartFormats count="131">
    <chartFormat chart="0" format="0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1" count="1" selected="0">
            <x v="6"/>
          </reference>
        </references>
      </pivotArea>
    </chartFormat>
    <chartFormat chart="0" format="6" series="1">
      <pivotArea type="data" outline="0" fieldPosition="0">
        <references count="1">
          <reference field="1" count="1" selected="0">
            <x v="7"/>
          </reference>
        </references>
      </pivotArea>
    </chartFormat>
    <chartFormat chart="0" format="7" series="1">
      <pivotArea type="data" outline="0" fieldPosition="0">
        <references count="1">
          <reference field="1" count="1" selected="0">
            <x v="9"/>
          </reference>
        </references>
      </pivotArea>
    </chartFormat>
    <chartFormat chart="0" format="8" series="1">
      <pivotArea type="data" outline="0" fieldPosition="0">
        <references count="1">
          <reference field="1" count="1" selected="0">
            <x v="10"/>
          </reference>
        </references>
      </pivotArea>
    </chartFormat>
    <chartFormat chart="0" format="9" series="1">
      <pivotArea type="data" outline="0" fieldPosition="0">
        <references count="1">
          <reference field="1" count="1" selected="0">
            <x v="11"/>
          </reference>
        </references>
      </pivotArea>
    </chartFormat>
    <chartFormat chart="0" format="10" series="1">
      <pivotArea type="data" outline="0" fieldPosition="0">
        <references count="1">
          <reference field="1" count="1" selected="0">
            <x v="12"/>
          </reference>
        </references>
      </pivotArea>
    </chartFormat>
    <chartFormat chart="0" format="11" series="1">
      <pivotArea type="data" outline="0" fieldPosition="0">
        <references count="1">
          <reference field="1" count="1" selected="0">
            <x v="13"/>
          </reference>
        </references>
      </pivotArea>
    </chartFormat>
    <chartFormat chart="0" format="12" series="1">
      <pivotArea type="data" outline="0" fieldPosition="0">
        <references count="1">
          <reference field="1" count="1" selected="0">
            <x v="15"/>
          </reference>
        </references>
      </pivotArea>
    </chartFormat>
    <chartFormat chart="0" format="13" series="1">
      <pivotArea type="data" outline="0" fieldPosition="0">
        <references count="1">
          <reference field="1" count="1" selected="0">
            <x v="16"/>
          </reference>
        </references>
      </pivotArea>
    </chartFormat>
    <chartFormat chart="0" format="14" series="1">
      <pivotArea type="data" outline="0" fieldPosition="0">
        <references count="1">
          <reference field="1" count="1" selected="0">
            <x v="18"/>
          </reference>
        </references>
      </pivotArea>
    </chartFormat>
    <chartFormat chart="0" format="15" series="1">
      <pivotArea type="data" outline="0" fieldPosition="0">
        <references count="1">
          <reference field="1" count="1" selected="0">
            <x v="19"/>
          </reference>
        </references>
      </pivotArea>
    </chartFormat>
    <chartFormat chart="0" format="16" series="1">
      <pivotArea type="data" outline="0" fieldPosition="0">
        <references count="1">
          <reference field="1" count="1" selected="0">
            <x v="20"/>
          </reference>
        </references>
      </pivotArea>
    </chartFormat>
    <chartFormat chart="0" format="17" series="1">
      <pivotArea type="data" outline="0" fieldPosition="0">
        <references count="1">
          <reference field="1" count="1" selected="0">
            <x v="22"/>
          </reference>
        </references>
      </pivotArea>
    </chartFormat>
    <chartFormat chart="0" format="18" series="1">
      <pivotArea type="data" outline="0" fieldPosition="0">
        <references count="1">
          <reference field="1" count="1" selected="0">
            <x v="23"/>
          </reference>
        </references>
      </pivotArea>
    </chartFormat>
    <chartFormat chart="0" format="19" series="1">
      <pivotArea type="data" outline="0" fieldPosition="0">
        <references count="1">
          <reference field="1" count="1" selected="0">
            <x v="25"/>
          </reference>
        </references>
      </pivotArea>
    </chartFormat>
    <chartFormat chart="0" format="20" series="1">
      <pivotArea type="data" outline="0" fieldPosition="0">
        <references count="1">
          <reference field="1" count="1" selected="0">
            <x v="27"/>
          </reference>
        </references>
      </pivotArea>
    </chartFormat>
    <chartFormat chart="0" format="21" series="1">
      <pivotArea type="data" outline="0" fieldPosition="0">
        <references count="1">
          <reference field="1" count="1" selected="0">
            <x v="28"/>
          </reference>
        </references>
      </pivotArea>
    </chartFormat>
    <chartFormat chart="0" format="22" series="1">
      <pivotArea type="data" outline="0" fieldPosition="0">
        <references count="1">
          <reference field="1" count="1" selected="0">
            <x v="29"/>
          </reference>
        </references>
      </pivotArea>
    </chartFormat>
    <chartFormat chart="0" format="23" series="1">
      <pivotArea type="data" outline="0" fieldPosition="0">
        <references count="1">
          <reference field="1" count="1" selected="0">
            <x v="30"/>
          </reference>
        </references>
      </pivotArea>
    </chartFormat>
    <chartFormat chart="0" format="24" series="1">
      <pivotArea type="data" outline="0" fieldPosition="0">
        <references count="1">
          <reference field="1" count="1" selected="0">
            <x v="31"/>
          </reference>
        </references>
      </pivotArea>
    </chartFormat>
    <chartFormat chart="0" format="25" series="1">
      <pivotArea type="data" outline="0" fieldPosition="0">
        <references count="1">
          <reference field="1" count="1" selected="0">
            <x v="32"/>
          </reference>
        </references>
      </pivotArea>
    </chartFormat>
    <chartFormat chart="0" format="26" series="1">
      <pivotArea type="data" outline="0" fieldPosition="0">
        <references count="1">
          <reference field="1" count="1" selected="0">
            <x v="33"/>
          </reference>
        </references>
      </pivotArea>
    </chartFormat>
    <chartFormat chart="0" format="27" series="1">
      <pivotArea type="data" outline="0" fieldPosition="0">
        <references count="1">
          <reference field="1" count="1" selected="0">
            <x v="34"/>
          </reference>
        </references>
      </pivotArea>
    </chartFormat>
    <chartFormat chart="0" format="28" series="1">
      <pivotArea type="data" outline="0" fieldPosition="0">
        <references count="1">
          <reference field="1" count="1" selected="0">
            <x v="36"/>
          </reference>
        </references>
      </pivotArea>
    </chartFormat>
    <chartFormat chart="0" format="29" series="1">
      <pivotArea type="data" outline="0" fieldPosition="0">
        <references count="1">
          <reference field="1" count="1" selected="0">
            <x v="37"/>
          </reference>
        </references>
      </pivotArea>
    </chartFormat>
    <chartFormat chart="0" format="30" series="1">
      <pivotArea type="data" outline="0" fieldPosition="0">
        <references count="1">
          <reference field="1" count="1" selected="0">
            <x v="38"/>
          </reference>
        </references>
      </pivotArea>
    </chartFormat>
    <chartFormat chart="0" format="31" series="1">
      <pivotArea type="data" outline="0" fieldPosition="0">
        <references count="1">
          <reference field="1" count="1" selected="0">
            <x v="39"/>
          </reference>
        </references>
      </pivotArea>
    </chartFormat>
    <chartFormat chart="0" format="32" series="1">
      <pivotArea type="data" outline="0" fieldPosition="0">
        <references count="1">
          <reference field="1" count="1" selected="0">
            <x v="41"/>
          </reference>
        </references>
      </pivotArea>
    </chartFormat>
    <chartFormat chart="0" format="33" series="1">
      <pivotArea type="data" outline="0" fieldPosition="0">
        <references count="1">
          <reference field="1" count="1" selected="0">
            <x v="42"/>
          </reference>
        </references>
      </pivotArea>
    </chartFormat>
    <chartFormat chart="0" format="34" series="1">
      <pivotArea type="data" outline="0" fieldPosition="0">
        <references count="1">
          <reference field="1" count="1" selected="0">
            <x v="43"/>
          </reference>
        </references>
      </pivotArea>
    </chartFormat>
    <chartFormat chart="0" format="35" series="1">
      <pivotArea type="data" outline="0" fieldPosition="0">
        <references count="1">
          <reference field="1" count="1" selected="0">
            <x v="44"/>
          </reference>
        </references>
      </pivotArea>
    </chartFormat>
    <chartFormat chart="0" format="36" series="1">
      <pivotArea type="data" outline="0" fieldPosition="0">
        <references count="1">
          <reference field="1" count="1" selected="0">
            <x v="46"/>
          </reference>
        </references>
      </pivotArea>
    </chartFormat>
    <chartFormat chart="0" format="37" series="1">
      <pivotArea type="data" outline="0" fieldPosition="0">
        <references count="1">
          <reference field="1" count="1" selected="0">
            <x v="47"/>
          </reference>
        </references>
      </pivotArea>
    </chartFormat>
    <chartFormat chart="0" format="38" series="1">
      <pivotArea type="data" outline="0" fieldPosition="0">
        <references count="1">
          <reference field="1" count="1" selected="0">
            <x v="48"/>
          </reference>
        </references>
      </pivotArea>
    </chartFormat>
    <chartFormat chart="0" format="39" series="1">
      <pivotArea type="data" outline="0" fieldPosition="0">
        <references count="1">
          <reference field="1" count="1" selected="0">
            <x v="49"/>
          </reference>
        </references>
      </pivotArea>
    </chartFormat>
    <chartFormat chart="0" format="40" series="1">
      <pivotArea type="data" outline="0" fieldPosition="0">
        <references count="1">
          <reference field="1" count="1" selected="0">
            <x v="50"/>
          </reference>
        </references>
      </pivotArea>
    </chartFormat>
    <chartFormat chart="0" format="41" series="1">
      <pivotArea type="data" outline="0" fieldPosition="0">
        <references count="1">
          <reference field="1" count="1" selected="0">
            <x v="51"/>
          </reference>
        </references>
      </pivotArea>
    </chartFormat>
    <chartFormat chart="0" format="42" series="1">
      <pivotArea type="data" outline="0" fieldPosition="0">
        <references count="1">
          <reference field="1" count="1" selected="0">
            <x v="52"/>
          </reference>
        </references>
      </pivotArea>
    </chartFormat>
    <chartFormat chart="0" format="43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8"/>
          </reference>
        </references>
      </pivotArea>
    </chartFormat>
    <chartFormat chart="0" format="4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9"/>
          </reference>
        </references>
      </pivotArea>
    </chartFormat>
    <chartFormat chart="0" format="45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9"/>
          </reference>
        </references>
      </pivotArea>
    </chartFormat>
    <chartFormat chart="0" format="4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0"/>
          </reference>
        </references>
      </pivotArea>
    </chartFormat>
    <chartFormat chart="0" format="47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30"/>
          </reference>
        </references>
      </pivotArea>
    </chartFormat>
    <chartFormat chart="0" format="4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1"/>
          </reference>
        </references>
      </pivotArea>
    </chartFormat>
    <chartFormat chart="0" format="49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31"/>
          </reference>
        </references>
      </pivotArea>
    </chartFormat>
    <chartFormat chart="0" format="5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2"/>
          </reference>
        </references>
      </pivotArea>
    </chartFormat>
    <chartFormat chart="0" format="51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32"/>
          </reference>
        </references>
      </pivotArea>
    </chartFormat>
    <chartFormat chart="0" format="5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3"/>
          </reference>
        </references>
      </pivotArea>
    </chartFormat>
    <chartFormat chart="0" format="53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33"/>
          </reference>
        </references>
      </pivotArea>
    </chartFormat>
    <chartFormat chart="0" format="5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4"/>
          </reference>
        </references>
      </pivotArea>
    </chartFormat>
    <chartFormat chart="0" format="55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34"/>
          </reference>
        </references>
      </pivotArea>
    </chartFormat>
    <chartFormat chart="0" format="5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6"/>
          </reference>
        </references>
      </pivotArea>
    </chartFormat>
    <chartFormat chart="0" format="57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36"/>
          </reference>
        </references>
      </pivotArea>
    </chartFormat>
    <chartFormat chart="0" format="5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7"/>
          </reference>
        </references>
      </pivotArea>
    </chartFormat>
    <chartFormat chart="0" format="59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37"/>
          </reference>
        </references>
      </pivotArea>
    </chartFormat>
    <chartFormat chart="0" format="6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8"/>
          </reference>
        </references>
      </pivotArea>
    </chartFormat>
    <chartFormat chart="0" format="61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38"/>
          </reference>
        </references>
      </pivotArea>
    </chartFormat>
    <chartFormat chart="0" format="6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9"/>
          </reference>
        </references>
      </pivotArea>
    </chartFormat>
    <chartFormat chart="0" format="63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39"/>
          </reference>
        </references>
      </pivotArea>
    </chartFormat>
    <chartFormat chart="0" format="6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1"/>
          </reference>
        </references>
      </pivotArea>
    </chartFormat>
    <chartFormat chart="0" format="65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41"/>
          </reference>
        </references>
      </pivotArea>
    </chartFormat>
    <chartFormat chart="0" format="6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2"/>
          </reference>
        </references>
      </pivotArea>
    </chartFormat>
    <chartFormat chart="0" format="67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42"/>
          </reference>
        </references>
      </pivotArea>
    </chartFormat>
    <chartFormat chart="0" format="6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3"/>
          </reference>
        </references>
      </pivotArea>
    </chartFormat>
    <chartFormat chart="0" format="69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43"/>
          </reference>
        </references>
      </pivotArea>
    </chartFormat>
    <chartFormat chart="0" format="7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4"/>
          </reference>
        </references>
      </pivotArea>
    </chartFormat>
    <chartFormat chart="0" format="71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44"/>
          </reference>
        </references>
      </pivotArea>
    </chartFormat>
    <chartFormat chart="0" format="7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6"/>
          </reference>
        </references>
      </pivotArea>
    </chartFormat>
    <chartFormat chart="0" format="73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46"/>
          </reference>
        </references>
      </pivotArea>
    </chartFormat>
    <chartFormat chart="0" format="7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7"/>
          </reference>
        </references>
      </pivotArea>
    </chartFormat>
    <chartFormat chart="0" format="75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47"/>
          </reference>
        </references>
      </pivotArea>
    </chartFormat>
    <chartFormat chart="0" format="7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8"/>
          </reference>
        </references>
      </pivotArea>
    </chartFormat>
    <chartFormat chart="0" format="77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48"/>
          </reference>
        </references>
      </pivotArea>
    </chartFormat>
    <chartFormat chart="0" format="7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9"/>
          </reference>
        </references>
      </pivotArea>
    </chartFormat>
    <chartFormat chart="0" format="79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49"/>
          </reference>
        </references>
      </pivotArea>
    </chartFormat>
    <chartFormat chart="0" format="8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0"/>
          </reference>
        </references>
      </pivotArea>
    </chartFormat>
    <chartFormat chart="0" format="81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50"/>
          </reference>
        </references>
      </pivotArea>
    </chartFormat>
    <chartFormat chart="0" format="8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1"/>
          </reference>
        </references>
      </pivotArea>
    </chartFormat>
    <chartFormat chart="0" format="83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51"/>
          </reference>
        </references>
      </pivotArea>
    </chartFormat>
    <chartFormat chart="0" format="8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2"/>
          </reference>
        </references>
      </pivotArea>
    </chartFormat>
    <chartFormat chart="0" format="85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52"/>
          </reference>
        </references>
      </pivotArea>
    </chartFormat>
    <chartFormat chart="0" format="86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36"/>
          </reference>
        </references>
      </pivotArea>
    </chartFormat>
    <chartFormat chart="0" format="87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37"/>
          </reference>
        </references>
      </pivotArea>
    </chartFormat>
    <chartFormat chart="0" format="88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38"/>
          </reference>
        </references>
      </pivotArea>
    </chartFormat>
    <chartFormat chart="0" format="89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39"/>
          </reference>
        </references>
      </pivotArea>
    </chartFormat>
    <chartFormat chart="0" format="90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41"/>
          </reference>
        </references>
      </pivotArea>
    </chartFormat>
    <chartFormat chart="0" format="91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42"/>
          </reference>
        </references>
      </pivotArea>
    </chartFormat>
    <chartFormat chart="0" format="92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43"/>
          </reference>
        </references>
      </pivotArea>
    </chartFormat>
    <chartFormat chart="0" format="93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44"/>
          </reference>
        </references>
      </pivotArea>
    </chartFormat>
    <chartFormat chart="0" format="94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46"/>
          </reference>
        </references>
      </pivotArea>
    </chartFormat>
    <chartFormat chart="0" format="95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47"/>
          </reference>
        </references>
      </pivotArea>
    </chartFormat>
    <chartFormat chart="0" format="96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48"/>
          </reference>
        </references>
      </pivotArea>
    </chartFormat>
    <chartFormat chart="0" format="97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49"/>
          </reference>
        </references>
      </pivotArea>
    </chartFormat>
    <chartFormat chart="0" format="98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50"/>
          </reference>
        </references>
      </pivotArea>
    </chartFormat>
    <chartFormat chart="0" format="99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51"/>
          </reference>
        </references>
      </pivotArea>
    </chartFormat>
    <chartFormat chart="0" format="100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52"/>
          </reference>
        </references>
      </pivotArea>
    </chartFormat>
    <chartFormat chart="0" format="101" series="1">
      <pivotArea type="data" outline="0" fieldPosition="0">
        <references count="2">
          <reference field="4294967294" count="1" selected="0">
            <x v="3"/>
          </reference>
          <reference field="1" count="1" selected="0">
            <x v="41"/>
          </reference>
        </references>
      </pivotArea>
    </chartFormat>
    <chartFormat chart="0" format="102" series="1">
      <pivotArea type="data" outline="0" fieldPosition="0">
        <references count="2">
          <reference field="4294967294" count="1" selected="0">
            <x v="3"/>
          </reference>
          <reference field="1" count="1" selected="0">
            <x v="42"/>
          </reference>
        </references>
      </pivotArea>
    </chartFormat>
    <chartFormat chart="0" format="103" series="1">
      <pivotArea type="data" outline="0" fieldPosition="0">
        <references count="2">
          <reference field="4294967294" count="1" selected="0">
            <x v="3"/>
          </reference>
          <reference field="1" count="1" selected="0">
            <x v="43"/>
          </reference>
        </references>
      </pivotArea>
    </chartFormat>
    <chartFormat chart="0" format="104" series="1">
      <pivotArea type="data" outline="0" fieldPosition="0">
        <references count="2">
          <reference field="4294967294" count="1" selected="0">
            <x v="3"/>
          </reference>
          <reference field="1" count="1" selected="0">
            <x v="44"/>
          </reference>
        </references>
      </pivotArea>
    </chartFormat>
    <chartFormat chart="0" format="105" series="1">
      <pivotArea type="data" outline="0" fieldPosition="0">
        <references count="2">
          <reference field="4294967294" count="1" selected="0">
            <x v="3"/>
          </reference>
          <reference field="1" count="1" selected="0">
            <x v="46"/>
          </reference>
        </references>
      </pivotArea>
    </chartFormat>
    <chartFormat chart="0" format="106" series="1">
      <pivotArea type="data" outline="0" fieldPosition="0">
        <references count="2">
          <reference field="4294967294" count="1" selected="0">
            <x v="3"/>
          </reference>
          <reference field="1" count="1" selected="0">
            <x v="47"/>
          </reference>
        </references>
      </pivotArea>
    </chartFormat>
    <chartFormat chart="0" format="107" series="1">
      <pivotArea type="data" outline="0" fieldPosition="0">
        <references count="2">
          <reference field="4294967294" count="1" selected="0">
            <x v="3"/>
          </reference>
          <reference field="1" count="1" selected="0">
            <x v="48"/>
          </reference>
        </references>
      </pivotArea>
    </chartFormat>
    <chartFormat chart="0" format="108" series="1">
      <pivotArea type="data" outline="0" fieldPosition="0">
        <references count="2">
          <reference field="4294967294" count="1" selected="0">
            <x v="3"/>
          </reference>
          <reference field="1" count="1" selected="0">
            <x v="49"/>
          </reference>
        </references>
      </pivotArea>
    </chartFormat>
    <chartFormat chart="0" format="109" series="1">
      <pivotArea type="data" outline="0" fieldPosition="0">
        <references count="2">
          <reference field="4294967294" count="1" selected="0">
            <x v="3"/>
          </reference>
          <reference field="1" count="1" selected="0">
            <x v="50"/>
          </reference>
        </references>
      </pivotArea>
    </chartFormat>
    <chartFormat chart="0" format="110" series="1">
      <pivotArea type="data" outline="0" fieldPosition="0">
        <references count="2">
          <reference field="4294967294" count="1" selected="0">
            <x v="3"/>
          </reference>
          <reference field="1" count="1" selected="0">
            <x v="51"/>
          </reference>
        </references>
      </pivotArea>
    </chartFormat>
    <chartFormat chart="0" format="111" series="1">
      <pivotArea type="data" outline="0" fieldPosition="0">
        <references count="2">
          <reference field="4294967294" count="1" selected="0">
            <x v="3"/>
          </reference>
          <reference field="1" count="1" selected="0">
            <x v="52"/>
          </reference>
        </references>
      </pivotArea>
    </chartFormat>
    <chartFormat chart="0" format="112" series="1">
      <pivotArea type="data" outline="0" fieldPosition="0">
        <references count="2">
          <reference field="4294967294" count="1" selected="0">
            <x v="4"/>
          </reference>
          <reference field="1" count="1" selected="0">
            <x v="43"/>
          </reference>
        </references>
      </pivotArea>
    </chartFormat>
    <chartFormat chart="0" format="113" series="1">
      <pivotArea type="data" outline="0" fieldPosition="0">
        <references count="2">
          <reference field="4294967294" count="1" selected="0">
            <x v="4"/>
          </reference>
          <reference field="1" count="1" selected="0">
            <x v="44"/>
          </reference>
        </references>
      </pivotArea>
    </chartFormat>
    <chartFormat chart="0" format="114" series="1">
      <pivotArea type="data" outline="0" fieldPosition="0">
        <references count="2">
          <reference field="4294967294" count="1" selected="0">
            <x v="4"/>
          </reference>
          <reference field="1" count="1" selected="0">
            <x v="46"/>
          </reference>
        </references>
      </pivotArea>
    </chartFormat>
    <chartFormat chart="0" format="115" series="1">
      <pivotArea type="data" outline="0" fieldPosition="0">
        <references count="2">
          <reference field="4294967294" count="1" selected="0">
            <x v="4"/>
          </reference>
          <reference field="1" count="1" selected="0">
            <x v="47"/>
          </reference>
        </references>
      </pivotArea>
    </chartFormat>
    <chartFormat chart="0" format="116" series="1">
      <pivotArea type="data" outline="0" fieldPosition="0">
        <references count="2">
          <reference field="4294967294" count="1" selected="0">
            <x v="4"/>
          </reference>
          <reference field="1" count="1" selected="0">
            <x v="48"/>
          </reference>
        </references>
      </pivotArea>
    </chartFormat>
    <chartFormat chart="0" format="117" series="1">
      <pivotArea type="data" outline="0" fieldPosition="0">
        <references count="2">
          <reference field="4294967294" count="1" selected="0">
            <x v="4"/>
          </reference>
          <reference field="1" count="1" selected="0">
            <x v="49"/>
          </reference>
        </references>
      </pivotArea>
    </chartFormat>
    <chartFormat chart="0" format="118" series="1">
      <pivotArea type="data" outline="0" fieldPosition="0">
        <references count="2">
          <reference field="4294967294" count="1" selected="0">
            <x v="4"/>
          </reference>
          <reference field="1" count="1" selected="0">
            <x v="50"/>
          </reference>
        </references>
      </pivotArea>
    </chartFormat>
    <chartFormat chart="0" format="119" series="1">
      <pivotArea type="data" outline="0" fieldPosition="0">
        <references count="2">
          <reference field="4294967294" count="1" selected="0">
            <x v="4"/>
          </reference>
          <reference field="1" count="1" selected="0">
            <x v="51"/>
          </reference>
        </references>
      </pivotArea>
    </chartFormat>
    <chartFormat chart="0" format="120" series="1">
      <pivotArea type="data" outline="0" fieldPosition="0">
        <references count="2">
          <reference field="4294967294" count="1" selected="0">
            <x v="4"/>
          </reference>
          <reference field="1" count="1" selected="0">
            <x v="52"/>
          </reference>
        </references>
      </pivotArea>
    </chartFormat>
    <chartFormat chart="0" format="12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127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0" format="128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2"/>
          </reference>
        </references>
      </pivotArea>
    </chartFormat>
    <chartFormat chart="0" format="129" series="1">
      <pivotArea type="data" outline="0" fieldPosition="0">
        <references count="2">
          <reference field="4294967294" count="1" selected="0">
            <x v="3"/>
          </reference>
          <reference field="1" count="1" selected="0">
            <x v="2"/>
          </reference>
        </references>
      </pivotArea>
    </chartFormat>
    <chartFormat chart="0" format="130" series="1">
      <pivotArea type="data" outline="0" fieldPosition="0">
        <references count="2">
          <reference field="4294967294" count="1" selected="0">
            <x v="4"/>
          </reference>
          <reference field="1" count="1" selected="0">
            <x v="2"/>
          </reference>
        </references>
      </pivotArea>
    </chartFormat>
    <chartFormat chart="0" format="13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132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10"/>
          </reference>
        </references>
      </pivotArea>
    </chartFormat>
    <chartFormat chart="0" format="133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10"/>
          </reference>
        </references>
      </pivotArea>
    </chartFormat>
    <chartFormat chart="0" format="134" series="1">
      <pivotArea type="data" outline="0" fieldPosition="0">
        <references count="2">
          <reference field="4294967294" count="1" selected="0">
            <x v="3"/>
          </reference>
          <reference field="1" count="1" selected="0">
            <x v="10"/>
          </reference>
        </references>
      </pivotArea>
    </chartFormat>
    <chartFormat chart="0" format="135" series="1">
      <pivotArea type="data" outline="0" fieldPosition="0">
        <references count="2">
          <reference field="4294967294" count="1" selected="0">
            <x v="4"/>
          </reference>
          <reference field="1" count="1" selected="0">
            <x v="1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844CA6-6118-46E6-8276-B754A524B506}" name="Tabela dinâ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B1:F3" firstHeaderRow="0" firstDataRow="1" firstDataCol="1"/>
  <pivotFields count="18">
    <pivotField showAll="0"/>
    <pivotField axis="axisRow" showAll="0">
      <items count="55">
        <item x="0"/>
        <item h="1" x="13"/>
        <item h="1" x="1"/>
        <item h="1" x="2"/>
        <item h="1" x="21"/>
        <item h="1" m="1" x="53"/>
        <item h="1" x="3"/>
        <item h="1" x="12"/>
        <item h="1" m="1" x="43"/>
        <item h="1" x="35"/>
        <item h="1" x="28"/>
        <item h="1" x="25"/>
        <item h="1" x="18"/>
        <item h="1" x="34"/>
        <item h="1" m="1" x="48"/>
        <item h="1" x="32"/>
        <item h="1" x="5"/>
        <item h="1" m="1" x="44"/>
        <item h="1" x="33"/>
        <item h="1" x="16"/>
        <item h="1" x="23"/>
        <item h="1" m="1" x="49"/>
        <item h="1" x="6"/>
        <item h="1" m="1" x="45"/>
        <item h="1" x="15"/>
        <item h="1" m="1" x="51"/>
        <item h="1" x="36"/>
        <item h="1" x="7"/>
        <item h="1" x="31"/>
        <item h="1" x="4"/>
        <item h="1" x="14"/>
        <item h="1" x="22"/>
        <item h="1" m="1" x="50"/>
        <item h="1" x="29"/>
        <item h="1" x="39"/>
        <item h="1" x="9"/>
        <item h="1" m="1" x="52"/>
        <item h="1" x="41"/>
        <item h="1" x="20"/>
        <item h="1" x="27"/>
        <item h="1" x="37"/>
        <item h="1" m="1" x="46"/>
        <item h="1" x="38"/>
        <item h="1" x="10"/>
        <item h="1" x="30"/>
        <item h="1" x="11"/>
        <item h="1" x="19"/>
        <item h="1" x="24"/>
        <item h="1" m="1" x="47"/>
        <item h="1" x="8"/>
        <item h="1" x="17"/>
        <item h="1" x="26"/>
        <item h="1" x="40"/>
        <item h="1" m="1" x="42"/>
        <item t="default"/>
      </items>
    </pivotField>
    <pivotField showAll="0"/>
    <pivotField showAll="0">
      <items count="5">
        <item x="1"/>
        <item x="0"/>
        <item m="1" x="3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2" showAll="0"/>
    <pivotField dataField="1" showAll="0"/>
    <pivotField dataField="1" showAll="0"/>
    <pivotField dataField="1" showAll="0"/>
    <pivotField dataField="1" showAll="0"/>
    <pivotField showAll="0"/>
    <pivotField showAll="0"/>
  </pivotFields>
  <rowFields count="1">
    <field x="1"/>
  </rowFields>
  <rowItems count="2">
    <i>
      <x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oma de JANEIRO" fld="12" baseField="0" baseItem="0"/>
    <dataField name="Soma de FEVEREIRO" fld="13" baseField="0" baseItem="0"/>
    <dataField name="Soma de MARÇO" fld="14" baseField="0" baseItem="0"/>
    <dataField name="Soma de ABRIL" fld="15" baseField="0" baseItem="0"/>
  </dataFields>
  <formats count="12">
    <format dxfId="43">
      <pivotArea type="all" dataOnly="0" outline="0" fieldPosition="0"/>
    </format>
    <format dxfId="42">
      <pivotArea outline="0" collapsedLevelsAreSubtotals="1" fieldPosition="0"/>
    </format>
    <format dxfId="41">
      <pivotArea field="1" type="button" dataOnly="0" labelOnly="1" outline="0" axis="axisRow" fieldPosition="0"/>
    </format>
    <format dxfId="40">
      <pivotArea dataOnly="0" labelOnly="1" fieldPosition="0">
        <references count="1">
          <reference field="1" count="0"/>
        </references>
      </pivotArea>
    </format>
    <format dxfId="39">
      <pivotArea dataOnly="0" labelOnly="1" grandRow="1" outline="0" fieldPosition="0"/>
    </format>
    <format dxfId="38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37">
      <pivotArea type="all" dataOnly="0" outline="0" fieldPosition="0"/>
    </format>
    <format dxfId="36">
      <pivotArea outline="0" collapsedLevelsAreSubtotals="1" fieldPosition="0"/>
    </format>
    <format dxfId="35">
      <pivotArea field="1" type="button" dataOnly="0" labelOnly="1" outline="0" axis="axisRow" fieldPosition="0"/>
    </format>
    <format dxfId="34">
      <pivotArea dataOnly="0" labelOnly="1" fieldPosition="0">
        <references count="1">
          <reference field="1" count="0"/>
        </references>
      </pivotArea>
    </format>
    <format dxfId="33">
      <pivotArea dataOnly="0" labelOnly="1" grandRow="1" outline="0" fieldPosition="0"/>
    </format>
    <format dxfId="32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</format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5B8447-A064-4146-8BEF-7108911AD77B}" name="Tabela dinâmica3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39:C82" firstHeaderRow="1" firstDataRow="1" firstDataCol="1"/>
  <pivotFields count="18">
    <pivotField showAll="0"/>
    <pivotField axis="axisRow" showAll="0">
      <items count="55">
        <item x="0"/>
        <item x="13"/>
        <item x="1"/>
        <item x="2"/>
        <item x="21"/>
        <item m="1" x="53"/>
        <item x="3"/>
        <item x="12"/>
        <item m="1" x="43"/>
        <item x="35"/>
        <item x="28"/>
        <item x="25"/>
        <item x="18"/>
        <item x="34"/>
        <item m="1" x="48"/>
        <item x="32"/>
        <item x="5"/>
        <item m="1" x="44"/>
        <item x="33"/>
        <item x="16"/>
        <item x="23"/>
        <item m="1" x="49"/>
        <item x="6"/>
        <item x="26"/>
        <item m="1" x="45"/>
        <item x="15"/>
        <item m="1" x="51"/>
        <item x="36"/>
        <item x="40"/>
        <item x="7"/>
        <item x="31"/>
        <item x="4"/>
        <item x="14"/>
        <item x="22"/>
        <item x="8"/>
        <item m="1" x="50"/>
        <item x="29"/>
        <item x="39"/>
        <item x="9"/>
        <item x="17"/>
        <item m="1" x="52"/>
        <item x="41"/>
        <item x="20"/>
        <item x="27"/>
        <item x="37"/>
        <item m="1" x="46"/>
        <item x="38"/>
        <item x="10"/>
        <item m="1" x="42"/>
        <item x="30"/>
        <item x="11"/>
        <item x="19"/>
        <item x="24"/>
        <item m="1" x="47"/>
        <item t="default"/>
      </items>
    </pivotField>
    <pivotField showAll="0"/>
    <pivotField showAll="0">
      <items count="5">
        <item x="1"/>
        <item x="0"/>
        <item m="1" x="3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numFmtId="2"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43">
    <i>
      <x/>
    </i>
    <i>
      <x v="1"/>
    </i>
    <i>
      <x v="2"/>
    </i>
    <i>
      <x v="3"/>
    </i>
    <i>
      <x v="4"/>
    </i>
    <i>
      <x v="6"/>
    </i>
    <i>
      <x v="7"/>
    </i>
    <i>
      <x v="9"/>
    </i>
    <i>
      <x v="10"/>
    </i>
    <i>
      <x v="11"/>
    </i>
    <i>
      <x v="12"/>
    </i>
    <i>
      <x v="13"/>
    </i>
    <i>
      <x v="15"/>
    </i>
    <i>
      <x v="16"/>
    </i>
    <i>
      <x v="18"/>
    </i>
    <i>
      <x v="19"/>
    </i>
    <i>
      <x v="20"/>
    </i>
    <i>
      <x v="22"/>
    </i>
    <i>
      <x v="23"/>
    </i>
    <i>
      <x v="25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6"/>
    </i>
    <i>
      <x v="37"/>
    </i>
    <i>
      <x v="38"/>
    </i>
    <i>
      <x v="39"/>
    </i>
    <i>
      <x v="41"/>
    </i>
    <i>
      <x v="42"/>
    </i>
    <i>
      <x v="43"/>
    </i>
    <i>
      <x v="44"/>
    </i>
    <i>
      <x v="46"/>
    </i>
    <i>
      <x v="47"/>
    </i>
    <i>
      <x v="49"/>
    </i>
    <i>
      <x v="50"/>
    </i>
    <i>
      <x v="51"/>
    </i>
    <i>
      <x v="52"/>
    </i>
    <i t="grand">
      <x/>
    </i>
  </rowItems>
  <colItems count="1">
    <i/>
  </colItems>
  <dataFields count="1">
    <dataField name="Soma de Total Gasto" fld="11" baseField="0" baseItem="0" numFmtId="2"/>
  </dataFields>
  <formats count="1">
    <format dxfId="44">
      <pivotArea field="1" type="button" dataOnly="0" labelOnly="1" outline="0" axis="axisRow" fieldPosition="0"/>
    </format>
  </formats>
  <chartFormats count="1">
    <chartFormat chart="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6AFCC4-0FCB-4A27-BC91-E4F5C629FAAB}" name="Tabela dinâ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A1:B378" firstHeaderRow="1" firstDataRow="1" firstDataCol="1"/>
  <pivotFields count="18">
    <pivotField showAll="0"/>
    <pivotField axis="axisRow" showAll="0">
      <items count="55">
        <item x="0"/>
        <item x="13"/>
        <item x="1"/>
        <item x="2"/>
        <item x="21"/>
        <item m="1" x="53"/>
        <item x="3"/>
        <item x="12"/>
        <item m="1" x="43"/>
        <item x="35"/>
        <item x="28"/>
        <item x="25"/>
        <item x="18"/>
        <item x="34"/>
        <item m="1" x="48"/>
        <item x="32"/>
        <item x="5"/>
        <item m="1" x="44"/>
        <item x="33"/>
        <item x="16"/>
        <item x="23"/>
        <item m="1" x="49"/>
        <item x="6"/>
        <item x="26"/>
        <item m="1" x="45"/>
        <item x="15"/>
        <item m="1" x="51"/>
        <item x="36"/>
        <item x="40"/>
        <item x="7"/>
        <item x="31"/>
        <item x="4"/>
        <item x="14"/>
        <item x="22"/>
        <item x="8"/>
        <item m="1" x="50"/>
        <item x="29"/>
        <item x="39"/>
        <item x="9"/>
        <item x="17"/>
        <item m="1" x="52"/>
        <item x="41"/>
        <item x="20"/>
        <item x="27"/>
        <item x="37"/>
        <item m="1" x="46"/>
        <item x="38"/>
        <item x="10"/>
        <item m="1" x="42"/>
        <item x="30"/>
        <item x="11"/>
        <item x="19"/>
        <item x="24"/>
        <item m="1" x="47"/>
        <item t="default"/>
      </items>
    </pivotField>
    <pivotField showAll="0"/>
    <pivotField showAll="0"/>
    <pivotField axis="axisRow" showAll="0">
      <items count="188">
        <item x="127"/>
        <item x="147"/>
        <item x="19"/>
        <item x="141"/>
        <item x="103"/>
        <item x="140"/>
        <item x="104"/>
        <item x="139"/>
        <item x="113"/>
        <item x="180"/>
        <item x="72"/>
        <item x="70"/>
        <item x="44"/>
        <item x="69"/>
        <item x="154"/>
        <item x="170"/>
        <item x="114"/>
        <item x="71"/>
        <item x="137"/>
        <item x="169"/>
        <item x="68"/>
        <item x="67"/>
        <item x="36"/>
        <item x="168"/>
        <item x="18"/>
        <item x="41"/>
        <item x="28"/>
        <item x="150"/>
        <item x="83"/>
        <item x="2"/>
        <item x="177"/>
        <item x="34"/>
        <item x="61"/>
        <item x="58"/>
        <item x="105"/>
        <item x="99"/>
        <item x="130"/>
        <item x="162"/>
        <item x="144"/>
        <item x="95"/>
        <item x="64"/>
        <item x="55"/>
        <item x="3"/>
        <item x="92"/>
        <item x="73"/>
        <item x="1"/>
        <item x="7"/>
        <item x="153"/>
        <item x="8"/>
        <item x="174"/>
        <item x="108"/>
        <item x="0"/>
        <item x="14"/>
        <item x="142"/>
        <item x="126"/>
        <item x="167"/>
        <item x="15"/>
        <item x="24"/>
        <item x="77"/>
        <item x="86"/>
        <item x="50"/>
        <item x="33"/>
        <item x="9"/>
        <item x="16"/>
        <item x="32"/>
        <item x="112"/>
        <item x="17"/>
        <item x="6"/>
        <item x="49"/>
        <item x="25"/>
        <item x="26"/>
        <item x="54"/>
        <item x="181"/>
        <item x="152"/>
        <item x="149"/>
        <item x="4"/>
        <item x="5"/>
        <item x="165"/>
        <item x="124"/>
        <item m="1" x="186"/>
        <item x="47"/>
        <item x="184"/>
        <item x="131"/>
        <item x="117"/>
        <item x="160"/>
        <item x="27"/>
        <item x="53"/>
        <item x="79"/>
        <item x="100"/>
        <item x="74"/>
        <item x="93"/>
        <item x="166"/>
        <item x="62"/>
        <item x="164"/>
        <item x="65"/>
        <item x="121"/>
        <item x="151"/>
        <item x="109"/>
        <item x="96"/>
        <item x="38"/>
        <item x="101"/>
        <item x="134"/>
        <item x="102"/>
        <item x="116"/>
        <item x="59"/>
        <item x="123"/>
        <item x="161"/>
        <item x="94"/>
        <item x="158"/>
        <item x="37"/>
        <item x="35"/>
        <item x="90"/>
        <item x="135"/>
        <item x="45"/>
        <item x="48"/>
        <item x="110"/>
        <item x="43"/>
        <item x="56"/>
        <item x="128"/>
        <item x="106"/>
        <item x="115"/>
        <item x="22"/>
        <item x="111"/>
        <item x="120"/>
        <item x="80"/>
        <item x="146"/>
        <item x="52"/>
        <item x="46"/>
        <item x="178"/>
        <item x="87"/>
        <item x="31"/>
        <item x="136"/>
        <item x="156"/>
        <item x="148"/>
        <item x="30"/>
        <item x="179"/>
        <item x="85"/>
        <item x="63"/>
        <item x="76"/>
        <item x="60"/>
        <item x="10"/>
        <item x="66"/>
        <item x="42"/>
        <item x="89"/>
        <item x="159"/>
        <item x="11"/>
        <item x="157"/>
        <item x="23"/>
        <item x="39"/>
        <item x="51"/>
        <item x="57"/>
        <item x="84"/>
        <item x="143"/>
        <item x="29"/>
        <item x="133"/>
        <item x="88"/>
        <item x="138"/>
        <item x="40"/>
        <item x="97"/>
        <item x="12"/>
        <item x="125"/>
        <item x="155"/>
        <item x="173"/>
        <item x="145"/>
        <item x="13"/>
        <item x="119"/>
        <item x="182"/>
        <item x="183"/>
        <item x="175"/>
        <item x="91"/>
        <item x="163"/>
        <item x="171"/>
        <item x="185"/>
        <item x="78"/>
        <item x="98"/>
        <item x="75"/>
        <item x="20"/>
        <item x="129"/>
        <item x="21"/>
        <item x="118"/>
        <item x="176"/>
        <item x="122"/>
        <item x="132"/>
        <item x="107"/>
        <item x="82"/>
        <item x="172"/>
        <item x="81"/>
        <item t="default"/>
      </items>
    </pivotField>
    <pivotField showAll="0"/>
    <pivotField showAll="0"/>
    <pivotField showAll="0"/>
    <pivotField showAll="0"/>
    <pivotField showAll="0"/>
    <pivotField showAll="0"/>
    <pivotField dataField="1" numFmtId="2" showAll="0"/>
    <pivotField showAll="0"/>
    <pivotField showAll="0"/>
    <pivotField showAll="0"/>
    <pivotField showAll="0"/>
    <pivotField showAll="0"/>
    <pivotField showAll="0"/>
  </pivotFields>
  <rowFields count="2">
    <field x="4"/>
    <field x="1"/>
  </rowFields>
  <rowItems count="377">
    <i>
      <x/>
    </i>
    <i r="1">
      <x v="10"/>
    </i>
    <i>
      <x v="1"/>
    </i>
    <i r="1">
      <x v="51"/>
    </i>
    <i>
      <x v="2"/>
    </i>
    <i r="1">
      <x v="31"/>
    </i>
    <i>
      <x v="3"/>
    </i>
    <i r="1">
      <x v="16"/>
    </i>
    <i>
      <x v="4"/>
    </i>
    <i r="1">
      <x v="6"/>
    </i>
    <i>
      <x v="5"/>
    </i>
    <i r="1">
      <x v="16"/>
    </i>
    <i>
      <x v="6"/>
    </i>
    <i r="1">
      <x v="6"/>
    </i>
    <i>
      <x v="7"/>
    </i>
    <i r="1">
      <x v="16"/>
    </i>
    <i>
      <x v="8"/>
    </i>
    <i r="1">
      <x v="9"/>
    </i>
    <i>
      <x v="9"/>
    </i>
    <i r="1">
      <x v="7"/>
    </i>
    <i>
      <x v="10"/>
    </i>
    <i r="1">
      <x v="47"/>
    </i>
    <i>
      <x v="11"/>
    </i>
    <i r="1">
      <x v="50"/>
    </i>
    <i>
      <x v="12"/>
    </i>
    <i r="1">
      <x v="31"/>
    </i>
    <i>
      <x v="13"/>
    </i>
    <i r="1">
      <x v="50"/>
    </i>
    <i>
      <x v="14"/>
    </i>
    <i r="1">
      <x v="31"/>
    </i>
    <i>
      <x v="15"/>
    </i>
    <i r="1">
      <x v="41"/>
    </i>
    <i>
      <x v="16"/>
    </i>
    <i r="1">
      <x v="9"/>
    </i>
    <i>
      <x v="17"/>
    </i>
    <i r="1">
      <x v="47"/>
    </i>
    <i>
      <x v="18"/>
    </i>
    <i r="1">
      <x v="38"/>
    </i>
    <i>
      <x v="19"/>
    </i>
    <i r="1">
      <x v="41"/>
    </i>
    <i>
      <x v="20"/>
    </i>
    <i r="1">
      <x v="52"/>
    </i>
    <i>
      <x v="21"/>
    </i>
    <i r="1">
      <x v="52"/>
    </i>
    <i>
      <x v="22"/>
    </i>
    <i r="1">
      <x v="32"/>
    </i>
    <i>
      <x v="23"/>
    </i>
    <i r="1">
      <x v="41"/>
    </i>
    <i>
      <x v="24"/>
    </i>
    <i r="1">
      <x v="31"/>
    </i>
    <i>
      <x v="25"/>
    </i>
    <i r="1">
      <x v="31"/>
    </i>
    <i>
      <x v="26"/>
    </i>
    <i r="1">
      <x v="31"/>
    </i>
    <i>
      <x v="27"/>
    </i>
    <i r="1">
      <x v="19"/>
    </i>
    <i>
      <x v="28"/>
    </i>
    <i r="1">
      <x v="36"/>
    </i>
    <i>
      <x v="29"/>
    </i>
    <i r="1">
      <x v="3"/>
    </i>
    <i>
      <x v="30"/>
    </i>
    <i r="1">
      <x v="31"/>
    </i>
    <i>
      <x v="31"/>
    </i>
    <i r="1">
      <x v="31"/>
    </i>
    <i>
      <x v="32"/>
    </i>
    <i r="1">
      <x v="33"/>
    </i>
    <i>
      <x v="33"/>
    </i>
    <i r="1">
      <x v="42"/>
    </i>
    <i>
      <x v="34"/>
    </i>
    <i r="1">
      <x v="37"/>
    </i>
    <i>
      <x v="35"/>
    </i>
    <i r="1">
      <x v="44"/>
    </i>
    <i>
      <x v="36"/>
    </i>
    <i r="1">
      <x v="43"/>
    </i>
    <i>
      <x v="37"/>
    </i>
    <i r="1">
      <x v="1"/>
    </i>
    <i>
      <x v="38"/>
    </i>
    <i r="1">
      <x v="51"/>
    </i>
    <i>
      <x v="39"/>
    </i>
    <i r="1">
      <x v="13"/>
    </i>
    <i>
      <x v="40"/>
    </i>
    <i r="1">
      <x v="20"/>
    </i>
    <i>
      <x v="41"/>
    </i>
    <i r="1">
      <x v="12"/>
    </i>
    <i>
      <x v="42"/>
    </i>
    <i r="1">
      <x v="6"/>
    </i>
    <i>
      <x v="43"/>
    </i>
    <i r="1">
      <x v="15"/>
    </i>
    <i>
      <x v="44"/>
    </i>
    <i r="1">
      <x v="11"/>
    </i>
    <i>
      <x v="45"/>
    </i>
    <i r="1">
      <x v="2"/>
    </i>
    <i>
      <x v="46"/>
    </i>
    <i r="1">
      <x v="22"/>
    </i>
    <i>
      <x v="47"/>
    </i>
    <i r="1">
      <x v="25"/>
    </i>
    <i>
      <x v="48"/>
    </i>
    <i r="1">
      <x v="29"/>
    </i>
    <i>
      <x v="49"/>
    </i>
    <i r="1">
      <x v="7"/>
    </i>
    <i>
      <x v="50"/>
    </i>
    <i r="1">
      <x v="27"/>
    </i>
    <i>
      <x v="51"/>
    </i>
    <i r="1">
      <x/>
    </i>
    <i>
      <x v="52"/>
    </i>
    <i r="1">
      <x v="34"/>
    </i>
    <i>
      <x v="53"/>
    </i>
    <i r="1">
      <x v="4"/>
    </i>
    <i>
      <x v="54"/>
    </i>
    <i r="1">
      <x v="10"/>
    </i>
    <i>
      <x v="55"/>
    </i>
    <i r="1">
      <x v="41"/>
    </i>
    <i>
      <x v="56"/>
    </i>
    <i r="1">
      <x v="38"/>
    </i>
    <i>
      <x v="57"/>
    </i>
    <i r="1">
      <x v="31"/>
    </i>
    <i>
      <x v="58"/>
    </i>
    <i r="1">
      <x v="23"/>
    </i>
    <i>
      <x v="59"/>
    </i>
    <i r="1">
      <x v="30"/>
    </i>
    <i>
      <x v="60"/>
    </i>
    <i r="1">
      <x v="31"/>
    </i>
    <i>
      <x v="61"/>
    </i>
    <i r="1">
      <x v="31"/>
    </i>
    <i>
      <x v="62"/>
    </i>
    <i r="1">
      <x v="31"/>
    </i>
    <i>
      <x v="63"/>
    </i>
    <i r="1">
      <x v="47"/>
    </i>
    <i>
      <x v="64"/>
    </i>
    <i r="1">
      <x v="31"/>
    </i>
    <i>
      <x v="65"/>
    </i>
    <i r="1">
      <x v="9"/>
    </i>
    <i>
      <x v="66"/>
    </i>
    <i r="1">
      <x v="50"/>
    </i>
    <i>
      <x v="67"/>
    </i>
    <i r="1">
      <x v="16"/>
    </i>
    <i>
      <x v="68"/>
    </i>
    <i r="1">
      <x v="31"/>
    </i>
    <i>
      <x v="69"/>
    </i>
    <i r="1">
      <x v="31"/>
    </i>
    <i>
      <x v="70"/>
    </i>
    <i r="1">
      <x v="31"/>
    </i>
    <i>
      <x v="71"/>
    </i>
    <i r="1">
      <x v="31"/>
    </i>
    <i>
      <x v="72"/>
    </i>
    <i r="1">
      <x v="31"/>
    </i>
    <i>
      <x v="73"/>
    </i>
    <i r="1">
      <x v="31"/>
    </i>
    <i>
      <x v="74"/>
    </i>
    <i r="1">
      <x v="31"/>
    </i>
    <i>
      <x v="75"/>
    </i>
    <i r="1">
      <x v="31"/>
    </i>
    <i>
      <x v="76"/>
    </i>
    <i r="1">
      <x v="31"/>
    </i>
    <i>
      <x v="77"/>
    </i>
    <i r="1">
      <x v="31"/>
    </i>
    <i>
      <x v="78"/>
    </i>
    <i r="1">
      <x v="36"/>
    </i>
    <i>
      <x v="80"/>
    </i>
    <i r="1">
      <x v="25"/>
    </i>
    <i>
      <x v="81"/>
    </i>
    <i r="1">
      <x v="32"/>
    </i>
    <i>
      <x v="82"/>
    </i>
    <i r="1">
      <x v="28"/>
    </i>
    <i>
      <x v="83"/>
    </i>
    <i r="1">
      <x v="15"/>
    </i>
    <i>
      <x v="84"/>
    </i>
    <i r="1">
      <x v="31"/>
    </i>
    <i>
      <x v="85"/>
    </i>
    <i r="1">
      <x v="3"/>
    </i>
    <i>
      <x v="86"/>
    </i>
    <i r="1">
      <x v="39"/>
    </i>
    <i>
      <x v="87"/>
    </i>
    <i r="1">
      <x v="43"/>
    </i>
    <i>
      <x v="88"/>
    </i>
    <i r="1">
      <x v="27"/>
    </i>
    <i>
      <x v="89"/>
    </i>
    <i r="1">
      <x/>
    </i>
    <i>
      <x v="90"/>
    </i>
    <i r="1">
      <x v="18"/>
    </i>
    <i>
      <x v="91"/>
    </i>
    <i r="1">
      <x v="31"/>
    </i>
    <i>
      <x v="92"/>
    </i>
    <i r="1">
      <x v="38"/>
    </i>
    <i>
      <x v="93"/>
    </i>
    <i r="1">
      <x v="31"/>
    </i>
    <i>
      <x v="94"/>
    </i>
    <i r="1">
      <x v="22"/>
    </i>
    <i>
      <x v="95"/>
    </i>
    <i r="1">
      <x v="30"/>
    </i>
    <i>
      <x v="96"/>
    </i>
    <i r="1">
      <x v="31"/>
    </i>
    <i>
      <x v="97"/>
    </i>
    <i r="1">
      <x v="44"/>
    </i>
    <i>
      <x v="98"/>
    </i>
    <i r="1">
      <x v="9"/>
    </i>
    <i>
      <x v="99"/>
    </i>
    <i r="1">
      <x v="32"/>
    </i>
    <i>
      <x v="100"/>
    </i>
    <i r="1">
      <x v="27"/>
    </i>
    <i>
      <x v="101"/>
    </i>
    <i r="1">
      <x v="20"/>
    </i>
    <i>
      <x v="102"/>
    </i>
    <i r="1">
      <x v="37"/>
    </i>
    <i>
      <x v="103"/>
    </i>
    <i r="1">
      <x v="15"/>
    </i>
    <i>
      <x v="104"/>
    </i>
    <i r="1">
      <x v="4"/>
    </i>
    <i>
      <x v="105"/>
    </i>
    <i r="1">
      <x v="36"/>
    </i>
    <i>
      <x v="106"/>
    </i>
    <i r="1">
      <x v="31"/>
    </i>
    <i>
      <x v="107"/>
    </i>
    <i r="1">
      <x v="18"/>
    </i>
    <i>
      <x v="108"/>
    </i>
    <i r="1">
      <x v="31"/>
    </i>
    <i>
      <x v="109"/>
    </i>
    <i r="1">
      <x v="32"/>
    </i>
    <i>
      <x v="110"/>
    </i>
    <i r="1">
      <x v="1"/>
    </i>
    <i>
      <x v="111"/>
    </i>
    <i r="1">
      <x v="29"/>
    </i>
    <i>
      <x v="112"/>
    </i>
    <i r="1">
      <x v="20"/>
    </i>
    <i>
      <x v="113"/>
    </i>
    <i r="1">
      <x v="2"/>
    </i>
    <i>
      <x v="114"/>
    </i>
    <i r="1">
      <x v="25"/>
    </i>
    <i>
      <x v="115"/>
    </i>
    <i r="1">
      <x v="46"/>
    </i>
    <i>
      <x v="116"/>
    </i>
    <i r="1">
      <x v="32"/>
    </i>
    <i>
      <x v="117"/>
    </i>
    <i r="1">
      <x v="51"/>
    </i>
    <i>
      <x v="118"/>
    </i>
    <i r="1">
      <x v="10"/>
    </i>
    <i>
      <x v="119"/>
    </i>
    <i r="1">
      <x v="37"/>
    </i>
    <i>
      <x v="120"/>
    </i>
    <i r="1">
      <x v="13"/>
    </i>
    <i>
      <x v="121"/>
    </i>
    <i r="1">
      <x v="31"/>
    </i>
    <i>
      <x v="122"/>
    </i>
    <i r="1">
      <x v="13"/>
    </i>
    <i>
      <x v="123"/>
    </i>
    <i r="1">
      <x v="30"/>
    </i>
    <i>
      <x v="124"/>
    </i>
    <i r="1">
      <x v="43"/>
    </i>
    <i>
      <x v="125"/>
    </i>
    <i r="1">
      <x v="12"/>
    </i>
    <i>
      <x v="126"/>
    </i>
    <i r="1">
      <x v="19"/>
    </i>
    <i>
      <x v="127"/>
    </i>
    <i r="1">
      <x v="2"/>
    </i>
    <i>
      <x v="128"/>
    </i>
    <i r="1">
      <x v="31"/>
    </i>
    <i>
      <x v="129"/>
    </i>
    <i r="1">
      <x v="49"/>
    </i>
    <i>
      <x v="130"/>
    </i>
    <i r="1">
      <x v="34"/>
    </i>
    <i>
      <x v="131"/>
    </i>
    <i r="1">
      <x v="33"/>
    </i>
    <i>
      <x v="132"/>
    </i>
    <i r="1">
      <x v="31"/>
    </i>
    <i>
      <x v="133"/>
    </i>
    <i r="1">
      <x v="12"/>
    </i>
    <i>
      <x v="134"/>
    </i>
    <i r="1">
      <x v="34"/>
    </i>
    <i>
      <x v="135"/>
    </i>
    <i r="1">
      <x v="31"/>
    </i>
    <i>
      <x v="136"/>
    </i>
    <i r="1">
      <x v="49"/>
    </i>
    <i>
      <x v="137"/>
    </i>
    <i r="1">
      <x v="38"/>
    </i>
    <i>
      <x v="138"/>
    </i>
    <i r="1">
      <x/>
    </i>
    <i>
      <x v="139"/>
    </i>
    <i r="1">
      <x v="4"/>
    </i>
    <i>
      <x v="140"/>
    </i>
    <i r="1">
      <x v="7"/>
    </i>
    <i r="1">
      <x v="31"/>
    </i>
    <i>
      <x v="141"/>
    </i>
    <i r="1">
      <x v="22"/>
    </i>
    <i>
      <x v="142"/>
    </i>
    <i r="1">
      <x v="31"/>
    </i>
    <i>
      <x v="143"/>
    </i>
    <i r="1">
      <x v="29"/>
    </i>
    <i>
      <x v="144"/>
    </i>
    <i r="1">
      <x v="31"/>
    </i>
    <i>
      <x v="145"/>
    </i>
    <i r="1">
      <x v="31"/>
    </i>
    <i r="1">
      <x v="42"/>
    </i>
    <i>
      <x v="146"/>
    </i>
    <i r="1">
      <x v="31"/>
    </i>
    <i>
      <x v="147"/>
    </i>
    <i r="1">
      <x v="31"/>
    </i>
    <i>
      <x v="148"/>
    </i>
    <i r="1">
      <x v="32"/>
    </i>
    <i>
      <x v="149"/>
    </i>
    <i r="1">
      <x v="19"/>
    </i>
    <i>
      <x v="150"/>
    </i>
    <i r="1">
      <x v="51"/>
    </i>
    <i>
      <x v="151"/>
    </i>
    <i r="1">
      <x v="10"/>
    </i>
    <i>
      <x v="152"/>
    </i>
    <i r="1">
      <x v="42"/>
    </i>
    <i>
      <x v="153"/>
    </i>
    <i r="1">
      <x v="3"/>
    </i>
    <i>
      <x v="154"/>
    </i>
    <i r="1">
      <x v="11"/>
    </i>
    <i>
      <x v="155"/>
    </i>
    <i r="1">
      <x v="29"/>
    </i>
    <i>
      <x v="156"/>
    </i>
    <i r="1">
      <x v="33"/>
    </i>
    <i>
      <x v="157"/>
    </i>
    <i r="1">
      <x v="31"/>
    </i>
    <i>
      <x v="158"/>
    </i>
    <i r="1">
      <x v="27"/>
    </i>
    <i>
      <x v="159"/>
    </i>
    <i r="1">
      <x v="23"/>
    </i>
    <i r="1">
      <x v="31"/>
    </i>
    <i>
      <x v="160"/>
    </i>
    <i r="1">
      <x v="28"/>
    </i>
    <i>
      <x v="161"/>
    </i>
    <i r="1">
      <x v="31"/>
    </i>
    <i>
      <x v="162"/>
    </i>
    <i r="1">
      <x v="31"/>
    </i>
    <i>
      <x v="163"/>
    </i>
    <i r="1">
      <x v="51"/>
    </i>
    <i>
      <x v="164"/>
    </i>
    <i r="1">
      <x v="31"/>
    </i>
    <i r="1">
      <x v="46"/>
    </i>
    <i>
      <x v="165"/>
    </i>
    <i r="1">
      <x v="27"/>
    </i>
    <i>
      <x v="166"/>
    </i>
    <i r="1">
      <x v="31"/>
    </i>
    <i>
      <x v="167"/>
    </i>
    <i r="1">
      <x v="31"/>
    </i>
    <i>
      <x v="168"/>
    </i>
    <i r="1">
      <x v="31"/>
    </i>
    <i>
      <x v="169"/>
    </i>
    <i r="1">
      <x v="29"/>
    </i>
    <i>
      <x v="170"/>
    </i>
    <i r="1">
      <x v="1"/>
    </i>
    <i>
      <x v="171"/>
    </i>
    <i r="1">
      <x v="41"/>
    </i>
    <i>
      <x v="172"/>
    </i>
    <i r="1">
      <x v="31"/>
    </i>
    <i>
      <x v="173"/>
    </i>
    <i r="1">
      <x v="23"/>
    </i>
    <i>
      <x v="174"/>
    </i>
    <i r="1">
      <x v="13"/>
    </i>
    <i>
      <x v="175"/>
    </i>
    <i r="1">
      <x v="11"/>
    </i>
    <i>
      <x v="176"/>
    </i>
    <i r="1">
      <x v="31"/>
    </i>
    <i>
      <x v="177"/>
    </i>
    <i r="1">
      <x v="10"/>
    </i>
    <i>
      <x v="178"/>
    </i>
    <i r="1">
      <x v="31"/>
    </i>
    <i>
      <x v="179"/>
    </i>
    <i r="1">
      <x v="30"/>
    </i>
    <i>
      <x v="180"/>
    </i>
    <i r="1">
      <x v="7"/>
    </i>
    <i>
      <x v="181"/>
    </i>
    <i r="1">
      <x v="30"/>
    </i>
    <i>
      <x v="182"/>
    </i>
    <i r="1">
      <x v="11"/>
    </i>
    <i>
      <x v="183"/>
    </i>
    <i r="1">
      <x v="44"/>
    </i>
    <i>
      <x v="184"/>
    </i>
    <i r="1">
      <x v="10"/>
    </i>
    <i>
      <x v="185"/>
    </i>
    <i r="1">
      <x v="31"/>
    </i>
    <i>
      <x v="186"/>
    </i>
    <i r="1">
      <x v="43"/>
    </i>
    <i t="grand">
      <x/>
    </i>
  </rowItems>
  <colItems count="1">
    <i/>
  </colItems>
  <dataFields count="1">
    <dataField name="Soma de Total Gasto" fld="11" baseField="0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Laser_Térmica" xr10:uid="{1E4D8592-878F-424C-8154-CA814528323E}" sourceName="Laser/Térmica">
  <pivotTables>
    <pivotTable tabId="2" name="Tabela dinâmica1"/>
  </pivotTables>
  <data>
    <tabular pivotCacheId="1091700824">
      <items count="4">
        <i x="1" s="1"/>
        <i x="0" s="1"/>
        <i x="3" s="1" nd="1"/>
        <i x="2" s="1" nd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Filial" xr10:uid="{FBF15360-B7B6-4224-AF02-5F7D5459C336}" sourceName="Filial">
  <pivotTables>
    <pivotTable tabId="2" name="Tabela dinâmica1"/>
  </pivotTables>
  <data>
    <tabular pivotCacheId="1091700824">
      <items count="54">
        <i x="0" s="1"/>
        <i x="13"/>
        <i x="1"/>
        <i x="2"/>
        <i x="21"/>
        <i x="3"/>
        <i x="12"/>
        <i x="35"/>
        <i x="28"/>
        <i x="25"/>
        <i x="18"/>
        <i x="34"/>
        <i x="32"/>
        <i x="5"/>
        <i x="33"/>
        <i x="16"/>
        <i x="23"/>
        <i x="6"/>
        <i x="26"/>
        <i x="15"/>
        <i x="36"/>
        <i x="40"/>
        <i x="7"/>
        <i x="31"/>
        <i x="4"/>
        <i x="14"/>
        <i x="22"/>
        <i x="8"/>
        <i x="29"/>
        <i x="39"/>
        <i x="9"/>
        <i x="17"/>
        <i x="41"/>
        <i x="20"/>
        <i x="27"/>
        <i x="37"/>
        <i x="38"/>
        <i x="10"/>
        <i x="30"/>
        <i x="11"/>
        <i x="19"/>
        <i x="24"/>
        <i x="53" nd="1"/>
        <i x="43" nd="1"/>
        <i x="48" nd="1"/>
        <i x="44" nd="1"/>
        <i x="49" nd="1"/>
        <i x="45" nd="1"/>
        <i x="51" nd="1"/>
        <i x="50" nd="1"/>
        <i x="52" nd="1"/>
        <i x="46" nd="1"/>
        <i x="42" nd="1"/>
        <i x="47" nd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Filial1" xr10:uid="{02AA597B-AE53-4CE6-8163-12927E688778}" sourceName="Filial">
  <pivotTables>
    <pivotTable tabId="2" name="Tabela dinâmica2"/>
  </pivotTables>
  <data>
    <tabular pivotCacheId="1091700824">
      <items count="54">
        <i x="0"/>
        <i x="13"/>
        <i x="1"/>
        <i x="2"/>
        <i x="21"/>
        <i x="3"/>
        <i x="12"/>
        <i x="35"/>
        <i x="28" s="1"/>
        <i x="25"/>
        <i x="18"/>
        <i x="34"/>
        <i x="32"/>
        <i x="5"/>
        <i x="33"/>
        <i x="16"/>
        <i x="23"/>
        <i x="6"/>
        <i x="26"/>
        <i x="15"/>
        <i x="36"/>
        <i x="40"/>
        <i x="7"/>
        <i x="31"/>
        <i x="4"/>
        <i x="14"/>
        <i x="22"/>
        <i x="8"/>
        <i x="29"/>
        <i x="39"/>
        <i x="9"/>
        <i x="17"/>
        <i x="41"/>
        <i x="20"/>
        <i x="27"/>
        <i x="37"/>
        <i x="38"/>
        <i x="10"/>
        <i x="30"/>
        <i x="11"/>
        <i x="19"/>
        <i x="24"/>
        <i x="53" nd="1"/>
        <i x="43" nd="1"/>
        <i x="48" nd="1"/>
        <i x="44" nd="1"/>
        <i x="49" nd="1"/>
        <i x="45" nd="1"/>
        <i x="51" nd="1"/>
        <i x="50" nd="1"/>
        <i x="52" nd="1"/>
        <i x="46" nd="1"/>
        <i x="42" nd="1"/>
        <i x="47" nd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Laser_Térmica1" xr10:uid="{D4B04FBE-68AC-46E1-B6E9-859F6D98C0CD}" sourceName="Laser/Térmica">
  <pivotTables>
    <pivotTable tabId="2" name="Tabela dinâmica3"/>
  </pivotTables>
  <data>
    <tabular pivotCacheId="1091700824">
      <items count="4">
        <i x="1" s="1"/>
        <i x="0" s="1"/>
        <i x="2" s="1"/>
        <i x="3" s="1" nd="1"/>
      </items>
    </tabular>
  </data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Filial2" xr10:uid="{A19E3FFF-36C9-431B-A49B-26F2B37A3EB6}" sourceName="Filial">
  <pivotTables>
    <pivotTable tabId="2" name="Tabela dinâmica3"/>
  </pivotTables>
  <data>
    <tabular pivotCacheId="1091700824">
      <items count="54">
        <i x="0" s="1"/>
        <i x="13" s="1"/>
        <i x="1" s="1"/>
        <i x="2" s="1"/>
        <i x="21" s="1"/>
        <i x="3" s="1"/>
        <i x="12" s="1"/>
        <i x="35" s="1"/>
        <i x="28" s="1"/>
        <i x="25" s="1"/>
        <i x="18" s="1"/>
        <i x="34" s="1"/>
        <i x="32" s="1"/>
        <i x="5" s="1"/>
        <i x="33" s="1"/>
        <i x="16" s="1"/>
        <i x="23" s="1"/>
        <i x="6" s="1"/>
        <i x="26" s="1"/>
        <i x="15" s="1"/>
        <i x="36" s="1"/>
        <i x="40" s="1"/>
        <i x="7" s="1"/>
        <i x="31" s="1"/>
        <i x="4" s="1"/>
        <i x="14" s="1"/>
        <i x="22" s="1"/>
        <i x="8" s="1"/>
        <i x="29" s="1"/>
        <i x="39" s="1"/>
        <i x="9" s="1"/>
        <i x="17" s="1"/>
        <i x="41" s="1"/>
        <i x="20" s="1"/>
        <i x="27" s="1"/>
        <i x="37" s="1"/>
        <i x="38" s="1"/>
        <i x="10" s="1"/>
        <i x="30" s="1"/>
        <i x="11" s="1"/>
        <i x="19" s="1"/>
        <i x="24" s="1"/>
        <i x="53" s="1" nd="1"/>
        <i x="43" s="1" nd="1"/>
        <i x="48" s="1" nd="1"/>
        <i x="44" s="1" nd="1"/>
        <i x="49" s="1" nd="1"/>
        <i x="45" s="1" nd="1"/>
        <i x="51" s="1" nd="1"/>
        <i x="50" s="1" nd="1"/>
        <i x="52" s="1" nd="1"/>
        <i x="46" s="1" nd="1"/>
        <i x="42" s="1" nd="1"/>
        <i x="47" s="1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Laser/Térmica" xr10:uid="{75C26427-C01E-47AD-9C88-53A551AAA253}" cache="SegmentaçãodeDados_Laser_Térmica" caption="Laser/Térmica" rowHeight="241300"/>
  <slicer name="Filial" xr10:uid="{5D351365-4DA2-4BAF-A732-55D2C8C55A27}" cache="SegmentaçãodeDados_Filial" caption="Filial" rowHeight="241300"/>
  <slicer name="Filial 1" xr10:uid="{A4B57B3E-DA05-4140-8993-783EACDD21B0}" cache="SegmentaçãodeDados_Filial1" caption="Filial" startItem="7" rowHeight="241300"/>
  <slicer name="Laser/Térmica 1" xr10:uid="{D55C4224-9B16-4B01-96DF-43584F7600B8}" cache="SegmentaçãodeDados_Laser_Térmica1" caption="Laser/Térmica" rowHeight="241300"/>
  <slicer name="Filial 2" xr10:uid="{442E5063-A6CF-4DA5-A1BF-1AA0F719CFB2}" cache="SegmentaçãodeDados_Filial2" caption="Filial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70A27A6-ECBD-4F79-AE21-5B2AC2D93476}" name="Tabela5" displayName="Tabela5" ref="A1:R199" totalsRowShown="0" headerRowDxfId="97">
  <autoFilter ref="A1:R199" xr:uid="{A70A27A6-ECBD-4F79-AE21-5B2AC2D93476}"/>
  <tableColumns count="18">
    <tableColumn id="1" xr3:uid="{0324C9D7-087C-4047-BD6F-639CEF86E13A}" name="Código" dataDxfId="96"/>
    <tableColumn id="2" xr3:uid="{5F26F365-97B3-4752-9229-30042AB332E3}" name="Filial" dataDxfId="95"/>
    <tableColumn id="15" xr3:uid="{6F73E5F6-30EC-40EE-BA09-25CA41CC9BB3}" name="Modelo" dataDxfId="94"/>
    <tableColumn id="16" xr3:uid="{7F42A446-E88A-4834-86A7-BECC570ECEFE}" name="Laser/Térmica" dataDxfId="93"/>
    <tableColumn id="3" xr3:uid="{7C25587D-D439-4A15-9786-53DC9ED0681E}" name="Série Fabricante" dataDxfId="92"/>
    <tableColumn id="5" xr3:uid="{B9DAEB36-5536-4235-9034-CEA3771F7D27}" name="IP" dataDxfId="91"/>
    <tableColumn id="6" xr3:uid="{835B8D99-E521-4EAF-A8D2-571EDCA4813E}" name="IMPRESSORA" dataDxfId="90"/>
    <tableColumn id="7" xr3:uid="{B12079D6-19FF-4F22-AF90-347C495ED28E}" name="Franquia" dataDxfId="89" dataCellStyle="Moeda"/>
    <tableColumn id="8" xr3:uid="{C3C5CD08-A011-4459-825C-7972F382BE4A}" name="Acumulado" dataDxfId="88"/>
    <tableColumn id="9" xr3:uid="{5AD50291-1A39-462A-94B5-D3E6C0BFEC4B}" name="Valores Acumulado" dataDxfId="87" dataCellStyle="Moeda"/>
    <tableColumn id="10" xr3:uid="{E0807A25-33B7-461A-8ED2-28F4BA57924D}" name="Meta Mensal &lt;&gt; 0" dataDxfId="86"/>
    <tableColumn id="19" xr3:uid="{C95E25D3-0C06-40C8-A155-E656D0096D18}" name="Total Gasto" dataDxfId="85">
      <calculatedColumnFormula>SUM(Tabela5[[#This Row],[JANEIRO]:[JUNHO]])</calculatedColumnFormula>
    </tableColumn>
    <tableColumn id="11" xr3:uid="{7C876AD4-D153-4E55-8084-BC3423BE4264}" name="JANEIRO" dataDxfId="84"/>
    <tableColumn id="12" xr3:uid="{EE870B87-CCE8-4FF5-8EBE-7979733EED24}" name="FEVEREIRO" dataDxfId="83" dataCellStyle="Neutro"/>
    <tableColumn id="13" xr3:uid="{DB71CE07-DD60-4CA8-9B43-5A346D8576F1}" name="MARÇO" dataDxfId="82"/>
    <tableColumn id="14" xr3:uid="{6243DA3D-8414-4B8B-B722-76A3FC4EF089}" name="ABRIL" dataDxfId="81"/>
    <tableColumn id="17" xr3:uid="{F1D873C6-0FDC-449D-BA28-50F866F300FD}" name="MAIO" dataDxfId="80"/>
    <tableColumn id="4" xr3:uid="{733EE54F-8F60-4418-ABE1-586FECECADEE}" name="JUNHO" dataDxfId="79"/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0A9A7EE-AADA-45CC-B7EA-E11AEE1D698E}" name="Tabela2" displayName="Tabela2" ref="A1:F1048575" totalsRowShown="0" headerRowDxfId="78" dataDxfId="76" headerRowBorderDxfId="77" tableBorderDxfId="75" totalsRowBorderDxfId="74">
  <autoFilter ref="A1:F1048575" xr:uid="{80A9A7EE-AADA-45CC-B7EA-E11AEE1D698E}"/>
  <tableColumns count="6">
    <tableColumn id="1" xr3:uid="{FBF99AD2-837E-4E12-9AF8-1661585C08AF}" name="Modelo" dataDxfId="73"/>
    <tableColumn id="2" xr3:uid="{3E7EDF06-3FEC-4E66-91DD-D5F13F5736C5}" name="Tipo" dataDxfId="72"/>
    <tableColumn id="3" xr3:uid="{0AFD0760-7BBF-4639-9BA2-48B6CDC07759}" name="Série" dataDxfId="71"/>
    <tableColumn id="4" xr3:uid="{21CA717E-3B1C-4C81-AB83-9E405359AA92}" name="IP" dataDxfId="70"/>
    <tableColumn id="5" xr3:uid="{A3FE8420-4496-438A-AF28-BF6FBA2679B6}" name="Status" dataDxfId="69"/>
    <tableColumn id="6" xr3:uid="{4FBDE55E-1651-4C6B-BEE3-AC69DC7B184B}" name="Coluna1" dataDxfId="68"/>
  </tableColumns>
  <tableStyleInfo name="TableStyleMedium1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DCA1C16-A53B-4E50-BA52-7FB2E695341D}" name="Tabela3" displayName="Tabela3" ref="D1:H34" totalsRowShown="0" headerRowDxfId="67" headerRowBorderDxfId="66" tableBorderDxfId="65" totalsRowBorderDxfId="64">
  <autoFilter ref="D1:H34" xr:uid="{3DCA1C16-A53B-4E50-BA52-7FB2E695341D}"/>
  <sortState xmlns:xlrd2="http://schemas.microsoft.com/office/spreadsheetml/2017/richdata2" ref="D2:H34">
    <sortCondition descending="1" ref="H1:H34"/>
  </sortState>
  <tableColumns count="5">
    <tableColumn id="1" xr3:uid="{0D6467ED-ACDB-4F89-86C5-416A8E637AB9}" name="Data" dataDxfId="63"/>
    <tableColumn id="2" xr3:uid="{051ED0B5-BBE0-4575-917A-E4C0BF53D4E4}" name="Filial" dataDxfId="62"/>
    <tableColumn id="3" xr3:uid="{FCC57A54-048D-452E-AC21-E088C570546D}" name="Qntd Toners reserva" dataDxfId="61"/>
    <tableColumn id="4" xr3:uid="{3DF4D451-630D-4C97-8364-22E3EE3E63BB}" name="Qntd Impressora" dataDxfId="60"/>
    <tableColumn id="5" xr3:uid="{2F153DC8-21A6-47D8-8745-B5926A5A16B1}" name="Saldo de toners" dataDxfId="59">
      <calculatedColumnFormula>F2-G2</calculatedColumnFormula>
    </tableColumn>
  </tableColumns>
  <tableStyleInfo name="TableStyleMedium1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E09B77E-F4D5-4F06-AD5E-97EC0F201C1E}" name="Tabela7" displayName="Tabela7" ref="G2:M17" totalsRowShown="0" headerRowDxfId="58" dataDxfId="57" tableBorderDxfId="56">
  <autoFilter ref="G2:M17" xr:uid="{0E09B77E-F4D5-4F06-AD5E-97EC0F201C1E}"/>
  <tableColumns count="7">
    <tableColumn id="1" xr3:uid="{675A4EBF-96C0-4030-B64B-91F6075AFF2C}" name="Setor" dataDxfId="55"/>
    <tableColumn id="7" xr3:uid="{B0010AEE-01F2-40FE-B77B-174951759386}" name="Desc" dataDxfId="54"/>
    <tableColumn id="2" xr3:uid="{B9E85AF6-0D50-42D7-BE21-C20CF8F71CD6}" name="Modelo" dataDxfId="53"/>
    <tableColumn id="3" xr3:uid="{727CBE16-14E0-4017-9201-E0DB32BAE29D}" name="Laser/Térmica" dataDxfId="52"/>
    <tableColumn id="4" xr3:uid="{6A734588-290A-4965-A9F0-B589E4B7B4D1}" name="Série Fabricante" dataDxfId="51"/>
    <tableColumn id="5" xr3:uid="{567702BC-57EB-4298-9B39-50F754C89DA3}" name="IP" dataDxfId="50"/>
    <tableColumn id="6" xr3:uid="{F19EF83A-2290-44F1-9326-4C79F4EEBDB5}" name="Nome" dataDxfId="49"/>
  </tableColumns>
  <tableStyleInfo name="TableStyleMedium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17CBA75-2535-45F7-8AA8-385D98E6D07D}" name="Tabela4" displayName="Tabela4" ref="A2:F16" totalsRowShown="0" headerRowDxfId="48" tableBorderDxfId="47">
  <autoFilter ref="A2:F16" xr:uid="{B17CBA75-2535-45F7-8AA8-385D98E6D07D}"/>
  <tableColumns count="6">
    <tableColumn id="1" xr3:uid="{5C593186-46F6-4EB8-A5DA-BBA367CAAF66}" name="Filial"/>
    <tableColumn id="2" xr3:uid="{46AEA864-7150-42D9-8454-10F6169C7C0E}" name="Modelo"/>
    <tableColumn id="3" xr3:uid="{618ACAEC-ED61-45F3-90DD-42CE41FEF2C3}" name="Laser/Térmica"/>
    <tableColumn id="4" xr3:uid="{5EB4CD1F-5055-4A40-A877-9EFE15F3CE05}" name="Série Fabricante"/>
    <tableColumn id="5" xr3:uid="{50257037-2944-405A-A8AA-BF1A6B3BC7CE}" name="Data da Verificação"/>
    <tableColumn id="7" xr3:uid="{B42F034B-F56C-4F5B-A4EC-884BF0D6C09A}" name="Coluna1"/>
  </tableColumns>
  <tableStyleInfo name="TableStyleMedium3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18AECAD-ADA3-4246-9334-6F7B6726E3C6}" name="Tabela6" displayName="Tabela6" ref="G2:L16" totalsRowShown="0" headerRowDxfId="46" tableBorderDxfId="45">
  <autoFilter ref="G2:L16" xr:uid="{B18AECAD-ADA3-4246-9334-6F7B6726E3C6}"/>
  <tableColumns count="6">
    <tableColumn id="1" xr3:uid="{0C00BE94-D857-48BC-8A6C-0DBE1DEB2AA3}" name="Filial"/>
    <tableColumn id="2" xr3:uid="{BA8741A1-C869-477D-8C40-60D2EB01E081}" name="Modelo"/>
    <tableColumn id="3" xr3:uid="{581501F1-DB9A-49F9-B0AC-1FCF69B70EC1}" name="Laser/Térmica"/>
    <tableColumn id="4" xr3:uid="{3C6E5EA3-671E-48A1-8083-88F6FD3315C6}" name="Série Fabricante"/>
    <tableColumn id="5" xr3:uid="{D31D0AAD-23CA-41B3-B47D-AFC4C18C3065}" name="Data da Verificação"/>
    <tableColumn id="6" xr3:uid="{290ED112-8D52-4D77-9D0F-A9B927A34D1F}" name="Coluna1"/>
  </tableColumns>
  <tableStyleInfo name="TableStyleMedium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C9B8EAA-47B7-462B-859B-A2A96422978E}" name="Tabela1" displayName="Tabela1" ref="A3:C7" totalsRowShown="0">
  <autoFilter ref="A3:C7" xr:uid="{BC9B8EAA-47B7-462B-859B-A2A96422978E}"/>
  <tableColumns count="3">
    <tableColumn id="1" xr3:uid="{D26C0262-3BBA-4CBC-9E3D-DADBE42E3379}" name="Realizado"/>
    <tableColumn id="2" xr3:uid="{6A90AD69-DEAF-4AB0-84A2-57DAF7F786CF}" name="Titulo"/>
    <tableColumn id="3" xr3:uid="{1401ADA1-456E-4632-9A9D-61CC22B9E152}" name="Explicação" dataDxfId="4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3" Type="http://schemas.openxmlformats.org/officeDocument/2006/relationships/hyperlink" Target="mailto:isiquiel.franca@coplacana.com.br;mairistela.rosseto@coplacana.com.br" TargetMode="External"/><Relationship Id="rId18" Type="http://schemas.openxmlformats.org/officeDocument/2006/relationships/hyperlink" Target="mailto:renata.barnabe@coplacana.com.br;eduardo.pereira@coplacana.com.br" TargetMode="External"/><Relationship Id="rId26" Type="http://schemas.openxmlformats.org/officeDocument/2006/relationships/hyperlink" Target="mailto:gisela.duella@coplacana.com.br;amanda.schiavinatti@coplacana.com.br" TargetMode="External"/><Relationship Id="rId21" Type="http://schemas.openxmlformats.org/officeDocument/2006/relationships/hyperlink" Target="mailto:taise.almeida@coplacana.com.br;renato.boschiero@coplacana.com.br" TargetMode="External"/><Relationship Id="rId34" Type="http://schemas.openxmlformats.org/officeDocument/2006/relationships/hyperlink" Target="mailto:rafael.ferreira@coplacana.com.br" TargetMode="External"/><Relationship Id="rId7" Type="http://schemas.openxmlformats.org/officeDocument/2006/relationships/hyperlink" Target="mailto:aline.andre@coplacana.com.br;rafael.andrade@coplacana.com.br" TargetMode="External"/><Relationship Id="rId12" Type="http://schemas.openxmlformats.org/officeDocument/2006/relationships/hyperlink" Target="mailto:vitor.rubino@coplacana.com.br" TargetMode="External"/><Relationship Id="rId17" Type="http://schemas.openxmlformats.org/officeDocument/2006/relationships/hyperlink" Target="mailto:fabio.gomes@coplacana.com.br;marciel.barrado@coplacana.com.br" TargetMode="External"/><Relationship Id="rId25" Type="http://schemas.openxmlformats.org/officeDocument/2006/relationships/hyperlink" Target="mailto:kassio.oliveira@coplacana.com.br" TargetMode="External"/><Relationship Id="rId33" Type="http://schemas.openxmlformats.org/officeDocument/2006/relationships/hyperlink" Target="mailto:maria.paiva@coplacana.com.br;gustavo.rodrigues@coplacana.com.br" TargetMode="External"/><Relationship Id="rId38" Type="http://schemas.openxmlformats.org/officeDocument/2006/relationships/ctrlProp" Target="../ctrlProps/ctrlProp1.xml"/><Relationship Id="rId2" Type="http://schemas.openxmlformats.org/officeDocument/2006/relationships/hyperlink" Target="mailto:tiago.andia@coplacana.com.br;matheus.torrezan@coplacana.com.br" TargetMode="External"/><Relationship Id="rId16" Type="http://schemas.openxmlformats.org/officeDocument/2006/relationships/hyperlink" Target="mailto:tatiana.oliveira@coplacana.com.br;lucas.casabona@coplacana.com.br" TargetMode="External"/><Relationship Id="rId20" Type="http://schemas.openxmlformats.org/officeDocument/2006/relationships/hyperlink" Target="mailto:dandara.alves@coplacana.com.br;edson.junior@coplacana.com.br" TargetMode="External"/><Relationship Id="rId29" Type="http://schemas.openxmlformats.org/officeDocument/2006/relationships/hyperlink" Target="mailto:diego.oliveira@coplacana.com.br;carolina.rodrigues@coplacana.com.br" TargetMode="External"/><Relationship Id="rId1" Type="http://schemas.openxmlformats.org/officeDocument/2006/relationships/hyperlink" Target="mailto:kleber.nascimento@coplacana.com.br;fabio.montebello@coplacana.com.br" TargetMode="External"/><Relationship Id="rId6" Type="http://schemas.openxmlformats.org/officeDocument/2006/relationships/hyperlink" Target="mailto:wanessa.ribeiro@coplacana.com.br" TargetMode="External"/><Relationship Id="rId11" Type="http://schemas.openxmlformats.org/officeDocument/2006/relationships/hyperlink" Target="mailto:camila.sartori@coplacana.com.br" TargetMode="External"/><Relationship Id="rId24" Type="http://schemas.openxmlformats.org/officeDocument/2006/relationships/hyperlink" Target="mailto:vinicius.foresti@coplacana.com.br;ronaldo.posse@coplacana.com.br" TargetMode="External"/><Relationship Id="rId32" Type="http://schemas.openxmlformats.org/officeDocument/2006/relationships/hyperlink" Target="mailto:diego.alves@coplacana.com.br" TargetMode="External"/><Relationship Id="rId37" Type="http://schemas.openxmlformats.org/officeDocument/2006/relationships/vmlDrawing" Target="../drawings/vmlDrawing3.vml"/><Relationship Id="rId5" Type="http://schemas.openxmlformats.org/officeDocument/2006/relationships/hyperlink" Target="mailto:gleiton.grillo@coplacana.com.br" TargetMode="External"/><Relationship Id="rId15" Type="http://schemas.openxmlformats.org/officeDocument/2006/relationships/hyperlink" Target="mailto:lays.castro@coplacana.com.br;andre.delgado@coplacana.com.br" TargetMode="External"/><Relationship Id="rId23" Type="http://schemas.openxmlformats.org/officeDocument/2006/relationships/hyperlink" Target="mailto:ana.gama@coplacana.com.br;odirlei.ribeiro@coplacana.com.br" TargetMode="External"/><Relationship Id="rId28" Type="http://schemas.openxmlformats.org/officeDocument/2006/relationships/hyperlink" Target="mailto:rodrigo.baptistone@coplacana.com.br;marcelo.pinheiro@coplacana.com.br" TargetMode="External"/><Relationship Id="rId36" Type="http://schemas.openxmlformats.org/officeDocument/2006/relationships/drawing" Target="../drawings/drawing3.xml"/><Relationship Id="rId10" Type="http://schemas.openxmlformats.org/officeDocument/2006/relationships/hyperlink" Target="mailto:tatiane.borges@coplacana.com.br;paolo.lioi@coplacana.com.br" TargetMode="External"/><Relationship Id="rId19" Type="http://schemas.openxmlformats.org/officeDocument/2006/relationships/hyperlink" Target="mailto:sandra.carvalho@coplacana.com.br;guilherme.maidana@coplacana.com.br" TargetMode="External"/><Relationship Id="rId31" Type="http://schemas.openxmlformats.org/officeDocument/2006/relationships/hyperlink" Target="mailto:angelica.oliveira@coplacana.com.br;caio.vidolin@coplacana.com.br" TargetMode="External"/><Relationship Id="rId4" Type="http://schemas.openxmlformats.org/officeDocument/2006/relationships/hyperlink" Target="mailto:jessica.dona@coplacana.com.br" TargetMode="External"/><Relationship Id="rId9" Type="http://schemas.openxmlformats.org/officeDocument/2006/relationships/hyperlink" Target="mailto:alexandre.pagadegorria@coplacana.com.br;leonardo.ticianelli@coplacana.com.br" TargetMode="External"/><Relationship Id="rId14" Type="http://schemas.openxmlformats.org/officeDocument/2006/relationships/hyperlink" Target="mailto:evandro.nasato@coplacana.com.br" TargetMode="External"/><Relationship Id="rId22" Type="http://schemas.openxmlformats.org/officeDocument/2006/relationships/hyperlink" Target="mailto:renata.pires@coplacana.com.br" TargetMode="External"/><Relationship Id="rId27" Type="http://schemas.openxmlformats.org/officeDocument/2006/relationships/hyperlink" Target="mailto:jander.castro@coplacana.com.br;bruna.borges@coplacana.com.br" TargetMode="External"/><Relationship Id="rId30" Type="http://schemas.openxmlformats.org/officeDocument/2006/relationships/hyperlink" Target="mailto:luan.assis@coplacana.com.br;walfrides.filho@coplacana.com.br" TargetMode="External"/><Relationship Id="rId35" Type="http://schemas.openxmlformats.org/officeDocument/2006/relationships/printerSettings" Target="../printerSettings/printerSettings3.bin"/><Relationship Id="rId8" Type="http://schemas.openxmlformats.org/officeDocument/2006/relationships/hyperlink" Target="mailto:priscila.gerim@coplacana.com.br;jeferson.presa@coplacana.com.br" TargetMode="External"/><Relationship Id="rId3" Type="http://schemas.openxmlformats.org/officeDocument/2006/relationships/hyperlink" Target="mailto:marcelo.lange@coplacana.com.br;matheus.secco@coplacana.com.br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microsoft.com/office/2007/relationships/slicer" Target="../slicers/slicer1.xml"/><Relationship Id="rId4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R208"/>
  <sheetViews>
    <sheetView tabSelected="1" topLeftCell="B1" zoomScaleNormal="100" workbookViewId="0">
      <selection activeCell="B1" sqref="B1"/>
    </sheetView>
  </sheetViews>
  <sheetFormatPr defaultRowHeight="15"/>
  <cols>
    <col min="1" max="1" width="31.5703125" hidden="1" customWidth="1"/>
    <col min="2" max="2" width="24.85546875" bestFit="1" customWidth="1"/>
    <col min="3" max="3" width="36.42578125" bestFit="1" customWidth="1"/>
    <col min="4" max="4" width="22.140625" bestFit="1" customWidth="1"/>
    <col min="5" max="5" width="23.85546875" bestFit="1" customWidth="1"/>
    <col min="6" max="6" width="50.5703125" customWidth="1"/>
    <col min="7" max="7" width="77.85546875" bestFit="1" customWidth="1"/>
    <col min="8" max="8" width="17.42578125" hidden="1" customWidth="1"/>
    <col min="9" max="9" width="21" hidden="1" customWidth="1"/>
    <col min="10" max="10" width="33.140625" hidden="1" customWidth="1"/>
    <col min="11" max="11" width="28.28515625" hidden="1" customWidth="1"/>
    <col min="12" max="12" width="28.28515625" customWidth="1"/>
    <col min="13" max="13" width="18.28515625" customWidth="1"/>
    <col min="14" max="14" width="21.42578125" customWidth="1"/>
    <col min="15" max="15" width="13.140625" customWidth="1"/>
    <col min="16" max="16" width="12" customWidth="1"/>
    <col min="17" max="18" width="16" bestFit="1" customWidth="1"/>
  </cols>
  <sheetData>
    <row r="1" spans="1:18">
      <c r="A1" s="5" t="s">
        <v>70</v>
      </c>
      <c r="B1" s="5" t="s">
        <v>0</v>
      </c>
      <c r="C1" s="5" t="s">
        <v>583</v>
      </c>
      <c r="D1" s="4" t="s">
        <v>587</v>
      </c>
      <c r="E1" s="4" t="s">
        <v>71</v>
      </c>
      <c r="F1" s="4" t="s">
        <v>72</v>
      </c>
      <c r="G1" s="4" t="s">
        <v>634</v>
      </c>
      <c r="H1" s="6" t="s">
        <v>73</v>
      </c>
      <c r="I1" s="5" t="s">
        <v>74</v>
      </c>
      <c r="J1" s="7" t="s">
        <v>75</v>
      </c>
      <c r="K1" s="5" t="s">
        <v>76</v>
      </c>
      <c r="L1" s="43" t="s">
        <v>666</v>
      </c>
      <c r="M1" s="43" t="s">
        <v>77</v>
      </c>
      <c r="N1" s="43" t="s">
        <v>78</v>
      </c>
      <c r="O1" s="44" t="s">
        <v>79</v>
      </c>
      <c r="P1" s="44" t="s">
        <v>80</v>
      </c>
      <c r="Q1" s="43" t="s">
        <v>589</v>
      </c>
      <c r="R1" s="43" t="s">
        <v>590</v>
      </c>
    </row>
    <row r="2" spans="1:18">
      <c r="A2" s="4">
        <v>1</v>
      </c>
      <c r="B2" s="4" t="s">
        <v>696</v>
      </c>
      <c r="C2" s="4" t="s">
        <v>593</v>
      </c>
      <c r="D2" s="4" t="s">
        <v>586</v>
      </c>
      <c r="E2" s="4" t="s">
        <v>546</v>
      </c>
      <c r="F2" s="4" t="s">
        <v>699</v>
      </c>
      <c r="G2" s="4" t="s">
        <v>697</v>
      </c>
      <c r="H2" s="6" t="s">
        <v>84</v>
      </c>
      <c r="I2" s="5">
        <v>5335</v>
      </c>
      <c r="J2" s="7">
        <v>320.09999999999997</v>
      </c>
      <c r="K2" s="5">
        <v>1</v>
      </c>
      <c r="L2" s="34">
        <f>SUM(Tabela5[[#This Row],[JANEIRO]:[JUNHO]])</f>
        <v>15864</v>
      </c>
      <c r="M2" s="34">
        <v>3657</v>
      </c>
      <c r="N2" s="39">
        <v>1678</v>
      </c>
      <c r="O2" s="36">
        <v>4607</v>
      </c>
      <c r="P2" s="36"/>
      <c r="Q2" s="36">
        <v>2912</v>
      </c>
      <c r="R2" s="37">
        <v>3010</v>
      </c>
    </row>
    <row r="3" spans="1:18">
      <c r="A3" s="4">
        <v>1</v>
      </c>
      <c r="B3" s="4" t="s">
        <v>89</v>
      </c>
      <c r="C3" s="4" t="s">
        <v>606</v>
      </c>
      <c r="D3" s="4" t="s">
        <v>586</v>
      </c>
      <c r="E3" s="4" t="s">
        <v>258</v>
      </c>
      <c r="F3" s="4" t="s">
        <v>259</v>
      </c>
      <c r="G3" s="4" t="s">
        <v>255</v>
      </c>
      <c r="H3" s="6" t="s">
        <v>84</v>
      </c>
      <c r="I3" s="5">
        <v>0</v>
      </c>
      <c r="J3" s="7">
        <v>0</v>
      </c>
      <c r="K3" s="5">
        <v>0</v>
      </c>
      <c r="L3" s="34">
        <f>SUM(Tabela5[[#This Row],[JANEIRO]:[JUNHO]])</f>
        <v>282</v>
      </c>
      <c r="M3" s="34">
        <v>0</v>
      </c>
      <c r="N3" s="34">
        <v>0</v>
      </c>
      <c r="O3" s="36">
        <v>184</v>
      </c>
      <c r="P3" s="36"/>
      <c r="Q3" s="36">
        <v>98</v>
      </c>
      <c r="R3" s="37"/>
    </row>
    <row r="4" spans="1:18">
      <c r="A4" s="4">
        <v>1</v>
      </c>
      <c r="B4" s="4" t="s">
        <v>89</v>
      </c>
      <c r="C4" s="4" t="s">
        <v>606</v>
      </c>
      <c r="D4" s="4" t="s">
        <v>586</v>
      </c>
      <c r="E4" s="4" t="s">
        <v>256</v>
      </c>
      <c r="F4" s="4" t="s">
        <v>257</v>
      </c>
      <c r="G4" s="4" t="s">
        <v>255</v>
      </c>
      <c r="H4" s="6" t="s">
        <v>84</v>
      </c>
      <c r="I4" s="5">
        <v>2208</v>
      </c>
      <c r="J4" s="7">
        <v>132.47999999999999</v>
      </c>
      <c r="K4" s="5">
        <v>1</v>
      </c>
      <c r="L4" s="34">
        <f>SUM(Tabela5[[#This Row],[JANEIRO]:[JUNHO]])</f>
        <v>5840</v>
      </c>
      <c r="M4" s="34">
        <v>903</v>
      </c>
      <c r="N4" s="34">
        <v>1305</v>
      </c>
      <c r="O4" s="36">
        <v>979</v>
      </c>
      <c r="P4" s="36"/>
      <c r="Q4" s="36">
        <v>1177</v>
      </c>
      <c r="R4" s="37">
        <v>1476</v>
      </c>
    </row>
    <row r="5" spans="1:18">
      <c r="A5" s="4">
        <v>1</v>
      </c>
      <c r="B5" s="4" t="s">
        <v>89</v>
      </c>
      <c r="C5" s="4" t="s">
        <v>606</v>
      </c>
      <c r="D5" s="4" t="s">
        <v>586</v>
      </c>
      <c r="E5" s="4" t="s">
        <v>253</v>
      </c>
      <c r="F5" s="4" t="s">
        <v>254</v>
      </c>
      <c r="G5" s="4" t="s">
        <v>255</v>
      </c>
      <c r="H5" s="6" t="s">
        <v>84</v>
      </c>
      <c r="I5" s="5">
        <v>3773</v>
      </c>
      <c r="J5" s="7">
        <v>226.38</v>
      </c>
      <c r="K5" s="5">
        <v>1</v>
      </c>
      <c r="L5" s="34">
        <f>SUM(Tabela5[[#This Row],[JANEIRO]:[JUNHO]])</f>
        <v>9846</v>
      </c>
      <c r="M5" s="34">
        <v>1203</v>
      </c>
      <c r="N5" s="38">
        <v>2570</v>
      </c>
      <c r="O5" s="36">
        <v>1399</v>
      </c>
      <c r="P5" s="36"/>
      <c r="Q5" s="36">
        <v>2260</v>
      </c>
      <c r="R5" s="37">
        <v>2414</v>
      </c>
    </row>
    <row r="6" spans="1:18">
      <c r="A6" s="4">
        <v>1</v>
      </c>
      <c r="B6" s="4" t="s">
        <v>89</v>
      </c>
      <c r="C6" s="12" t="s">
        <v>592</v>
      </c>
      <c r="D6" s="12" t="s">
        <v>586</v>
      </c>
      <c r="E6" s="12" t="s">
        <v>409</v>
      </c>
      <c r="F6" s="4" t="s">
        <v>410</v>
      </c>
      <c r="G6" s="4" t="s">
        <v>734</v>
      </c>
      <c r="H6" s="6" t="s">
        <v>84</v>
      </c>
      <c r="I6" s="5">
        <v>2292</v>
      </c>
      <c r="J6" s="7">
        <v>137.51999999999998</v>
      </c>
      <c r="K6" s="5">
        <v>1</v>
      </c>
      <c r="L6" s="34">
        <f>SUM(Tabela5[[#This Row],[JANEIRO]:[JUNHO]])</f>
        <v>4372</v>
      </c>
      <c r="M6" s="34">
        <v>852</v>
      </c>
      <c r="N6" s="34">
        <v>1440</v>
      </c>
      <c r="O6" s="36">
        <v>400</v>
      </c>
      <c r="P6" s="36"/>
      <c r="Q6" s="36">
        <v>820</v>
      </c>
      <c r="R6" s="37">
        <v>860</v>
      </c>
    </row>
    <row r="7" spans="1:18">
      <c r="A7" s="4">
        <v>1</v>
      </c>
      <c r="B7" s="4" t="s">
        <v>89</v>
      </c>
      <c r="C7" s="4" t="s">
        <v>592</v>
      </c>
      <c r="D7" s="4" t="s">
        <v>586</v>
      </c>
      <c r="E7" s="4" t="s">
        <v>318</v>
      </c>
      <c r="F7" s="4" t="s">
        <v>319</v>
      </c>
      <c r="G7" s="4" t="s">
        <v>320</v>
      </c>
      <c r="H7" s="6" t="s">
        <v>84</v>
      </c>
      <c r="I7" s="5">
        <v>1450</v>
      </c>
      <c r="J7" s="7">
        <v>87</v>
      </c>
      <c r="K7" s="5">
        <v>1</v>
      </c>
      <c r="L7" s="34">
        <f>SUM(Tabela5[[#This Row],[JANEIRO]:[JUNHO]])</f>
        <v>2806</v>
      </c>
      <c r="M7" s="34">
        <v>504</v>
      </c>
      <c r="N7" s="34">
        <v>946</v>
      </c>
      <c r="O7" s="36">
        <v>274</v>
      </c>
      <c r="P7" s="36"/>
      <c r="Q7" s="36">
        <v>482</v>
      </c>
      <c r="R7" s="37">
        <v>600</v>
      </c>
    </row>
    <row r="8" spans="1:18">
      <c r="A8" s="4">
        <v>1</v>
      </c>
      <c r="B8" s="4" t="s">
        <v>89</v>
      </c>
      <c r="C8" s="4"/>
      <c r="D8" s="4"/>
      <c r="E8" s="4"/>
      <c r="F8" s="4" t="s">
        <v>701</v>
      </c>
      <c r="G8" s="4" t="s">
        <v>535</v>
      </c>
      <c r="H8" s="6" t="s">
        <v>84</v>
      </c>
      <c r="I8" s="5">
        <v>1680</v>
      </c>
      <c r="J8" s="7">
        <v>100.8</v>
      </c>
      <c r="K8" s="5">
        <v>1</v>
      </c>
      <c r="L8" s="34">
        <f>SUM(Tabela5[[#This Row],[JANEIRO]:[JUNHO]])</f>
        <v>2756</v>
      </c>
      <c r="M8" s="34">
        <v>764</v>
      </c>
      <c r="N8" s="39">
        <v>916</v>
      </c>
      <c r="O8" s="36">
        <v>440</v>
      </c>
      <c r="P8" s="36"/>
      <c r="Q8" s="36">
        <v>636</v>
      </c>
      <c r="R8" s="37">
        <v>0</v>
      </c>
    </row>
    <row r="9" spans="1:18">
      <c r="A9" s="4">
        <v>1</v>
      </c>
      <c r="B9" s="4" t="s">
        <v>89</v>
      </c>
      <c r="C9" s="4" t="s">
        <v>592</v>
      </c>
      <c r="D9" s="4" t="s">
        <v>586</v>
      </c>
      <c r="E9" s="4" t="s">
        <v>653</v>
      </c>
      <c r="F9" s="4" t="s">
        <v>430</v>
      </c>
      <c r="G9" s="4" t="s">
        <v>431</v>
      </c>
      <c r="H9" s="6" t="s">
        <v>84</v>
      </c>
      <c r="I9" s="5">
        <v>93</v>
      </c>
      <c r="J9" s="7">
        <v>5.58</v>
      </c>
      <c r="K9" s="5">
        <v>1</v>
      </c>
      <c r="L9" s="34">
        <f>SUM(Tabela5[[#This Row],[JANEIRO]:[JUNHO]])</f>
        <v>149</v>
      </c>
      <c r="M9" s="34">
        <v>38</v>
      </c>
      <c r="N9" s="35">
        <v>55</v>
      </c>
      <c r="O9" s="36">
        <v>12</v>
      </c>
      <c r="P9" s="36"/>
      <c r="Q9" s="36">
        <v>20</v>
      </c>
      <c r="R9" s="37">
        <v>24</v>
      </c>
    </row>
    <row r="10" spans="1:18">
      <c r="A10" s="4">
        <v>1</v>
      </c>
      <c r="B10" s="4" t="s">
        <v>89</v>
      </c>
      <c r="C10" s="4" t="s">
        <v>592</v>
      </c>
      <c r="D10" s="4" t="s">
        <v>586</v>
      </c>
      <c r="E10" s="4" t="s">
        <v>272</v>
      </c>
      <c r="F10" s="4" t="s">
        <v>273</v>
      </c>
      <c r="G10" s="4" t="s">
        <v>274</v>
      </c>
      <c r="H10" s="6" t="s">
        <v>84</v>
      </c>
      <c r="I10" s="5">
        <v>692</v>
      </c>
      <c r="J10" s="7">
        <v>41.519999999999996</v>
      </c>
      <c r="K10" s="5">
        <v>0</v>
      </c>
      <c r="L10" s="34">
        <f>SUM(Tabela5[[#This Row],[JANEIRO]:[JUNHO]])</f>
        <v>2539</v>
      </c>
      <c r="M10" s="34">
        <v>692</v>
      </c>
      <c r="N10" s="34">
        <v>0</v>
      </c>
      <c r="O10" s="36">
        <v>831</v>
      </c>
      <c r="P10" s="36"/>
      <c r="Q10" s="36">
        <v>417</v>
      </c>
      <c r="R10" s="37">
        <v>599</v>
      </c>
    </row>
    <row r="11" spans="1:18">
      <c r="A11" s="4">
        <v>1</v>
      </c>
      <c r="B11" s="4" t="s">
        <v>89</v>
      </c>
      <c r="C11" s="4"/>
      <c r="D11" s="4" t="s">
        <v>586</v>
      </c>
      <c r="E11" s="4" t="s">
        <v>533</v>
      </c>
      <c r="F11" s="4" t="s">
        <v>656</v>
      </c>
      <c r="G11" s="4" t="s">
        <v>657</v>
      </c>
      <c r="H11" s="6" t="s">
        <v>84</v>
      </c>
      <c r="I11" s="5">
        <v>616</v>
      </c>
      <c r="J11" s="7">
        <v>36.96</v>
      </c>
      <c r="K11" s="5">
        <v>1</v>
      </c>
      <c r="L11" s="34">
        <f>SUM(Tabela5[[#This Row],[JANEIRO]:[JUNHO]])</f>
        <v>1282</v>
      </c>
      <c r="M11" s="34">
        <v>253</v>
      </c>
      <c r="N11" s="38">
        <v>363</v>
      </c>
      <c r="O11" s="36">
        <v>129</v>
      </c>
      <c r="P11" s="36"/>
      <c r="Q11" s="36">
        <v>334</v>
      </c>
      <c r="R11" s="37">
        <v>203</v>
      </c>
    </row>
    <row r="12" spans="1:18">
      <c r="A12" s="4">
        <v>1</v>
      </c>
      <c r="B12" s="4" t="s">
        <v>89</v>
      </c>
      <c r="C12" s="4"/>
      <c r="D12" s="4" t="s">
        <v>586</v>
      </c>
      <c r="E12" s="4" t="s">
        <v>558</v>
      </c>
      <c r="F12" s="4" t="s">
        <v>700</v>
      </c>
      <c r="G12" s="4" t="s">
        <v>269</v>
      </c>
      <c r="H12" s="6" t="s">
        <v>84</v>
      </c>
      <c r="I12" s="5">
        <v>2703</v>
      </c>
      <c r="J12" s="7">
        <v>162.18</v>
      </c>
      <c r="K12" s="5">
        <v>1</v>
      </c>
      <c r="L12" s="34">
        <f>SUM(Tabela5[[#This Row],[JANEIRO]:[JUNHO]])</f>
        <v>9218</v>
      </c>
      <c r="M12" s="34">
        <v>2197</v>
      </c>
      <c r="N12" s="39">
        <v>506</v>
      </c>
      <c r="O12" s="36">
        <v>454</v>
      </c>
      <c r="P12" s="36"/>
      <c r="Q12" s="36">
        <v>3829</v>
      </c>
      <c r="R12" s="37">
        <v>2232</v>
      </c>
    </row>
    <row r="13" spans="1:18">
      <c r="A13" s="4">
        <v>1</v>
      </c>
      <c r="B13" s="4" t="s">
        <v>89</v>
      </c>
      <c r="C13" s="4"/>
      <c r="D13" s="4" t="s">
        <v>586</v>
      </c>
      <c r="E13" s="4" t="s">
        <v>270</v>
      </c>
      <c r="F13" s="4" t="s">
        <v>700</v>
      </c>
      <c r="G13" s="4" t="s">
        <v>271</v>
      </c>
      <c r="H13" s="6" t="s">
        <v>84</v>
      </c>
      <c r="I13" s="5">
        <v>0</v>
      </c>
      <c r="J13" s="7">
        <v>0</v>
      </c>
      <c r="K13" s="5">
        <v>0</v>
      </c>
      <c r="L13" s="34">
        <f>SUM(Tabela5[[#This Row],[JANEIRO]:[JUNHO]])</f>
        <v>0</v>
      </c>
      <c r="M13" s="34">
        <v>0</v>
      </c>
      <c r="N13" s="38">
        <v>0</v>
      </c>
      <c r="O13" s="36">
        <v>0</v>
      </c>
      <c r="P13" s="36"/>
      <c r="Q13" s="36">
        <v>0</v>
      </c>
      <c r="R13" s="37">
        <v>0</v>
      </c>
    </row>
    <row r="14" spans="1:18">
      <c r="A14" s="4">
        <v>1</v>
      </c>
      <c r="B14" s="4" t="s">
        <v>218</v>
      </c>
      <c r="C14" s="4"/>
      <c r="D14" s="4" t="s">
        <v>586</v>
      </c>
      <c r="E14" s="4" t="s">
        <v>562</v>
      </c>
      <c r="F14" s="4"/>
      <c r="G14" s="4" t="s">
        <v>563</v>
      </c>
      <c r="H14" s="6" t="s">
        <v>84</v>
      </c>
      <c r="I14" s="5">
        <v>2354</v>
      </c>
      <c r="J14" s="7">
        <v>141.23999999999998</v>
      </c>
      <c r="K14" s="5">
        <v>1</v>
      </c>
      <c r="L14" s="34">
        <f>SUM(Tabela5[[#This Row],[JANEIRO]:[JUNHO]])</f>
        <v>3824</v>
      </c>
      <c r="M14" s="34">
        <v>1088</v>
      </c>
      <c r="N14" s="38">
        <v>1266</v>
      </c>
      <c r="O14" s="36">
        <v>631</v>
      </c>
      <c r="P14" s="36"/>
      <c r="Q14" s="36">
        <v>839</v>
      </c>
      <c r="R14" s="37"/>
    </row>
    <row r="15" spans="1:18">
      <c r="A15" s="4">
        <v>1</v>
      </c>
      <c r="B15" s="4" t="s">
        <v>89</v>
      </c>
      <c r="C15" s="4" t="s">
        <v>592</v>
      </c>
      <c r="D15" s="4" t="s">
        <v>586</v>
      </c>
      <c r="E15" s="4" t="s">
        <v>464</v>
      </c>
      <c r="F15" s="4" t="s">
        <v>700</v>
      </c>
      <c r="G15" s="4" t="s">
        <v>610</v>
      </c>
      <c r="H15" s="6" t="s">
        <v>84</v>
      </c>
      <c r="I15" s="5">
        <v>13566</v>
      </c>
      <c r="J15" s="7">
        <v>813.95999999999992</v>
      </c>
      <c r="K15" s="5">
        <v>1</v>
      </c>
      <c r="L15" s="34">
        <f>SUM(Tabela5[[#This Row],[JANEIRO]:[JUNHO]])</f>
        <v>25440</v>
      </c>
      <c r="M15" s="34">
        <v>5995</v>
      </c>
      <c r="N15" s="38">
        <v>7571</v>
      </c>
      <c r="O15" s="36">
        <v>3787</v>
      </c>
      <c r="P15" s="36"/>
      <c r="Q15" s="36">
        <v>4048</v>
      </c>
      <c r="R15" s="37">
        <v>4039</v>
      </c>
    </row>
    <row r="16" spans="1:18">
      <c r="A16" s="4">
        <v>1</v>
      </c>
      <c r="B16" s="4" t="s">
        <v>89</v>
      </c>
      <c r="C16" s="4" t="s">
        <v>592</v>
      </c>
      <c r="D16" s="4" t="s">
        <v>586</v>
      </c>
      <c r="E16" s="4" t="s">
        <v>477</v>
      </c>
      <c r="F16" s="4" t="s">
        <v>700</v>
      </c>
      <c r="G16" s="4" t="s">
        <v>611</v>
      </c>
      <c r="H16" s="6" t="s">
        <v>84</v>
      </c>
      <c r="I16" s="5">
        <v>4652</v>
      </c>
      <c r="J16" s="7">
        <v>279.12</v>
      </c>
      <c r="K16" s="5">
        <v>1</v>
      </c>
      <c r="L16" s="34">
        <f>SUM(Tabela5[[#This Row],[JANEIRO]:[JUNHO]])</f>
        <v>10108</v>
      </c>
      <c r="M16" s="34">
        <v>912</v>
      </c>
      <c r="N16" s="38">
        <v>3740</v>
      </c>
      <c r="O16" s="36">
        <v>1432</v>
      </c>
      <c r="P16" s="36"/>
      <c r="Q16" s="36">
        <v>2413</v>
      </c>
      <c r="R16" s="37">
        <v>1611</v>
      </c>
    </row>
    <row r="17" spans="1:18">
      <c r="A17" s="4">
        <v>1</v>
      </c>
      <c r="B17" s="4" t="s">
        <v>89</v>
      </c>
      <c r="C17" s="4" t="s">
        <v>592</v>
      </c>
      <c r="D17" s="4" t="s">
        <v>586</v>
      </c>
      <c r="E17" s="4" t="s">
        <v>529</v>
      </c>
      <c r="F17" s="4" t="s">
        <v>700</v>
      </c>
      <c r="G17" s="4" t="s">
        <v>612</v>
      </c>
      <c r="H17" s="6" t="s">
        <v>84</v>
      </c>
      <c r="I17" s="5">
        <v>0</v>
      </c>
      <c r="J17" s="7">
        <v>0</v>
      </c>
      <c r="K17" s="5">
        <v>0</v>
      </c>
      <c r="L17" s="34">
        <f>SUM(Tabela5[[#This Row],[JANEIRO]:[JUNHO]])</f>
        <v>4229</v>
      </c>
      <c r="M17" s="34">
        <v>0</v>
      </c>
      <c r="N17" s="38">
        <v>0</v>
      </c>
      <c r="O17" s="36">
        <v>1069</v>
      </c>
      <c r="P17" s="36"/>
      <c r="Q17" s="36">
        <v>641</v>
      </c>
      <c r="R17" s="37">
        <v>2519</v>
      </c>
    </row>
    <row r="18" spans="1:18">
      <c r="A18" s="4"/>
      <c r="B18" s="4" t="s">
        <v>89</v>
      </c>
      <c r="C18" s="4" t="s">
        <v>592</v>
      </c>
      <c r="D18" s="4" t="s">
        <v>586</v>
      </c>
      <c r="E18" s="4" t="s">
        <v>429</v>
      </c>
      <c r="F18" s="4" t="s">
        <v>508</v>
      </c>
      <c r="G18" s="4" t="s">
        <v>712</v>
      </c>
      <c r="H18" s="6"/>
      <c r="I18" s="5"/>
      <c r="J18" s="7"/>
      <c r="K18" s="5"/>
      <c r="L18" s="34">
        <f>SUM(Tabela5[[#This Row],[JANEIRO]:[JUNHO]])</f>
        <v>0</v>
      </c>
      <c r="M18" s="34"/>
      <c r="N18" s="35"/>
      <c r="O18" s="36"/>
      <c r="P18" s="36"/>
      <c r="Q18" s="36"/>
      <c r="R18" s="37"/>
    </row>
    <row r="19" spans="1:18">
      <c r="A19" s="4">
        <v>1</v>
      </c>
      <c r="B19" s="4" t="s">
        <v>89</v>
      </c>
      <c r="C19" s="4"/>
      <c r="D19" s="4" t="s">
        <v>586</v>
      </c>
      <c r="E19" s="4" t="s">
        <v>268</v>
      </c>
      <c r="F19" s="4" t="s">
        <v>700</v>
      </c>
      <c r="G19" s="4" t="s">
        <v>733</v>
      </c>
      <c r="H19" s="6" t="s">
        <v>84</v>
      </c>
      <c r="I19" s="5">
        <v>1717</v>
      </c>
      <c r="J19" s="7">
        <v>103.02</v>
      </c>
      <c r="K19" s="5">
        <v>1</v>
      </c>
      <c r="L19" s="34">
        <f>SUM(Tabela5[[#This Row],[JANEIRO]:[JUNHO]])</f>
        <v>1717</v>
      </c>
      <c r="M19" s="34">
        <v>1110</v>
      </c>
      <c r="N19" s="38">
        <v>607</v>
      </c>
      <c r="O19" s="36">
        <v>0</v>
      </c>
      <c r="P19" s="36"/>
      <c r="Q19" s="36">
        <v>0</v>
      </c>
      <c r="R19" s="37">
        <v>0</v>
      </c>
    </row>
    <row r="20" spans="1:18">
      <c r="A20" s="4">
        <v>1</v>
      </c>
      <c r="B20" s="4" t="s">
        <v>89</v>
      </c>
      <c r="C20" s="4" t="s">
        <v>592</v>
      </c>
      <c r="D20" s="4" t="s">
        <v>586</v>
      </c>
      <c r="E20" s="4" t="s">
        <v>510</v>
      </c>
      <c r="F20" s="4" t="s">
        <v>511</v>
      </c>
      <c r="G20" s="4" t="s">
        <v>512</v>
      </c>
      <c r="H20" s="6" t="s">
        <v>84</v>
      </c>
      <c r="I20" s="5">
        <v>1263</v>
      </c>
      <c r="J20" s="7">
        <v>75.78</v>
      </c>
      <c r="K20" s="5">
        <v>1</v>
      </c>
      <c r="L20" s="34">
        <f>SUM(Tabela5[[#This Row],[JANEIRO]:[JUNHO]])</f>
        <v>2404</v>
      </c>
      <c r="M20" s="34">
        <v>446</v>
      </c>
      <c r="N20" s="34">
        <v>817</v>
      </c>
      <c r="O20" s="36">
        <v>364</v>
      </c>
      <c r="P20" s="36"/>
      <c r="Q20" s="36">
        <v>429</v>
      </c>
      <c r="R20" s="37">
        <v>348</v>
      </c>
    </row>
    <row r="21" spans="1:18">
      <c r="A21" s="4"/>
      <c r="B21" s="4" t="s">
        <v>89</v>
      </c>
      <c r="C21" s="4" t="s">
        <v>593</v>
      </c>
      <c r="D21" s="4" t="s">
        <v>586</v>
      </c>
      <c r="E21" s="4" t="s">
        <v>622</v>
      </c>
      <c r="F21" s="4" t="s">
        <v>547</v>
      </c>
      <c r="G21" s="4" t="s">
        <v>548</v>
      </c>
      <c r="H21" s="6"/>
      <c r="I21" s="5"/>
      <c r="J21" s="7"/>
      <c r="K21" s="5"/>
      <c r="L21" s="34">
        <f>SUM(Tabela5[[#This Row],[JANEIRO]:[JUNHO]])</f>
        <v>0</v>
      </c>
      <c r="M21" s="34"/>
      <c r="N21" s="40"/>
      <c r="O21" s="36"/>
      <c r="P21" s="36"/>
      <c r="Q21" s="36"/>
      <c r="R21" s="37">
        <v>0</v>
      </c>
    </row>
    <row r="22" spans="1:18">
      <c r="A22" s="4">
        <v>1</v>
      </c>
      <c r="B22" s="4" t="s">
        <v>89</v>
      </c>
      <c r="C22" s="4" t="s">
        <v>593</v>
      </c>
      <c r="D22" s="4" t="s">
        <v>586</v>
      </c>
      <c r="E22" s="4" t="s">
        <v>520</v>
      </c>
      <c r="F22" s="4" t="s">
        <v>521</v>
      </c>
      <c r="G22" s="4" t="s">
        <v>522</v>
      </c>
      <c r="H22" s="6" t="s">
        <v>84</v>
      </c>
      <c r="I22" s="5">
        <v>9370</v>
      </c>
      <c r="J22" s="7">
        <v>562.19999999999993</v>
      </c>
      <c r="K22" s="5">
        <v>1</v>
      </c>
      <c r="L22" s="34">
        <f>SUM(Tabela5[[#This Row],[JANEIRO]:[JUNHO]])</f>
        <v>16695</v>
      </c>
      <c r="M22" s="34">
        <v>4431</v>
      </c>
      <c r="N22" s="34">
        <v>4939</v>
      </c>
      <c r="O22" s="36">
        <v>1013</v>
      </c>
      <c r="P22" s="36"/>
      <c r="Q22" s="36">
        <v>2643</v>
      </c>
      <c r="R22" s="37">
        <v>3669</v>
      </c>
    </row>
    <row r="23" spans="1:18">
      <c r="A23" s="4">
        <v>1</v>
      </c>
      <c r="B23" s="4" t="s">
        <v>89</v>
      </c>
      <c r="C23" s="4" t="s">
        <v>600</v>
      </c>
      <c r="D23" s="4" t="s">
        <v>586</v>
      </c>
      <c r="E23" s="4" t="s">
        <v>120</v>
      </c>
      <c r="F23" s="4" t="s">
        <v>121</v>
      </c>
      <c r="G23" s="4" t="s">
        <v>122</v>
      </c>
      <c r="H23" s="6" t="s">
        <v>84</v>
      </c>
      <c r="I23" s="5">
        <v>7201</v>
      </c>
      <c r="J23" s="7">
        <v>432.06</v>
      </c>
      <c r="K23" s="5">
        <v>1</v>
      </c>
      <c r="L23" s="34">
        <f>SUM(Tabela5[[#This Row],[JANEIRO]:[JUNHO]])</f>
        <v>11390</v>
      </c>
      <c r="M23" s="34">
        <v>2766</v>
      </c>
      <c r="N23" s="34">
        <v>4435</v>
      </c>
      <c r="O23" s="36">
        <v>152</v>
      </c>
      <c r="P23" s="36"/>
      <c r="Q23" s="36">
        <v>2278</v>
      </c>
      <c r="R23" s="37">
        <v>1759</v>
      </c>
    </row>
    <row r="24" spans="1:18">
      <c r="A24" s="4">
        <v>1</v>
      </c>
      <c r="B24" s="4" t="s">
        <v>89</v>
      </c>
      <c r="C24" s="4" t="s">
        <v>592</v>
      </c>
      <c r="D24" s="4" t="s">
        <v>586</v>
      </c>
      <c r="E24" s="4" t="s">
        <v>480</v>
      </c>
      <c r="F24" s="4" t="s">
        <v>481</v>
      </c>
      <c r="G24" s="4" t="s">
        <v>482</v>
      </c>
      <c r="H24" s="6" t="s">
        <v>84</v>
      </c>
      <c r="I24" s="5">
        <v>131</v>
      </c>
      <c r="J24" s="7">
        <v>7.8599999999999994</v>
      </c>
      <c r="K24" s="5">
        <v>1</v>
      </c>
      <c r="L24" s="34">
        <f>SUM(Tabela5[[#This Row],[JANEIRO]:[JUNHO]])</f>
        <v>132</v>
      </c>
      <c r="M24" s="34">
        <v>48</v>
      </c>
      <c r="N24" s="34">
        <v>83</v>
      </c>
      <c r="O24" s="36">
        <v>0</v>
      </c>
      <c r="P24" s="36"/>
      <c r="Q24" s="36">
        <v>1</v>
      </c>
      <c r="R24" s="37">
        <v>0</v>
      </c>
    </row>
    <row r="25" spans="1:18">
      <c r="A25" s="4">
        <v>1</v>
      </c>
      <c r="B25" s="4" t="s">
        <v>89</v>
      </c>
      <c r="C25" s="4" t="s">
        <v>609</v>
      </c>
      <c r="D25" s="4" t="s">
        <v>586</v>
      </c>
      <c r="E25" s="4" t="s">
        <v>90</v>
      </c>
      <c r="F25" s="4" t="s">
        <v>91</v>
      </c>
      <c r="G25" s="4" t="s">
        <v>92</v>
      </c>
      <c r="H25" s="6" t="s">
        <v>84</v>
      </c>
      <c r="I25" s="5">
        <v>10033</v>
      </c>
      <c r="J25" s="7">
        <v>601.98</v>
      </c>
      <c r="K25" s="5">
        <v>1</v>
      </c>
      <c r="L25" s="34">
        <f>SUM(Tabela5[[#This Row],[JANEIRO]:[JUNHO]])</f>
        <v>22731</v>
      </c>
      <c r="M25" s="34">
        <v>4524</v>
      </c>
      <c r="N25" s="39">
        <v>5509</v>
      </c>
      <c r="O25" s="36">
        <v>2221</v>
      </c>
      <c r="P25" s="36"/>
      <c r="Q25" s="36">
        <v>6641</v>
      </c>
      <c r="R25" s="37">
        <v>3836</v>
      </c>
    </row>
    <row r="26" spans="1:18">
      <c r="A26" s="4">
        <v>1</v>
      </c>
      <c r="B26" s="4" t="s">
        <v>89</v>
      </c>
      <c r="C26" s="4" t="s">
        <v>592</v>
      </c>
      <c r="D26" s="4" t="s">
        <v>586</v>
      </c>
      <c r="E26" s="4" t="s">
        <v>441</v>
      </c>
      <c r="F26" s="4" t="s">
        <v>442</v>
      </c>
      <c r="G26" s="4" t="s">
        <v>443</v>
      </c>
      <c r="H26" s="6" t="s">
        <v>84</v>
      </c>
      <c r="I26" s="5">
        <v>290</v>
      </c>
      <c r="J26" s="7">
        <v>17.399999999999999</v>
      </c>
      <c r="K26" s="5">
        <v>1</v>
      </c>
      <c r="L26" s="34">
        <f>SUM(Tabela5[[#This Row],[JANEIRO]:[JUNHO]])</f>
        <v>544</v>
      </c>
      <c r="M26" s="34">
        <v>60</v>
      </c>
      <c r="N26" s="34">
        <v>230</v>
      </c>
      <c r="O26" s="36">
        <v>50</v>
      </c>
      <c r="P26" s="36"/>
      <c r="Q26" s="36">
        <v>77</v>
      </c>
      <c r="R26" s="37">
        <v>127</v>
      </c>
    </row>
    <row r="27" spans="1:18">
      <c r="A27" s="4">
        <v>1</v>
      </c>
      <c r="B27" s="4" t="s">
        <v>89</v>
      </c>
      <c r="C27" s="4" t="s">
        <v>592</v>
      </c>
      <c r="D27" s="4" t="s">
        <v>586</v>
      </c>
      <c r="E27" s="4" t="s">
        <v>474</v>
      </c>
      <c r="F27" s="4" t="s">
        <v>475</v>
      </c>
      <c r="G27" s="4" t="s">
        <v>476</v>
      </c>
      <c r="H27" s="6" t="s">
        <v>84</v>
      </c>
      <c r="I27" s="5">
        <v>5997</v>
      </c>
      <c r="J27" s="7">
        <v>359.82</v>
      </c>
      <c r="K27" s="5">
        <v>1</v>
      </c>
      <c r="L27" s="34">
        <f>SUM(Tabela5[[#This Row],[JANEIRO]:[JUNHO]])</f>
        <v>11160</v>
      </c>
      <c r="M27" s="34">
        <v>2369</v>
      </c>
      <c r="N27" s="34">
        <v>3628</v>
      </c>
      <c r="O27" s="36">
        <v>1302</v>
      </c>
      <c r="P27" s="36"/>
      <c r="Q27" s="36">
        <v>1771</v>
      </c>
      <c r="R27" s="37">
        <v>2090</v>
      </c>
    </row>
    <row r="28" spans="1:18">
      <c r="A28" s="4">
        <v>1</v>
      </c>
      <c r="B28" s="4" t="s">
        <v>89</v>
      </c>
      <c r="C28" s="4"/>
      <c r="D28" s="4" t="s">
        <v>586</v>
      </c>
      <c r="E28" s="4" t="s">
        <v>260</v>
      </c>
      <c r="F28" s="4" t="s">
        <v>735</v>
      </c>
      <c r="G28" s="4" t="s">
        <v>261</v>
      </c>
      <c r="H28" s="6" t="s">
        <v>84</v>
      </c>
      <c r="I28" s="5">
        <v>0</v>
      </c>
      <c r="J28" s="7">
        <v>0</v>
      </c>
      <c r="K28" s="5">
        <v>0</v>
      </c>
      <c r="L28" s="34">
        <f>SUM(Tabela5[[#This Row],[JANEIRO]:[JUNHO]])</f>
        <v>570</v>
      </c>
      <c r="M28" s="34">
        <v>0</v>
      </c>
      <c r="N28" s="38">
        <v>0</v>
      </c>
      <c r="O28" s="36">
        <v>0</v>
      </c>
      <c r="P28" s="36"/>
      <c r="Q28" s="36">
        <v>0</v>
      </c>
      <c r="R28" s="37">
        <v>570</v>
      </c>
    </row>
    <row r="29" spans="1:18">
      <c r="A29" s="4">
        <v>1</v>
      </c>
      <c r="B29" s="4" t="s">
        <v>89</v>
      </c>
      <c r="C29" s="4" t="s">
        <v>607</v>
      </c>
      <c r="D29" s="4" t="s">
        <v>586</v>
      </c>
      <c r="E29" s="4" t="s">
        <v>157</v>
      </c>
      <c r="F29" s="4" t="s">
        <v>158</v>
      </c>
      <c r="G29" s="4" t="s">
        <v>159</v>
      </c>
      <c r="H29" s="6">
        <v>325</v>
      </c>
      <c r="I29" s="5">
        <v>268</v>
      </c>
      <c r="J29" s="7">
        <v>16.079999999999998</v>
      </c>
      <c r="K29" s="5">
        <v>1</v>
      </c>
      <c r="L29" s="34">
        <f>SUM(Tabela5[[#This Row],[JANEIRO]:[JUNHO]])</f>
        <v>612</v>
      </c>
      <c r="M29" s="34">
        <v>136</v>
      </c>
      <c r="N29" s="34">
        <v>132</v>
      </c>
      <c r="O29" s="36">
        <v>203</v>
      </c>
      <c r="P29" s="36"/>
      <c r="Q29" s="36">
        <v>141</v>
      </c>
      <c r="R29" s="37">
        <v>0</v>
      </c>
    </row>
    <row r="30" spans="1:18">
      <c r="A30" s="4">
        <v>1</v>
      </c>
      <c r="B30" s="4" t="s">
        <v>89</v>
      </c>
      <c r="C30" s="4"/>
      <c r="D30" s="4" t="s">
        <v>586</v>
      </c>
      <c r="E30" s="4" t="s">
        <v>126</v>
      </c>
      <c r="F30" s="4" t="s">
        <v>127</v>
      </c>
      <c r="G30" s="4" t="s">
        <v>753</v>
      </c>
      <c r="H30" s="6">
        <v>650</v>
      </c>
      <c r="I30" s="5">
        <v>447</v>
      </c>
      <c r="J30" s="7">
        <v>26.82</v>
      </c>
      <c r="K30" s="5">
        <v>1</v>
      </c>
      <c r="L30" s="34">
        <f>SUM(Tabela5[[#This Row],[JANEIRO]:[JUNHO]])</f>
        <v>951</v>
      </c>
      <c r="M30" s="34">
        <v>236</v>
      </c>
      <c r="N30" s="34">
        <v>211</v>
      </c>
      <c r="O30" s="36">
        <v>88</v>
      </c>
      <c r="P30" s="36"/>
      <c r="Q30" s="36">
        <v>184</v>
      </c>
      <c r="R30" s="37">
        <v>232</v>
      </c>
    </row>
    <row r="31" spans="1:18">
      <c r="A31" s="4">
        <v>1</v>
      </c>
      <c r="B31" s="4" t="s">
        <v>89</v>
      </c>
      <c r="C31" s="4" t="s">
        <v>592</v>
      </c>
      <c r="D31" s="4" t="s">
        <v>586</v>
      </c>
      <c r="E31" s="4" t="s">
        <v>312</v>
      </c>
      <c r="F31" s="4" t="s">
        <v>313</v>
      </c>
      <c r="G31" s="4" t="s">
        <v>314</v>
      </c>
      <c r="H31" s="6" t="s">
        <v>84</v>
      </c>
      <c r="I31" s="5">
        <v>1104</v>
      </c>
      <c r="J31" s="7">
        <v>66.239999999999995</v>
      </c>
      <c r="K31" s="5">
        <v>1</v>
      </c>
      <c r="L31" s="34">
        <f>SUM(Tabela5[[#This Row],[JANEIRO]:[JUNHO]])</f>
        <v>2221</v>
      </c>
      <c r="M31" s="34">
        <v>314</v>
      </c>
      <c r="N31" s="34">
        <v>790</v>
      </c>
      <c r="O31" s="36">
        <v>255</v>
      </c>
      <c r="P31" s="36"/>
      <c r="Q31" s="36">
        <v>383</v>
      </c>
      <c r="R31" s="37">
        <v>479</v>
      </c>
    </row>
    <row r="32" spans="1:18">
      <c r="A32" s="4">
        <v>1</v>
      </c>
      <c r="B32" s="4" t="s">
        <v>89</v>
      </c>
      <c r="C32" s="4" t="s">
        <v>592</v>
      </c>
      <c r="D32" s="4" t="s">
        <v>586</v>
      </c>
      <c r="E32" s="4" t="s">
        <v>478</v>
      </c>
      <c r="F32" s="4" t="s">
        <v>479</v>
      </c>
      <c r="G32" s="4" t="s">
        <v>243</v>
      </c>
      <c r="H32" s="6" t="s">
        <v>84</v>
      </c>
      <c r="I32" s="5">
        <v>453</v>
      </c>
      <c r="J32" s="7">
        <v>27.18</v>
      </c>
      <c r="K32" s="5">
        <v>1</v>
      </c>
      <c r="L32" s="34">
        <f>SUM(Tabela5[[#This Row],[JANEIRO]:[JUNHO]])</f>
        <v>846</v>
      </c>
      <c r="M32" s="34">
        <v>140</v>
      </c>
      <c r="N32" s="34">
        <v>313</v>
      </c>
      <c r="O32" s="36">
        <v>88</v>
      </c>
      <c r="P32" s="36"/>
      <c r="Q32" s="36">
        <v>177</v>
      </c>
      <c r="R32" s="37">
        <v>128</v>
      </c>
    </row>
    <row r="33" spans="1:18">
      <c r="A33" s="4">
        <v>1</v>
      </c>
      <c r="B33" s="4" t="s">
        <v>89</v>
      </c>
      <c r="C33" s="4" t="s">
        <v>594</v>
      </c>
      <c r="D33" s="4" t="s">
        <v>586</v>
      </c>
      <c r="E33" s="4" t="s">
        <v>154</v>
      </c>
      <c r="F33" s="4" t="s">
        <v>155</v>
      </c>
      <c r="G33" s="4" t="s">
        <v>156</v>
      </c>
      <c r="H33" s="6" t="s">
        <v>84</v>
      </c>
      <c r="I33" s="5">
        <v>641</v>
      </c>
      <c r="J33" s="7">
        <v>38.46</v>
      </c>
      <c r="K33" s="5">
        <v>1</v>
      </c>
      <c r="L33" s="34">
        <f>SUM(Tabela5[[#This Row],[JANEIRO]:[JUNHO]])</f>
        <v>2389</v>
      </c>
      <c r="M33" s="34">
        <v>256</v>
      </c>
      <c r="N33" s="34">
        <v>385</v>
      </c>
      <c r="O33" s="36">
        <v>275</v>
      </c>
      <c r="P33" s="36"/>
      <c r="Q33" s="36">
        <v>618</v>
      </c>
      <c r="R33" s="37">
        <v>855</v>
      </c>
    </row>
    <row r="34" spans="1:18">
      <c r="A34" s="4">
        <v>1</v>
      </c>
      <c r="B34" s="4" t="s">
        <v>89</v>
      </c>
      <c r="C34" s="4" t="s">
        <v>592</v>
      </c>
      <c r="D34" s="4" t="s">
        <v>586</v>
      </c>
      <c r="E34" s="4" t="s">
        <v>468</v>
      </c>
      <c r="F34" s="4" t="s">
        <v>469</v>
      </c>
      <c r="G34" s="4" t="s">
        <v>470</v>
      </c>
      <c r="H34" s="6" t="s">
        <v>84</v>
      </c>
      <c r="I34" s="5">
        <v>700</v>
      </c>
      <c r="J34" s="7">
        <v>42</v>
      </c>
      <c r="K34" s="5">
        <v>1</v>
      </c>
      <c r="L34" s="34">
        <f>SUM(Tabela5[[#This Row],[JANEIRO]:[JUNHO]])</f>
        <v>1442</v>
      </c>
      <c r="M34" s="34">
        <v>194</v>
      </c>
      <c r="N34" s="34">
        <v>506</v>
      </c>
      <c r="O34" s="36">
        <v>192</v>
      </c>
      <c r="P34" s="36"/>
      <c r="Q34" s="36">
        <v>320</v>
      </c>
      <c r="R34" s="37">
        <v>230</v>
      </c>
    </row>
    <row r="35" spans="1:18">
      <c r="A35" s="4">
        <v>1</v>
      </c>
      <c r="B35" s="4" t="s">
        <v>89</v>
      </c>
      <c r="C35" s="4" t="s">
        <v>592</v>
      </c>
      <c r="D35" s="4" t="s">
        <v>586</v>
      </c>
      <c r="E35" s="4" t="s">
        <v>368</v>
      </c>
      <c r="F35" s="4" t="s">
        <v>369</v>
      </c>
      <c r="G35" s="4" t="s">
        <v>370</v>
      </c>
      <c r="H35" s="6" t="s">
        <v>84</v>
      </c>
      <c r="I35" s="5">
        <v>2850</v>
      </c>
      <c r="J35" s="7">
        <v>171</v>
      </c>
      <c r="K35" s="5">
        <v>1</v>
      </c>
      <c r="L35" s="34">
        <f>SUM(Tabela5[[#This Row],[JANEIRO]:[JUNHO]])</f>
        <v>4740</v>
      </c>
      <c r="M35" s="34">
        <v>683</v>
      </c>
      <c r="N35" s="34">
        <v>2167</v>
      </c>
      <c r="O35" s="36">
        <v>543</v>
      </c>
      <c r="P35" s="36"/>
      <c r="Q35" s="36">
        <v>662</v>
      </c>
      <c r="R35" s="37">
        <v>685</v>
      </c>
    </row>
    <row r="36" spans="1:18">
      <c r="A36" s="4">
        <v>1</v>
      </c>
      <c r="B36" s="4" t="s">
        <v>89</v>
      </c>
      <c r="C36" s="12" t="s">
        <v>606</v>
      </c>
      <c r="D36" s="4" t="s">
        <v>586</v>
      </c>
      <c r="E36" s="12" t="s">
        <v>250</v>
      </c>
      <c r="F36" s="4" t="s">
        <v>251</v>
      </c>
      <c r="G36" s="4" t="s">
        <v>252</v>
      </c>
      <c r="H36" s="6" t="s">
        <v>84</v>
      </c>
      <c r="I36" s="5">
        <v>2802</v>
      </c>
      <c r="J36" s="7">
        <v>168.12</v>
      </c>
      <c r="K36" s="5">
        <v>1</v>
      </c>
      <c r="L36" s="34">
        <f>SUM(Tabela5[[#This Row],[JANEIRO]:[JUNHO]])</f>
        <v>7193</v>
      </c>
      <c r="M36" s="34">
        <v>1139</v>
      </c>
      <c r="N36" s="34">
        <v>1663</v>
      </c>
      <c r="O36" s="36">
        <v>1977</v>
      </c>
      <c r="P36" s="36"/>
      <c r="Q36" s="36">
        <v>914</v>
      </c>
      <c r="R36" s="37">
        <v>1500</v>
      </c>
    </row>
    <row r="37" spans="1:18">
      <c r="A37" s="4">
        <v>1</v>
      </c>
      <c r="B37" s="4" t="s">
        <v>89</v>
      </c>
      <c r="C37" s="4"/>
      <c r="D37" s="4" t="s">
        <v>586</v>
      </c>
      <c r="E37" s="4" t="s">
        <v>262</v>
      </c>
      <c r="F37" s="4" t="s">
        <v>263</v>
      </c>
      <c r="G37" s="4" t="s">
        <v>264</v>
      </c>
      <c r="H37" s="6" t="s">
        <v>84</v>
      </c>
      <c r="I37" s="5">
        <v>262</v>
      </c>
      <c r="J37" s="7">
        <v>15.719999999999999</v>
      </c>
      <c r="K37" s="5">
        <v>0</v>
      </c>
      <c r="L37" s="34">
        <f>SUM(Tabela5[[#This Row],[JANEIRO]:[JUNHO]])</f>
        <v>874</v>
      </c>
      <c r="M37" s="34">
        <v>262</v>
      </c>
      <c r="N37" s="38">
        <v>0</v>
      </c>
      <c r="O37" s="36">
        <v>329</v>
      </c>
      <c r="P37" s="36"/>
      <c r="Q37" s="36">
        <v>149</v>
      </c>
      <c r="R37" s="37">
        <v>134</v>
      </c>
    </row>
    <row r="38" spans="1:18">
      <c r="A38" s="4">
        <v>1</v>
      </c>
      <c r="B38" s="4" t="s">
        <v>89</v>
      </c>
      <c r="C38" s="4"/>
      <c r="D38" s="4" t="s">
        <v>586</v>
      </c>
      <c r="E38" s="4" t="s">
        <v>329</v>
      </c>
      <c r="F38" s="4" t="s">
        <v>706</v>
      </c>
      <c r="G38" s="4" t="s">
        <v>705</v>
      </c>
      <c r="H38" s="6" t="s">
        <v>84</v>
      </c>
      <c r="I38" s="5">
        <v>839</v>
      </c>
      <c r="J38" s="7">
        <v>50.339999999999996</v>
      </c>
      <c r="K38" s="5">
        <v>0</v>
      </c>
      <c r="L38" s="34">
        <f>SUM(Tabela5[[#This Row],[JANEIRO]:[JUNHO]])</f>
        <v>2987</v>
      </c>
      <c r="M38" s="34">
        <v>839</v>
      </c>
      <c r="N38" s="34">
        <v>0</v>
      </c>
      <c r="O38" s="36">
        <v>873</v>
      </c>
      <c r="P38" s="36"/>
      <c r="Q38" s="36">
        <v>472</v>
      </c>
      <c r="R38" s="37">
        <v>803</v>
      </c>
    </row>
    <row r="39" spans="1:18">
      <c r="A39" s="4">
        <v>1</v>
      </c>
      <c r="B39" s="4" t="s">
        <v>89</v>
      </c>
      <c r="C39" s="4" t="s">
        <v>593</v>
      </c>
      <c r="D39" s="4" t="s">
        <v>586</v>
      </c>
      <c r="E39" s="4" t="s">
        <v>558</v>
      </c>
      <c r="F39" s="4" t="s">
        <v>545</v>
      </c>
      <c r="G39" s="4" t="s">
        <v>293</v>
      </c>
      <c r="H39" s="6" t="s">
        <v>84</v>
      </c>
      <c r="I39" s="5">
        <v>4675</v>
      </c>
      <c r="J39" s="7">
        <v>280.5</v>
      </c>
      <c r="K39" s="5">
        <v>1</v>
      </c>
      <c r="L39" s="34">
        <f>SUM(Tabela5[[#This Row],[JANEIRO]:[JUNHO]])</f>
        <v>7549</v>
      </c>
      <c r="M39" s="34">
        <v>1714</v>
      </c>
      <c r="N39" s="34">
        <v>2961</v>
      </c>
      <c r="O39" s="36">
        <v>585</v>
      </c>
      <c r="P39" s="36"/>
      <c r="Q39" s="36">
        <v>57</v>
      </c>
      <c r="R39" s="37">
        <v>2232</v>
      </c>
    </row>
    <row r="40" spans="1:18">
      <c r="A40" s="4">
        <v>1</v>
      </c>
      <c r="B40" s="4" t="s">
        <v>89</v>
      </c>
      <c r="C40" s="4" t="s">
        <v>592</v>
      </c>
      <c r="D40" s="4" t="s">
        <v>586</v>
      </c>
      <c r="E40" s="4" t="s">
        <v>291</v>
      </c>
      <c r="F40" s="4" t="s">
        <v>292</v>
      </c>
      <c r="G40" s="4" t="s">
        <v>293</v>
      </c>
      <c r="H40" s="6" t="s">
        <v>84</v>
      </c>
      <c r="I40" s="5">
        <v>2081</v>
      </c>
      <c r="J40" s="7">
        <v>124.86</v>
      </c>
      <c r="K40" s="5">
        <v>1</v>
      </c>
      <c r="L40" s="34">
        <f>SUM(Tabela5[[#This Row],[JANEIRO]:[JUNHO]])</f>
        <v>4821</v>
      </c>
      <c r="M40" s="34">
        <v>751</v>
      </c>
      <c r="N40" s="34">
        <v>1330</v>
      </c>
      <c r="O40" s="36">
        <v>801</v>
      </c>
      <c r="P40" s="36"/>
      <c r="Q40" s="36">
        <v>1200</v>
      </c>
      <c r="R40" s="37">
        <v>739</v>
      </c>
    </row>
    <row r="41" spans="1:18">
      <c r="A41" s="4">
        <v>1</v>
      </c>
      <c r="B41" s="4" t="s">
        <v>89</v>
      </c>
      <c r="C41" s="4" t="s">
        <v>592</v>
      </c>
      <c r="D41" s="4" t="s">
        <v>586</v>
      </c>
      <c r="E41" s="4" t="s">
        <v>449</v>
      </c>
      <c r="F41" s="4" t="s">
        <v>450</v>
      </c>
      <c r="G41" s="4" t="s">
        <v>451</v>
      </c>
      <c r="H41" s="6" t="s">
        <v>84</v>
      </c>
      <c r="I41" s="5">
        <v>1060</v>
      </c>
      <c r="J41" s="7">
        <v>63.599999999999994</v>
      </c>
      <c r="K41" s="5">
        <v>1</v>
      </c>
      <c r="L41" s="34">
        <f>SUM(Tabela5[[#This Row],[JANEIRO]:[JUNHO]])</f>
        <v>2046</v>
      </c>
      <c r="M41" s="34">
        <v>607</v>
      </c>
      <c r="N41" s="39">
        <v>453</v>
      </c>
      <c r="O41" s="36">
        <v>240</v>
      </c>
      <c r="P41" s="36"/>
      <c r="Q41" s="36">
        <v>374</v>
      </c>
      <c r="R41" s="37">
        <v>372</v>
      </c>
    </row>
    <row r="42" spans="1:18">
      <c r="A42" s="4">
        <v>1</v>
      </c>
      <c r="B42" s="4" t="s">
        <v>89</v>
      </c>
      <c r="C42" s="4" t="s">
        <v>593</v>
      </c>
      <c r="D42" s="4" t="s">
        <v>586</v>
      </c>
      <c r="E42" s="4" t="s">
        <v>523</v>
      </c>
      <c r="F42" s="4" t="s">
        <v>524</v>
      </c>
      <c r="G42" s="4" t="s">
        <v>525</v>
      </c>
      <c r="H42" s="6" t="s">
        <v>84</v>
      </c>
      <c r="I42" s="5">
        <v>499</v>
      </c>
      <c r="J42" s="7">
        <v>29.939999999999998</v>
      </c>
      <c r="K42" s="5">
        <v>1</v>
      </c>
      <c r="L42" s="34">
        <f>SUM(Tabela5[[#This Row],[JANEIRO]:[JUNHO]])</f>
        <v>1032</v>
      </c>
      <c r="M42" s="34">
        <v>75</v>
      </c>
      <c r="N42" s="39">
        <v>424</v>
      </c>
      <c r="O42" s="36">
        <v>98</v>
      </c>
      <c r="P42" s="36"/>
      <c r="Q42" s="36">
        <v>315</v>
      </c>
      <c r="R42" s="37">
        <v>120</v>
      </c>
    </row>
    <row r="43" spans="1:18">
      <c r="A43" s="4">
        <v>1</v>
      </c>
      <c r="B43" s="4" t="s">
        <v>89</v>
      </c>
      <c r="C43" s="4"/>
      <c r="D43" s="4" t="s">
        <v>586</v>
      </c>
      <c r="E43" s="4" t="s">
        <v>581</v>
      </c>
      <c r="F43" s="4" t="s">
        <v>700</v>
      </c>
      <c r="G43" s="4" t="s">
        <v>608</v>
      </c>
      <c r="H43" s="6" t="s">
        <v>84</v>
      </c>
      <c r="I43" s="5">
        <v>44</v>
      </c>
      <c r="J43" s="7">
        <v>2.6399999999999997</v>
      </c>
      <c r="K43" s="5">
        <v>0</v>
      </c>
      <c r="L43" s="34">
        <f>SUM(Tabela5[[#This Row],[JANEIRO]:[JUNHO]])</f>
        <v>44</v>
      </c>
      <c r="M43" s="34">
        <v>44</v>
      </c>
      <c r="N43" s="38">
        <v>0</v>
      </c>
      <c r="O43" s="36">
        <v>0</v>
      </c>
      <c r="P43" s="36"/>
      <c r="Q43" s="36">
        <v>0</v>
      </c>
      <c r="R43" s="37">
        <v>0</v>
      </c>
    </row>
    <row r="44" spans="1:18">
      <c r="A44" s="4">
        <v>1</v>
      </c>
      <c r="B44" s="4" t="s">
        <v>89</v>
      </c>
      <c r="C44" s="4"/>
      <c r="D44" s="4" t="s">
        <v>586</v>
      </c>
      <c r="E44" s="4" t="s">
        <v>265</v>
      </c>
      <c r="F44" s="4" t="s">
        <v>266</v>
      </c>
      <c r="G44" s="4" t="s">
        <v>267</v>
      </c>
      <c r="H44" s="6" t="s">
        <v>84</v>
      </c>
      <c r="I44" s="5">
        <v>867</v>
      </c>
      <c r="J44" s="7">
        <v>52.019999999999996</v>
      </c>
      <c r="K44" s="5">
        <v>0</v>
      </c>
      <c r="L44" s="34">
        <f>SUM(Tabela5[[#This Row],[JANEIRO]:[JUNHO]])</f>
        <v>3526</v>
      </c>
      <c r="M44" s="34">
        <v>867</v>
      </c>
      <c r="N44" s="34">
        <v>0</v>
      </c>
      <c r="O44" s="36">
        <v>1154</v>
      </c>
      <c r="P44" s="36"/>
      <c r="Q44" s="36">
        <v>522</v>
      </c>
      <c r="R44" s="37">
        <v>983</v>
      </c>
    </row>
    <row r="45" spans="1:18">
      <c r="A45" s="4"/>
      <c r="B45" s="4" t="s">
        <v>116</v>
      </c>
      <c r="C45" s="4" t="s">
        <v>591</v>
      </c>
      <c r="D45" s="4" t="s">
        <v>588</v>
      </c>
      <c r="E45" s="4" t="s">
        <v>171</v>
      </c>
      <c r="F45" s="4" t="s">
        <v>111</v>
      </c>
      <c r="G45" s="4" t="s">
        <v>617</v>
      </c>
      <c r="H45" s="6"/>
      <c r="I45" s="5"/>
      <c r="J45" s="7"/>
      <c r="K45" s="5"/>
      <c r="L45" s="34">
        <v>0</v>
      </c>
      <c r="M45" s="34">
        <v>0</v>
      </c>
      <c r="N45" s="35">
        <v>0</v>
      </c>
      <c r="O45" s="36">
        <v>0</v>
      </c>
      <c r="P45" s="36">
        <v>0</v>
      </c>
      <c r="Q45" s="36">
        <v>0</v>
      </c>
      <c r="R45" s="37">
        <v>0</v>
      </c>
    </row>
    <row r="46" spans="1:18">
      <c r="A46" s="4">
        <v>1</v>
      </c>
      <c r="B46" s="4" t="s">
        <v>89</v>
      </c>
      <c r="C46" s="4" t="s">
        <v>592</v>
      </c>
      <c r="D46" s="4" t="s">
        <v>586</v>
      </c>
      <c r="E46" s="4" t="s">
        <v>362</v>
      </c>
      <c r="F46" s="4" t="s">
        <v>363</v>
      </c>
      <c r="G46" s="4" t="s">
        <v>364</v>
      </c>
      <c r="H46" s="6" t="s">
        <v>84</v>
      </c>
      <c r="I46" s="5">
        <v>27</v>
      </c>
      <c r="J46" s="7">
        <v>1.6199999999999999</v>
      </c>
      <c r="K46" s="5">
        <v>0</v>
      </c>
      <c r="L46" s="34">
        <f>SUM(Tabela5[[#This Row],[JANEIRO]:[JUNHO]])</f>
        <v>329</v>
      </c>
      <c r="M46" s="34">
        <v>27</v>
      </c>
      <c r="N46" s="34">
        <v>0</v>
      </c>
      <c r="O46" s="36">
        <v>49</v>
      </c>
      <c r="P46" s="36"/>
      <c r="Q46" s="36">
        <v>124</v>
      </c>
      <c r="R46" s="37">
        <v>129</v>
      </c>
    </row>
    <row r="47" spans="1:18">
      <c r="A47" s="4">
        <v>2</v>
      </c>
      <c r="B47" s="4" t="s">
        <v>207</v>
      </c>
      <c r="C47" s="4"/>
      <c r="D47" s="4" t="s">
        <v>586</v>
      </c>
      <c r="E47" s="4" t="s">
        <v>426</v>
      </c>
      <c r="F47" s="4" t="s">
        <v>427</v>
      </c>
      <c r="G47" s="4" t="s">
        <v>428</v>
      </c>
      <c r="H47" s="8" t="s">
        <v>84</v>
      </c>
      <c r="I47" s="5">
        <v>3985</v>
      </c>
      <c r="J47" s="9">
        <v>239.1</v>
      </c>
      <c r="K47" s="5">
        <v>1</v>
      </c>
      <c r="L47" s="34">
        <f>SUM(Tabela5[[#This Row],[JANEIRO]:[JUNHO]])</f>
        <v>7346</v>
      </c>
      <c r="M47" s="34">
        <v>1885</v>
      </c>
      <c r="N47" s="38">
        <v>2100</v>
      </c>
      <c r="O47" s="36">
        <v>934</v>
      </c>
      <c r="P47" s="36"/>
      <c r="Q47" s="36">
        <v>1363</v>
      </c>
      <c r="R47" s="37">
        <v>1064</v>
      </c>
    </row>
    <row r="48" spans="1:18">
      <c r="A48" s="4">
        <v>2</v>
      </c>
      <c r="B48" s="4" t="s">
        <v>207</v>
      </c>
      <c r="C48" s="4"/>
      <c r="D48" s="4" t="s">
        <v>586</v>
      </c>
      <c r="E48" s="4" t="s">
        <v>383</v>
      </c>
      <c r="F48" s="4" t="s">
        <v>384</v>
      </c>
      <c r="G48" s="4" t="s">
        <v>385</v>
      </c>
      <c r="H48" s="8" t="s">
        <v>84</v>
      </c>
      <c r="I48" s="5">
        <v>5315</v>
      </c>
      <c r="J48" s="9">
        <v>318.89999999999998</v>
      </c>
      <c r="K48" s="5">
        <v>1</v>
      </c>
      <c r="L48" s="34">
        <f>SUM(Tabela5[[#This Row],[JANEIRO]:[JUNHO]])</f>
        <v>10681</v>
      </c>
      <c r="M48" s="34">
        <v>2285</v>
      </c>
      <c r="N48" s="38">
        <v>3030</v>
      </c>
      <c r="O48" s="36">
        <v>1016</v>
      </c>
      <c r="P48" s="36"/>
      <c r="Q48" s="36">
        <v>2252</v>
      </c>
      <c r="R48" s="37">
        <v>2098</v>
      </c>
    </row>
    <row r="49" spans="1:18">
      <c r="A49" s="4">
        <v>3</v>
      </c>
      <c r="B49" s="4" t="s">
        <v>81</v>
      </c>
      <c r="C49" s="4" t="s">
        <v>592</v>
      </c>
      <c r="D49" s="4" t="s">
        <v>586</v>
      </c>
      <c r="E49" s="4" t="s">
        <v>579</v>
      </c>
      <c r="F49" s="4" t="s">
        <v>580</v>
      </c>
      <c r="G49" s="4" t="s">
        <v>401</v>
      </c>
      <c r="H49" s="6" t="s">
        <v>84</v>
      </c>
      <c r="I49" s="5">
        <v>3349</v>
      </c>
      <c r="J49" s="7">
        <v>200.94</v>
      </c>
      <c r="K49" s="5">
        <v>1</v>
      </c>
      <c r="L49" s="34">
        <f>SUM(Tabela5[[#This Row],[JANEIRO]:[JUNHO]])</f>
        <v>10519</v>
      </c>
      <c r="M49" s="34">
        <v>1447</v>
      </c>
      <c r="N49" s="38">
        <v>1902</v>
      </c>
      <c r="O49" s="36">
        <v>1072</v>
      </c>
      <c r="P49" s="36"/>
      <c r="Q49" s="36">
        <v>3958</v>
      </c>
      <c r="R49" s="37">
        <v>2140</v>
      </c>
    </row>
    <row r="50" spans="1:18">
      <c r="A50" s="4">
        <v>3</v>
      </c>
      <c r="B50" s="4" t="s">
        <v>81</v>
      </c>
      <c r="C50" s="4" t="s">
        <v>584</v>
      </c>
      <c r="D50" s="4" t="s">
        <v>586</v>
      </c>
      <c r="E50" s="4" t="s">
        <v>82</v>
      </c>
      <c r="F50" s="4" t="s">
        <v>585</v>
      </c>
      <c r="G50" s="4" t="s">
        <v>83</v>
      </c>
      <c r="H50" s="6" t="s">
        <v>84</v>
      </c>
      <c r="I50" s="5">
        <v>7056</v>
      </c>
      <c r="J50" s="7">
        <v>423.35999999999996</v>
      </c>
      <c r="K50" s="5">
        <v>1</v>
      </c>
      <c r="L50" s="34">
        <f>SUM(Tabela5[[#This Row],[JANEIRO]:[JUNHO]])</f>
        <v>11237</v>
      </c>
      <c r="M50" s="34">
        <v>3463</v>
      </c>
      <c r="N50" s="38">
        <v>3593</v>
      </c>
      <c r="O50" s="36">
        <v>1363</v>
      </c>
      <c r="P50" s="36"/>
      <c r="Q50" s="36">
        <v>1110</v>
      </c>
      <c r="R50" s="37">
        <v>1708</v>
      </c>
    </row>
    <row r="51" spans="1:18">
      <c r="A51" s="4">
        <v>3</v>
      </c>
      <c r="B51" s="4" t="s">
        <v>81</v>
      </c>
      <c r="C51" s="4" t="s">
        <v>593</v>
      </c>
      <c r="D51" s="4" t="s">
        <v>586</v>
      </c>
      <c r="E51" s="4" t="s">
        <v>559</v>
      </c>
      <c r="F51" s="4" t="s">
        <v>560</v>
      </c>
      <c r="G51" s="4" t="s">
        <v>561</v>
      </c>
      <c r="H51" s="6" t="s">
        <v>84</v>
      </c>
      <c r="I51" s="5">
        <v>11245</v>
      </c>
      <c r="J51" s="7">
        <v>674.69999999999993</v>
      </c>
      <c r="K51" s="5">
        <v>1</v>
      </c>
      <c r="L51" s="34">
        <f>SUM(Tabela5[[#This Row],[JANEIRO]:[JUNHO]])</f>
        <v>20295</v>
      </c>
      <c r="M51" s="34">
        <v>5999</v>
      </c>
      <c r="N51" s="38">
        <v>5246</v>
      </c>
      <c r="O51" s="36">
        <v>2042</v>
      </c>
      <c r="P51" s="36"/>
      <c r="Q51" s="36">
        <v>3030</v>
      </c>
      <c r="R51" s="37">
        <v>3978</v>
      </c>
    </row>
    <row r="52" spans="1:18">
      <c r="A52" s="4"/>
      <c r="B52" s="4" t="s">
        <v>81</v>
      </c>
      <c r="C52" s="4" t="s">
        <v>592</v>
      </c>
      <c r="D52" s="4" t="s">
        <v>586</v>
      </c>
      <c r="E52" s="4" t="s">
        <v>400</v>
      </c>
      <c r="F52" s="4" t="s">
        <v>683</v>
      </c>
      <c r="G52" s="4" t="s">
        <v>684</v>
      </c>
      <c r="H52" s="6" t="s">
        <v>84</v>
      </c>
      <c r="I52" s="5">
        <v>49</v>
      </c>
      <c r="J52" s="7">
        <v>2.94</v>
      </c>
      <c r="K52" s="5">
        <v>1</v>
      </c>
      <c r="L52" s="34">
        <f>SUM(Tabela5[[#This Row],[JANEIRO]:[JUNHO]])</f>
        <v>67</v>
      </c>
      <c r="M52" s="34">
        <v>30</v>
      </c>
      <c r="N52" s="38">
        <v>19</v>
      </c>
      <c r="O52" s="36">
        <v>7</v>
      </c>
      <c r="P52" s="36"/>
      <c r="Q52" s="36">
        <v>11</v>
      </c>
      <c r="R52" s="37">
        <v>0</v>
      </c>
    </row>
    <row r="53" spans="1:18">
      <c r="A53" s="4">
        <v>3</v>
      </c>
      <c r="B53" s="4" t="s">
        <v>81</v>
      </c>
      <c r="C53" s="4" t="s">
        <v>592</v>
      </c>
      <c r="D53" s="4" t="s">
        <v>586</v>
      </c>
      <c r="E53" s="4" t="s">
        <v>492</v>
      </c>
      <c r="F53" s="4" t="s">
        <v>493</v>
      </c>
      <c r="G53" s="4" t="s">
        <v>494</v>
      </c>
      <c r="H53" s="6" t="s">
        <v>84</v>
      </c>
      <c r="I53" s="5">
        <v>1280</v>
      </c>
      <c r="J53" s="7">
        <v>76.8</v>
      </c>
      <c r="K53" s="5">
        <v>1</v>
      </c>
      <c r="L53" s="34">
        <f>SUM(Tabela5[[#This Row],[JANEIRO]:[JUNHO]])</f>
        <v>2765</v>
      </c>
      <c r="M53" s="34">
        <v>573</v>
      </c>
      <c r="N53" s="38">
        <v>707</v>
      </c>
      <c r="O53" s="36">
        <v>433</v>
      </c>
      <c r="P53" s="36"/>
      <c r="Q53" s="36">
        <v>512</v>
      </c>
      <c r="R53" s="37">
        <v>540</v>
      </c>
    </row>
    <row r="54" spans="1:18">
      <c r="A54" s="4">
        <v>4</v>
      </c>
      <c r="B54" s="4" t="s">
        <v>405</v>
      </c>
      <c r="C54" s="4" t="s">
        <v>592</v>
      </c>
      <c r="D54" s="4" t="s">
        <v>586</v>
      </c>
      <c r="E54" s="4" t="s">
        <v>406</v>
      </c>
      <c r="F54" s="4" t="s">
        <v>407</v>
      </c>
      <c r="G54" s="4" t="s">
        <v>408</v>
      </c>
      <c r="H54" s="8" t="s">
        <v>84</v>
      </c>
      <c r="I54" s="5">
        <v>1709</v>
      </c>
      <c r="J54" s="9">
        <v>102.53999999999999</v>
      </c>
      <c r="K54" s="5">
        <v>1</v>
      </c>
      <c r="L54" s="34">
        <f>SUM(Tabela5[[#This Row],[JANEIRO]:[JUNHO]])</f>
        <v>2530</v>
      </c>
      <c r="M54" s="34">
        <v>840</v>
      </c>
      <c r="N54" s="38">
        <v>869</v>
      </c>
      <c r="O54" s="36">
        <v>334</v>
      </c>
      <c r="P54" s="36"/>
      <c r="Q54" s="36">
        <v>147</v>
      </c>
      <c r="R54" s="37">
        <v>340</v>
      </c>
    </row>
    <row r="55" spans="1:18">
      <c r="A55" s="4">
        <v>4</v>
      </c>
      <c r="B55" s="4" t="s">
        <v>405</v>
      </c>
      <c r="C55" s="4" t="s">
        <v>593</v>
      </c>
      <c r="D55" s="4" t="s">
        <v>586</v>
      </c>
      <c r="E55" s="4" t="s">
        <v>552</v>
      </c>
      <c r="F55" s="4" t="s">
        <v>553</v>
      </c>
      <c r="G55" s="4" t="s">
        <v>554</v>
      </c>
      <c r="H55" s="8" t="s">
        <v>84</v>
      </c>
      <c r="I55" s="5">
        <v>5693</v>
      </c>
      <c r="J55" s="9">
        <v>341.58</v>
      </c>
      <c r="K55" s="5">
        <v>1</v>
      </c>
      <c r="L55" s="34">
        <f>SUM(Tabela5[[#This Row],[JANEIRO]:[JUNHO]])</f>
        <v>10190</v>
      </c>
      <c r="M55" s="34">
        <v>3227</v>
      </c>
      <c r="N55" s="38">
        <v>2466</v>
      </c>
      <c r="O55" s="36">
        <v>1064</v>
      </c>
      <c r="P55" s="36"/>
      <c r="Q55" s="36">
        <v>1584</v>
      </c>
      <c r="R55" s="37">
        <v>1849</v>
      </c>
    </row>
    <row r="56" spans="1:18">
      <c r="A56" s="4">
        <v>4</v>
      </c>
      <c r="B56" s="4" t="s">
        <v>405</v>
      </c>
      <c r="C56" s="4" t="s">
        <v>592</v>
      </c>
      <c r="D56" s="4" t="s">
        <v>586</v>
      </c>
      <c r="E56" s="4" t="s">
        <v>411</v>
      </c>
      <c r="F56" s="4" t="s">
        <v>412</v>
      </c>
      <c r="G56" s="4" t="s">
        <v>413</v>
      </c>
      <c r="H56" s="8" t="s">
        <v>84</v>
      </c>
      <c r="I56" s="5">
        <v>5606</v>
      </c>
      <c r="J56" s="9">
        <v>336.36</v>
      </c>
      <c r="K56" s="5">
        <v>1</v>
      </c>
      <c r="L56" s="34">
        <f>SUM(Tabela5[[#This Row],[JANEIRO]:[JUNHO]])</f>
        <v>11351</v>
      </c>
      <c r="M56" s="34">
        <v>2186</v>
      </c>
      <c r="N56" s="38">
        <v>3420</v>
      </c>
      <c r="O56" s="36">
        <v>1387</v>
      </c>
      <c r="P56" s="36"/>
      <c r="Q56" s="36">
        <v>2388</v>
      </c>
      <c r="R56" s="37">
        <v>1970</v>
      </c>
    </row>
    <row r="57" spans="1:18">
      <c r="A57" s="4">
        <v>5</v>
      </c>
      <c r="B57" s="4" t="s">
        <v>204</v>
      </c>
      <c r="C57" s="4" t="s">
        <v>592</v>
      </c>
      <c r="D57" s="4" t="s">
        <v>586</v>
      </c>
      <c r="E57" s="4" t="s">
        <v>501</v>
      </c>
      <c r="F57" s="4" t="s">
        <v>502</v>
      </c>
      <c r="G57" s="4" t="s">
        <v>503</v>
      </c>
      <c r="H57" s="8" t="s">
        <v>84</v>
      </c>
      <c r="I57" s="5">
        <v>4443</v>
      </c>
      <c r="J57" s="9">
        <v>266.58</v>
      </c>
      <c r="K57" s="5">
        <v>1</v>
      </c>
      <c r="L57" s="34">
        <f>SUM(Tabela5[[#This Row],[JANEIRO]:[JUNHO]])</f>
        <v>8071</v>
      </c>
      <c r="M57" s="34">
        <v>1862</v>
      </c>
      <c r="N57" s="38">
        <v>2581</v>
      </c>
      <c r="O57" s="36">
        <v>902</v>
      </c>
      <c r="P57" s="36"/>
      <c r="Q57" s="36">
        <v>1330</v>
      </c>
      <c r="R57" s="37">
        <v>1396</v>
      </c>
    </row>
    <row r="58" spans="1:18">
      <c r="A58" s="4">
        <v>5</v>
      </c>
      <c r="B58" s="4" t="s">
        <v>204</v>
      </c>
      <c r="C58" s="4" t="s">
        <v>593</v>
      </c>
      <c r="D58" s="4" t="s">
        <v>586</v>
      </c>
      <c r="E58" s="4" t="s">
        <v>555</v>
      </c>
      <c r="F58" s="4" t="s">
        <v>556</v>
      </c>
      <c r="G58" s="4" t="s">
        <v>557</v>
      </c>
      <c r="H58" s="8" t="s">
        <v>84</v>
      </c>
      <c r="I58" s="5">
        <v>5038</v>
      </c>
      <c r="J58" s="9">
        <v>302.27999999999997</v>
      </c>
      <c r="K58" s="5">
        <v>1</v>
      </c>
      <c r="L58" s="34">
        <f>SUM(Tabela5[[#This Row],[JANEIRO]:[JUNHO]])</f>
        <v>10739</v>
      </c>
      <c r="M58" s="34">
        <v>2401</v>
      </c>
      <c r="N58" s="38">
        <v>2637</v>
      </c>
      <c r="O58" s="36">
        <v>3079</v>
      </c>
      <c r="P58" s="36"/>
      <c r="Q58" s="36">
        <v>2343</v>
      </c>
      <c r="R58" s="37">
        <v>279</v>
      </c>
    </row>
    <row r="59" spans="1:18">
      <c r="A59" s="4">
        <v>5</v>
      </c>
      <c r="B59" s="4" t="s">
        <v>204</v>
      </c>
      <c r="C59" s="4" t="s">
        <v>592</v>
      </c>
      <c r="D59" s="4" t="s">
        <v>586</v>
      </c>
      <c r="E59" s="4" t="s">
        <v>573</v>
      </c>
      <c r="F59" s="4" t="s">
        <v>574</v>
      </c>
      <c r="G59" s="4" t="s">
        <v>575</v>
      </c>
      <c r="H59" s="8" t="s">
        <v>84</v>
      </c>
      <c r="I59" s="5">
        <v>652</v>
      </c>
      <c r="J59" s="9">
        <v>39.119999999999997</v>
      </c>
      <c r="K59" s="5">
        <v>1</v>
      </c>
      <c r="L59" s="34">
        <f>SUM(Tabela5[[#This Row],[JANEIRO]:[JUNHO]])</f>
        <v>3689</v>
      </c>
      <c r="M59" s="34">
        <v>326</v>
      </c>
      <c r="N59" s="38">
        <v>326</v>
      </c>
      <c r="O59" s="36">
        <v>102</v>
      </c>
      <c r="P59" s="36"/>
      <c r="Q59" s="36">
        <v>260</v>
      </c>
      <c r="R59" s="37">
        <v>2675</v>
      </c>
    </row>
    <row r="60" spans="1:18">
      <c r="A60" s="4">
        <v>6</v>
      </c>
      <c r="B60" s="4" t="s">
        <v>343</v>
      </c>
      <c r="C60" s="4" t="s">
        <v>592</v>
      </c>
      <c r="D60" s="4" t="s">
        <v>586</v>
      </c>
      <c r="E60" s="4" t="s">
        <v>344</v>
      </c>
      <c r="F60" s="4" t="s">
        <v>345</v>
      </c>
      <c r="G60" s="4" t="s">
        <v>346</v>
      </c>
      <c r="H60" s="6" t="s">
        <v>84</v>
      </c>
      <c r="I60" s="5">
        <v>5286</v>
      </c>
      <c r="J60" s="7">
        <v>317.15999999999997</v>
      </c>
      <c r="K60" s="5">
        <v>0</v>
      </c>
      <c r="L60" s="34">
        <f>SUM(Tabela5[[#This Row],[JANEIRO]:[JUNHO]])</f>
        <v>15546</v>
      </c>
      <c r="M60" s="34">
        <v>5286</v>
      </c>
      <c r="N60" s="38">
        <v>0</v>
      </c>
      <c r="O60" s="36">
        <v>0</v>
      </c>
      <c r="P60" s="36"/>
      <c r="Q60" s="36">
        <v>6558</v>
      </c>
      <c r="R60" s="37">
        <v>3702</v>
      </c>
    </row>
    <row r="61" spans="1:18">
      <c r="A61" s="4">
        <v>6</v>
      </c>
      <c r="B61" s="4" t="s">
        <v>343</v>
      </c>
      <c r="C61" s="4" t="s">
        <v>592</v>
      </c>
      <c r="D61" s="4" t="s">
        <v>586</v>
      </c>
      <c r="E61" s="4" t="s">
        <v>380</v>
      </c>
      <c r="F61" s="4" t="s">
        <v>447</v>
      </c>
      <c r="G61" s="4" t="s">
        <v>448</v>
      </c>
      <c r="H61" s="6" t="s">
        <v>84</v>
      </c>
      <c r="I61" s="5">
        <v>0</v>
      </c>
      <c r="J61" s="7">
        <v>0</v>
      </c>
      <c r="K61" s="5">
        <v>0</v>
      </c>
      <c r="L61" s="34">
        <f>SUM(Tabela5[[#This Row],[JANEIRO]:[JUNHO]])</f>
        <v>391</v>
      </c>
      <c r="M61" s="34">
        <v>0</v>
      </c>
      <c r="N61" s="38">
        <v>0</v>
      </c>
      <c r="O61" s="36">
        <v>0</v>
      </c>
      <c r="P61" s="36"/>
      <c r="Q61" s="36">
        <v>0</v>
      </c>
      <c r="R61" s="37">
        <v>391</v>
      </c>
    </row>
    <row r="62" spans="1:18">
      <c r="A62" s="4">
        <v>7</v>
      </c>
      <c r="B62" s="4" t="s">
        <v>175</v>
      </c>
      <c r="C62" s="4" t="s">
        <v>592</v>
      </c>
      <c r="D62" s="4" t="s">
        <v>586</v>
      </c>
      <c r="E62" s="4" t="s">
        <v>438</v>
      </c>
      <c r="F62" s="4" t="s">
        <v>439</v>
      </c>
      <c r="G62" s="4" t="s">
        <v>440</v>
      </c>
      <c r="H62" s="8" t="s">
        <v>84</v>
      </c>
      <c r="I62" s="5">
        <v>3682</v>
      </c>
      <c r="J62" s="9">
        <v>220.92</v>
      </c>
      <c r="K62" s="5">
        <v>1</v>
      </c>
      <c r="L62" s="34">
        <f>SUM(Tabela5[[#This Row],[JANEIRO]:[JUNHO]])</f>
        <v>7452</v>
      </c>
      <c r="M62" s="34">
        <v>2974</v>
      </c>
      <c r="N62" s="38">
        <v>708</v>
      </c>
      <c r="O62" s="36">
        <v>1426</v>
      </c>
      <c r="P62" s="36"/>
      <c r="Q62" s="36">
        <v>807</v>
      </c>
      <c r="R62" s="37">
        <v>1537</v>
      </c>
    </row>
    <row r="63" spans="1:18">
      <c r="A63" s="4">
        <v>7</v>
      </c>
      <c r="B63" s="4" t="s">
        <v>175</v>
      </c>
      <c r="C63" s="4" t="s">
        <v>592</v>
      </c>
      <c r="D63" s="4" t="s">
        <v>586</v>
      </c>
      <c r="E63" s="4" t="s">
        <v>507</v>
      </c>
      <c r="F63" s="4" t="s">
        <v>508</v>
      </c>
      <c r="G63" s="4" t="s">
        <v>509</v>
      </c>
      <c r="H63" s="8" t="s">
        <v>84</v>
      </c>
      <c r="I63" s="5">
        <v>2191</v>
      </c>
      <c r="J63" s="9">
        <v>131.46</v>
      </c>
      <c r="K63" s="5">
        <v>1</v>
      </c>
      <c r="L63" s="34">
        <f>SUM(Tabela5[[#This Row],[JANEIRO]:[JUNHO]])</f>
        <v>3922</v>
      </c>
      <c r="M63" s="34">
        <v>619</v>
      </c>
      <c r="N63" s="38">
        <v>1572</v>
      </c>
      <c r="O63" s="36">
        <v>565</v>
      </c>
      <c r="P63" s="36"/>
      <c r="Q63" s="36">
        <v>661</v>
      </c>
      <c r="R63" s="37">
        <v>505</v>
      </c>
    </row>
    <row r="64" spans="1:18">
      <c r="A64" s="4">
        <v>8</v>
      </c>
      <c r="B64" s="4" t="s">
        <v>178</v>
      </c>
      <c r="C64" s="4" t="s">
        <v>592</v>
      </c>
      <c r="D64" s="4" t="s">
        <v>586</v>
      </c>
      <c r="E64" s="4" t="s">
        <v>477</v>
      </c>
      <c r="F64" s="4" t="s">
        <v>496</v>
      </c>
      <c r="G64" s="4" t="s">
        <v>517</v>
      </c>
      <c r="H64" s="6" t="s">
        <v>84</v>
      </c>
      <c r="I64" s="5">
        <v>3033</v>
      </c>
      <c r="J64" s="7">
        <v>181.98</v>
      </c>
      <c r="K64" s="5">
        <v>1</v>
      </c>
      <c r="L64" s="34">
        <f>SUM(Tabela5[[#This Row],[JANEIRO]:[JUNHO]])</f>
        <v>5116</v>
      </c>
      <c r="M64" s="34">
        <v>2148</v>
      </c>
      <c r="N64" s="38">
        <v>885</v>
      </c>
      <c r="O64" s="36">
        <v>41</v>
      </c>
      <c r="P64" s="36"/>
      <c r="Q64" s="36">
        <v>431</v>
      </c>
      <c r="R64" s="37">
        <v>1611</v>
      </c>
    </row>
    <row r="65" spans="1:18">
      <c r="A65" s="4">
        <v>8</v>
      </c>
      <c r="B65" s="4" t="s">
        <v>178</v>
      </c>
      <c r="C65" s="4" t="s">
        <v>592</v>
      </c>
      <c r="D65" s="4" t="s">
        <v>586</v>
      </c>
      <c r="E65" s="4" t="s">
        <v>495</v>
      </c>
      <c r="F65" s="4" t="s">
        <v>516</v>
      </c>
      <c r="G65" s="4" t="s">
        <v>497</v>
      </c>
      <c r="H65" s="6" t="s">
        <v>84</v>
      </c>
      <c r="I65" s="5">
        <v>4670</v>
      </c>
      <c r="J65" s="7">
        <v>280.2</v>
      </c>
      <c r="K65" s="5">
        <v>1</v>
      </c>
      <c r="L65" s="34">
        <f>SUM(Tabela5[[#This Row],[JANEIRO]:[JUNHO]])</f>
        <v>7911</v>
      </c>
      <c r="M65" s="34">
        <v>2851</v>
      </c>
      <c r="N65" s="38">
        <v>1819</v>
      </c>
      <c r="O65" s="36">
        <v>854</v>
      </c>
      <c r="P65" s="36"/>
      <c r="Q65" s="36">
        <v>1336</v>
      </c>
      <c r="R65" s="37">
        <v>1051</v>
      </c>
    </row>
    <row r="66" spans="1:18">
      <c r="A66" s="4">
        <v>9</v>
      </c>
      <c r="B66" s="4" t="s">
        <v>198</v>
      </c>
      <c r="C66" s="4" t="s">
        <v>592</v>
      </c>
      <c r="D66" s="4" t="s">
        <v>586</v>
      </c>
      <c r="E66" s="4" t="s">
        <v>420</v>
      </c>
      <c r="F66" s="4" t="s">
        <v>421</v>
      </c>
      <c r="G66" s="4" t="s">
        <v>422</v>
      </c>
      <c r="H66" s="8" t="s">
        <v>84</v>
      </c>
      <c r="I66" s="5">
        <v>392</v>
      </c>
      <c r="J66" s="9">
        <v>23.52</v>
      </c>
      <c r="K66" s="5">
        <v>1</v>
      </c>
      <c r="L66" s="34">
        <f>SUM(Tabela5[[#This Row],[JANEIRO]:[JUNHO]])</f>
        <v>1281</v>
      </c>
      <c r="M66" s="34">
        <v>224</v>
      </c>
      <c r="N66" s="38">
        <v>168</v>
      </c>
      <c r="O66" s="36">
        <v>11</v>
      </c>
      <c r="P66" s="36"/>
      <c r="Q66" s="36">
        <v>0</v>
      </c>
      <c r="R66" s="37">
        <v>878</v>
      </c>
    </row>
    <row r="67" spans="1:18">
      <c r="A67" s="4">
        <v>9</v>
      </c>
      <c r="B67" s="4" t="s">
        <v>198</v>
      </c>
      <c r="C67" s="4" t="s">
        <v>592</v>
      </c>
      <c r="D67" s="4" t="s">
        <v>586</v>
      </c>
      <c r="E67" s="4" t="s">
        <v>444</v>
      </c>
      <c r="F67" s="4" t="s">
        <v>445</v>
      </c>
      <c r="G67" s="4" t="s">
        <v>446</v>
      </c>
      <c r="H67" s="8" t="s">
        <v>84</v>
      </c>
      <c r="I67" s="5">
        <v>7099</v>
      </c>
      <c r="J67" s="9">
        <v>425.94</v>
      </c>
      <c r="K67" s="5">
        <v>1</v>
      </c>
      <c r="L67" s="34">
        <f>SUM(Tabela5[[#This Row],[JANEIRO]:[JUNHO]])</f>
        <v>14397</v>
      </c>
      <c r="M67" s="34">
        <v>2838</v>
      </c>
      <c r="N67" s="38">
        <v>4261</v>
      </c>
      <c r="O67" s="36">
        <v>1963</v>
      </c>
      <c r="P67" s="36"/>
      <c r="Q67" s="36">
        <v>3370</v>
      </c>
      <c r="R67" s="37">
        <v>1965</v>
      </c>
    </row>
    <row r="68" spans="1:18">
      <c r="A68" s="4">
        <v>10</v>
      </c>
      <c r="B68" s="4" t="s">
        <v>215</v>
      </c>
      <c r="C68" s="4" t="s">
        <v>593</v>
      </c>
      <c r="D68" s="4" t="s">
        <v>586</v>
      </c>
      <c r="E68" s="4" t="s">
        <v>567</v>
      </c>
      <c r="F68" s="4" t="s">
        <v>568</v>
      </c>
      <c r="G68" s="4" t="s">
        <v>569</v>
      </c>
      <c r="H68" s="6" t="s">
        <v>84</v>
      </c>
      <c r="I68" s="5">
        <v>667</v>
      </c>
      <c r="J68" s="7">
        <v>40.019999999999996</v>
      </c>
      <c r="K68" s="5">
        <v>1</v>
      </c>
      <c r="L68" s="34">
        <f>SUM(Tabela5[[#This Row],[JANEIRO]:[JUNHO]])</f>
        <v>6039</v>
      </c>
      <c r="M68" s="34">
        <v>0</v>
      </c>
      <c r="N68" s="38">
        <v>667</v>
      </c>
      <c r="O68" s="36">
        <v>1660</v>
      </c>
      <c r="P68" s="36"/>
      <c r="Q68" s="36">
        <v>1649</v>
      </c>
      <c r="R68" s="37">
        <v>2063</v>
      </c>
    </row>
    <row r="69" spans="1:18">
      <c r="A69" s="4">
        <v>10</v>
      </c>
      <c r="B69" s="4" t="s">
        <v>215</v>
      </c>
      <c r="C69" s="4" t="s">
        <v>592</v>
      </c>
      <c r="D69" s="4" t="s">
        <v>586</v>
      </c>
      <c r="E69" s="4" t="s">
        <v>464</v>
      </c>
      <c r="F69" s="4" t="s">
        <v>381</v>
      </c>
      <c r="G69" s="4" t="s">
        <v>382</v>
      </c>
      <c r="H69" s="6" t="s">
        <v>84</v>
      </c>
      <c r="I69" s="5">
        <v>471</v>
      </c>
      <c r="J69" s="7">
        <v>28.259999999999998</v>
      </c>
      <c r="K69" s="5">
        <v>0</v>
      </c>
      <c r="L69" s="34">
        <f>SUM(Tabela5[[#This Row],[JANEIRO]:[JUNHO]])</f>
        <v>5114</v>
      </c>
      <c r="M69" s="34">
        <v>471</v>
      </c>
      <c r="N69" s="38">
        <v>0</v>
      </c>
      <c r="O69" s="36">
        <v>234</v>
      </c>
      <c r="P69" s="36"/>
      <c r="Q69" s="36">
        <v>370</v>
      </c>
      <c r="R69" s="37">
        <v>4039</v>
      </c>
    </row>
    <row r="70" spans="1:18">
      <c r="A70" s="4">
        <v>10</v>
      </c>
      <c r="B70" s="4" t="s">
        <v>215</v>
      </c>
      <c r="C70" s="4"/>
      <c r="D70" s="4" t="s">
        <v>586</v>
      </c>
      <c r="E70" s="4" t="s">
        <v>110</v>
      </c>
      <c r="F70" s="4" t="s">
        <v>111</v>
      </c>
      <c r="G70" s="4" t="s">
        <v>112</v>
      </c>
      <c r="H70" s="6">
        <v>180</v>
      </c>
      <c r="I70" s="5">
        <v>2209</v>
      </c>
      <c r="J70" s="7">
        <v>132.54</v>
      </c>
      <c r="K70" s="5">
        <v>0</v>
      </c>
      <c r="L70" s="34">
        <f>SUM(Tabela5[[#This Row],[JANEIRO]:[JUNHO]])</f>
        <v>2636</v>
      </c>
      <c r="M70" s="34">
        <v>2209</v>
      </c>
      <c r="N70" s="38">
        <v>0</v>
      </c>
      <c r="O70" s="36">
        <v>262</v>
      </c>
      <c r="P70" s="36"/>
      <c r="Q70" s="36">
        <v>87</v>
      </c>
      <c r="R70" s="37">
        <v>78</v>
      </c>
    </row>
    <row r="71" spans="1:18">
      <c r="A71" s="4">
        <v>11</v>
      </c>
      <c r="B71" s="4" t="s">
        <v>169</v>
      </c>
      <c r="C71" s="4" t="s">
        <v>592</v>
      </c>
      <c r="D71" s="4" t="s">
        <v>586</v>
      </c>
      <c r="E71" s="4" t="s">
        <v>294</v>
      </c>
      <c r="F71" s="4" t="s">
        <v>395</v>
      </c>
      <c r="G71" s="4" t="s">
        <v>396</v>
      </c>
      <c r="H71" s="6" t="s">
        <v>84</v>
      </c>
      <c r="I71" s="5">
        <v>5137</v>
      </c>
      <c r="J71" s="7">
        <v>308.21999999999997</v>
      </c>
      <c r="K71" s="5">
        <v>1</v>
      </c>
      <c r="L71" s="43">
        <f>SUM(Tabela5[[#This Row],[JANEIRO]:[JUNHO]])</f>
        <v>8517</v>
      </c>
      <c r="M71" s="43">
        <v>1487</v>
      </c>
      <c r="N71" s="45">
        <v>3650</v>
      </c>
      <c r="O71" s="44">
        <v>1265</v>
      </c>
      <c r="P71" s="44"/>
      <c r="Q71" s="44">
        <v>1858</v>
      </c>
      <c r="R71" s="46">
        <v>257</v>
      </c>
    </row>
    <row r="72" spans="1:18">
      <c r="A72" s="4">
        <v>11</v>
      </c>
      <c r="B72" s="4" t="s">
        <v>169</v>
      </c>
      <c r="C72" s="4" t="s">
        <v>592</v>
      </c>
      <c r="D72" s="4" t="s">
        <v>586</v>
      </c>
      <c r="E72" s="4" t="s">
        <v>498</v>
      </c>
      <c r="F72" s="4" t="s">
        <v>499</v>
      </c>
      <c r="G72" s="4" t="s">
        <v>500</v>
      </c>
      <c r="H72" s="6" t="s">
        <v>84</v>
      </c>
      <c r="I72" s="5">
        <v>3832</v>
      </c>
      <c r="J72" s="7">
        <v>229.92</v>
      </c>
      <c r="K72" s="5">
        <v>1</v>
      </c>
      <c r="L72" s="43">
        <f>SUM(Tabela5[[#This Row],[JANEIRO]:[JUNHO]])</f>
        <v>8315</v>
      </c>
      <c r="M72" s="43">
        <v>1918</v>
      </c>
      <c r="N72" s="45">
        <v>1914</v>
      </c>
      <c r="O72" s="44">
        <v>1221</v>
      </c>
      <c r="P72" s="44"/>
      <c r="Q72" s="44">
        <v>1370</v>
      </c>
      <c r="R72" s="46">
        <v>1892</v>
      </c>
    </row>
    <row r="73" spans="1:18">
      <c r="A73" s="4">
        <v>12</v>
      </c>
      <c r="B73" s="4" t="s">
        <v>138</v>
      </c>
      <c r="C73" s="4" t="s">
        <v>594</v>
      </c>
      <c r="D73" s="4" t="s">
        <v>586</v>
      </c>
      <c r="E73" s="4" t="s">
        <v>139</v>
      </c>
      <c r="F73" s="4" t="s">
        <v>140</v>
      </c>
      <c r="G73" s="4" t="s">
        <v>141</v>
      </c>
      <c r="H73" s="6">
        <v>180</v>
      </c>
      <c r="I73" s="5">
        <v>1821</v>
      </c>
      <c r="J73" s="7">
        <v>109.25999999999999</v>
      </c>
      <c r="K73" s="5">
        <v>0</v>
      </c>
      <c r="L73" s="34">
        <f>SUM(Tabela5[[#This Row],[JANEIRO]:[JUNHO]])</f>
        <v>10104</v>
      </c>
      <c r="M73" s="34">
        <v>1821</v>
      </c>
      <c r="N73" s="38">
        <v>0</v>
      </c>
      <c r="O73" s="36">
        <v>4824</v>
      </c>
      <c r="P73" s="36"/>
      <c r="Q73" s="36">
        <v>1663</v>
      </c>
      <c r="R73" s="37">
        <v>1796</v>
      </c>
    </row>
    <row r="74" spans="1:18">
      <c r="A74" s="4"/>
      <c r="B74" s="4" t="s">
        <v>138</v>
      </c>
      <c r="C74" s="11" t="s">
        <v>609</v>
      </c>
      <c r="D74" s="4" t="s">
        <v>586</v>
      </c>
      <c r="E74" s="4" t="s">
        <v>629</v>
      </c>
      <c r="F74" s="4" t="s">
        <v>628</v>
      </c>
      <c r="G74" s="4" t="s">
        <v>630</v>
      </c>
      <c r="H74" s="6"/>
      <c r="I74" s="5"/>
      <c r="J74" s="7"/>
      <c r="K74" s="5"/>
      <c r="L74" s="34">
        <f>SUM(Tabela5[[#This Row],[JANEIRO]:[JUNHO]])</f>
        <v>11</v>
      </c>
      <c r="M74" s="34"/>
      <c r="N74" s="35"/>
      <c r="O74" s="36"/>
      <c r="P74" s="36"/>
      <c r="Q74" s="36"/>
      <c r="R74" s="37">
        <v>11</v>
      </c>
    </row>
    <row r="75" spans="1:18">
      <c r="A75" s="4">
        <v>12</v>
      </c>
      <c r="B75" s="4" t="s">
        <v>138</v>
      </c>
      <c r="C75" s="11" t="s">
        <v>593</v>
      </c>
      <c r="D75" s="11" t="s">
        <v>586</v>
      </c>
      <c r="E75" s="4" t="s">
        <v>542</v>
      </c>
      <c r="F75" s="4" t="s">
        <v>543</v>
      </c>
      <c r="G75" s="4" t="s">
        <v>544</v>
      </c>
      <c r="H75" s="6" t="s">
        <v>84</v>
      </c>
      <c r="I75" s="5">
        <v>4094</v>
      </c>
      <c r="J75" s="7">
        <v>245.64</v>
      </c>
      <c r="K75" s="5">
        <v>0</v>
      </c>
      <c r="L75" s="34">
        <f>SUM(Tabela5[[#This Row],[JANEIRO]:[JUNHO]])</f>
        <v>13977</v>
      </c>
      <c r="M75" s="34">
        <v>4094</v>
      </c>
      <c r="N75" s="38">
        <v>0</v>
      </c>
      <c r="O75" s="36">
        <v>3699</v>
      </c>
      <c r="P75" s="36"/>
      <c r="Q75" s="36">
        <v>2274</v>
      </c>
      <c r="R75" s="37">
        <v>3910</v>
      </c>
    </row>
    <row r="76" spans="1:18">
      <c r="A76" s="4">
        <v>12</v>
      </c>
      <c r="B76" s="4" t="s">
        <v>138</v>
      </c>
      <c r="C76" s="11" t="s">
        <v>594</v>
      </c>
      <c r="D76" s="4" t="s">
        <v>586</v>
      </c>
      <c r="E76" s="4" t="s">
        <v>151</v>
      </c>
      <c r="F76" s="4" t="s">
        <v>152</v>
      </c>
      <c r="G76" s="4" t="s">
        <v>153</v>
      </c>
      <c r="H76" s="6">
        <v>180</v>
      </c>
      <c r="I76" s="5">
        <v>538</v>
      </c>
      <c r="J76" s="7">
        <v>32.28</v>
      </c>
      <c r="K76" s="5">
        <v>0</v>
      </c>
      <c r="L76" s="34">
        <f>SUM(Tabela5[[#This Row],[JANEIRO]:[JUNHO]])</f>
        <v>1487</v>
      </c>
      <c r="M76" s="34">
        <v>538</v>
      </c>
      <c r="N76" s="38">
        <v>0</v>
      </c>
      <c r="O76" s="36">
        <v>199</v>
      </c>
      <c r="P76" s="36"/>
      <c r="Q76" s="36">
        <v>208</v>
      </c>
      <c r="R76" s="37">
        <v>542</v>
      </c>
    </row>
    <row r="77" spans="1:18">
      <c r="A77" s="4">
        <v>13</v>
      </c>
      <c r="B77" s="4" t="s">
        <v>616</v>
      </c>
      <c r="C77" s="4" t="s">
        <v>592</v>
      </c>
      <c r="D77" s="4" t="s">
        <v>586</v>
      </c>
      <c r="E77" s="4" t="s">
        <v>595</v>
      </c>
      <c r="F77" s="4" t="s">
        <v>295</v>
      </c>
      <c r="G77" s="4" t="s">
        <v>296</v>
      </c>
      <c r="H77" s="6" t="s">
        <v>84</v>
      </c>
      <c r="I77" s="5">
        <v>18356</v>
      </c>
      <c r="J77" s="7">
        <v>1101.3599999999999</v>
      </c>
      <c r="K77" s="5">
        <v>1</v>
      </c>
      <c r="L77" s="34">
        <f>SUM(Tabela5[[#This Row],[JANEIRO]:[JUNHO]])</f>
        <v>21075</v>
      </c>
      <c r="M77" s="34">
        <v>8506</v>
      </c>
      <c r="N77" s="38">
        <v>9850</v>
      </c>
      <c r="O77" s="36">
        <v>1988</v>
      </c>
      <c r="P77" s="36"/>
      <c r="Q77" s="36">
        <v>0</v>
      </c>
      <c r="R77" s="37">
        <v>731</v>
      </c>
    </row>
    <row r="78" spans="1:18">
      <c r="A78" s="4">
        <v>13</v>
      </c>
      <c r="B78" s="4" t="s">
        <v>616</v>
      </c>
      <c r="C78" s="11"/>
      <c r="D78" s="4" t="s">
        <v>586</v>
      </c>
      <c r="E78" s="4" t="s">
        <v>613</v>
      </c>
      <c r="F78" s="4" t="s">
        <v>701</v>
      </c>
      <c r="G78" s="4" t="s">
        <v>437</v>
      </c>
      <c r="H78" s="6" t="s">
        <v>84</v>
      </c>
      <c r="I78" s="5">
        <v>3451</v>
      </c>
      <c r="J78" s="7">
        <v>207.06</v>
      </c>
      <c r="K78" s="5">
        <v>1</v>
      </c>
      <c r="L78" s="34">
        <f>SUM(Tabela5[[#This Row],[JANEIRO]:[JUNHO]])</f>
        <v>23258</v>
      </c>
      <c r="M78" s="34">
        <v>1515</v>
      </c>
      <c r="N78" s="38">
        <v>1936</v>
      </c>
      <c r="O78" s="36">
        <v>3505</v>
      </c>
      <c r="P78" s="36"/>
      <c r="Q78" s="36">
        <v>8086</v>
      </c>
      <c r="R78" s="37">
        <v>8216</v>
      </c>
    </row>
    <row r="79" spans="1:18">
      <c r="A79" s="4">
        <v>15</v>
      </c>
      <c r="B79" s="4" t="s">
        <v>189</v>
      </c>
      <c r="C79" s="12" t="s">
        <v>592</v>
      </c>
      <c r="D79" s="4" t="s">
        <v>586</v>
      </c>
      <c r="E79" s="4" t="s">
        <v>374</v>
      </c>
      <c r="F79" s="4" t="s">
        <v>375</v>
      </c>
      <c r="G79" s="4" t="s">
        <v>376</v>
      </c>
      <c r="H79" s="6" t="s">
        <v>84</v>
      </c>
      <c r="I79" s="5">
        <v>7473</v>
      </c>
      <c r="J79" s="7">
        <v>448.38</v>
      </c>
      <c r="K79" s="5">
        <v>1</v>
      </c>
      <c r="L79" s="34">
        <f>SUM(Tabela5[[#This Row],[JANEIRO]:[JUNHO]])</f>
        <v>15221</v>
      </c>
      <c r="M79" s="34">
        <v>3763</v>
      </c>
      <c r="N79" s="38">
        <v>3710</v>
      </c>
      <c r="O79" s="36">
        <v>1579</v>
      </c>
      <c r="P79" s="36"/>
      <c r="Q79" s="36">
        <v>3234</v>
      </c>
      <c r="R79" s="37">
        <v>2935</v>
      </c>
    </row>
    <row r="80" spans="1:18">
      <c r="A80" s="4">
        <v>15</v>
      </c>
      <c r="B80" s="4" t="s">
        <v>189</v>
      </c>
      <c r="C80" s="12" t="s">
        <v>593</v>
      </c>
      <c r="D80" s="11" t="s">
        <v>586</v>
      </c>
      <c r="E80" s="4" t="s">
        <v>539</v>
      </c>
      <c r="F80" s="4" t="s">
        <v>540</v>
      </c>
      <c r="G80" s="4" t="s">
        <v>541</v>
      </c>
      <c r="H80" s="6" t="s">
        <v>84</v>
      </c>
      <c r="I80" s="5">
        <v>4531</v>
      </c>
      <c r="J80" s="7">
        <v>271.86</v>
      </c>
      <c r="K80" s="5">
        <v>1</v>
      </c>
      <c r="L80" s="34">
        <f>SUM(Tabela5[[#This Row],[JANEIRO]:[JUNHO]])</f>
        <v>7244</v>
      </c>
      <c r="M80" s="34">
        <v>2079</v>
      </c>
      <c r="N80" s="38">
        <v>2452</v>
      </c>
      <c r="O80" s="36">
        <v>973</v>
      </c>
      <c r="P80" s="36"/>
      <c r="Q80" s="36">
        <v>916</v>
      </c>
      <c r="R80" s="37">
        <v>824</v>
      </c>
    </row>
    <row r="81" spans="1:18">
      <c r="A81" s="4">
        <v>19</v>
      </c>
      <c r="B81" s="4" t="s">
        <v>596</v>
      </c>
      <c r="C81" s="11" t="s">
        <v>592</v>
      </c>
      <c r="D81" s="4" t="s">
        <v>586</v>
      </c>
      <c r="E81" s="4" t="s">
        <v>371</v>
      </c>
      <c r="F81" s="4" t="s">
        <v>372</v>
      </c>
      <c r="G81" s="4" t="s">
        <v>373</v>
      </c>
      <c r="H81" s="6" t="s">
        <v>84</v>
      </c>
      <c r="I81" s="5">
        <v>3239</v>
      </c>
      <c r="J81" s="7">
        <v>194.34</v>
      </c>
      <c r="K81" s="5">
        <v>1</v>
      </c>
      <c r="L81" s="34">
        <f>SUM(Tabela5[[#This Row],[JANEIRO]:[JUNHO]])</f>
        <v>11967</v>
      </c>
      <c r="M81" s="34">
        <v>354</v>
      </c>
      <c r="N81" s="38">
        <v>2885</v>
      </c>
      <c r="O81" s="36">
        <v>2818</v>
      </c>
      <c r="P81" s="36"/>
      <c r="Q81" s="36">
        <v>4124</v>
      </c>
      <c r="R81" s="37">
        <v>1786</v>
      </c>
    </row>
    <row r="82" spans="1:18">
      <c r="A82" s="4">
        <v>19</v>
      </c>
      <c r="B82" s="4" t="s">
        <v>596</v>
      </c>
      <c r="C82" s="4" t="s">
        <v>592</v>
      </c>
      <c r="D82" s="4" t="s">
        <v>586</v>
      </c>
      <c r="E82" s="4" t="s">
        <v>337</v>
      </c>
      <c r="F82" s="4" t="s">
        <v>338</v>
      </c>
      <c r="G82" s="4" t="s">
        <v>339</v>
      </c>
      <c r="H82" s="6" t="s">
        <v>84</v>
      </c>
      <c r="I82" s="5">
        <v>556</v>
      </c>
      <c r="J82" s="7">
        <v>33.36</v>
      </c>
      <c r="K82" s="5">
        <v>1</v>
      </c>
      <c r="L82" s="34">
        <f>SUM(Tabela5[[#This Row],[JANEIRO]:[JUNHO]])</f>
        <v>1118</v>
      </c>
      <c r="M82" s="34">
        <v>159</v>
      </c>
      <c r="N82" s="38">
        <v>397</v>
      </c>
      <c r="O82" s="36">
        <v>86</v>
      </c>
      <c r="P82" s="36"/>
      <c r="Q82" s="36">
        <v>276</v>
      </c>
      <c r="R82" s="37">
        <v>200</v>
      </c>
    </row>
    <row r="83" spans="1:18">
      <c r="A83" s="4">
        <v>19</v>
      </c>
      <c r="B83" s="4" t="s">
        <v>596</v>
      </c>
      <c r="C83" s="12" t="s">
        <v>592</v>
      </c>
      <c r="D83" s="4" t="s">
        <v>586</v>
      </c>
      <c r="E83" s="4" t="s">
        <v>392</v>
      </c>
      <c r="F83" s="4" t="s">
        <v>393</v>
      </c>
      <c r="G83" s="4" t="s">
        <v>394</v>
      </c>
      <c r="H83" s="6" t="s">
        <v>84</v>
      </c>
      <c r="I83" s="5">
        <v>207</v>
      </c>
      <c r="J83" s="7">
        <v>12.42</v>
      </c>
      <c r="K83" s="5">
        <v>1</v>
      </c>
      <c r="L83" s="34">
        <f>SUM(Tabela5[[#This Row],[JANEIRO]:[JUNHO]])</f>
        <v>907</v>
      </c>
      <c r="M83" s="34">
        <v>39</v>
      </c>
      <c r="N83" s="38">
        <v>168</v>
      </c>
      <c r="O83" s="36">
        <v>145</v>
      </c>
      <c r="P83" s="36"/>
      <c r="Q83" s="36">
        <v>352</v>
      </c>
      <c r="R83" s="37">
        <v>203</v>
      </c>
    </row>
    <row r="84" spans="1:18">
      <c r="A84" s="4">
        <v>19</v>
      </c>
      <c r="B84" s="4" t="s">
        <v>596</v>
      </c>
      <c r="C84" s="11"/>
      <c r="D84" s="4" t="s">
        <v>586</v>
      </c>
      <c r="E84" s="4" t="s">
        <v>284</v>
      </c>
      <c r="F84" s="4" t="s">
        <v>111</v>
      </c>
      <c r="G84" s="4" t="s">
        <v>285</v>
      </c>
      <c r="H84" s="6" t="s">
        <v>84</v>
      </c>
      <c r="I84" s="5">
        <v>366</v>
      </c>
      <c r="J84" s="7">
        <v>21.96</v>
      </c>
      <c r="K84" s="5">
        <v>1</v>
      </c>
      <c r="L84" s="34">
        <f>SUM(Tabela5[[#This Row],[JANEIRO]:[JUNHO]])</f>
        <v>1015</v>
      </c>
      <c r="M84" s="34">
        <v>115</v>
      </c>
      <c r="N84" s="38">
        <v>251</v>
      </c>
      <c r="O84" s="36">
        <v>152</v>
      </c>
      <c r="P84" s="36"/>
      <c r="Q84" s="36">
        <v>265</v>
      </c>
      <c r="R84" s="37">
        <v>232</v>
      </c>
    </row>
    <row r="85" spans="1:18">
      <c r="A85" s="4">
        <v>19</v>
      </c>
      <c r="B85" s="4" t="s">
        <v>732</v>
      </c>
      <c r="C85" s="11"/>
      <c r="D85" s="11" t="s">
        <v>586</v>
      </c>
      <c r="E85" s="4" t="s">
        <v>148</v>
      </c>
      <c r="F85" s="4" t="s">
        <v>149</v>
      </c>
      <c r="G85" s="4" t="s">
        <v>150</v>
      </c>
      <c r="H85" s="6">
        <v>180</v>
      </c>
      <c r="I85" s="5">
        <v>92</v>
      </c>
      <c r="J85" s="7">
        <v>5.52</v>
      </c>
      <c r="K85" s="5">
        <v>1</v>
      </c>
      <c r="L85" s="34">
        <f>SUM(Tabela5[[#This Row],[JANEIRO]:[JUNHO]])</f>
        <v>457</v>
      </c>
      <c r="M85" s="34">
        <v>40</v>
      </c>
      <c r="N85" s="38">
        <v>52</v>
      </c>
      <c r="O85" s="36">
        <v>275</v>
      </c>
      <c r="P85" s="36"/>
      <c r="Q85" s="36">
        <v>55</v>
      </c>
      <c r="R85" s="37">
        <v>35</v>
      </c>
    </row>
    <row r="86" spans="1:18">
      <c r="A86" s="4">
        <v>19</v>
      </c>
      <c r="B86" s="4" t="s">
        <v>596</v>
      </c>
      <c r="C86" s="4" t="s">
        <v>592</v>
      </c>
      <c r="D86" s="4" t="s">
        <v>586</v>
      </c>
      <c r="E86" s="4" t="s">
        <v>483</v>
      </c>
      <c r="F86" s="4" t="s">
        <v>484</v>
      </c>
      <c r="G86" s="4" t="s">
        <v>485</v>
      </c>
      <c r="H86" s="6" t="s">
        <v>84</v>
      </c>
      <c r="I86" s="5">
        <v>5447</v>
      </c>
      <c r="J86" s="7">
        <v>326.82</v>
      </c>
      <c r="K86" s="5">
        <v>1</v>
      </c>
      <c r="L86" s="34">
        <f>SUM(Tabela5[[#This Row],[JANEIRO]:[JUNHO]])</f>
        <v>15121</v>
      </c>
      <c r="M86" s="34">
        <v>14</v>
      </c>
      <c r="N86" s="38">
        <v>5433</v>
      </c>
      <c r="O86" s="36">
        <v>5114</v>
      </c>
      <c r="P86" s="36"/>
      <c r="Q86" s="36">
        <v>3249</v>
      </c>
      <c r="R86" s="37">
        <v>1311</v>
      </c>
    </row>
    <row r="87" spans="1:18">
      <c r="A87" s="4">
        <v>20</v>
      </c>
      <c r="B87" s="4" t="s">
        <v>280</v>
      </c>
      <c r="C87" s="12" t="s">
        <v>592</v>
      </c>
      <c r="D87" s="4" t="s">
        <v>586</v>
      </c>
      <c r="E87" s="4" t="s">
        <v>281</v>
      </c>
      <c r="F87" s="4" t="s">
        <v>282</v>
      </c>
      <c r="G87" s="4" t="s">
        <v>283</v>
      </c>
      <c r="H87" s="6" t="s">
        <v>84</v>
      </c>
      <c r="I87" s="5">
        <v>8219</v>
      </c>
      <c r="J87" s="7">
        <v>493.14</v>
      </c>
      <c r="K87" s="5">
        <v>1</v>
      </c>
      <c r="L87" s="34">
        <f>SUM(Tabela5[[#This Row],[JANEIRO]:[JUNHO]])</f>
        <v>13809</v>
      </c>
      <c r="M87" s="34">
        <v>4042</v>
      </c>
      <c r="N87" s="38">
        <v>4177</v>
      </c>
      <c r="O87" s="36">
        <v>1650</v>
      </c>
      <c r="P87" s="36"/>
      <c r="Q87" s="36">
        <v>2099</v>
      </c>
      <c r="R87" s="37">
        <v>1841</v>
      </c>
    </row>
    <row r="88" spans="1:18">
      <c r="A88" s="4">
        <v>20</v>
      </c>
      <c r="B88" s="4" t="s">
        <v>280</v>
      </c>
      <c r="C88" s="11" t="s">
        <v>592</v>
      </c>
      <c r="D88" s="4" t="s">
        <v>586</v>
      </c>
      <c r="E88" s="4" t="s">
        <v>386</v>
      </c>
      <c r="F88" s="4" t="s">
        <v>387</v>
      </c>
      <c r="G88" s="4" t="s">
        <v>388</v>
      </c>
      <c r="H88" s="6" t="s">
        <v>84</v>
      </c>
      <c r="I88" s="5">
        <v>1289</v>
      </c>
      <c r="J88" s="7">
        <v>77.34</v>
      </c>
      <c r="K88" s="5">
        <v>1</v>
      </c>
      <c r="L88" s="34">
        <f>SUM(Tabela5[[#This Row],[JANEIRO]:[JUNHO]])</f>
        <v>2399</v>
      </c>
      <c r="M88" s="34">
        <v>422</v>
      </c>
      <c r="N88" s="38">
        <v>867</v>
      </c>
      <c r="O88" s="36">
        <v>347</v>
      </c>
      <c r="P88" s="36"/>
      <c r="Q88" s="36">
        <v>339</v>
      </c>
      <c r="R88" s="37">
        <v>424</v>
      </c>
    </row>
    <row r="89" spans="1:18">
      <c r="A89" s="4">
        <v>21</v>
      </c>
      <c r="B89" s="4" t="s">
        <v>163</v>
      </c>
      <c r="C89" s="11" t="s">
        <v>592</v>
      </c>
      <c r="D89" s="4" t="s">
        <v>586</v>
      </c>
      <c r="E89" s="4" t="s">
        <v>486</v>
      </c>
      <c r="F89" s="4" t="s">
        <v>487</v>
      </c>
      <c r="G89" s="4" t="s">
        <v>488</v>
      </c>
      <c r="H89" s="6" t="s">
        <v>84</v>
      </c>
      <c r="I89" s="5">
        <v>6490</v>
      </c>
      <c r="J89" s="7">
        <v>389.4</v>
      </c>
      <c r="K89" s="5">
        <v>1</v>
      </c>
      <c r="L89" s="34">
        <f>SUM(Tabela5[[#This Row],[JANEIRO]:[JUNHO]])</f>
        <v>10733</v>
      </c>
      <c r="M89" s="34">
        <v>3099</v>
      </c>
      <c r="N89" s="38">
        <v>3391</v>
      </c>
      <c r="O89" s="36">
        <v>610</v>
      </c>
      <c r="P89" s="36"/>
      <c r="Q89" s="36">
        <v>2027</v>
      </c>
      <c r="R89" s="37">
        <v>1606</v>
      </c>
    </row>
    <row r="90" spans="1:18">
      <c r="A90" s="4">
        <v>21</v>
      </c>
      <c r="B90" s="4" t="s">
        <v>163</v>
      </c>
      <c r="C90" s="4" t="s">
        <v>592</v>
      </c>
      <c r="D90" s="4" t="s">
        <v>586</v>
      </c>
      <c r="E90" s="4" t="s">
        <v>423</v>
      </c>
      <c r="F90" s="4" t="s">
        <v>424</v>
      </c>
      <c r="G90" s="4" t="s">
        <v>425</v>
      </c>
      <c r="H90" s="6" t="s">
        <v>84</v>
      </c>
      <c r="I90" s="5">
        <v>6599</v>
      </c>
      <c r="J90" s="7">
        <v>395.94</v>
      </c>
      <c r="K90" s="5">
        <v>1</v>
      </c>
      <c r="L90" s="34">
        <f>SUM(Tabela5[[#This Row],[JANEIRO]:[JUNHO]])</f>
        <v>12065</v>
      </c>
      <c r="M90" s="34">
        <v>3506</v>
      </c>
      <c r="N90" s="38">
        <v>3093</v>
      </c>
      <c r="O90" s="36">
        <v>1798</v>
      </c>
      <c r="P90" s="36"/>
      <c r="Q90" s="36">
        <v>1727</v>
      </c>
      <c r="R90" s="37">
        <v>1941</v>
      </c>
    </row>
    <row r="91" spans="1:18">
      <c r="A91" s="4">
        <v>22</v>
      </c>
      <c r="B91" s="4" t="s">
        <v>615</v>
      </c>
      <c r="C91" s="4" t="s">
        <v>592</v>
      </c>
      <c r="D91" s="4" t="s">
        <v>586</v>
      </c>
      <c r="E91" s="4" t="s">
        <v>297</v>
      </c>
      <c r="F91" s="4" t="s">
        <v>702</v>
      </c>
      <c r="G91" s="4" t="s">
        <v>298</v>
      </c>
      <c r="H91" s="6" t="s">
        <v>84</v>
      </c>
      <c r="I91" s="5">
        <v>1</v>
      </c>
      <c r="J91" s="7">
        <v>0.06</v>
      </c>
      <c r="K91" s="5">
        <v>0</v>
      </c>
      <c r="L91" s="34">
        <f>SUM(Tabela5[[#This Row],[JANEIRO]:[JUNHO]])</f>
        <v>152</v>
      </c>
      <c r="M91" s="34">
        <v>1</v>
      </c>
      <c r="N91" s="38">
        <v>0</v>
      </c>
      <c r="O91" s="36">
        <v>123</v>
      </c>
      <c r="P91" s="36"/>
      <c r="Q91" s="36">
        <v>12</v>
      </c>
      <c r="R91" s="37">
        <v>16</v>
      </c>
    </row>
    <row r="92" spans="1:18">
      <c r="A92" s="4">
        <v>23</v>
      </c>
      <c r="B92" s="4" t="s">
        <v>85</v>
      </c>
      <c r="C92" s="4" t="s">
        <v>593</v>
      </c>
      <c r="D92" s="4" t="s">
        <v>586</v>
      </c>
      <c r="E92" s="4" t="s">
        <v>86</v>
      </c>
      <c r="F92" s="4" t="s">
        <v>87</v>
      </c>
      <c r="G92" s="4" t="s">
        <v>88</v>
      </c>
      <c r="H92" s="6" t="s">
        <v>84</v>
      </c>
      <c r="I92" s="5">
        <v>5981</v>
      </c>
      <c r="J92" s="7">
        <v>358.86</v>
      </c>
      <c r="K92" s="5">
        <v>1</v>
      </c>
      <c r="L92" s="34">
        <f>SUM(Tabela5[[#This Row],[JANEIRO]:[JUNHO]])</f>
        <v>12860</v>
      </c>
      <c r="M92" s="34">
        <v>2890</v>
      </c>
      <c r="N92" s="38">
        <v>3091</v>
      </c>
      <c r="O92" s="36">
        <v>1764</v>
      </c>
      <c r="P92" s="36"/>
      <c r="Q92" s="36">
        <v>3357</v>
      </c>
      <c r="R92" s="37">
        <v>1758</v>
      </c>
    </row>
    <row r="93" spans="1:18">
      <c r="A93" s="4">
        <v>23</v>
      </c>
      <c r="B93" s="4" t="s">
        <v>85</v>
      </c>
      <c r="C93" s="4" t="s">
        <v>592</v>
      </c>
      <c r="D93" s="4" t="s">
        <v>586</v>
      </c>
      <c r="E93" s="4" t="s">
        <v>489</v>
      </c>
      <c r="F93" s="4" t="s">
        <v>490</v>
      </c>
      <c r="G93" s="4" t="s">
        <v>491</v>
      </c>
      <c r="H93" s="6" t="s">
        <v>84</v>
      </c>
      <c r="I93" s="5">
        <v>458</v>
      </c>
      <c r="J93" s="7">
        <v>27.48</v>
      </c>
      <c r="K93" s="5">
        <v>1</v>
      </c>
      <c r="L93" s="34">
        <f>SUM(Tabela5[[#This Row],[JANEIRO]:[JUNHO]])</f>
        <v>867</v>
      </c>
      <c r="M93" s="34">
        <v>154</v>
      </c>
      <c r="N93" s="38">
        <v>304</v>
      </c>
      <c r="O93" s="36">
        <v>82</v>
      </c>
      <c r="P93" s="36"/>
      <c r="Q93" s="36">
        <v>172</v>
      </c>
      <c r="R93" s="37">
        <v>155</v>
      </c>
    </row>
    <row r="94" spans="1:18">
      <c r="A94" s="4">
        <v>23</v>
      </c>
      <c r="B94" s="4" t="s">
        <v>85</v>
      </c>
      <c r="C94" s="12" t="s">
        <v>592</v>
      </c>
      <c r="D94" s="4" t="s">
        <v>586</v>
      </c>
      <c r="E94" s="4" t="s">
        <v>397</v>
      </c>
      <c r="F94" s="4" t="s">
        <v>398</v>
      </c>
      <c r="G94" s="4" t="s">
        <v>399</v>
      </c>
      <c r="H94" s="6" t="s">
        <v>84</v>
      </c>
      <c r="I94" s="5">
        <v>2306</v>
      </c>
      <c r="J94" s="7">
        <v>138.35999999999999</v>
      </c>
      <c r="K94" s="5">
        <v>1</v>
      </c>
      <c r="L94" s="34">
        <f>SUM(Tabela5[[#This Row],[JANEIRO]:[JUNHO]])</f>
        <v>5964</v>
      </c>
      <c r="M94" s="34">
        <v>802</v>
      </c>
      <c r="N94" s="38">
        <v>1504</v>
      </c>
      <c r="O94" s="36">
        <v>1114</v>
      </c>
      <c r="P94" s="36"/>
      <c r="Q94" s="36">
        <v>1425</v>
      </c>
      <c r="R94" s="37">
        <v>1119</v>
      </c>
    </row>
    <row r="95" spans="1:18">
      <c r="A95" s="4">
        <v>23</v>
      </c>
      <c r="B95" s="4" t="s">
        <v>85</v>
      </c>
      <c r="C95" s="11" t="s">
        <v>593</v>
      </c>
      <c r="D95" s="4" t="s">
        <v>586</v>
      </c>
      <c r="E95" s="4" t="s">
        <v>526</v>
      </c>
      <c r="F95" s="4" t="s">
        <v>527</v>
      </c>
      <c r="G95" s="4" t="s">
        <v>528</v>
      </c>
      <c r="H95" s="6" t="s">
        <v>84</v>
      </c>
      <c r="I95" s="5">
        <v>32</v>
      </c>
      <c r="J95" s="7">
        <v>1.92</v>
      </c>
      <c r="K95" s="5">
        <v>0</v>
      </c>
      <c r="L95" s="34">
        <f>SUM(Tabela5[[#This Row],[JANEIRO]:[JUNHO]])</f>
        <v>98</v>
      </c>
      <c r="M95" s="34">
        <v>32</v>
      </c>
      <c r="N95" s="38">
        <v>0</v>
      </c>
      <c r="O95" s="36">
        <v>27</v>
      </c>
      <c r="P95" s="36"/>
      <c r="Q95" s="36">
        <v>20</v>
      </c>
      <c r="R95" s="37">
        <v>19</v>
      </c>
    </row>
    <row r="96" spans="1:18">
      <c r="A96" s="4">
        <v>24</v>
      </c>
      <c r="B96" s="4" t="s">
        <v>353</v>
      </c>
      <c r="C96" s="12" t="s">
        <v>642</v>
      </c>
      <c r="D96" s="11" t="s">
        <v>586</v>
      </c>
      <c r="E96" s="4" t="s">
        <v>534</v>
      </c>
      <c r="F96" s="4" t="s">
        <v>355</v>
      </c>
      <c r="G96" s="4" t="s">
        <v>356</v>
      </c>
      <c r="H96" s="6" t="s">
        <v>84</v>
      </c>
      <c r="I96" s="5">
        <v>4120</v>
      </c>
      <c r="J96" s="7">
        <v>247.2</v>
      </c>
      <c r="K96" s="5">
        <v>1</v>
      </c>
      <c r="L96" s="34">
        <f>SUM(Tabela5[[#This Row],[JANEIRO]:[JUNHO]])</f>
        <v>8687</v>
      </c>
      <c r="M96" s="34">
        <v>2278</v>
      </c>
      <c r="N96" s="38">
        <v>1842</v>
      </c>
      <c r="O96" s="36">
        <v>1410</v>
      </c>
      <c r="P96" s="36"/>
      <c r="Q96" s="36">
        <v>1097</v>
      </c>
      <c r="R96" s="37">
        <v>2060</v>
      </c>
    </row>
    <row r="97" spans="1:18">
      <c r="A97" s="4">
        <v>24</v>
      </c>
      <c r="B97" s="4" t="s">
        <v>353</v>
      </c>
      <c r="C97" s="11" t="s">
        <v>592</v>
      </c>
      <c r="D97" s="11" t="s">
        <v>586</v>
      </c>
      <c r="E97" s="4" t="s">
        <v>461</v>
      </c>
      <c r="F97" s="4" t="s">
        <v>462</v>
      </c>
      <c r="G97" s="4" t="s">
        <v>463</v>
      </c>
      <c r="H97" s="6" t="s">
        <v>84</v>
      </c>
      <c r="I97" s="5">
        <v>0</v>
      </c>
      <c r="J97" s="7">
        <v>0</v>
      </c>
      <c r="K97" s="5">
        <v>0</v>
      </c>
      <c r="L97" s="34">
        <f>SUM(Tabela5[[#This Row],[JANEIRO]:[JUNHO]])</f>
        <v>0</v>
      </c>
      <c r="M97" s="34">
        <v>0</v>
      </c>
      <c r="N97" s="38">
        <v>0</v>
      </c>
      <c r="O97" s="36">
        <v>0</v>
      </c>
      <c r="P97" s="36"/>
      <c r="Q97" s="36">
        <v>0</v>
      </c>
      <c r="R97" s="37">
        <v>0</v>
      </c>
    </row>
    <row r="98" spans="1:18">
      <c r="A98" s="4">
        <v>25</v>
      </c>
      <c r="B98" s="4" t="s">
        <v>93</v>
      </c>
      <c r="C98" s="4" t="s">
        <v>597</v>
      </c>
      <c r="D98" s="11" t="s">
        <v>586</v>
      </c>
      <c r="E98" s="4" t="s">
        <v>107</v>
      </c>
      <c r="F98" s="4" t="s">
        <v>108</v>
      </c>
      <c r="G98" s="4" t="s">
        <v>109</v>
      </c>
      <c r="H98" s="6">
        <v>180</v>
      </c>
      <c r="I98" s="5">
        <v>1630</v>
      </c>
      <c r="J98" s="7">
        <v>97.8</v>
      </c>
      <c r="K98" s="5">
        <v>1</v>
      </c>
      <c r="L98" s="34">
        <f>SUM(Tabela5[[#This Row],[JANEIRO]:[JUNHO]])</f>
        <v>3117</v>
      </c>
      <c r="M98" s="34">
        <v>787</v>
      </c>
      <c r="N98" s="38">
        <v>843</v>
      </c>
      <c r="O98" s="36">
        <v>395</v>
      </c>
      <c r="P98" s="36"/>
      <c r="Q98" s="36">
        <v>549</v>
      </c>
      <c r="R98" s="37">
        <v>543</v>
      </c>
    </row>
    <row r="99" spans="1:18">
      <c r="A99" s="4">
        <v>25</v>
      </c>
      <c r="B99" s="4" t="s">
        <v>93</v>
      </c>
      <c r="C99" s="12" t="s">
        <v>594</v>
      </c>
      <c r="D99" s="11" t="s">
        <v>586</v>
      </c>
      <c r="E99" s="4" t="s">
        <v>94</v>
      </c>
      <c r="F99" s="4" t="s">
        <v>95</v>
      </c>
      <c r="G99" s="4" t="s">
        <v>96</v>
      </c>
      <c r="H99" s="6">
        <v>180</v>
      </c>
      <c r="I99" s="5">
        <v>1383</v>
      </c>
      <c r="J99" s="7">
        <v>82.98</v>
      </c>
      <c r="K99" s="5">
        <v>1</v>
      </c>
      <c r="L99" s="34">
        <f>SUM(Tabela5[[#This Row],[JANEIRO]:[JUNHO]])</f>
        <v>2682</v>
      </c>
      <c r="M99" s="34">
        <v>683</v>
      </c>
      <c r="N99" s="38">
        <v>700</v>
      </c>
      <c r="O99" s="36">
        <v>207</v>
      </c>
      <c r="P99" s="36"/>
      <c r="Q99" s="36">
        <v>461</v>
      </c>
      <c r="R99" s="37">
        <v>631</v>
      </c>
    </row>
    <row r="100" spans="1:18">
      <c r="A100" s="4">
        <v>25</v>
      </c>
      <c r="B100" s="4" t="s">
        <v>93</v>
      </c>
      <c r="C100" s="4" t="s">
        <v>594</v>
      </c>
      <c r="D100" s="11" t="s">
        <v>586</v>
      </c>
      <c r="E100" s="4" t="s">
        <v>101</v>
      </c>
      <c r="F100" s="4" t="s">
        <v>102</v>
      </c>
      <c r="G100" s="4" t="s">
        <v>103</v>
      </c>
      <c r="H100" s="6">
        <v>180</v>
      </c>
      <c r="I100" s="5">
        <v>3203</v>
      </c>
      <c r="J100" s="7">
        <v>192.18</v>
      </c>
      <c r="K100" s="5">
        <v>1</v>
      </c>
      <c r="L100" s="34">
        <f>SUM(Tabela5[[#This Row],[JANEIRO]:[JUNHO]])</f>
        <v>6740</v>
      </c>
      <c r="M100" s="34">
        <v>1632</v>
      </c>
      <c r="N100" s="38">
        <v>1571</v>
      </c>
      <c r="O100" s="36">
        <v>1037</v>
      </c>
      <c r="P100" s="36"/>
      <c r="Q100" s="36">
        <v>1112</v>
      </c>
      <c r="R100" s="37">
        <v>1388</v>
      </c>
    </row>
    <row r="101" spans="1:18">
      <c r="A101" s="4">
        <v>26</v>
      </c>
      <c r="B101" s="4" t="s">
        <v>134</v>
      </c>
      <c r="C101" s="11" t="s">
        <v>592</v>
      </c>
      <c r="D101" s="11" t="s">
        <v>586</v>
      </c>
      <c r="E101" s="4" t="s">
        <v>315</v>
      </c>
      <c r="F101" s="4" t="s">
        <v>316</v>
      </c>
      <c r="G101" s="4" t="s">
        <v>317</v>
      </c>
      <c r="H101" s="6" t="s">
        <v>84</v>
      </c>
      <c r="I101" s="5">
        <v>12951</v>
      </c>
      <c r="J101" s="7">
        <v>777.06</v>
      </c>
      <c r="K101" s="5">
        <v>1</v>
      </c>
      <c r="L101" s="34">
        <f>SUM(Tabela5[[#This Row],[JANEIRO]:[JUNHO]])</f>
        <v>19283</v>
      </c>
      <c r="M101" s="34">
        <v>6452</v>
      </c>
      <c r="N101" s="38">
        <v>6499</v>
      </c>
      <c r="O101" s="36">
        <v>1923</v>
      </c>
      <c r="P101" s="36"/>
      <c r="Q101" s="36">
        <v>2314</v>
      </c>
      <c r="R101" s="37">
        <v>2095</v>
      </c>
    </row>
    <row r="102" spans="1:18">
      <c r="A102" s="4">
        <v>26</v>
      </c>
      <c r="B102" s="4" t="s">
        <v>134</v>
      </c>
      <c r="C102" s="4" t="s">
        <v>592</v>
      </c>
      <c r="D102" s="11" t="s">
        <v>586</v>
      </c>
      <c r="E102" s="4" t="s">
        <v>455</v>
      </c>
      <c r="F102" s="4" t="s">
        <v>456</v>
      </c>
      <c r="G102" s="4" t="s">
        <v>457</v>
      </c>
      <c r="H102" s="6" t="s">
        <v>84</v>
      </c>
      <c r="I102" s="5">
        <v>680</v>
      </c>
      <c r="J102" s="7">
        <v>40.799999999999997</v>
      </c>
      <c r="K102" s="5">
        <v>1</v>
      </c>
      <c r="L102" s="34">
        <f>SUM(Tabela5[[#This Row],[JANEIRO]:[JUNHO]])</f>
        <v>3619</v>
      </c>
      <c r="M102" s="34">
        <v>288</v>
      </c>
      <c r="N102" s="38">
        <v>392</v>
      </c>
      <c r="O102" s="36">
        <v>895</v>
      </c>
      <c r="P102" s="36"/>
      <c r="Q102" s="36">
        <v>1131</v>
      </c>
      <c r="R102" s="37">
        <v>913</v>
      </c>
    </row>
    <row r="103" spans="1:18">
      <c r="A103" s="4">
        <v>26</v>
      </c>
      <c r="B103" s="4" t="s">
        <v>134</v>
      </c>
      <c r="C103" s="4" t="s">
        <v>594</v>
      </c>
      <c r="D103" s="11" t="s">
        <v>586</v>
      </c>
      <c r="E103" s="4" t="s">
        <v>135</v>
      </c>
      <c r="F103" s="4" t="s">
        <v>136</v>
      </c>
      <c r="G103" s="4" t="s">
        <v>137</v>
      </c>
      <c r="H103" s="6" t="s">
        <v>84</v>
      </c>
      <c r="I103" s="5">
        <v>404</v>
      </c>
      <c r="J103" s="7">
        <v>24.24</v>
      </c>
      <c r="K103" s="5">
        <v>1</v>
      </c>
      <c r="L103" s="34">
        <f>SUM(Tabela5[[#This Row],[JANEIRO]:[JUNHO]])</f>
        <v>6725</v>
      </c>
      <c r="M103" s="34">
        <v>64</v>
      </c>
      <c r="N103" s="38">
        <v>340</v>
      </c>
      <c r="O103" s="36">
        <v>5813</v>
      </c>
      <c r="P103" s="36"/>
      <c r="Q103" s="36">
        <v>319</v>
      </c>
      <c r="R103" s="37">
        <v>189</v>
      </c>
    </row>
    <row r="104" spans="1:18">
      <c r="A104" s="4">
        <v>27</v>
      </c>
      <c r="B104" s="4" t="s">
        <v>209</v>
      </c>
      <c r="C104" s="11" t="s">
        <v>592</v>
      </c>
      <c r="D104" s="4" t="s">
        <v>586</v>
      </c>
      <c r="E104" s="4" t="s">
        <v>321</v>
      </c>
      <c r="F104" s="4" t="s">
        <v>322</v>
      </c>
      <c r="G104" s="4" t="s">
        <v>323</v>
      </c>
      <c r="H104" s="6" t="s">
        <v>84</v>
      </c>
      <c r="I104" s="5">
        <v>5822</v>
      </c>
      <c r="J104" s="7">
        <v>349.32</v>
      </c>
      <c r="K104" s="5">
        <v>1</v>
      </c>
      <c r="L104" s="34">
        <f>SUM(Tabela5[[#This Row],[JANEIRO]:[JUNHO]])</f>
        <v>15580</v>
      </c>
      <c r="M104" s="34">
        <v>186</v>
      </c>
      <c r="N104" s="39">
        <v>5636</v>
      </c>
      <c r="O104" s="36">
        <v>1976</v>
      </c>
      <c r="P104" s="36"/>
      <c r="Q104" s="36">
        <v>3917</v>
      </c>
      <c r="R104" s="37">
        <v>3865</v>
      </c>
    </row>
    <row r="105" spans="1:18">
      <c r="A105" s="4">
        <v>27</v>
      </c>
      <c r="B105" s="4" t="s">
        <v>209</v>
      </c>
      <c r="C105" s="11" t="s">
        <v>592</v>
      </c>
      <c r="D105" s="4" t="s">
        <v>586</v>
      </c>
      <c r="E105" s="4" t="s">
        <v>465</v>
      </c>
      <c r="F105" s="4" t="s">
        <v>403</v>
      </c>
      <c r="G105" s="4" t="s">
        <v>404</v>
      </c>
      <c r="H105" s="6" t="s">
        <v>84</v>
      </c>
      <c r="I105" s="5">
        <v>1335</v>
      </c>
      <c r="J105" s="7">
        <v>80.099999999999994</v>
      </c>
      <c r="K105" s="5">
        <v>1</v>
      </c>
      <c r="L105" s="34">
        <f>SUM(Tabela5[[#This Row],[JANEIRO]:[JUNHO]])</f>
        <v>2500</v>
      </c>
      <c r="M105" s="34">
        <v>466</v>
      </c>
      <c r="N105" s="35">
        <v>869</v>
      </c>
      <c r="O105" s="36">
        <v>343</v>
      </c>
      <c r="P105" s="36"/>
      <c r="Q105" s="36">
        <v>156</v>
      </c>
      <c r="R105" s="37">
        <v>666</v>
      </c>
    </row>
    <row r="106" spans="1:18">
      <c r="A106" s="4">
        <v>28</v>
      </c>
      <c r="B106" s="4" t="s">
        <v>221</v>
      </c>
      <c r="C106" s="11" t="s">
        <v>592</v>
      </c>
      <c r="D106" s="4" t="s">
        <v>586</v>
      </c>
      <c r="E106" s="4" t="s">
        <v>305</v>
      </c>
      <c r="F106" s="4" t="s">
        <v>306</v>
      </c>
      <c r="G106" s="4" t="s">
        <v>307</v>
      </c>
      <c r="H106" s="6" t="s">
        <v>84</v>
      </c>
      <c r="I106" s="5">
        <v>5991</v>
      </c>
      <c r="J106" s="7">
        <v>359.46</v>
      </c>
      <c r="K106" s="5">
        <v>1</v>
      </c>
      <c r="L106" s="34">
        <f>SUM(Tabela5[[#This Row],[JANEIRO]:[JUNHO]])</f>
        <v>11449</v>
      </c>
      <c r="M106" s="34">
        <v>2660</v>
      </c>
      <c r="N106" s="35">
        <v>3331</v>
      </c>
      <c r="O106" s="36">
        <v>1548</v>
      </c>
      <c r="P106" s="36"/>
      <c r="Q106" s="36">
        <v>1580</v>
      </c>
      <c r="R106" s="37">
        <v>2330</v>
      </c>
    </row>
    <row r="107" spans="1:18">
      <c r="A107" s="4">
        <v>28</v>
      </c>
      <c r="B107" s="4" t="s">
        <v>221</v>
      </c>
      <c r="C107" s="4" t="s">
        <v>592</v>
      </c>
      <c r="D107" s="4" t="s">
        <v>586</v>
      </c>
      <c r="E107" s="4" t="s">
        <v>458</v>
      </c>
      <c r="F107" s="4" t="s">
        <v>459</v>
      </c>
      <c r="G107" s="4" t="s">
        <v>460</v>
      </c>
      <c r="H107" s="6" t="s">
        <v>84</v>
      </c>
      <c r="I107" s="5">
        <v>6777</v>
      </c>
      <c r="J107" s="7">
        <v>406.62</v>
      </c>
      <c r="K107" s="5">
        <v>1</v>
      </c>
      <c r="L107" s="34">
        <f>SUM(Tabela5[[#This Row],[JANEIRO]:[JUNHO]])</f>
        <v>13129</v>
      </c>
      <c r="M107" s="34">
        <v>2971</v>
      </c>
      <c r="N107" s="35">
        <v>3806</v>
      </c>
      <c r="O107" s="36">
        <v>1661</v>
      </c>
      <c r="P107" s="36"/>
      <c r="Q107" s="36">
        <v>2466</v>
      </c>
      <c r="R107" s="37">
        <v>2225</v>
      </c>
    </row>
    <row r="108" spans="1:18">
      <c r="A108" s="4">
        <v>29</v>
      </c>
      <c r="B108" s="4" t="s">
        <v>186</v>
      </c>
      <c r="C108" s="12" t="s">
        <v>592</v>
      </c>
      <c r="D108" s="4" t="s">
        <v>586</v>
      </c>
      <c r="E108" s="4" t="s">
        <v>299</v>
      </c>
      <c r="F108" s="4" t="s">
        <v>300</v>
      </c>
      <c r="G108" s="4" t="s">
        <v>301</v>
      </c>
      <c r="H108" s="6" t="s">
        <v>84</v>
      </c>
      <c r="I108" s="5">
        <v>5539</v>
      </c>
      <c r="J108" s="7">
        <v>332.34</v>
      </c>
      <c r="K108" s="5">
        <v>1</v>
      </c>
      <c r="L108" s="34">
        <f>SUM(Tabela5[[#This Row],[JANEIRO]:[JUNHO]])</f>
        <v>10910</v>
      </c>
      <c r="M108" s="34">
        <v>2557</v>
      </c>
      <c r="N108" s="35">
        <v>2982</v>
      </c>
      <c r="O108" s="36">
        <v>1173</v>
      </c>
      <c r="P108" s="36"/>
      <c r="Q108" s="36">
        <v>2150</v>
      </c>
      <c r="R108" s="37">
        <v>2048</v>
      </c>
    </row>
    <row r="109" spans="1:18">
      <c r="A109" s="4">
        <v>29</v>
      </c>
      <c r="B109" s="4" t="s">
        <v>186</v>
      </c>
      <c r="C109" s="11" t="s">
        <v>592</v>
      </c>
      <c r="D109" s="4" t="s">
        <v>586</v>
      </c>
      <c r="E109" s="4" t="s">
        <v>417</v>
      </c>
      <c r="F109" s="4" t="s">
        <v>418</v>
      </c>
      <c r="G109" s="4" t="s">
        <v>419</v>
      </c>
      <c r="H109" s="6" t="s">
        <v>84</v>
      </c>
      <c r="I109" s="5">
        <v>1539</v>
      </c>
      <c r="J109" s="7">
        <v>92.34</v>
      </c>
      <c r="K109" s="5">
        <v>1</v>
      </c>
      <c r="L109" s="34">
        <f>SUM(Tabela5[[#This Row],[JANEIRO]:[JUNHO]])</f>
        <v>3087</v>
      </c>
      <c r="M109" s="34">
        <v>688</v>
      </c>
      <c r="N109" s="35">
        <v>851</v>
      </c>
      <c r="O109" s="36">
        <v>463</v>
      </c>
      <c r="P109" s="36"/>
      <c r="Q109" s="36">
        <v>523</v>
      </c>
      <c r="R109" s="37">
        <v>562</v>
      </c>
    </row>
    <row r="110" spans="1:18">
      <c r="A110" s="4">
        <v>30</v>
      </c>
      <c r="B110" s="4" t="s">
        <v>432</v>
      </c>
      <c r="C110" s="11" t="s">
        <v>592</v>
      </c>
      <c r="D110" s="4" t="s">
        <v>586</v>
      </c>
      <c r="E110" s="4" t="s">
        <v>452</v>
      </c>
      <c r="F110" s="4" t="s">
        <v>453</v>
      </c>
      <c r="G110" s="4" t="s">
        <v>454</v>
      </c>
      <c r="H110" s="6" t="s">
        <v>84</v>
      </c>
      <c r="I110" s="5">
        <v>4035</v>
      </c>
      <c r="J110" s="7">
        <v>242.1</v>
      </c>
      <c r="K110" s="5">
        <v>1</v>
      </c>
      <c r="L110" s="34">
        <f>SUM(Tabela5[[#This Row],[JANEIRO]:[JUNHO]])</f>
        <v>8157</v>
      </c>
      <c r="M110" s="34">
        <v>1817</v>
      </c>
      <c r="N110" s="35">
        <v>2218</v>
      </c>
      <c r="O110" s="36">
        <v>984</v>
      </c>
      <c r="P110" s="36"/>
      <c r="Q110" s="36">
        <v>1569</v>
      </c>
      <c r="R110" s="37">
        <v>1569</v>
      </c>
    </row>
    <row r="111" spans="1:18">
      <c r="A111" s="4">
        <v>30</v>
      </c>
      <c r="B111" s="4" t="s">
        <v>432</v>
      </c>
      <c r="C111" s="12" t="s">
        <v>592</v>
      </c>
      <c r="D111" s="4" t="s">
        <v>586</v>
      </c>
      <c r="E111" s="4" t="s">
        <v>433</v>
      </c>
      <c r="F111" s="4" t="s">
        <v>434</v>
      </c>
      <c r="G111" s="4" t="s">
        <v>435</v>
      </c>
      <c r="H111" s="6" t="s">
        <v>84</v>
      </c>
      <c r="I111" s="5">
        <v>1746</v>
      </c>
      <c r="J111" s="7">
        <v>104.75999999999999</v>
      </c>
      <c r="K111" s="5">
        <v>1</v>
      </c>
      <c r="L111" s="34">
        <f>SUM(Tabela5[[#This Row],[JANEIRO]:[JUNHO]])</f>
        <v>4091</v>
      </c>
      <c r="M111" s="34">
        <v>937</v>
      </c>
      <c r="N111" s="35">
        <v>809</v>
      </c>
      <c r="O111" s="36">
        <v>477</v>
      </c>
      <c r="P111" s="36"/>
      <c r="Q111" s="36">
        <v>842</v>
      </c>
      <c r="R111" s="37">
        <v>1026</v>
      </c>
    </row>
    <row r="112" spans="1:18">
      <c r="A112" s="4">
        <v>32</v>
      </c>
      <c r="B112" s="4" t="s">
        <v>213</v>
      </c>
      <c r="C112" s="11"/>
      <c r="D112" s="4" t="s">
        <v>586</v>
      </c>
      <c r="E112" s="4" t="s">
        <v>504</v>
      </c>
      <c r="F112" s="4" t="s">
        <v>505</v>
      </c>
      <c r="G112" s="4" t="s">
        <v>506</v>
      </c>
      <c r="H112" s="6" t="s">
        <v>84</v>
      </c>
      <c r="I112" s="5">
        <v>793</v>
      </c>
      <c r="J112" s="7">
        <v>47.58</v>
      </c>
      <c r="K112" s="5">
        <v>1</v>
      </c>
      <c r="L112" s="34">
        <f>SUM(Tabela5[[#This Row],[JANEIRO]:[JUNHO]])</f>
        <v>1775</v>
      </c>
      <c r="M112" s="34">
        <v>265</v>
      </c>
      <c r="N112" s="35">
        <v>528</v>
      </c>
      <c r="O112" s="36">
        <v>597</v>
      </c>
      <c r="P112" s="36"/>
      <c r="Q112" s="36">
        <v>385</v>
      </c>
      <c r="R112" s="37"/>
    </row>
    <row r="113" spans="1:18">
      <c r="A113" s="4">
        <v>32</v>
      </c>
      <c r="B113" s="4" t="s">
        <v>213</v>
      </c>
      <c r="C113" s="11"/>
      <c r="D113" s="4" t="s">
        <v>586</v>
      </c>
      <c r="E113" s="4" t="s">
        <v>536</v>
      </c>
      <c r="F113" s="4" t="s">
        <v>537</v>
      </c>
      <c r="G113" s="4" t="s">
        <v>538</v>
      </c>
      <c r="H113" s="6" t="s">
        <v>84</v>
      </c>
      <c r="I113" s="5">
        <v>1430</v>
      </c>
      <c r="J113" s="7">
        <v>85.8</v>
      </c>
      <c r="K113" s="5">
        <v>0</v>
      </c>
      <c r="L113" s="34">
        <f>SUM(Tabela5[[#This Row],[JANEIRO]:[JUNHO]])</f>
        <v>2563</v>
      </c>
      <c r="M113" s="34">
        <v>1430</v>
      </c>
      <c r="N113" s="35">
        <v>0</v>
      </c>
      <c r="O113" s="36">
        <v>855</v>
      </c>
      <c r="P113" s="36"/>
      <c r="Q113" s="36">
        <v>278</v>
      </c>
      <c r="R113" s="37"/>
    </row>
    <row r="114" spans="1:18">
      <c r="A114" s="4">
        <v>32</v>
      </c>
      <c r="B114" s="4" t="s">
        <v>213</v>
      </c>
      <c r="C114" s="11"/>
      <c r="D114" s="4" t="s">
        <v>586</v>
      </c>
      <c r="E114" s="4" t="s">
        <v>471</v>
      </c>
      <c r="F114" s="4" t="s">
        <v>472</v>
      </c>
      <c r="G114" s="4" t="s">
        <v>473</v>
      </c>
      <c r="H114" s="6" t="s">
        <v>84</v>
      </c>
      <c r="I114" s="5">
        <v>274</v>
      </c>
      <c r="J114" s="7">
        <v>16.439999999999998</v>
      </c>
      <c r="K114" s="5">
        <v>1</v>
      </c>
      <c r="L114" s="34">
        <f>SUM(Tabela5[[#This Row],[JANEIRO]:[JUNHO]])</f>
        <v>428</v>
      </c>
      <c r="M114" s="34">
        <v>78</v>
      </c>
      <c r="N114" s="35">
        <v>196</v>
      </c>
      <c r="O114" s="36">
        <v>12</v>
      </c>
      <c r="P114" s="36"/>
      <c r="Q114" s="36">
        <v>142</v>
      </c>
      <c r="R114" s="37"/>
    </row>
    <row r="115" spans="1:18">
      <c r="A115" s="4">
        <v>32</v>
      </c>
      <c r="B115" s="4" t="s">
        <v>213</v>
      </c>
      <c r="C115" s="11"/>
      <c r="D115" s="4" t="s">
        <v>586</v>
      </c>
      <c r="E115" s="4" t="s">
        <v>377</v>
      </c>
      <c r="F115" s="4" t="s">
        <v>378</v>
      </c>
      <c r="G115" s="4" t="s">
        <v>379</v>
      </c>
      <c r="H115" s="6" t="s">
        <v>84</v>
      </c>
      <c r="I115" s="5">
        <v>1524</v>
      </c>
      <c r="J115" s="7">
        <v>91.44</v>
      </c>
      <c r="K115" s="5">
        <v>1</v>
      </c>
      <c r="L115" s="34">
        <f>SUM(Tabela5[[#This Row],[JANEIRO]:[JUNHO]])</f>
        <v>2109</v>
      </c>
      <c r="M115" s="34">
        <v>376</v>
      </c>
      <c r="N115" s="35">
        <v>1148</v>
      </c>
      <c r="O115" s="36">
        <v>277</v>
      </c>
      <c r="P115" s="36"/>
      <c r="Q115" s="36">
        <v>308</v>
      </c>
      <c r="R115" s="37"/>
    </row>
    <row r="116" spans="1:18">
      <c r="A116" s="4">
        <v>34</v>
      </c>
      <c r="B116" s="4" t="s">
        <v>308</v>
      </c>
      <c r="C116" s="4" t="s">
        <v>592</v>
      </c>
      <c r="D116" s="4" t="s">
        <v>586</v>
      </c>
      <c r="E116" s="4" t="s">
        <v>309</v>
      </c>
      <c r="F116" s="4" t="s">
        <v>310</v>
      </c>
      <c r="G116" s="4" t="s">
        <v>311</v>
      </c>
      <c r="H116" s="6" t="s">
        <v>84</v>
      </c>
      <c r="I116" s="5">
        <v>3153</v>
      </c>
      <c r="J116" s="7">
        <v>189.18</v>
      </c>
      <c r="K116" s="5">
        <v>1</v>
      </c>
      <c r="L116" s="34">
        <f>SUM(Tabela5[[#This Row],[JANEIRO]:[JUNHO]])</f>
        <v>5754</v>
      </c>
      <c r="M116" s="34">
        <v>1251</v>
      </c>
      <c r="N116" s="35">
        <v>1902</v>
      </c>
      <c r="O116" s="36">
        <v>628</v>
      </c>
      <c r="P116" s="36"/>
      <c r="Q116" s="36">
        <v>885</v>
      </c>
      <c r="R116" s="37">
        <v>1088</v>
      </c>
    </row>
    <row r="117" spans="1:18">
      <c r="A117" s="4">
        <v>34</v>
      </c>
      <c r="B117" s="4" t="s">
        <v>308</v>
      </c>
      <c r="C117" s="12" t="s">
        <v>592</v>
      </c>
      <c r="D117" s="4" t="s">
        <v>586</v>
      </c>
      <c r="E117" s="4" t="s">
        <v>365</v>
      </c>
      <c r="F117" s="4" t="s">
        <v>366</v>
      </c>
      <c r="G117" s="4" t="s">
        <v>367</v>
      </c>
      <c r="H117" s="6" t="s">
        <v>84</v>
      </c>
      <c r="I117" s="5">
        <v>829</v>
      </c>
      <c r="J117" s="7">
        <v>49.739999999999995</v>
      </c>
      <c r="K117" s="5">
        <v>1</v>
      </c>
      <c r="L117" s="34">
        <f>SUM(Tabela5[[#This Row],[JANEIRO]:[JUNHO]])</f>
        <v>1717</v>
      </c>
      <c r="M117" s="34">
        <v>354</v>
      </c>
      <c r="N117" s="35">
        <v>475</v>
      </c>
      <c r="O117" s="36">
        <v>255</v>
      </c>
      <c r="P117" s="36"/>
      <c r="Q117" s="36">
        <v>409</v>
      </c>
      <c r="R117" s="37">
        <v>224</v>
      </c>
    </row>
    <row r="118" spans="1:18">
      <c r="A118" s="4">
        <v>35</v>
      </c>
      <c r="B118" s="4" t="s">
        <v>128</v>
      </c>
      <c r="C118" s="11"/>
      <c r="D118" s="4" t="s">
        <v>586</v>
      </c>
      <c r="E118" s="4" t="s">
        <v>334</v>
      </c>
      <c r="F118" s="4" t="s">
        <v>357</v>
      </c>
      <c r="G118" s="4" t="s">
        <v>358</v>
      </c>
      <c r="H118" s="6" t="s">
        <v>84</v>
      </c>
      <c r="I118" s="5">
        <v>7072</v>
      </c>
      <c r="J118" s="7">
        <v>424.32</v>
      </c>
      <c r="K118" s="5">
        <v>1</v>
      </c>
      <c r="L118" s="34">
        <f>SUM(Tabela5[[#This Row],[JANEIRO]:[JUNHO]])</f>
        <v>11566</v>
      </c>
      <c r="M118" s="34">
        <v>3216</v>
      </c>
      <c r="N118" s="35">
        <v>3856</v>
      </c>
      <c r="O118" s="36">
        <v>1438</v>
      </c>
      <c r="P118" s="36"/>
      <c r="Q118" s="36">
        <v>0</v>
      </c>
      <c r="R118" s="37">
        <v>3056</v>
      </c>
    </row>
    <row r="119" spans="1:18">
      <c r="A119" s="4">
        <v>35</v>
      </c>
      <c r="B119" s="4" t="s">
        <v>128</v>
      </c>
      <c r="C119" s="11" t="s">
        <v>609</v>
      </c>
      <c r="D119" s="4" t="s">
        <v>586</v>
      </c>
      <c r="E119" s="4" t="s">
        <v>631</v>
      </c>
      <c r="F119" s="4" t="s">
        <v>335</v>
      </c>
      <c r="G119" s="4" t="s">
        <v>336</v>
      </c>
      <c r="H119" s="6" t="s">
        <v>84</v>
      </c>
      <c r="I119" s="5">
        <v>1191</v>
      </c>
      <c r="J119" s="7">
        <v>71.459999999999994</v>
      </c>
      <c r="K119" s="5">
        <v>1</v>
      </c>
      <c r="L119" s="34">
        <f>SUM(Tabela5[[#This Row],[JANEIRO]:[JUNHO]])</f>
        <v>3104</v>
      </c>
      <c r="M119" s="34">
        <v>516</v>
      </c>
      <c r="N119" s="35">
        <v>675</v>
      </c>
      <c r="O119" s="36">
        <v>260</v>
      </c>
      <c r="P119" s="36"/>
      <c r="Q119" s="36">
        <v>1270</v>
      </c>
      <c r="R119" s="37">
        <v>383</v>
      </c>
    </row>
    <row r="120" spans="1:18">
      <c r="A120" s="4">
        <v>36</v>
      </c>
      <c r="B120" s="4" t="s">
        <v>218</v>
      </c>
      <c r="C120" s="11"/>
      <c r="D120" s="4" t="s">
        <v>586</v>
      </c>
      <c r="E120" s="4" t="s">
        <v>513</v>
      </c>
      <c r="F120" s="4" t="s">
        <v>514</v>
      </c>
      <c r="G120" s="4" t="s">
        <v>515</v>
      </c>
      <c r="H120" s="6" t="s">
        <v>84</v>
      </c>
      <c r="I120" s="5">
        <v>645</v>
      </c>
      <c r="J120" s="7">
        <v>38.699999999999996</v>
      </c>
      <c r="K120" s="5">
        <v>1</v>
      </c>
      <c r="L120" s="34">
        <f>SUM(Tabela5[[#This Row],[JANEIRO]:[JUNHO]])</f>
        <v>1422</v>
      </c>
      <c r="M120" s="34">
        <v>325</v>
      </c>
      <c r="N120" s="35">
        <v>320</v>
      </c>
      <c r="O120" s="36">
        <v>264</v>
      </c>
      <c r="P120" s="36"/>
      <c r="Q120" s="36">
        <v>513</v>
      </c>
      <c r="R120" s="37"/>
    </row>
    <row r="121" spans="1:18">
      <c r="A121" s="4">
        <v>36</v>
      </c>
      <c r="B121" s="4" t="s">
        <v>218</v>
      </c>
      <c r="C121" s="12"/>
      <c r="D121" s="4" t="s">
        <v>586</v>
      </c>
      <c r="E121" s="4" t="s">
        <v>302</v>
      </c>
      <c r="F121" s="4" t="s">
        <v>303</v>
      </c>
      <c r="G121" s="4" t="s">
        <v>304</v>
      </c>
      <c r="H121" s="6" t="s">
        <v>84</v>
      </c>
      <c r="I121" s="5">
        <v>1384</v>
      </c>
      <c r="J121" s="7">
        <v>83.039999999999992</v>
      </c>
      <c r="K121" s="5">
        <v>1</v>
      </c>
      <c r="L121" s="34">
        <f>SUM(Tabela5[[#This Row],[JANEIRO]:[JUNHO]])</f>
        <v>2072</v>
      </c>
      <c r="M121" s="34">
        <v>684</v>
      </c>
      <c r="N121" s="35">
        <v>700</v>
      </c>
      <c r="O121" s="36">
        <v>334</v>
      </c>
      <c r="P121" s="36"/>
      <c r="Q121" s="36">
        <v>354</v>
      </c>
      <c r="R121" s="37"/>
    </row>
    <row r="122" spans="1:18">
      <c r="A122" s="4">
        <v>36</v>
      </c>
      <c r="B122" s="4" t="s">
        <v>218</v>
      </c>
      <c r="C122" s="4"/>
      <c r="D122" s="4" t="s">
        <v>586</v>
      </c>
      <c r="E122" s="4" t="s">
        <v>340</v>
      </c>
      <c r="F122" s="4" t="s">
        <v>341</v>
      </c>
      <c r="G122" s="4" t="s">
        <v>342</v>
      </c>
      <c r="H122" s="6" t="s">
        <v>84</v>
      </c>
      <c r="I122" s="5">
        <v>0</v>
      </c>
      <c r="J122" s="7">
        <v>0</v>
      </c>
      <c r="K122" s="5">
        <v>0</v>
      </c>
      <c r="L122" s="34">
        <f>SUM(Tabela5[[#This Row],[JANEIRO]:[JUNHO]])</f>
        <v>0</v>
      </c>
      <c r="M122" s="34">
        <v>0</v>
      </c>
      <c r="N122" s="35">
        <v>0</v>
      </c>
      <c r="O122" s="36">
        <v>0</v>
      </c>
      <c r="P122" s="36"/>
      <c r="Q122" s="36">
        <v>0</v>
      </c>
      <c r="R122" s="37"/>
    </row>
    <row r="123" spans="1:18">
      <c r="A123" s="4">
        <v>37</v>
      </c>
      <c r="B123" s="4" t="s">
        <v>181</v>
      </c>
      <c r="C123" s="4" t="s">
        <v>592</v>
      </c>
      <c r="D123" s="4" t="s">
        <v>586</v>
      </c>
      <c r="E123" s="4" t="s">
        <v>347</v>
      </c>
      <c r="F123" s="4" t="s">
        <v>327</v>
      </c>
      <c r="G123" s="4" t="s">
        <v>328</v>
      </c>
      <c r="H123" s="6" t="s">
        <v>84</v>
      </c>
      <c r="I123" s="5">
        <v>5163</v>
      </c>
      <c r="J123" s="7">
        <v>309.77999999999997</v>
      </c>
      <c r="K123" s="5">
        <v>1</v>
      </c>
      <c r="L123" s="34">
        <f>SUM(Tabela5[[#This Row],[JANEIRO]:[JUNHO]])</f>
        <v>9324</v>
      </c>
      <c r="M123" s="34">
        <v>2729</v>
      </c>
      <c r="N123" s="35">
        <v>2434</v>
      </c>
      <c r="O123" s="36">
        <v>1301</v>
      </c>
      <c r="P123" s="36"/>
      <c r="Q123" s="36">
        <v>2462</v>
      </c>
      <c r="R123" s="37">
        <v>398</v>
      </c>
    </row>
    <row r="124" spans="1:18">
      <c r="A124" s="4">
        <v>37</v>
      </c>
      <c r="B124" s="4" t="s">
        <v>181</v>
      </c>
      <c r="C124" s="4" t="s">
        <v>592</v>
      </c>
      <c r="D124" s="4" t="s">
        <v>586</v>
      </c>
      <c r="E124" s="4" t="s">
        <v>402</v>
      </c>
      <c r="F124" s="4" t="s">
        <v>348</v>
      </c>
      <c r="G124" s="4" t="s">
        <v>349</v>
      </c>
      <c r="H124" s="6" t="s">
        <v>84</v>
      </c>
      <c r="I124" s="5">
        <v>627</v>
      </c>
      <c r="J124" s="7">
        <v>37.619999999999997</v>
      </c>
      <c r="K124" s="5">
        <v>1</v>
      </c>
      <c r="L124" s="34">
        <f>SUM(Tabela5[[#This Row],[JANEIRO]:[JUNHO]])</f>
        <v>1652</v>
      </c>
      <c r="M124" s="34">
        <v>228</v>
      </c>
      <c r="N124" s="35">
        <v>399</v>
      </c>
      <c r="O124" s="36">
        <v>228</v>
      </c>
      <c r="P124" s="36"/>
      <c r="Q124" s="36">
        <v>391</v>
      </c>
      <c r="R124" s="37">
        <v>406</v>
      </c>
    </row>
    <row r="125" spans="1:18">
      <c r="A125" s="4">
        <v>38</v>
      </c>
      <c r="B125" s="4" t="s">
        <v>97</v>
      </c>
      <c r="C125" s="4" t="s">
        <v>597</v>
      </c>
      <c r="D125" s="4" t="s">
        <v>586</v>
      </c>
      <c r="E125" s="4" t="s">
        <v>104</v>
      </c>
      <c r="F125" s="4" t="s">
        <v>105</v>
      </c>
      <c r="G125" s="4" t="s">
        <v>106</v>
      </c>
      <c r="H125" s="6">
        <v>180</v>
      </c>
      <c r="I125" s="5">
        <v>2827</v>
      </c>
      <c r="J125" s="7">
        <v>169.62</v>
      </c>
      <c r="K125" s="5">
        <v>1</v>
      </c>
      <c r="L125" s="34">
        <f>SUM(Tabela5[[#This Row],[JANEIRO]:[JUNHO]])</f>
        <v>5504</v>
      </c>
      <c r="M125" s="34">
        <v>1493</v>
      </c>
      <c r="N125" s="35">
        <v>1334</v>
      </c>
      <c r="O125" s="36">
        <v>325</v>
      </c>
      <c r="P125" s="36"/>
      <c r="Q125" s="36">
        <v>1052</v>
      </c>
      <c r="R125" s="37">
        <v>1300</v>
      </c>
    </row>
    <row r="126" spans="1:18">
      <c r="A126" s="4">
        <v>38</v>
      </c>
      <c r="B126" s="4" t="s">
        <v>97</v>
      </c>
      <c r="C126" s="12" t="s">
        <v>597</v>
      </c>
      <c r="D126" s="4" t="s">
        <v>586</v>
      </c>
      <c r="E126" s="4" t="s">
        <v>98</v>
      </c>
      <c r="F126" s="4" t="s">
        <v>99</v>
      </c>
      <c r="G126" s="4" t="s">
        <v>100</v>
      </c>
      <c r="H126" s="6">
        <v>180</v>
      </c>
      <c r="I126" s="5">
        <v>467</v>
      </c>
      <c r="J126" s="7">
        <v>28.02</v>
      </c>
      <c r="K126" s="5">
        <v>1</v>
      </c>
      <c r="L126" s="34">
        <f>SUM(Tabela5[[#This Row],[JANEIRO]:[JUNHO]])</f>
        <v>2222</v>
      </c>
      <c r="M126" s="34">
        <v>177</v>
      </c>
      <c r="N126" s="35">
        <v>290</v>
      </c>
      <c r="O126" s="36">
        <v>752</v>
      </c>
      <c r="P126" s="36"/>
      <c r="Q126" s="36">
        <v>631</v>
      </c>
      <c r="R126" s="37">
        <v>372</v>
      </c>
    </row>
    <row r="127" spans="1:18">
      <c r="A127" s="4">
        <v>39</v>
      </c>
      <c r="B127" s="4" t="s">
        <v>183</v>
      </c>
      <c r="C127" s="4" t="s">
        <v>592</v>
      </c>
      <c r="D127" s="4" t="s">
        <v>586</v>
      </c>
      <c r="E127" s="4" t="s">
        <v>576</v>
      </c>
      <c r="F127" s="4" t="s">
        <v>577</v>
      </c>
      <c r="G127" s="4" t="s">
        <v>578</v>
      </c>
      <c r="H127" s="6" t="s">
        <v>84</v>
      </c>
      <c r="I127" s="5">
        <v>4768</v>
      </c>
      <c r="J127" s="7">
        <v>286.08</v>
      </c>
      <c r="K127" s="5">
        <v>1</v>
      </c>
      <c r="L127" s="34">
        <f>SUM(Tabela5[[#This Row],[JANEIRO]:[JUNHO]])</f>
        <v>13781</v>
      </c>
      <c r="M127" s="34">
        <v>793</v>
      </c>
      <c r="N127" s="35">
        <v>3975</v>
      </c>
      <c r="O127" s="36">
        <v>2598</v>
      </c>
      <c r="P127" s="36"/>
      <c r="Q127" s="36">
        <v>3846</v>
      </c>
      <c r="R127" s="37">
        <v>2569</v>
      </c>
    </row>
    <row r="128" spans="1:18">
      <c r="A128" s="4">
        <v>39</v>
      </c>
      <c r="B128" s="4" t="s">
        <v>183</v>
      </c>
      <c r="C128" s="12" t="s">
        <v>592</v>
      </c>
      <c r="D128" s="4" t="s">
        <v>586</v>
      </c>
      <c r="E128" s="4" t="s">
        <v>331</v>
      </c>
      <c r="F128" s="4" t="s">
        <v>466</v>
      </c>
      <c r="G128" s="4" t="s">
        <v>467</v>
      </c>
      <c r="H128" s="6" t="s">
        <v>84</v>
      </c>
      <c r="I128" s="5">
        <v>6190</v>
      </c>
      <c r="J128" s="7">
        <v>371.4</v>
      </c>
      <c r="K128" s="5">
        <v>1</v>
      </c>
      <c r="L128" s="34">
        <f>SUM(Tabela5[[#This Row],[JANEIRO]:[JUNHO]])</f>
        <v>8620</v>
      </c>
      <c r="M128" s="34">
        <v>3810</v>
      </c>
      <c r="N128" s="35">
        <v>2380</v>
      </c>
      <c r="O128" s="36">
        <v>1069</v>
      </c>
      <c r="P128" s="36"/>
      <c r="Q128" s="36">
        <v>381</v>
      </c>
      <c r="R128" s="37">
        <v>980</v>
      </c>
    </row>
    <row r="129" spans="1:18">
      <c r="A129" s="4">
        <v>39</v>
      </c>
      <c r="B129" s="4" t="s">
        <v>183</v>
      </c>
      <c r="C129" s="11" t="s">
        <v>591</v>
      </c>
      <c r="D129" s="4" t="s">
        <v>588</v>
      </c>
      <c r="E129" s="4" t="s">
        <v>184</v>
      </c>
      <c r="F129" s="4" t="s">
        <v>185</v>
      </c>
      <c r="G129" s="4" t="s">
        <v>617</v>
      </c>
      <c r="H129" s="6">
        <v>130</v>
      </c>
      <c r="I129" s="5">
        <v>1170</v>
      </c>
      <c r="J129" s="7">
        <v>70.2</v>
      </c>
      <c r="K129" s="5">
        <v>0</v>
      </c>
      <c r="L129" s="34">
        <f>SUM(Tabela5[[#This Row],[JANEIRO]:[JUNHO]])</f>
        <v>7016</v>
      </c>
      <c r="M129" s="34">
        <v>1170</v>
      </c>
      <c r="N129" s="35">
        <v>0</v>
      </c>
      <c r="O129" s="36">
        <v>2360</v>
      </c>
      <c r="P129" s="36"/>
      <c r="Q129" s="36">
        <v>1446</v>
      </c>
      <c r="R129" s="37">
        <v>2040</v>
      </c>
    </row>
    <row r="130" spans="1:18">
      <c r="A130" s="4">
        <v>39</v>
      </c>
      <c r="B130" s="4" t="s">
        <v>330</v>
      </c>
      <c r="C130" s="11" t="s">
        <v>593</v>
      </c>
      <c r="D130" s="4" t="s">
        <v>586</v>
      </c>
      <c r="E130" s="4" t="s">
        <v>529</v>
      </c>
      <c r="F130" s="4" t="s">
        <v>332</v>
      </c>
      <c r="G130" s="4" t="s">
        <v>333</v>
      </c>
      <c r="H130" s="6" t="s">
        <v>84</v>
      </c>
      <c r="I130" s="5">
        <v>10164</v>
      </c>
      <c r="J130" s="7">
        <v>609.84</v>
      </c>
      <c r="K130" s="5">
        <v>1</v>
      </c>
      <c r="L130" s="34">
        <f>SUM(Tabela5[[#This Row],[JANEIRO]:[JUNHO]])</f>
        <v>15307</v>
      </c>
      <c r="M130" s="34">
        <v>454</v>
      </c>
      <c r="N130" s="35">
        <v>9710</v>
      </c>
      <c r="O130" s="36">
        <v>2374</v>
      </c>
      <c r="P130" s="36"/>
      <c r="Q130" s="36">
        <v>250</v>
      </c>
      <c r="R130" s="37">
        <v>2519</v>
      </c>
    </row>
    <row r="131" spans="1:18">
      <c r="A131" s="4">
        <v>41</v>
      </c>
      <c r="B131" s="4" t="s">
        <v>201</v>
      </c>
      <c r="C131" s="12" t="s">
        <v>592</v>
      </c>
      <c r="D131" s="4" t="s">
        <v>586</v>
      </c>
      <c r="E131" s="4" t="s">
        <v>350</v>
      </c>
      <c r="F131" s="4" t="s">
        <v>289</v>
      </c>
      <c r="G131" s="4" t="s">
        <v>290</v>
      </c>
      <c r="H131" s="6" t="s">
        <v>84</v>
      </c>
      <c r="I131" s="5">
        <v>3306</v>
      </c>
      <c r="J131" s="7">
        <v>198.35999999999999</v>
      </c>
      <c r="K131" s="5">
        <v>1</v>
      </c>
      <c r="L131" s="34">
        <f>SUM(Tabela5[[#This Row],[JANEIRO]:[JUNHO]])</f>
        <v>5926</v>
      </c>
      <c r="M131" s="34">
        <v>1321</v>
      </c>
      <c r="N131" s="35">
        <v>1985</v>
      </c>
      <c r="O131" s="36">
        <v>696</v>
      </c>
      <c r="P131" s="36"/>
      <c r="Q131" s="36">
        <v>915</v>
      </c>
      <c r="R131" s="37">
        <v>1009</v>
      </c>
    </row>
    <row r="132" spans="1:18">
      <c r="A132" s="4">
        <v>41</v>
      </c>
      <c r="B132" s="4" t="s">
        <v>201</v>
      </c>
      <c r="C132" s="11" t="s">
        <v>592</v>
      </c>
      <c r="D132" s="4" t="s">
        <v>586</v>
      </c>
      <c r="E132" s="4" t="s">
        <v>288</v>
      </c>
      <c r="F132" s="4" t="s">
        <v>351</v>
      </c>
      <c r="G132" s="4" t="s">
        <v>352</v>
      </c>
      <c r="H132" s="6" t="s">
        <v>84</v>
      </c>
      <c r="I132" s="5">
        <v>4391</v>
      </c>
      <c r="J132" s="7">
        <v>263.45999999999998</v>
      </c>
      <c r="K132" s="5">
        <v>1</v>
      </c>
      <c r="L132" s="34">
        <f>SUM(Tabela5[[#This Row],[JANEIRO]:[JUNHO]])</f>
        <v>7765</v>
      </c>
      <c r="M132" s="34">
        <v>1897</v>
      </c>
      <c r="N132" s="35">
        <v>2494</v>
      </c>
      <c r="O132" s="36">
        <v>964</v>
      </c>
      <c r="P132" s="36"/>
      <c r="Q132" s="36">
        <v>1469</v>
      </c>
      <c r="R132" s="37">
        <v>941</v>
      </c>
    </row>
    <row r="133" spans="1:18">
      <c r="A133" s="4">
        <v>43</v>
      </c>
      <c r="B133" s="4" t="s">
        <v>235</v>
      </c>
      <c r="C133" s="11"/>
      <c r="D133" s="4" t="s">
        <v>586</v>
      </c>
      <c r="E133" s="4" t="s">
        <v>414</v>
      </c>
      <c r="F133" s="4" t="s">
        <v>415</v>
      </c>
      <c r="G133" s="4" t="s">
        <v>416</v>
      </c>
      <c r="H133" s="6" t="s">
        <v>84</v>
      </c>
      <c r="I133" s="5">
        <v>2569</v>
      </c>
      <c r="J133" s="7">
        <v>154.13999999999999</v>
      </c>
      <c r="K133" s="5">
        <v>1</v>
      </c>
      <c r="L133" s="34">
        <f>SUM(Tabela5[[#This Row],[JANEIRO]:[JUNHO]])</f>
        <v>3794</v>
      </c>
      <c r="M133" s="34">
        <v>1032</v>
      </c>
      <c r="N133" s="35">
        <v>1537</v>
      </c>
      <c r="O133" s="36">
        <v>693</v>
      </c>
      <c r="P133" s="36"/>
      <c r="Q133" s="36">
        <v>532</v>
      </c>
      <c r="R133" s="37"/>
    </row>
    <row r="134" spans="1:18">
      <c r="A134" s="4">
        <v>43</v>
      </c>
      <c r="B134" s="4" t="s">
        <v>235</v>
      </c>
      <c r="C134" s="11"/>
      <c r="D134" s="4" t="s">
        <v>586</v>
      </c>
      <c r="E134" s="4" t="s">
        <v>570</v>
      </c>
      <c r="F134" s="4" t="s">
        <v>571</v>
      </c>
      <c r="G134" s="4" t="s">
        <v>572</v>
      </c>
      <c r="H134" s="6" t="s">
        <v>84</v>
      </c>
      <c r="I134" s="5">
        <v>932</v>
      </c>
      <c r="J134" s="7">
        <v>55.919999999999995</v>
      </c>
      <c r="K134" s="5">
        <v>1</v>
      </c>
      <c r="L134" s="34">
        <f>SUM(Tabela5[[#This Row],[JANEIRO]:[JUNHO]])</f>
        <v>1769</v>
      </c>
      <c r="M134" s="34">
        <v>474</v>
      </c>
      <c r="N134" s="35">
        <v>458</v>
      </c>
      <c r="O134" s="36">
        <v>472</v>
      </c>
      <c r="P134" s="36"/>
      <c r="Q134" s="36">
        <v>365</v>
      </c>
      <c r="R134" s="37"/>
    </row>
    <row r="135" spans="1:18">
      <c r="A135" s="4">
        <v>43</v>
      </c>
      <c r="B135" s="4" t="s">
        <v>235</v>
      </c>
      <c r="C135" s="4"/>
      <c r="D135" s="4" t="s">
        <v>586</v>
      </c>
      <c r="E135" s="4" t="s">
        <v>324</v>
      </c>
      <c r="F135" s="4" t="s">
        <v>325</v>
      </c>
      <c r="G135" s="4" t="s">
        <v>326</v>
      </c>
      <c r="H135" s="6" t="s">
        <v>84</v>
      </c>
      <c r="I135" s="5">
        <v>581</v>
      </c>
      <c r="J135" s="7">
        <v>34.86</v>
      </c>
      <c r="K135" s="5">
        <v>1</v>
      </c>
      <c r="L135" s="34">
        <f>SUM(Tabela5[[#This Row],[JANEIRO]:[JUNHO]])</f>
        <v>943</v>
      </c>
      <c r="M135" s="34">
        <v>186</v>
      </c>
      <c r="N135" s="35">
        <v>395</v>
      </c>
      <c r="O135" s="36">
        <v>231</v>
      </c>
      <c r="P135" s="36"/>
      <c r="Q135" s="36">
        <v>131</v>
      </c>
      <c r="R135" s="37"/>
    </row>
    <row r="136" spans="1:18">
      <c r="A136" s="4">
        <v>43</v>
      </c>
      <c r="B136" s="4" t="s">
        <v>235</v>
      </c>
      <c r="C136" s="4"/>
      <c r="D136" s="4" t="s">
        <v>586</v>
      </c>
      <c r="E136" s="4" t="s">
        <v>564</v>
      </c>
      <c r="F136" s="4" t="s">
        <v>565</v>
      </c>
      <c r="G136" s="4" t="s">
        <v>566</v>
      </c>
      <c r="H136" s="6" t="s">
        <v>84</v>
      </c>
      <c r="I136" s="5">
        <v>1017</v>
      </c>
      <c r="J136" s="7">
        <v>61.019999999999996</v>
      </c>
      <c r="K136" s="5">
        <v>1</v>
      </c>
      <c r="L136" s="34">
        <f>SUM(Tabela5[[#This Row],[JANEIRO]:[JUNHO]])</f>
        <v>2000</v>
      </c>
      <c r="M136" s="34">
        <v>530</v>
      </c>
      <c r="N136" s="35">
        <v>487</v>
      </c>
      <c r="O136" s="36">
        <v>210</v>
      </c>
      <c r="P136" s="36"/>
      <c r="Q136" s="36">
        <v>773</v>
      </c>
      <c r="R136" s="37"/>
    </row>
    <row r="137" spans="1:18">
      <c r="A137" s="4">
        <v>36</v>
      </c>
      <c r="B137" s="4" t="s">
        <v>218</v>
      </c>
      <c r="C137" s="11"/>
      <c r="D137" s="4" t="s">
        <v>586</v>
      </c>
      <c r="E137" s="4" t="s">
        <v>530</v>
      </c>
      <c r="F137" s="4" t="s">
        <v>531</v>
      </c>
      <c r="G137" s="4" t="s">
        <v>532</v>
      </c>
      <c r="H137" s="6" t="s">
        <v>84</v>
      </c>
      <c r="I137" s="5">
        <v>806</v>
      </c>
      <c r="J137" s="7">
        <v>48.36</v>
      </c>
      <c r="K137" s="5">
        <v>1</v>
      </c>
      <c r="L137" s="34">
        <f>SUM(Tabela5[[#This Row],[JANEIRO]:[JUNHO]])</f>
        <v>1597</v>
      </c>
      <c r="M137" s="34">
        <v>490</v>
      </c>
      <c r="N137" s="35">
        <v>316</v>
      </c>
      <c r="O137" s="36">
        <v>529</v>
      </c>
      <c r="P137" s="36"/>
      <c r="Q137" s="36">
        <v>222</v>
      </c>
      <c r="R137" s="37">
        <v>40</v>
      </c>
    </row>
    <row r="138" spans="1:18">
      <c r="A138" s="4">
        <v>44</v>
      </c>
      <c r="B138" s="4" t="s">
        <v>703</v>
      </c>
      <c r="C138" s="11"/>
      <c r="D138" s="4" t="s">
        <v>586</v>
      </c>
      <c r="E138" s="4" t="s">
        <v>359</v>
      </c>
      <c r="F138" s="4" t="s">
        <v>360</v>
      </c>
      <c r="G138" s="4" t="s">
        <v>361</v>
      </c>
      <c r="H138" s="6" t="s">
        <v>84</v>
      </c>
      <c r="I138" s="5">
        <v>960</v>
      </c>
      <c r="J138" s="7">
        <v>57.599999999999994</v>
      </c>
      <c r="K138" s="5">
        <v>1</v>
      </c>
      <c r="L138" s="34">
        <f>SUM(Tabela5[[#This Row],[JANEIRO]:[JUNHO]])</f>
        <v>1915</v>
      </c>
      <c r="M138" s="34">
        <v>454</v>
      </c>
      <c r="N138" s="35">
        <v>506</v>
      </c>
      <c r="O138" s="36">
        <v>487</v>
      </c>
      <c r="P138" s="36"/>
      <c r="Q138" s="36">
        <v>468</v>
      </c>
      <c r="R138" s="37"/>
    </row>
    <row r="139" spans="1:18">
      <c r="A139" s="4">
        <v>44</v>
      </c>
      <c r="B139" s="4" t="s">
        <v>703</v>
      </c>
      <c r="C139" s="12"/>
      <c r="D139" s="4" t="s">
        <v>586</v>
      </c>
      <c r="E139" s="4" t="s">
        <v>275</v>
      </c>
      <c r="F139" s="4" t="s">
        <v>276</v>
      </c>
      <c r="G139" s="4" t="s">
        <v>277</v>
      </c>
      <c r="H139" s="6" t="s">
        <v>84</v>
      </c>
      <c r="I139" s="5">
        <v>1327</v>
      </c>
      <c r="J139" s="7">
        <v>79.61999999999999</v>
      </c>
      <c r="K139" s="5">
        <v>1</v>
      </c>
      <c r="L139" s="34">
        <f>SUM(Tabela5[[#This Row],[JANEIRO]:[JUNHO]])</f>
        <v>2531</v>
      </c>
      <c r="M139" s="34">
        <v>522</v>
      </c>
      <c r="N139" s="35">
        <v>805</v>
      </c>
      <c r="O139" s="36">
        <v>724</v>
      </c>
      <c r="P139" s="36"/>
      <c r="Q139" s="36">
        <v>480</v>
      </c>
      <c r="R139" s="37"/>
    </row>
    <row r="140" spans="1:18">
      <c r="A140" s="4">
        <v>45</v>
      </c>
      <c r="B140" s="4" t="s">
        <v>632</v>
      </c>
      <c r="C140" s="11" t="s">
        <v>642</v>
      </c>
      <c r="D140" s="4" t="s">
        <v>586</v>
      </c>
      <c r="E140" s="4" t="s">
        <v>549</v>
      </c>
      <c r="F140" s="4" t="s">
        <v>550</v>
      </c>
      <c r="G140" s="4" t="s">
        <v>551</v>
      </c>
      <c r="H140" s="6" t="s">
        <v>84</v>
      </c>
      <c r="I140" s="5">
        <v>252</v>
      </c>
      <c r="J140" s="7">
        <v>15.12</v>
      </c>
      <c r="K140" s="5">
        <v>1</v>
      </c>
      <c r="L140" s="34">
        <f>SUM(Tabela5[[#This Row],[JANEIRO]:[JUNHO]])</f>
        <v>537</v>
      </c>
      <c r="M140" s="34">
        <v>79</v>
      </c>
      <c r="N140" s="35">
        <v>173</v>
      </c>
      <c r="O140" s="36">
        <v>129</v>
      </c>
      <c r="P140" s="36"/>
      <c r="Q140" s="36">
        <v>156</v>
      </c>
      <c r="R140" s="37"/>
    </row>
    <row r="141" spans="1:18">
      <c r="A141" s="4">
        <v>45</v>
      </c>
      <c r="B141" s="4" t="s">
        <v>621</v>
      </c>
      <c r="C141" s="11"/>
      <c r="D141" s="4" t="s">
        <v>586</v>
      </c>
      <c r="E141" s="4" t="s">
        <v>518</v>
      </c>
      <c r="F141" s="4" t="s">
        <v>519</v>
      </c>
      <c r="G141" s="4" t="s">
        <v>614</v>
      </c>
      <c r="H141" s="6" t="s">
        <v>84</v>
      </c>
      <c r="I141" s="5">
        <v>3489</v>
      </c>
      <c r="J141" s="7">
        <v>209.34</v>
      </c>
      <c r="K141" s="5">
        <v>1</v>
      </c>
      <c r="L141" s="34">
        <f>SUM(Tabela5[[#This Row],[JANEIRO]:[JUNHO]])</f>
        <v>5958</v>
      </c>
      <c r="M141" s="34">
        <v>1546</v>
      </c>
      <c r="N141" s="35">
        <v>1943</v>
      </c>
      <c r="O141" s="36">
        <v>961</v>
      </c>
      <c r="P141" s="36"/>
      <c r="Q141" s="36">
        <v>1508</v>
      </c>
      <c r="R141" s="37"/>
    </row>
    <row r="142" spans="1:18">
      <c r="A142" s="4">
        <v>45</v>
      </c>
      <c r="B142" s="4" t="s">
        <v>621</v>
      </c>
      <c r="C142" s="11"/>
      <c r="D142" s="4" t="s">
        <v>586</v>
      </c>
      <c r="E142" s="4" t="s">
        <v>286</v>
      </c>
      <c r="F142" s="4" t="s">
        <v>287</v>
      </c>
      <c r="G142" s="4" t="s">
        <v>279</v>
      </c>
      <c r="H142" s="6" t="s">
        <v>84</v>
      </c>
      <c r="I142" s="5">
        <v>2117</v>
      </c>
      <c r="J142" s="7">
        <v>127.02</v>
      </c>
      <c r="K142" s="5">
        <v>1</v>
      </c>
      <c r="L142" s="34">
        <f>SUM(Tabela5[[#This Row],[JANEIRO]:[JUNHO]])</f>
        <v>4015</v>
      </c>
      <c r="M142" s="34">
        <v>1189</v>
      </c>
      <c r="N142" s="35">
        <v>928</v>
      </c>
      <c r="O142" s="36">
        <v>670</v>
      </c>
      <c r="P142" s="36"/>
      <c r="Q142" s="36">
        <v>1228</v>
      </c>
      <c r="R142" s="37"/>
    </row>
    <row r="143" spans="1:18">
      <c r="A143" s="4">
        <v>45</v>
      </c>
      <c r="B143" s="4" t="s">
        <v>632</v>
      </c>
      <c r="C143" s="11" t="s">
        <v>592</v>
      </c>
      <c r="D143" s="4" t="s">
        <v>586</v>
      </c>
      <c r="E143" s="4" t="s">
        <v>623</v>
      </c>
      <c r="F143" s="4" t="s">
        <v>278</v>
      </c>
      <c r="G143" s="4" t="s">
        <v>643</v>
      </c>
      <c r="H143" s="6" t="s">
        <v>84</v>
      </c>
      <c r="I143" s="5">
        <v>551</v>
      </c>
      <c r="J143" s="7">
        <v>33.06</v>
      </c>
      <c r="K143" s="5">
        <v>1</v>
      </c>
      <c r="L143" s="34">
        <f>SUM(Tabela5[[#This Row],[JANEIRO]:[JUNHO]])</f>
        <v>1179</v>
      </c>
      <c r="M143" s="34">
        <v>363</v>
      </c>
      <c r="N143" s="35">
        <v>188</v>
      </c>
      <c r="O143" s="36">
        <v>372</v>
      </c>
      <c r="P143" s="36"/>
      <c r="Q143" s="36">
        <v>256</v>
      </c>
      <c r="R143" s="37"/>
    </row>
    <row r="144" spans="1:18">
      <c r="A144" s="4">
        <v>39</v>
      </c>
      <c r="B144" s="4" t="s">
        <v>330</v>
      </c>
      <c r="C144" s="11" t="s">
        <v>592</v>
      </c>
      <c r="D144" s="4" t="s">
        <v>586</v>
      </c>
      <c r="E144" s="4" t="s">
        <v>389</v>
      </c>
      <c r="F144" s="4" t="s">
        <v>390</v>
      </c>
      <c r="G144" s="4" t="s">
        <v>391</v>
      </c>
      <c r="H144" s="6" t="s">
        <v>84</v>
      </c>
      <c r="I144" s="5">
        <v>8512</v>
      </c>
      <c r="J144" s="7">
        <v>510.71999999999997</v>
      </c>
      <c r="K144" s="5">
        <v>1</v>
      </c>
      <c r="L144" s="34">
        <f>SUM(Tabela5[[#This Row],[JANEIRO]:[JUNHO]])</f>
        <v>17743</v>
      </c>
      <c r="M144" s="34">
        <v>1688</v>
      </c>
      <c r="N144" s="35">
        <v>6824</v>
      </c>
      <c r="O144" s="36">
        <v>3863</v>
      </c>
      <c r="P144" s="36"/>
      <c r="Q144" s="36">
        <v>3030</v>
      </c>
      <c r="R144" s="37">
        <v>2338</v>
      </c>
    </row>
    <row r="145" spans="1:18">
      <c r="A145" s="4">
        <v>50</v>
      </c>
      <c r="B145" s="4" t="s">
        <v>244</v>
      </c>
      <c r="C145" s="4" t="s">
        <v>597</v>
      </c>
      <c r="D145" s="11" t="s">
        <v>586</v>
      </c>
      <c r="E145" s="4" t="s">
        <v>113</v>
      </c>
      <c r="F145" s="4" t="s">
        <v>114</v>
      </c>
      <c r="G145" s="4" t="s">
        <v>115</v>
      </c>
      <c r="H145" s="6">
        <v>180</v>
      </c>
      <c r="I145" s="5">
        <v>1654</v>
      </c>
      <c r="J145" s="7">
        <v>99.24</v>
      </c>
      <c r="K145" s="5">
        <v>1</v>
      </c>
      <c r="L145" s="34">
        <f>SUM(Tabela5[[#This Row],[JANEIRO]:[JUNHO]])</f>
        <v>5016</v>
      </c>
      <c r="M145" s="34">
        <v>728</v>
      </c>
      <c r="N145" s="35">
        <v>926</v>
      </c>
      <c r="O145" s="36">
        <v>1997</v>
      </c>
      <c r="P145" s="36"/>
      <c r="Q145" s="36">
        <v>709</v>
      </c>
      <c r="R145" s="37">
        <v>656</v>
      </c>
    </row>
    <row r="146" spans="1:18">
      <c r="A146" s="4">
        <v>51</v>
      </c>
      <c r="B146" s="4" t="s">
        <v>116</v>
      </c>
      <c r="C146" s="4" t="s">
        <v>600</v>
      </c>
      <c r="D146" s="4" t="s">
        <v>586</v>
      </c>
      <c r="E146" s="4" t="s">
        <v>123</v>
      </c>
      <c r="F146" s="4" t="s">
        <v>124</v>
      </c>
      <c r="G146" s="4" t="s">
        <v>125</v>
      </c>
      <c r="H146" s="6">
        <v>120</v>
      </c>
      <c r="I146" s="5">
        <v>805</v>
      </c>
      <c r="J146" s="7">
        <v>48.3</v>
      </c>
      <c r="K146" s="5">
        <v>0</v>
      </c>
      <c r="L146" s="34">
        <f>SUM(Tabela5[[#This Row],[JANEIRO]:[JUNHO]])</f>
        <v>2207</v>
      </c>
      <c r="M146" s="34">
        <v>805</v>
      </c>
      <c r="N146" s="35">
        <v>0</v>
      </c>
      <c r="O146" s="36">
        <v>554</v>
      </c>
      <c r="P146" s="36"/>
      <c r="Q146" s="36">
        <v>473</v>
      </c>
      <c r="R146" s="37">
        <v>375</v>
      </c>
    </row>
    <row r="147" spans="1:18">
      <c r="A147" s="4">
        <v>51</v>
      </c>
      <c r="B147" s="4" t="s">
        <v>116</v>
      </c>
      <c r="C147" s="4" t="s">
        <v>597</v>
      </c>
      <c r="D147" s="4" t="s">
        <v>586</v>
      </c>
      <c r="E147" s="4" t="s">
        <v>117</v>
      </c>
      <c r="F147" s="4" t="s">
        <v>118</v>
      </c>
      <c r="G147" s="4" t="s">
        <v>119</v>
      </c>
      <c r="H147" s="6" t="s">
        <v>84</v>
      </c>
      <c r="I147" s="5">
        <v>0</v>
      </c>
      <c r="J147" s="7">
        <v>0</v>
      </c>
      <c r="K147" s="5">
        <v>0</v>
      </c>
      <c r="L147" s="34">
        <f>SUM(Tabela5[[#This Row],[JANEIRO]:[JUNHO]])</f>
        <v>10661</v>
      </c>
      <c r="M147" s="34">
        <v>0</v>
      </c>
      <c r="N147" s="35">
        <v>0</v>
      </c>
      <c r="O147" s="36">
        <v>6674</v>
      </c>
      <c r="P147" s="36"/>
      <c r="Q147" s="36">
        <v>1572</v>
      </c>
      <c r="R147" s="37">
        <v>2415</v>
      </c>
    </row>
    <row r="148" spans="1:18">
      <c r="A148" s="4">
        <v>53</v>
      </c>
      <c r="B148" s="4" t="s">
        <v>142</v>
      </c>
      <c r="C148" s="4" t="s">
        <v>594</v>
      </c>
      <c r="D148" s="4" t="s">
        <v>586</v>
      </c>
      <c r="E148" s="4" t="s">
        <v>143</v>
      </c>
      <c r="F148" s="4" t="s">
        <v>144</v>
      </c>
      <c r="G148" s="4" t="s">
        <v>145</v>
      </c>
      <c r="H148" s="6" t="s">
        <v>84</v>
      </c>
      <c r="I148" s="5">
        <v>0</v>
      </c>
      <c r="J148" s="7">
        <v>0</v>
      </c>
      <c r="K148" s="5">
        <v>0</v>
      </c>
      <c r="L148" s="34">
        <f>SUM(Tabela5[[#This Row],[JANEIRO]:[JUNHO]])</f>
        <v>2958</v>
      </c>
      <c r="M148" s="34">
        <v>0</v>
      </c>
      <c r="N148" s="35">
        <v>0</v>
      </c>
      <c r="O148" s="36">
        <v>26</v>
      </c>
      <c r="P148" s="36"/>
      <c r="Q148" s="36">
        <v>1979</v>
      </c>
      <c r="R148" s="37">
        <v>953</v>
      </c>
    </row>
    <row r="149" spans="1:18">
      <c r="A149" s="4">
        <v>53</v>
      </c>
      <c r="B149" s="4" t="s">
        <v>142</v>
      </c>
      <c r="C149" s="4" t="s">
        <v>594</v>
      </c>
      <c r="D149" s="4" t="s">
        <v>586</v>
      </c>
      <c r="E149" s="4" t="s">
        <v>146</v>
      </c>
      <c r="F149" s="4" t="s">
        <v>624</v>
      </c>
      <c r="G149" s="4" t="s">
        <v>147</v>
      </c>
      <c r="H149" s="6" t="s">
        <v>84</v>
      </c>
      <c r="I149" s="5">
        <v>0</v>
      </c>
      <c r="J149" s="7">
        <v>0</v>
      </c>
      <c r="K149" s="5">
        <v>0</v>
      </c>
      <c r="L149" s="34">
        <f>SUM(Tabela5[[#This Row],[JANEIRO]:[JUNHO]])</f>
        <v>1746</v>
      </c>
      <c r="M149" s="34">
        <v>0</v>
      </c>
      <c r="N149" s="35">
        <v>0</v>
      </c>
      <c r="O149" s="36">
        <v>1145</v>
      </c>
      <c r="P149" s="36"/>
      <c r="Q149" s="36">
        <v>420</v>
      </c>
      <c r="R149" s="37">
        <v>181</v>
      </c>
    </row>
    <row r="150" spans="1:18">
      <c r="A150" s="4"/>
      <c r="B150" s="4" t="s">
        <v>89</v>
      </c>
      <c r="C150" s="11" t="s">
        <v>592</v>
      </c>
      <c r="D150" s="4" t="s">
        <v>586</v>
      </c>
      <c r="E150" s="4" t="s">
        <v>623</v>
      </c>
      <c r="F150" s="4" t="s">
        <v>700</v>
      </c>
      <c r="G150" s="4" t="s">
        <v>633</v>
      </c>
      <c r="H150" s="6"/>
      <c r="I150" s="5"/>
      <c r="J150" s="7"/>
      <c r="K150" s="5"/>
      <c r="L150" s="34">
        <f>SUM(Tabela5[[#This Row],[JANEIRO]:[JUNHO]])</f>
        <v>0</v>
      </c>
      <c r="M150" s="34"/>
      <c r="N150" s="35"/>
      <c r="O150" s="36"/>
      <c r="P150" s="36"/>
      <c r="Q150" s="36"/>
      <c r="R150" s="37">
        <v>0</v>
      </c>
    </row>
    <row r="151" spans="1:18">
      <c r="A151" s="4"/>
      <c r="B151" s="4" t="s">
        <v>186</v>
      </c>
      <c r="C151" s="11" t="s">
        <v>593</v>
      </c>
      <c r="D151" s="11" t="s">
        <v>586</v>
      </c>
      <c r="E151" s="4" t="s">
        <v>659</v>
      </c>
      <c r="F151" s="4" t="s">
        <v>436</v>
      </c>
      <c r="G151" s="4" t="s">
        <v>660</v>
      </c>
      <c r="H151" s="6"/>
      <c r="I151" s="5"/>
      <c r="J151" s="7"/>
      <c r="K151" s="5"/>
      <c r="L151" s="34">
        <f>SUM(Tabela5[[#This Row],[JANEIRO]:[JUNHO]])</f>
        <v>0</v>
      </c>
      <c r="M151" s="34"/>
      <c r="N151" s="35"/>
      <c r="O151" s="36"/>
      <c r="P151" s="36"/>
      <c r="Q151" s="36"/>
      <c r="R151" s="37"/>
    </row>
    <row r="152" spans="1:18">
      <c r="A152" s="4">
        <v>28</v>
      </c>
      <c r="B152" s="4" t="s">
        <v>221</v>
      </c>
      <c r="C152" s="4" t="s">
        <v>591</v>
      </c>
      <c r="D152" s="4" t="s">
        <v>588</v>
      </c>
      <c r="E152" s="4" t="s">
        <v>222</v>
      </c>
      <c r="F152" s="4" t="s">
        <v>111</v>
      </c>
      <c r="G152" s="4" t="s">
        <v>617</v>
      </c>
      <c r="H152" s="6">
        <v>130</v>
      </c>
      <c r="I152" s="5">
        <v>52</v>
      </c>
      <c r="J152" s="7">
        <v>3.12</v>
      </c>
      <c r="K152" s="5">
        <v>1</v>
      </c>
      <c r="L152" s="34">
        <f>SUM(Tabela5[[#This Row],[JANEIRO]:[JUNHO]])</f>
        <v>309</v>
      </c>
      <c r="M152" s="34">
        <v>36</v>
      </c>
      <c r="N152" s="35">
        <v>16</v>
      </c>
      <c r="O152" s="36">
        <v>242</v>
      </c>
      <c r="P152" s="36">
        <v>0</v>
      </c>
      <c r="Q152" s="36">
        <v>1</v>
      </c>
      <c r="R152" s="37">
        <v>14</v>
      </c>
    </row>
    <row r="153" spans="1:18">
      <c r="A153" s="4">
        <v>15</v>
      </c>
      <c r="B153" s="4" t="s">
        <v>189</v>
      </c>
      <c r="C153" s="12" t="s">
        <v>591</v>
      </c>
      <c r="D153" s="4" t="s">
        <v>588</v>
      </c>
      <c r="E153" s="4" t="s">
        <v>190</v>
      </c>
      <c r="F153" s="4" t="s">
        <v>191</v>
      </c>
      <c r="G153" s="4" t="s">
        <v>617</v>
      </c>
      <c r="H153" s="6">
        <v>130</v>
      </c>
      <c r="I153" s="5">
        <v>1476</v>
      </c>
      <c r="J153" s="7">
        <v>88.56</v>
      </c>
      <c r="K153" s="5">
        <v>1</v>
      </c>
      <c r="L153" s="34">
        <f>SUM(Tabela5[[#This Row],[JANEIRO]:[JUNHO]])</f>
        <v>3412</v>
      </c>
      <c r="M153" s="34">
        <v>363</v>
      </c>
      <c r="N153" s="35">
        <v>1113</v>
      </c>
      <c r="O153" s="36">
        <v>305</v>
      </c>
      <c r="P153" s="36"/>
      <c r="Q153" s="36">
        <v>560</v>
      </c>
      <c r="R153" s="37">
        <v>1071</v>
      </c>
    </row>
    <row r="154" spans="1:18">
      <c r="A154" s="4">
        <v>2</v>
      </c>
      <c r="B154" s="4" t="s">
        <v>207</v>
      </c>
      <c r="C154" s="11" t="s">
        <v>591</v>
      </c>
      <c r="D154" s="11" t="s">
        <v>588</v>
      </c>
      <c r="E154" s="4" t="s">
        <v>208</v>
      </c>
      <c r="F154" s="4" t="s">
        <v>111</v>
      </c>
      <c r="G154" s="4" t="s">
        <v>617</v>
      </c>
      <c r="H154" s="6">
        <v>130</v>
      </c>
      <c r="I154" s="5">
        <v>622</v>
      </c>
      <c r="J154" s="7">
        <v>37.32</v>
      </c>
      <c r="K154" s="5">
        <v>1</v>
      </c>
      <c r="L154" s="34">
        <f>SUM(Tabela5[[#This Row],[JANEIRO]:[JUNHO]])</f>
        <v>1194</v>
      </c>
      <c r="M154" s="34">
        <v>544</v>
      </c>
      <c r="N154" s="35">
        <v>78</v>
      </c>
      <c r="O154" s="36">
        <v>162</v>
      </c>
      <c r="P154" s="36"/>
      <c r="Q154" s="36">
        <v>28</v>
      </c>
      <c r="R154" s="37">
        <v>382</v>
      </c>
    </row>
    <row r="155" spans="1:18">
      <c r="A155" s="4">
        <v>11</v>
      </c>
      <c r="B155" s="4" t="s">
        <v>169</v>
      </c>
      <c r="C155" s="4" t="s">
        <v>591</v>
      </c>
      <c r="D155" s="4" t="s">
        <v>588</v>
      </c>
      <c r="E155" s="4" t="s">
        <v>170</v>
      </c>
      <c r="F155" s="4" t="s">
        <v>111</v>
      </c>
      <c r="G155" s="4" t="s">
        <v>617</v>
      </c>
      <c r="H155" s="6" t="s">
        <v>84</v>
      </c>
      <c r="I155" s="5">
        <v>0</v>
      </c>
      <c r="J155" s="7">
        <v>0</v>
      </c>
      <c r="K155" s="5">
        <v>0</v>
      </c>
      <c r="L155" s="43">
        <f>SUM(Tabela5[[#This Row],[JANEIRO]:[JUNHO]])</f>
        <v>5248</v>
      </c>
      <c r="M155" s="43">
        <v>0</v>
      </c>
      <c r="N155" s="45">
        <v>0</v>
      </c>
      <c r="O155" s="44">
        <v>0</v>
      </c>
      <c r="P155" s="44"/>
      <c r="Q155" s="44">
        <v>0</v>
      </c>
      <c r="R155" s="46">
        <v>5248</v>
      </c>
    </row>
    <row r="156" spans="1:18">
      <c r="A156" s="4">
        <v>24</v>
      </c>
      <c r="B156" s="4" t="s">
        <v>353</v>
      </c>
      <c r="C156" s="4" t="s">
        <v>591</v>
      </c>
      <c r="D156" s="4" t="s">
        <v>588</v>
      </c>
      <c r="E156" s="4" t="s">
        <v>224</v>
      </c>
      <c r="F156" s="4" t="s">
        <v>225</v>
      </c>
      <c r="G156" s="4" t="s">
        <v>617</v>
      </c>
      <c r="H156" s="6">
        <v>130</v>
      </c>
      <c r="I156" s="5">
        <v>195</v>
      </c>
      <c r="J156" s="7">
        <v>11.7</v>
      </c>
      <c r="K156" s="5">
        <v>0</v>
      </c>
      <c r="L156" s="34">
        <f>SUM(Tabela5[[#This Row],[JANEIRO]:[JUNHO]])</f>
        <v>7457</v>
      </c>
      <c r="M156" s="34">
        <v>195</v>
      </c>
      <c r="N156" s="35">
        <v>0</v>
      </c>
      <c r="O156" s="36">
        <v>1979</v>
      </c>
      <c r="P156" s="36"/>
      <c r="Q156" s="36">
        <v>1648</v>
      </c>
      <c r="R156" s="37">
        <v>3635</v>
      </c>
    </row>
    <row r="157" spans="1:18">
      <c r="A157" s="4">
        <v>38</v>
      </c>
      <c r="B157" s="4" t="s">
        <v>97</v>
      </c>
      <c r="C157" s="4" t="s">
        <v>591</v>
      </c>
      <c r="D157" s="11" t="s">
        <v>588</v>
      </c>
      <c r="E157" s="4" t="s">
        <v>200</v>
      </c>
      <c r="F157" s="4" t="s">
        <v>111</v>
      </c>
      <c r="G157" s="4" t="s">
        <v>617</v>
      </c>
      <c r="H157" s="6">
        <v>130</v>
      </c>
      <c r="I157" s="5">
        <v>0</v>
      </c>
      <c r="J157" s="7">
        <v>0</v>
      </c>
      <c r="K157" s="5">
        <v>0</v>
      </c>
      <c r="L157" s="34">
        <f>SUM(Tabela5[[#This Row],[JANEIRO]:[JUNHO]])</f>
        <v>154</v>
      </c>
      <c r="M157" s="34">
        <v>0</v>
      </c>
      <c r="N157" s="35">
        <v>0</v>
      </c>
      <c r="O157" s="36">
        <v>0</v>
      </c>
      <c r="P157" s="36"/>
      <c r="Q157" s="36">
        <v>144</v>
      </c>
      <c r="R157" s="37">
        <v>10</v>
      </c>
    </row>
    <row r="158" spans="1:18">
      <c r="A158" s="4">
        <v>10</v>
      </c>
      <c r="B158" s="4" t="s">
        <v>215</v>
      </c>
      <c r="C158" s="4" t="s">
        <v>591</v>
      </c>
      <c r="D158" s="4" t="s">
        <v>588</v>
      </c>
      <c r="E158" s="4" t="s">
        <v>216</v>
      </c>
      <c r="F158" s="4" t="s">
        <v>217</v>
      </c>
      <c r="G158" s="4" t="s">
        <v>617</v>
      </c>
      <c r="H158" s="6">
        <v>130</v>
      </c>
      <c r="I158" s="5">
        <v>1046</v>
      </c>
      <c r="J158" s="7">
        <v>62.76</v>
      </c>
      <c r="K158" s="5">
        <v>1</v>
      </c>
      <c r="L158" s="34">
        <f>SUM(Tabela5[[#This Row],[JANEIRO]:[JUNHO]])</f>
        <v>5766</v>
      </c>
      <c r="M158" s="34">
        <v>833</v>
      </c>
      <c r="N158" s="35">
        <v>213</v>
      </c>
      <c r="O158" s="36">
        <v>2748</v>
      </c>
      <c r="P158" s="36"/>
      <c r="Q158" s="36">
        <v>947</v>
      </c>
      <c r="R158" s="37">
        <v>1025</v>
      </c>
    </row>
    <row r="159" spans="1:18">
      <c r="A159" s="4">
        <v>35</v>
      </c>
      <c r="B159" s="4" t="s">
        <v>128</v>
      </c>
      <c r="C159" s="4" t="s">
        <v>591</v>
      </c>
      <c r="D159" s="11" t="s">
        <v>588</v>
      </c>
      <c r="E159" s="4" t="s">
        <v>246</v>
      </c>
      <c r="F159" s="4" t="s">
        <v>247</v>
      </c>
      <c r="G159" s="4" t="s">
        <v>617</v>
      </c>
      <c r="H159" s="6">
        <v>130</v>
      </c>
      <c r="I159" s="5">
        <v>534</v>
      </c>
      <c r="J159" s="7">
        <v>32.04</v>
      </c>
      <c r="K159" s="5">
        <v>0</v>
      </c>
      <c r="L159" s="34">
        <f>SUM(Tabela5[[#This Row],[JANEIRO]:[JUNHO]])</f>
        <v>1265</v>
      </c>
      <c r="M159" s="34">
        <v>534</v>
      </c>
      <c r="N159" s="35">
        <v>0</v>
      </c>
      <c r="O159" s="36">
        <v>0</v>
      </c>
      <c r="P159" s="36"/>
      <c r="Q159" s="36">
        <v>0</v>
      </c>
      <c r="R159" s="37">
        <v>731</v>
      </c>
    </row>
    <row r="160" spans="1:18">
      <c r="A160" s="4">
        <v>3</v>
      </c>
      <c r="B160" s="4" t="s">
        <v>81</v>
      </c>
      <c r="C160" s="4" t="s">
        <v>591</v>
      </c>
      <c r="D160" s="4" t="s">
        <v>588</v>
      </c>
      <c r="E160" s="4" t="s">
        <v>226</v>
      </c>
      <c r="F160" s="4" t="s">
        <v>227</v>
      </c>
      <c r="G160" s="4" t="s">
        <v>617</v>
      </c>
      <c r="H160" s="6">
        <v>130</v>
      </c>
      <c r="I160" s="5">
        <v>6138</v>
      </c>
      <c r="J160" s="7">
        <v>368.28</v>
      </c>
      <c r="K160" s="5">
        <v>0</v>
      </c>
      <c r="L160" s="34">
        <f>SUM(Tabela5[[#This Row],[JANEIRO]:[JUNHO]])</f>
        <v>19335</v>
      </c>
      <c r="M160" s="34">
        <v>6138</v>
      </c>
      <c r="N160" s="35">
        <v>0</v>
      </c>
      <c r="O160" s="36">
        <v>4124</v>
      </c>
      <c r="P160" s="36"/>
      <c r="Q160" s="36">
        <v>3441</v>
      </c>
      <c r="R160" s="37">
        <v>5632</v>
      </c>
    </row>
    <row r="161" spans="1:18">
      <c r="A161" s="4">
        <v>5</v>
      </c>
      <c r="B161" s="4" t="s">
        <v>204</v>
      </c>
      <c r="C161" s="12" t="s">
        <v>591</v>
      </c>
      <c r="D161" s="4" t="s">
        <v>588</v>
      </c>
      <c r="E161" s="4" t="s">
        <v>205</v>
      </c>
      <c r="F161" s="4" t="s">
        <v>206</v>
      </c>
      <c r="G161" s="4" t="s">
        <v>617</v>
      </c>
      <c r="H161" s="8">
        <v>130</v>
      </c>
      <c r="I161" s="5">
        <v>1478</v>
      </c>
      <c r="J161" s="9">
        <v>88.679999999999993</v>
      </c>
      <c r="K161" s="5">
        <v>0</v>
      </c>
      <c r="L161" s="34">
        <f>SUM(Tabela5[[#This Row],[JANEIRO]:[JUNHO]])</f>
        <v>4516</v>
      </c>
      <c r="M161" s="34">
        <v>1478</v>
      </c>
      <c r="N161" s="35">
        <v>0</v>
      </c>
      <c r="O161" s="36">
        <v>1935</v>
      </c>
      <c r="P161" s="36"/>
      <c r="Q161" s="36">
        <v>1103</v>
      </c>
      <c r="R161" s="37">
        <v>0</v>
      </c>
    </row>
    <row r="162" spans="1:18">
      <c r="A162" s="4">
        <v>9</v>
      </c>
      <c r="B162" s="4" t="s">
        <v>198</v>
      </c>
      <c r="C162" s="11" t="s">
        <v>591</v>
      </c>
      <c r="D162" s="4" t="s">
        <v>588</v>
      </c>
      <c r="E162" s="4" t="s">
        <v>199</v>
      </c>
      <c r="F162" s="4" t="s">
        <v>625</v>
      </c>
      <c r="G162" s="4" t="s">
        <v>617</v>
      </c>
      <c r="H162" s="8">
        <v>130</v>
      </c>
      <c r="I162" s="5">
        <v>365</v>
      </c>
      <c r="J162" s="9">
        <v>21.9</v>
      </c>
      <c r="K162" s="5">
        <v>0</v>
      </c>
      <c r="L162" s="34">
        <f>SUM(Tabela5[[#This Row],[JANEIRO]:[JUNHO]])</f>
        <v>3390</v>
      </c>
      <c r="M162" s="34">
        <v>365</v>
      </c>
      <c r="N162" s="35">
        <v>0</v>
      </c>
      <c r="O162" s="36">
        <v>0</v>
      </c>
      <c r="P162" s="36"/>
      <c r="Q162" s="36">
        <v>3025</v>
      </c>
      <c r="R162" s="37">
        <v>0</v>
      </c>
    </row>
    <row r="163" spans="1:18">
      <c r="A163" s="4">
        <v>4</v>
      </c>
      <c r="B163" s="4" t="s">
        <v>405</v>
      </c>
      <c r="C163" s="11" t="s">
        <v>591</v>
      </c>
      <c r="D163" s="11" t="s">
        <v>588</v>
      </c>
      <c r="E163" s="4" t="s">
        <v>194</v>
      </c>
      <c r="F163" s="4" t="s">
        <v>195</v>
      </c>
      <c r="G163" s="4" t="s">
        <v>617</v>
      </c>
      <c r="H163" s="8">
        <v>130</v>
      </c>
      <c r="I163" s="5">
        <v>0</v>
      </c>
      <c r="J163" s="9">
        <v>0</v>
      </c>
      <c r="K163" s="5">
        <v>0</v>
      </c>
      <c r="L163" s="34">
        <f>SUM(Tabela5[[#This Row],[JANEIRO]:[JUNHO]])</f>
        <v>4568</v>
      </c>
      <c r="M163" s="34">
        <v>0</v>
      </c>
      <c r="N163" s="35">
        <v>0</v>
      </c>
      <c r="O163" s="36">
        <v>1992</v>
      </c>
      <c r="P163" s="36"/>
      <c r="Q163" s="36">
        <v>1457</v>
      </c>
      <c r="R163" s="37">
        <v>1119</v>
      </c>
    </row>
    <row r="164" spans="1:18">
      <c r="A164" s="4">
        <v>41</v>
      </c>
      <c r="B164" s="4" t="s">
        <v>201</v>
      </c>
      <c r="C164" s="12" t="s">
        <v>591</v>
      </c>
      <c r="D164" s="4" t="s">
        <v>588</v>
      </c>
      <c r="E164" s="4" t="s">
        <v>202</v>
      </c>
      <c r="F164" s="4" t="s">
        <v>203</v>
      </c>
      <c r="G164" s="4" t="s">
        <v>617</v>
      </c>
      <c r="H164" s="6">
        <v>130</v>
      </c>
      <c r="I164" s="5">
        <v>3121</v>
      </c>
      <c r="J164" s="7">
        <v>187.26</v>
      </c>
      <c r="K164" s="5">
        <v>0</v>
      </c>
      <c r="L164" s="34">
        <f>SUM(Tabela5[[#This Row],[JANEIRO]:[JUNHO]])</f>
        <v>9252</v>
      </c>
      <c r="M164" s="34">
        <v>3121</v>
      </c>
      <c r="N164" s="35">
        <v>0</v>
      </c>
      <c r="O164" s="36">
        <v>4128</v>
      </c>
      <c r="P164" s="36"/>
      <c r="Q164" s="36">
        <v>804</v>
      </c>
      <c r="R164" s="37">
        <v>1199</v>
      </c>
    </row>
    <row r="165" spans="1:18">
      <c r="A165" s="4">
        <v>25</v>
      </c>
      <c r="B165" s="4" t="s">
        <v>93</v>
      </c>
      <c r="C165" s="12" t="s">
        <v>591</v>
      </c>
      <c r="D165" s="4" t="s">
        <v>588</v>
      </c>
      <c r="E165" s="4" t="s">
        <v>249</v>
      </c>
      <c r="F165" s="4" t="s">
        <v>111</v>
      </c>
      <c r="G165" s="4" t="s">
        <v>617</v>
      </c>
      <c r="H165" s="6">
        <v>130</v>
      </c>
      <c r="I165" s="5">
        <v>1</v>
      </c>
      <c r="J165" s="7">
        <v>0.06</v>
      </c>
      <c r="K165" s="5">
        <v>0</v>
      </c>
      <c r="L165" s="34">
        <f>SUM(Tabela5[[#This Row],[JANEIRO]:[JUNHO]])</f>
        <v>770</v>
      </c>
      <c r="M165" s="34">
        <v>1</v>
      </c>
      <c r="N165" s="35">
        <v>0</v>
      </c>
      <c r="O165" s="36">
        <v>0</v>
      </c>
      <c r="P165" s="36"/>
      <c r="Q165" s="36">
        <v>769</v>
      </c>
      <c r="R165" s="37">
        <v>0</v>
      </c>
    </row>
    <row r="166" spans="1:18">
      <c r="A166" s="4">
        <v>21</v>
      </c>
      <c r="B166" s="4" t="s">
        <v>163</v>
      </c>
      <c r="C166" s="12" t="s">
        <v>591</v>
      </c>
      <c r="D166" s="4" t="s">
        <v>588</v>
      </c>
      <c r="E166" s="4" t="s">
        <v>164</v>
      </c>
      <c r="F166" s="4" t="s">
        <v>165</v>
      </c>
      <c r="G166" s="4" t="s">
        <v>617</v>
      </c>
      <c r="H166" s="6">
        <v>130</v>
      </c>
      <c r="I166" s="5">
        <v>1180</v>
      </c>
      <c r="J166" s="7">
        <v>70.8</v>
      </c>
      <c r="K166" s="5">
        <v>0</v>
      </c>
      <c r="L166" s="34">
        <f>SUM(Tabela5[[#This Row],[JANEIRO]:[JUNHO]])</f>
        <v>4025</v>
      </c>
      <c r="M166" s="34">
        <v>1180</v>
      </c>
      <c r="N166" s="35">
        <v>0</v>
      </c>
      <c r="O166" s="36">
        <v>0</v>
      </c>
      <c r="P166" s="36"/>
      <c r="Q166" s="36">
        <v>1620</v>
      </c>
      <c r="R166" s="37">
        <v>1225</v>
      </c>
    </row>
    <row r="167" spans="1:18">
      <c r="A167" s="4">
        <v>6</v>
      </c>
      <c r="B167" s="4" t="s">
        <v>343</v>
      </c>
      <c r="C167" s="4" t="s">
        <v>591</v>
      </c>
      <c r="D167" s="4" t="s">
        <v>588</v>
      </c>
      <c r="E167" s="4" t="s">
        <v>196</v>
      </c>
      <c r="F167" s="4" t="s">
        <v>197</v>
      </c>
      <c r="G167" s="4" t="s">
        <v>617</v>
      </c>
      <c r="H167" s="6">
        <v>130</v>
      </c>
      <c r="I167" s="5">
        <v>95</v>
      </c>
      <c r="J167" s="7">
        <v>5.7</v>
      </c>
      <c r="K167" s="5">
        <v>0</v>
      </c>
      <c r="L167" s="34">
        <f>SUM(Tabela5[[#This Row],[JANEIRO]:[JUNHO]])</f>
        <v>397</v>
      </c>
      <c r="M167" s="34">
        <v>95</v>
      </c>
      <c r="N167" s="35">
        <v>0</v>
      </c>
      <c r="O167" s="36">
        <v>0</v>
      </c>
      <c r="P167" s="36"/>
      <c r="Q167" s="36">
        <v>273</v>
      </c>
      <c r="R167" s="37">
        <v>29</v>
      </c>
    </row>
    <row r="168" spans="1:18">
      <c r="A168" s="4">
        <v>27</v>
      </c>
      <c r="B168" s="4" t="s">
        <v>209</v>
      </c>
      <c r="C168" s="12" t="s">
        <v>591</v>
      </c>
      <c r="D168" s="4" t="s">
        <v>588</v>
      </c>
      <c r="E168" s="4" t="s">
        <v>210</v>
      </c>
      <c r="F168" s="4" t="s">
        <v>111</v>
      </c>
      <c r="G168" s="4" t="s">
        <v>617</v>
      </c>
      <c r="H168" s="6">
        <v>130</v>
      </c>
      <c r="I168" s="5">
        <v>0</v>
      </c>
      <c r="J168" s="7">
        <v>0</v>
      </c>
      <c r="K168" s="5">
        <v>0</v>
      </c>
      <c r="L168" s="34">
        <f>SUM(Tabela5[[#This Row],[JANEIRO]:[JUNHO]])</f>
        <v>311</v>
      </c>
      <c r="M168" s="34">
        <v>0</v>
      </c>
      <c r="N168" s="35">
        <v>0</v>
      </c>
      <c r="O168" s="36">
        <v>0</v>
      </c>
      <c r="P168" s="36"/>
      <c r="Q168" s="36">
        <v>143</v>
      </c>
      <c r="R168" s="37">
        <v>168</v>
      </c>
    </row>
    <row r="169" spans="1:18">
      <c r="A169" s="4">
        <v>45</v>
      </c>
      <c r="B169" s="4" t="s">
        <v>632</v>
      </c>
      <c r="C169" s="12" t="s">
        <v>591</v>
      </c>
      <c r="D169" s="4" t="s">
        <v>588</v>
      </c>
      <c r="E169" s="4" t="s">
        <v>233</v>
      </c>
      <c r="F169" s="4" t="s">
        <v>234</v>
      </c>
      <c r="G169" s="4" t="s">
        <v>617</v>
      </c>
      <c r="H169" s="6">
        <v>130</v>
      </c>
      <c r="I169" s="5">
        <v>412</v>
      </c>
      <c r="J169" s="7">
        <v>24.72</v>
      </c>
      <c r="K169" s="5">
        <v>0</v>
      </c>
      <c r="L169" s="34">
        <f>SUM(Tabela5[[#This Row],[JANEIRO]:[JUNHO]])</f>
        <v>412</v>
      </c>
      <c r="M169" s="34">
        <v>412</v>
      </c>
      <c r="N169" s="35">
        <v>0</v>
      </c>
      <c r="O169" s="36">
        <v>0</v>
      </c>
      <c r="P169" s="36"/>
      <c r="Q169" s="36">
        <v>0</v>
      </c>
      <c r="R169" s="37"/>
    </row>
    <row r="170" spans="1:18">
      <c r="A170" s="4">
        <v>20</v>
      </c>
      <c r="B170" s="4" t="s">
        <v>280</v>
      </c>
      <c r="C170" s="11" t="s">
        <v>591</v>
      </c>
      <c r="D170" s="11" t="s">
        <v>588</v>
      </c>
      <c r="E170" s="4" t="s">
        <v>211</v>
      </c>
      <c r="F170" s="4" t="s">
        <v>212</v>
      </c>
      <c r="G170" s="4" t="s">
        <v>617</v>
      </c>
      <c r="H170" s="6">
        <v>130</v>
      </c>
      <c r="I170" s="5">
        <v>2221</v>
      </c>
      <c r="J170" s="7">
        <v>133.26</v>
      </c>
      <c r="K170" s="5">
        <v>0</v>
      </c>
      <c r="L170" s="34">
        <f>SUM(Tabela5[[#This Row],[JANEIRO]:[JUNHO]])</f>
        <v>2753</v>
      </c>
      <c r="M170" s="34">
        <v>2221</v>
      </c>
      <c r="N170" s="35">
        <v>0</v>
      </c>
      <c r="O170" s="36">
        <v>0</v>
      </c>
      <c r="P170" s="36"/>
      <c r="Q170" s="36">
        <v>223</v>
      </c>
      <c r="R170" s="37">
        <v>309</v>
      </c>
    </row>
    <row r="171" spans="1:18">
      <c r="A171" s="4">
        <v>23</v>
      </c>
      <c r="B171" s="4" t="s">
        <v>698</v>
      </c>
      <c r="C171" s="11" t="s">
        <v>591</v>
      </c>
      <c r="D171" s="4" t="s">
        <v>588</v>
      </c>
      <c r="E171" s="4" t="s">
        <v>192</v>
      </c>
      <c r="F171" s="4" t="s">
        <v>193</v>
      </c>
      <c r="G171" s="4" t="s">
        <v>617</v>
      </c>
      <c r="H171" s="6">
        <v>130</v>
      </c>
      <c r="I171" s="5">
        <v>0</v>
      </c>
      <c r="J171" s="7">
        <v>0</v>
      </c>
      <c r="K171" s="5">
        <v>0</v>
      </c>
      <c r="L171" s="34">
        <f>SUM(Tabela5[[#This Row],[JANEIRO]:[JUNHO]])</f>
        <v>0</v>
      </c>
      <c r="M171" s="34">
        <v>0</v>
      </c>
      <c r="N171" s="35">
        <v>0</v>
      </c>
      <c r="O171" s="36">
        <v>0</v>
      </c>
      <c r="P171" s="36"/>
      <c r="Q171" s="36">
        <v>0</v>
      </c>
      <c r="R171" s="37">
        <v>0</v>
      </c>
    </row>
    <row r="172" spans="1:18">
      <c r="A172" s="4">
        <v>36</v>
      </c>
      <c r="B172" s="4" t="s">
        <v>218</v>
      </c>
      <c r="C172" s="11" t="s">
        <v>591</v>
      </c>
      <c r="D172" s="11" t="s">
        <v>588</v>
      </c>
      <c r="E172" s="4" t="s">
        <v>219</v>
      </c>
      <c r="F172" s="4" t="s">
        <v>220</v>
      </c>
      <c r="G172" s="4" t="s">
        <v>617</v>
      </c>
      <c r="H172" s="6">
        <v>130</v>
      </c>
      <c r="I172" s="5">
        <v>1805</v>
      </c>
      <c r="J172" s="7">
        <v>108.3</v>
      </c>
      <c r="K172" s="5">
        <v>0</v>
      </c>
      <c r="L172" s="34">
        <f>SUM(Tabela5[[#This Row],[JANEIRO]:[JUNHO]])</f>
        <v>3696</v>
      </c>
      <c r="M172" s="34">
        <v>1805</v>
      </c>
      <c r="N172" s="35">
        <v>0</v>
      </c>
      <c r="O172" s="36">
        <v>1783</v>
      </c>
      <c r="P172" s="36"/>
      <c r="Q172" s="36">
        <v>108</v>
      </c>
      <c r="R172" s="37"/>
    </row>
    <row r="173" spans="1:18">
      <c r="A173" s="4">
        <v>32</v>
      </c>
      <c r="B173" s="4" t="s">
        <v>213</v>
      </c>
      <c r="C173" s="4" t="s">
        <v>591</v>
      </c>
      <c r="D173" s="4" t="s">
        <v>588</v>
      </c>
      <c r="E173" s="4" t="s">
        <v>214</v>
      </c>
      <c r="F173" s="4" t="s">
        <v>111</v>
      </c>
      <c r="G173" s="4" t="s">
        <v>617</v>
      </c>
      <c r="H173" s="6">
        <v>130</v>
      </c>
      <c r="I173" s="5">
        <v>2</v>
      </c>
      <c r="J173" s="7">
        <v>0.12</v>
      </c>
      <c r="K173" s="5">
        <v>1</v>
      </c>
      <c r="L173" s="34">
        <f>SUM(Tabela5[[#This Row],[JANEIRO]:[JUNHO]])</f>
        <v>4</v>
      </c>
      <c r="M173" s="34">
        <v>1</v>
      </c>
      <c r="N173" s="35">
        <v>1</v>
      </c>
      <c r="O173" s="36">
        <v>1</v>
      </c>
      <c r="P173" s="36"/>
      <c r="Q173" s="36">
        <v>1</v>
      </c>
      <c r="R173" s="37"/>
    </row>
    <row r="174" spans="1:18">
      <c r="A174" s="4">
        <v>44</v>
      </c>
      <c r="B174" s="4" t="s">
        <v>703</v>
      </c>
      <c r="C174" s="12" t="s">
        <v>591</v>
      </c>
      <c r="D174" s="4" t="s">
        <v>588</v>
      </c>
      <c r="E174" s="4" t="s">
        <v>167</v>
      </c>
      <c r="F174" s="4" t="s">
        <v>168</v>
      </c>
      <c r="G174" s="4" t="s">
        <v>617</v>
      </c>
      <c r="H174" s="6">
        <v>130</v>
      </c>
      <c r="I174" s="5">
        <v>25</v>
      </c>
      <c r="J174" s="7">
        <v>1.5</v>
      </c>
      <c r="K174" s="5">
        <v>0</v>
      </c>
      <c r="L174" s="34">
        <f>SUM(Tabela5[[#This Row],[JANEIRO]:[JUNHO]])</f>
        <v>93</v>
      </c>
      <c r="M174" s="34">
        <v>25</v>
      </c>
      <c r="N174" s="35">
        <v>0</v>
      </c>
      <c r="O174" s="36">
        <v>60</v>
      </c>
      <c r="P174" s="36"/>
      <c r="Q174" s="36">
        <v>8</v>
      </c>
      <c r="R174" s="37"/>
    </row>
    <row r="175" spans="1:18">
      <c r="A175" s="4">
        <v>43</v>
      </c>
      <c r="B175" s="4" t="s">
        <v>235</v>
      </c>
      <c r="C175" s="11" t="s">
        <v>591</v>
      </c>
      <c r="D175" s="11" t="s">
        <v>588</v>
      </c>
      <c r="E175" s="4" t="s">
        <v>236</v>
      </c>
      <c r="F175" s="4" t="s">
        <v>237</v>
      </c>
      <c r="G175" s="4" t="s">
        <v>617</v>
      </c>
      <c r="H175" s="6">
        <v>130</v>
      </c>
      <c r="I175" s="5">
        <v>0</v>
      </c>
      <c r="J175" s="7">
        <v>0</v>
      </c>
      <c r="K175" s="5">
        <v>0</v>
      </c>
      <c r="L175" s="34">
        <f>SUM(Tabela5[[#This Row],[JANEIRO]:[JUNHO]])</f>
        <v>3910</v>
      </c>
      <c r="M175" s="34">
        <v>0</v>
      </c>
      <c r="N175" s="35">
        <v>0</v>
      </c>
      <c r="O175" s="36">
        <v>3910</v>
      </c>
      <c r="P175" s="36"/>
      <c r="Q175" s="36">
        <v>0</v>
      </c>
      <c r="R175" s="37"/>
    </row>
    <row r="176" spans="1:18">
      <c r="A176" s="4">
        <v>1</v>
      </c>
      <c r="B176" s="4" t="s">
        <v>89</v>
      </c>
      <c r="C176" s="4" t="s">
        <v>591</v>
      </c>
      <c r="D176" s="4" t="s">
        <v>588</v>
      </c>
      <c r="E176" s="4" t="s">
        <v>171</v>
      </c>
      <c r="F176" s="4" t="s">
        <v>111</v>
      </c>
      <c r="G176" s="4" t="s">
        <v>617</v>
      </c>
      <c r="H176" s="6">
        <v>130</v>
      </c>
      <c r="I176" s="5">
        <v>0</v>
      </c>
      <c r="J176" s="7">
        <v>0</v>
      </c>
      <c r="K176" s="5">
        <v>0</v>
      </c>
      <c r="L176" s="34">
        <f>SUM(Tabela5[[#This Row],[JANEIRO]:[JUNHO]])</f>
        <v>6133</v>
      </c>
      <c r="M176" s="34">
        <v>0</v>
      </c>
      <c r="N176" s="35">
        <v>0</v>
      </c>
      <c r="O176" s="36">
        <v>0</v>
      </c>
      <c r="P176" s="36"/>
      <c r="Q176" s="36">
        <v>6133</v>
      </c>
      <c r="R176" s="37">
        <v>0</v>
      </c>
    </row>
    <row r="177" spans="1:18">
      <c r="A177" s="4">
        <v>1</v>
      </c>
      <c r="B177" s="4" t="s">
        <v>89</v>
      </c>
      <c r="C177" s="4" t="s">
        <v>591</v>
      </c>
      <c r="D177" s="4" t="s">
        <v>588</v>
      </c>
      <c r="E177" s="4" t="s">
        <v>238</v>
      </c>
      <c r="F177" s="4" t="s">
        <v>239</v>
      </c>
      <c r="G177" s="4" t="s">
        <v>617</v>
      </c>
      <c r="H177" s="6">
        <v>130</v>
      </c>
      <c r="I177" s="5">
        <v>37539</v>
      </c>
      <c r="J177" s="7">
        <v>2252.3399999999997</v>
      </c>
      <c r="K177" s="5">
        <v>1</v>
      </c>
      <c r="L177" s="34">
        <f>SUM(Tabela5[[#This Row],[JANEIRO]:[JUNHO]])</f>
        <v>101016</v>
      </c>
      <c r="M177" s="34">
        <v>18792</v>
      </c>
      <c r="N177" s="35">
        <v>18747</v>
      </c>
      <c r="O177" s="36">
        <v>0</v>
      </c>
      <c r="P177" s="36"/>
      <c r="Q177" s="36">
        <v>46559</v>
      </c>
      <c r="R177" s="37">
        <v>16918</v>
      </c>
    </row>
    <row r="178" spans="1:18">
      <c r="A178" s="4">
        <v>1</v>
      </c>
      <c r="B178" s="4" t="s">
        <v>89</v>
      </c>
      <c r="C178" s="4" t="s">
        <v>591</v>
      </c>
      <c r="D178" s="11" t="s">
        <v>588</v>
      </c>
      <c r="E178" s="4" t="s">
        <v>242</v>
      </c>
      <c r="F178" s="4" t="s">
        <v>111</v>
      </c>
      <c r="G178" s="4" t="s">
        <v>617</v>
      </c>
      <c r="H178" s="6">
        <v>130</v>
      </c>
      <c r="I178" s="5">
        <v>2549</v>
      </c>
      <c r="J178" s="7">
        <v>152.94</v>
      </c>
      <c r="K178" s="5">
        <v>1</v>
      </c>
      <c r="L178" s="34">
        <f>SUM(Tabela5[[#This Row],[JANEIRO]:[JUNHO]])</f>
        <v>3730</v>
      </c>
      <c r="M178" s="34">
        <v>763</v>
      </c>
      <c r="N178" s="35">
        <v>1786</v>
      </c>
      <c r="O178" s="36">
        <v>41</v>
      </c>
      <c r="P178" s="36"/>
      <c r="Q178" s="36">
        <v>738</v>
      </c>
      <c r="R178" s="37">
        <v>402</v>
      </c>
    </row>
    <row r="179" spans="1:18">
      <c r="A179" s="4">
        <v>1</v>
      </c>
      <c r="B179" s="4" t="s">
        <v>89</v>
      </c>
      <c r="C179" s="4" t="s">
        <v>591</v>
      </c>
      <c r="D179" s="4" t="s">
        <v>588</v>
      </c>
      <c r="E179" s="4" t="s">
        <v>173</v>
      </c>
      <c r="F179" s="4" t="s">
        <v>174</v>
      </c>
      <c r="G179" s="4" t="s">
        <v>617</v>
      </c>
      <c r="H179" s="6">
        <v>130</v>
      </c>
      <c r="I179" s="5">
        <v>14427</v>
      </c>
      <c r="J179" s="7">
        <v>865.62</v>
      </c>
      <c r="K179" s="5">
        <v>0</v>
      </c>
      <c r="L179" s="34">
        <f>SUM(Tabela5[[#This Row],[JANEIRO]:[JUNHO]])</f>
        <v>59488</v>
      </c>
      <c r="M179" s="34">
        <v>14427</v>
      </c>
      <c r="N179" s="35">
        <v>0</v>
      </c>
      <c r="O179" s="36">
        <v>17141</v>
      </c>
      <c r="P179" s="36"/>
      <c r="Q179" s="36">
        <v>13052</v>
      </c>
      <c r="R179" s="37">
        <v>14868</v>
      </c>
    </row>
    <row r="180" spans="1:18">
      <c r="A180" s="4">
        <v>1</v>
      </c>
      <c r="B180" s="4" t="s">
        <v>89</v>
      </c>
      <c r="C180" s="4" t="s">
        <v>591</v>
      </c>
      <c r="D180" s="4" t="s">
        <v>588</v>
      </c>
      <c r="E180" s="4" t="s">
        <v>240</v>
      </c>
      <c r="F180" s="4" t="s">
        <v>241</v>
      </c>
      <c r="G180" s="4" t="s">
        <v>617</v>
      </c>
      <c r="H180" s="6">
        <v>130</v>
      </c>
      <c r="I180" s="5">
        <v>0</v>
      </c>
      <c r="J180" s="7">
        <v>0</v>
      </c>
      <c r="K180" s="5">
        <v>0</v>
      </c>
      <c r="L180" s="34">
        <f>SUM(Tabela5[[#This Row],[JANEIRO]:[JUNHO]])</f>
        <v>712</v>
      </c>
      <c r="M180" s="34">
        <v>0</v>
      </c>
      <c r="N180" s="35">
        <v>0</v>
      </c>
      <c r="O180" s="36">
        <v>712</v>
      </c>
      <c r="P180" s="36"/>
      <c r="Q180" s="36">
        <v>0</v>
      </c>
      <c r="R180" s="37">
        <v>0</v>
      </c>
    </row>
    <row r="181" spans="1:18">
      <c r="A181" s="4">
        <v>1</v>
      </c>
      <c r="B181" s="4" t="s">
        <v>89</v>
      </c>
      <c r="C181" s="4" t="s">
        <v>591</v>
      </c>
      <c r="D181" s="4" t="s">
        <v>588</v>
      </c>
      <c r="E181" s="4" t="s">
        <v>626</v>
      </c>
      <c r="F181" s="4" t="s">
        <v>162</v>
      </c>
      <c r="G181" s="4" t="s">
        <v>617</v>
      </c>
      <c r="H181" s="6">
        <v>130</v>
      </c>
      <c r="I181" s="5">
        <v>0</v>
      </c>
      <c r="J181" s="7">
        <v>0</v>
      </c>
      <c r="K181" s="5">
        <v>0</v>
      </c>
      <c r="L181" s="34">
        <f>SUM(Tabela5[[#This Row],[JANEIRO]:[JUNHO]])</f>
        <v>22282</v>
      </c>
      <c r="M181" s="34">
        <v>0</v>
      </c>
      <c r="N181" s="35">
        <v>0</v>
      </c>
      <c r="O181" s="36">
        <v>19586</v>
      </c>
      <c r="P181" s="36"/>
      <c r="Q181" s="36">
        <v>2696</v>
      </c>
      <c r="R181" s="37"/>
    </row>
    <row r="182" spans="1:18">
      <c r="A182" s="4">
        <v>1</v>
      </c>
      <c r="B182" s="4" t="s">
        <v>89</v>
      </c>
      <c r="C182" s="4" t="s">
        <v>591</v>
      </c>
      <c r="D182" s="4" t="s">
        <v>588</v>
      </c>
      <c r="E182" s="4" t="s">
        <v>160</v>
      </c>
      <c r="F182" s="4" t="s">
        <v>161</v>
      </c>
      <c r="G182" s="4" t="s">
        <v>617</v>
      </c>
      <c r="H182" s="6">
        <v>130</v>
      </c>
      <c r="I182" s="5">
        <v>8796</v>
      </c>
      <c r="J182" s="7">
        <v>527.76</v>
      </c>
      <c r="K182" s="5">
        <v>0</v>
      </c>
      <c r="L182" s="34">
        <f>SUM(Tabela5[[#This Row],[JANEIRO]:[JUNHO]])</f>
        <v>41679</v>
      </c>
      <c r="M182" s="34">
        <v>8796</v>
      </c>
      <c r="N182" s="35">
        <v>0</v>
      </c>
      <c r="O182" s="36">
        <v>12635</v>
      </c>
      <c r="P182" s="36"/>
      <c r="Q182" s="36">
        <v>7584</v>
      </c>
      <c r="R182" s="37">
        <v>12664</v>
      </c>
    </row>
    <row r="183" spans="1:18">
      <c r="A183" s="4">
        <v>1</v>
      </c>
      <c r="B183" s="4" t="s">
        <v>89</v>
      </c>
      <c r="C183" s="4" t="s">
        <v>591</v>
      </c>
      <c r="D183" s="11" t="s">
        <v>588</v>
      </c>
      <c r="E183" s="4" t="s">
        <v>231</v>
      </c>
      <c r="F183" s="4" t="s">
        <v>232</v>
      </c>
      <c r="G183" s="4" t="s">
        <v>617</v>
      </c>
      <c r="H183" s="6">
        <v>130</v>
      </c>
      <c r="I183" s="5">
        <v>3727</v>
      </c>
      <c r="J183" s="7">
        <v>223.62</v>
      </c>
      <c r="K183" s="5">
        <v>1</v>
      </c>
      <c r="L183" s="34">
        <f>SUM(Tabela5[[#This Row],[JANEIRO]:[JUNHO]])</f>
        <v>9417</v>
      </c>
      <c r="M183" s="34">
        <v>3601</v>
      </c>
      <c r="N183" s="35">
        <v>126</v>
      </c>
      <c r="O183" s="36">
        <v>0</v>
      </c>
      <c r="P183" s="36"/>
      <c r="Q183" s="36">
        <v>2798</v>
      </c>
      <c r="R183" s="37">
        <v>2892</v>
      </c>
    </row>
    <row r="184" spans="1:18">
      <c r="A184" s="4">
        <v>7</v>
      </c>
      <c r="B184" s="4" t="s">
        <v>175</v>
      </c>
      <c r="C184" s="4" t="s">
        <v>591</v>
      </c>
      <c r="D184" s="4" t="s">
        <v>588</v>
      </c>
      <c r="E184" s="4" t="s">
        <v>176</v>
      </c>
      <c r="F184" s="4" t="s">
        <v>177</v>
      </c>
      <c r="G184" s="4" t="s">
        <v>617</v>
      </c>
      <c r="H184" s="8">
        <v>130</v>
      </c>
      <c r="I184" s="5">
        <v>0</v>
      </c>
      <c r="J184" s="9">
        <v>0</v>
      </c>
      <c r="K184" s="5">
        <v>0</v>
      </c>
      <c r="L184" s="34">
        <f>SUM(Tabela5[[#This Row],[JANEIRO]:[JUNHO]])</f>
        <v>10645</v>
      </c>
      <c r="M184" s="34">
        <v>0</v>
      </c>
      <c r="N184" s="35">
        <v>0</v>
      </c>
      <c r="O184" s="36">
        <v>10645</v>
      </c>
      <c r="P184" s="36"/>
      <c r="Q184" s="36">
        <v>0</v>
      </c>
      <c r="R184" s="37">
        <v>0</v>
      </c>
    </row>
    <row r="185" spans="1:18">
      <c r="A185" s="4">
        <v>13</v>
      </c>
      <c r="B185" s="4" t="s">
        <v>616</v>
      </c>
      <c r="C185" s="4" t="s">
        <v>591</v>
      </c>
      <c r="D185" s="4" t="s">
        <v>588</v>
      </c>
      <c r="E185" s="4" t="s">
        <v>223</v>
      </c>
      <c r="F185" s="4" t="s">
        <v>111</v>
      </c>
      <c r="G185" s="4" t="s">
        <v>617</v>
      </c>
      <c r="H185" s="6">
        <v>130</v>
      </c>
      <c r="I185" s="5">
        <v>243</v>
      </c>
      <c r="J185" s="7">
        <v>14.58</v>
      </c>
      <c r="K185" s="5">
        <v>0</v>
      </c>
      <c r="L185" s="34">
        <f>SUM(Tabela5[[#This Row],[JANEIRO]:[JUNHO]])</f>
        <v>291</v>
      </c>
      <c r="M185" s="34">
        <v>243</v>
      </c>
      <c r="N185" s="35">
        <v>0</v>
      </c>
      <c r="O185" s="36">
        <v>19</v>
      </c>
      <c r="P185" s="36"/>
      <c r="Q185" s="36">
        <v>1</v>
      </c>
      <c r="R185" s="37">
        <v>28</v>
      </c>
    </row>
    <row r="186" spans="1:18">
      <c r="A186" s="4">
        <v>37</v>
      </c>
      <c r="B186" s="4" t="s">
        <v>181</v>
      </c>
      <c r="C186" s="4" t="s">
        <v>591</v>
      </c>
      <c r="D186" s="4" t="s">
        <v>588</v>
      </c>
      <c r="E186" s="4" t="s">
        <v>182</v>
      </c>
      <c r="F186" s="4" t="s">
        <v>599</v>
      </c>
      <c r="G186" s="4" t="s">
        <v>617</v>
      </c>
      <c r="H186" s="6">
        <v>130</v>
      </c>
      <c r="I186" s="5">
        <v>0</v>
      </c>
      <c r="J186" s="7">
        <v>0</v>
      </c>
      <c r="K186" s="5">
        <v>0</v>
      </c>
      <c r="L186" s="34">
        <f>SUM(Tabela5[[#This Row],[JANEIRO]:[JUNHO]])</f>
        <v>935</v>
      </c>
      <c r="M186" s="34"/>
      <c r="N186" s="35">
        <v>0</v>
      </c>
      <c r="O186" s="36">
        <v>0</v>
      </c>
      <c r="P186" s="36"/>
      <c r="Q186" s="36">
        <v>572</v>
      </c>
      <c r="R186" s="37">
        <v>363</v>
      </c>
    </row>
    <row r="187" spans="1:18">
      <c r="A187" s="4">
        <v>26</v>
      </c>
      <c r="B187" s="4" t="s">
        <v>134</v>
      </c>
      <c r="C187" s="4" t="s">
        <v>591</v>
      </c>
      <c r="D187" s="4" t="s">
        <v>588</v>
      </c>
      <c r="E187" s="4" t="s">
        <v>230</v>
      </c>
      <c r="F187" s="4" t="s">
        <v>111</v>
      </c>
      <c r="G187" s="4" t="s">
        <v>617</v>
      </c>
      <c r="H187" s="6">
        <v>130</v>
      </c>
      <c r="I187" s="5">
        <v>1555</v>
      </c>
      <c r="J187" s="7">
        <v>93.3</v>
      </c>
      <c r="K187" s="5">
        <v>1</v>
      </c>
      <c r="L187" s="34">
        <f>SUM(Tabela5[[#This Row],[JANEIRO]:[JUNHO]])</f>
        <v>3189</v>
      </c>
      <c r="M187" s="34">
        <v>438</v>
      </c>
      <c r="N187" s="35">
        <v>1117</v>
      </c>
      <c r="O187" s="36">
        <v>286</v>
      </c>
      <c r="P187" s="36"/>
      <c r="Q187" s="36">
        <v>855</v>
      </c>
      <c r="R187" s="37">
        <v>493</v>
      </c>
    </row>
    <row r="188" spans="1:18">
      <c r="A188" s="4">
        <v>12</v>
      </c>
      <c r="B188" s="4" t="s">
        <v>138</v>
      </c>
      <c r="C188" s="4" t="s">
        <v>591</v>
      </c>
      <c r="D188" s="4" t="s">
        <v>588</v>
      </c>
      <c r="E188" s="4" t="s">
        <v>228</v>
      </c>
      <c r="F188" s="4" t="s">
        <v>229</v>
      </c>
      <c r="G188" s="4" t="s">
        <v>617</v>
      </c>
      <c r="H188" s="6">
        <v>130</v>
      </c>
      <c r="I188" s="5">
        <v>78</v>
      </c>
      <c r="J188" s="7">
        <v>4.68</v>
      </c>
      <c r="K188" s="5">
        <v>0</v>
      </c>
      <c r="L188" s="34">
        <f>SUM(Tabela5[[#This Row],[JANEIRO]:[JUNHO]])</f>
        <v>3554</v>
      </c>
      <c r="M188" s="34">
        <v>78</v>
      </c>
      <c r="N188" s="35">
        <v>0</v>
      </c>
      <c r="O188" s="36">
        <v>2536</v>
      </c>
      <c r="P188" s="36"/>
      <c r="Q188" s="36">
        <v>3</v>
      </c>
      <c r="R188" s="37">
        <v>937</v>
      </c>
    </row>
    <row r="189" spans="1:18">
      <c r="A189" s="4">
        <v>8</v>
      </c>
      <c r="B189" s="4" t="s">
        <v>178</v>
      </c>
      <c r="C189" s="4" t="s">
        <v>591</v>
      </c>
      <c r="D189" s="4" t="s">
        <v>588</v>
      </c>
      <c r="E189" s="4" t="s">
        <v>179</v>
      </c>
      <c r="F189" s="4" t="s">
        <v>180</v>
      </c>
      <c r="G189" s="4" t="s">
        <v>617</v>
      </c>
      <c r="H189" s="6">
        <v>130</v>
      </c>
      <c r="I189" s="5">
        <v>0</v>
      </c>
      <c r="J189" s="7">
        <v>0</v>
      </c>
      <c r="K189" s="5">
        <v>0</v>
      </c>
      <c r="L189" s="34">
        <f>SUM(Tabela5[[#This Row],[JANEIRO]:[JUNHO]])</f>
        <v>4954</v>
      </c>
      <c r="M189" s="34">
        <v>0</v>
      </c>
      <c r="N189" s="35">
        <v>0</v>
      </c>
      <c r="O189" s="36">
        <v>0</v>
      </c>
      <c r="P189" s="36"/>
      <c r="Q189" s="36">
        <v>3626</v>
      </c>
      <c r="R189" s="37">
        <v>1328</v>
      </c>
    </row>
    <row r="190" spans="1:18">
      <c r="A190" s="4">
        <v>29</v>
      </c>
      <c r="B190" s="4" t="s">
        <v>186</v>
      </c>
      <c r="C190" s="12" t="s">
        <v>591</v>
      </c>
      <c r="D190" s="4" t="s">
        <v>588</v>
      </c>
      <c r="E190" s="4" t="s">
        <v>187</v>
      </c>
      <c r="F190" s="4" t="s">
        <v>188</v>
      </c>
      <c r="G190" s="4" t="s">
        <v>617</v>
      </c>
      <c r="H190" s="6">
        <v>130</v>
      </c>
      <c r="I190" s="5">
        <v>304</v>
      </c>
      <c r="J190" s="7">
        <v>18.239999999999998</v>
      </c>
      <c r="K190" s="5">
        <v>0</v>
      </c>
      <c r="L190" s="34">
        <f>SUM(Tabela5[[#This Row],[JANEIRO]:[JUNHO]])</f>
        <v>785</v>
      </c>
      <c r="M190" s="34">
        <v>304</v>
      </c>
      <c r="N190" s="35">
        <v>0</v>
      </c>
      <c r="O190" s="36">
        <v>100</v>
      </c>
      <c r="P190" s="36"/>
      <c r="Q190" s="36">
        <v>89</v>
      </c>
      <c r="R190" s="37">
        <v>292</v>
      </c>
    </row>
    <row r="191" spans="1:18">
      <c r="A191" s="4">
        <v>50</v>
      </c>
      <c r="B191" s="4" t="s">
        <v>244</v>
      </c>
      <c r="C191" s="4" t="s">
        <v>594</v>
      </c>
      <c r="D191" s="11" t="s">
        <v>586</v>
      </c>
      <c r="E191" s="4" t="s">
        <v>131</v>
      </c>
      <c r="F191" s="4" t="s">
        <v>132</v>
      </c>
      <c r="G191" s="4" t="s">
        <v>133</v>
      </c>
      <c r="H191" s="6" t="s">
        <v>84</v>
      </c>
      <c r="I191" s="5">
        <v>234</v>
      </c>
      <c r="J191" s="7">
        <v>14.04</v>
      </c>
      <c r="K191" s="5">
        <v>1</v>
      </c>
      <c r="L191" s="34">
        <f>SUM(Tabela5[[#This Row],[JANEIRO]:[JUNHO]])</f>
        <v>2926</v>
      </c>
      <c r="M191" s="34">
        <v>133</v>
      </c>
      <c r="N191" s="35">
        <v>101</v>
      </c>
      <c r="O191" s="36">
        <v>2452</v>
      </c>
      <c r="P191" s="36"/>
      <c r="Q191" s="36">
        <v>126</v>
      </c>
      <c r="R191" s="37">
        <v>114</v>
      </c>
    </row>
    <row r="192" spans="1:18">
      <c r="A192" s="4">
        <v>50</v>
      </c>
      <c r="B192" s="4" t="s">
        <v>244</v>
      </c>
      <c r="C192" s="12" t="s">
        <v>591</v>
      </c>
      <c r="D192" s="4" t="s">
        <v>588</v>
      </c>
      <c r="E192" s="4" t="s">
        <v>245</v>
      </c>
      <c r="F192" s="4" t="s">
        <v>111</v>
      </c>
      <c r="G192" s="4" t="s">
        <v>617</v>
      </c>
      <c r="H192" s="6">
        <v>130</v>
      </c>
      <c r="I192" s="5">
        <v>56</v>
      </c>
      <c r="J192" s="7">
        <v>3.36</v>
      </c>
      <c r="K192" s="5">
        <v>1</v>
      </c>
      <c r="L192" s="34">
        <f>SUM(Tabela5[[#This Row],[JANEIRO]:[JUNHO]])</f>
        <v>2550</v>
      </c>
      <c r="M192" s="34">
        <v>31</v>
      </c>
      <c r="N192" s="35">
        <v>25</v>
      </c>
      <c r="O192" s="36">
        <v>2465</v>
      </c>
      <c r="P192" s="36"/>
      <c r="Q192" s="36">
        <v>16</v>
      </c>
      <c r="R192" s="37">
        <v>13</v>
      </c>
    </row>
    <row r="193" spans="1:18">
      <c r="A193" s="4">
        <v>51</v>
      </c>
      <c r="B193" s="4"/>
      <c r="C193" s="4" t="s">
        <v>591</v>
      </c>
      <c r="D193" s="4" t="s">
        <v>588</v>
      </c>
      <c r="E193" s="4" t="s">
        <v>248</v>
      </c>
      <c r="F193" s="4" t="s">
        <v>111</v>
      </c>
      <c r="G193" s="4" t="s">
        <v>617</v>
      </c>
      <c r="H193" s="6">
        <v>130</v>
      </c>
      <c r="I193" s="5">
        <v>0</v>
      </c>
      <c r="J193" s="7">
        <v>0</v>
      </c>
      <c r="K193" s="5">
        <v>0</v>
      </c>
      <c r="L193" s="34">
        <f>SUM(Tabela5[[#This Row],[JANEIRO]:[JUNHO]])</f>
        <v>0</v>
      </c>
      <c r="M193" s="34">
        <v>0</v>
      </c>
      <c r="N193" s="35">
        <v>0</v>
      </c>
      <c r="O193" s="36">
        <v>0</v>
      </c>
      <c r="P193" s="36"/>
      <c r="Q193" s="36">
        <v>0</v>
      </c>
      <c r="R193" s="37">
        <v>0</v>
      </c>
    </row>
    <row r="194" spans="1:18">
      <c r="A194" s="4">
        <v>35</v>
      </c>
      <c r="B194" s="4" t="s">
        <v>128</v>
      </c>
      <c r="C194" s="4" t="s">
        <v>597</v>
      </c>
      <c r="D194" s="4" t="s">
        <v>586</v>
      </c>
      <c r="E194" s="4" t="s">
        <v>598</v>
      </c>
      <c r="F194" s="4" t="s">
        <v>129</v>
      </c>
      <c r="G194" s="4" t="s">
        <v>130</v>
      </c>
      <c r="H194" s="6" t="s">
        <v>84</v>
      </c>
      <c r="I194" s="5">
        <v>0</v>
      </c>
      <c r="J194" s="7">
        <v>0</v>
      </c>
      <c r="K194" s="5">
        <v>0</v>
      </c>
      <c r="L194" s="34">
        <f>SUM(Tabela5[[#This Row],[JANEIRO]:[JUNHO]])</f>
        <v>227</v>
      </c>
      <c r="M194" s="34"/>
      <c r="N194" s="35">
        <v>0</v>
      </c>
      <c r="O194" s="36">
        <v>204</v>
      </c>
      <c r="P194" s="36"/>
      <c r="Q194" s="36"/>
      <c r="R194" s="37">
        <v>23</v>
      </c>
    </row>
    <row r="195" spans="1:18">
      <c r="A195" s="4"/>
      <c r="B195" s="4" t="s">
        <v>172</v>
      </c>
      <c r="C195" s="4" t="s">
        <v>592</v>
      </c>
      <c r="D195" s="4" t="s">
        <v>586</v>
      </c>
      <c r="E195" s="4" t="s">
        <v>685</v>
      </c>
      <c r="F195" s="4" t="s">
        <v>700</v>
      </c>
      <c r="G195" s="4"/>
      <c r="H195" s="6"/>
      <c r="I195" s="5"/>
      <c r="J195" s="7"/>
      <c r="K195" s="5"/>
      <c r="L195" s="34">
        <f>SUM(Tabela5[[#This Row],[JANEIRO]:[JUNHO]])</f>
        <v>0</v>
      </c>
      <c r="M195" s="34"/>
      <c r="N195" s="35"/>
      <c r="O195" s="36"/>
      <c r="P195" s="36"/>
      <c r="Q195" s="36"/>
      <c r="R195" s="37"/>
    </row>
    <row r="196" spans="1:18">
      <c r="A196" s="4"/>
      <c r="B196" s="4" t="s">
        <v>696</v>
      </c>
      <c r="C196" s="4" t="s">
        <v>592</v>
      </c>
      <c r="D196" s="4" t="s">
        <v>586</v>
      </c>
      <c r="E196" s="4" t="s">
        <v>354</v>
      </c>
      <c r="F196" s="4" t="s">
        <v>699</v>
      </c>
      <c r="G196" s="4"/>
      <c r="H196" s="6"/>
      <c r="I196" s="5"/>
      <c r="J196" s="7"/>
      <c r="K196" s="5"/>
      <c r="L196" s="34">
        <f>SUM(Tabela5[[#This Row],[JANEIRO]:[JUNHO]])</f>
        <v>0</v>
      </c>
      <c r="M196" s="34"/>
      <c r="N196" s="35"/>
      <c r="O196" s="36"/>
      <c r="P196" s="36"/>
      <c r="Q196" s="36"/>
      <c r="R196" s="37"/>
    </row>
    <row r="197" spans="1:18">
      <c r="A197" s="4"/>
      <c r="B197" s="4" t="s">
        <v>89</v>
      </c>
      <c r="C197" s="4" t="s">
        <v>592</v>
      </c>
      <c r="D197" s="4" t="s">
        <v>586</v>
      </c>
      <c r="E197" s="4" t="s">
        <v>647</v>
      </c>
      <c r="F197" s="4" t="s">
        <v>736</v>
      </c>
      <c r="G197" s="4" t="s">
        <v>737</v>
      </c>
      <c r="H197" s="59"/>
      <c r="I197" s="5"/>
      <c r="J197" s="60"/>
      <c r="K197" s="5"/>
      <c r="L197" s="34">
        <f>SUM(Tabela5[[#This Row],[JANEIRO]:[JUNHO]])</f>
        <v>0</v>
      </c>
      <c r="M197" s="34"/>
      <c r="N197" s="40"/>
      <c r="O197" s="36"/>
      <c r="P197" s="36"/>
      <c r="Q197" s="36"/>
      <c r="R197" s="37"/>
    </row>
    <row r="198" spans="1:18">
      <c r="A198" s="4"/>
      <c r="B198" s="4" t="s">
        <v>89</v>
      </c>
      <c r="C198" s="4" t="s">
        <v>591</v>
      </c>
      <c r="D198" s="4" t="s">
        <v>588</v>
      </c>
      <c r="E198" s="4" t="s">
        <v>679</v>
      </c>
      <c r="F198" s="4" t="s">
        <v>658</v>
      </c>
      <c r="G198" s="4" t="s">
        <v>617</v>
      </c>
      <c r="H198" s="59"/>
      <c r="I198" s="5"/>
      <c r="J198" s="60"/>
      <c r="K198" s="5"/>
      <c r="L198" s="34">
        <f>SUM(Tabela5[[#This Row],[JANEIRO]:[JUNHO]])</f>
        <v>0</v>
      </c>
      <c r="M198" s="34"/>
      <c r="N198" s="40"/>
      <c r="O198" s="36"/>
      <c r="P198" s="36"/>
      <c r="Q198" s="36"/>
      <c r="R198" s="37"/>
    </row>
    <row r="199" spans="1:18">
      <c r="A199" s="4"/>
      <c r="B199" s="4" t="s">
        <v>89</v>
      </c>
      <c r="C199" s="4" t="s">
        <v>591</v>
      </c>
      <c r="D199" s="4" t="s">
        <v>588</v>
      </c>
      <c r="E199" s="4" t="s">
        <v>738</v>
      </c>
      <c r="F199" s="4" t="s">
        <v>162</v>
      </c>
      <c r="G199" s="4"/>
      <c r="H199" s="59"/>
      <c r="I199" s="5"/>
      <c r="J199" s="60"/>
      <c r="K199" s="5"/>
      <c r="L199" s="34">
        <f>SUM(Tabela5[[#This Row],[JANEIRO]:[JUNHO]])</f>
        <v>0</v>
      </c>
      <c r="M199" s="34"/>
      <c r="N199" s="40"/>
      <c r="O199" s="36"/>
      <c r="P199" s="36"/>
      <c r="Q199" s="36"/>
      <c r="R199" s="37"/>
    </row>
    <row r="208" spans="1:18">
      <c r="B208" s="10"/>
    </row>
  </sheetData>
  <dataConsolidate/>
  <phoneticPr fontId="8" type="noConversion"/>
  <conditionalFormatting sqref="H2:H199">
    <cfRule type="cellIs" dxfId="3" priority="1" operator="notEqual">
      <formula>"Não"</formula>
    </cfRule>
  </conditionalFormatting>
  <pageMargins left="0.7" right="0.7" top="0.75" bottom="0.75" header="0.3" footer="0.3"/>
  <pageSetup paperSize="9" orientation="portrait" verticalDpi="0" r:id="rId1"/>
  <legacyDrawing r:id="rId2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32780-E4B1-4565-BE42-0E90C6AE0A7F}">
  <sheetPr codeName="Planilha3"/>
  <dimension ref="A1:C35"/>
  <sheetViews>
    <sheetView showGridLines="0" workbookViewId="0">
      <selection activeCell="A2" sqref="A2:A35"/>
    </sheetView>
  </sheetViews>
  <sheetFormatPr defaultRowHeight="15"/>
  <cols>
    <col min="1" max="1" width="23.85546875" bestFit="1" customWidth="1"/>
    <col min="2" max="2" width="9.85546875" bestFit="1" customWidth="1"/>
    <col min="3" max="3" width="75.7109375" bestFit="1" customWidth="1"/>
  </cols>
  <sheetData>
    <row r="1" spans="1:3">
      <c r="A1" s="1" t="s">
        <v>1</v>
      </c>
      <c r="B1" s="1" t="s">
        <v>2</v>
      </c>
      <c r="C1" s="1" t="s">
        <v>3</v>
      </c>
    </row>
    <row r="2" spans="1:3">
      <c r="A2" s="1" t="s">
        <v>46</v>
      </c>
      <c r="B2" s="2">
        <v>28</v>
      </c>
      <c r="C2" s="3" t="s">
        <v>47</v>
      </c>
    </row>
    <row r="3" spans="1:3">
      <c r="A3" s="1" t="s">
        <v>28</v>
      </c>
      <c r="B3" s="2">
        <v>15</v>
      </c>
      <c r="C3" s="3" t="s">
        <v>29</v>
      </c>
    </row>
    <row r="4" spans="1:3">
      <c r="A4" s="1" t="s">
        <v>4</v>
      </c>
      <c r="B4" s="2">
        <v>2</v>
      </c>
      <c r="C4" s="3" t="s">
        <v>5</v>
      </c>
    </row>
    <row r="5" spans="1:3">
      <c r="A5" s="1" t="s">
        <v>22</v>
      </c>
      <c r="B5" s="2">
        <v>11</v>
      </c>
      <c r="C5" s="3" t="s">
        <v>23</v>
      </c>
    </row>
    <row r="6" spans="1:3">
      <c r="A6" s="1" t="s">
        <v>38</v>
      </c>
      <c r="B6" s="2">
        <v>24</v>
      </c>
      <c r="C6" s="3" t="s">
        <v>39</v>
      </c>
    </row>
    <row r="7" spans="1:3">
      <c r="A7" s="1" t="s">
        <v>57</v>
      </c>
      <c r="B7" s="2">
        <v>38</v>
      </c>
      <c r="C7" s="3" t="s">
        <v>58</v>
      </c>
    </row>
    <row r="8" spans="1:3">
      <c r="A8" s="1" t="s">
        <v>20</v>
      </c>
      <c r="B8" s="2">
        <v>10</v>
      </c>
      <c r="C8" s="3" t="s">
        <v>21</v>
      </c>
    </row>
    <row r="9" spans="1:3">
      <c r="A9" s="1" t="s">
        <v>53</v>
      </c>
      <c r="B9" s="2">
        <v>35</v>
      </c>
      <c r="C9" s="3" t="s">
        <v>54</v>
      </c>
    </row>
    <row r="10" spans="1:3">
      <c r="A10" s="1" t="s">
        <v>6</v>
      </c>
      <c r="B10" s="2">
        <v>3</v>
      </c>
      <c r="C10" s="3" t="s">
        <v>7</v>
      </c>
    </row>
    <row r="11" spans="1:3">
      <c r="A11" s="1" t="s">
        <v>10</v>
      </c>
      <c r="B11" s="2">
        <v>5</v>
      </c>
      <c r="C11" s="3" t="s">
        <v>11</v>
      </c>
    </row>
    <row r="12" spans="1:3">
      <c r="A12" s="1" t="s">
        <v>18</v>
      </c>
      <c r="B12" s="2">
        <v>9</v>
      </c>
      <c r="C12" s="3" t="s">
        <v>19</v>
      </c>
    </row>
    <row r="13" spans="1:3">
      <c r="A13" s="1" t="s">
        <v>8</v>
      </c>
      <c r="B13" s="2">
        <v>4</v>
      </c>
      <c r="C13" s="3" t="s">
        <v>9</v>
      </c>
    </row>
    <row r="14" spans="1:3">
      <c r="A14" s="1" t="s">
        <v>61</v>
      </c>
      <c r="B14" s="2">
        <v>41</v>
      </c>
      <c r="C14" s="3" t="s">
        <v>62</v>
      </c>
    </row>
    <row r="15" spans="1:3">
      <c r="A15" s="1" t="s">
        <v>40</v>
      </c>
      <c r="B15" s="2">
        <v>25</v>
      </c>
      <c r="C15" s="3" t="s">
        <v>41</v>
      </c>
    </row>
    <row r="16" spans="1:3">
      <c r="A16" s="1" t="s">
        <v>51</v>
      </c>
      <c r="B16" s="2">
        <v>34</v>
      </c>
      <c r="C16" s="3" t="s">
        <v>52</v>
      </c>
    </row>
    <row r="17" spans="1:3">
      <c r="A17" s="1" t="s">
        <v>619</v>
      </c>
      <c r="B17" s="2" t="s">
        <v>30</v>
      </c>
      <c r="C17" s="3" t="s">
        <v>31</v>
      </c>
    </row>
    <row r="18" spans="1:3">
      <c r="A18" s="1" t="s">
        <v>620</v>
      </c>
      <c r="B18" s="2">
        <v>53</v>
      </c>
      <c r="C18" s="3" t="s">
        <v>69</v>
      </c>
    </row>
    <row r="19" spans="1:3">
      <c r="A19" s="1" t="s">
        <v>34</v>
      </c>
      <c r="B19" s="2">
        <v>21</v>
      </c>
      <c r="C19" s="3" t="s">
        <v>35</v>
      </c>
    </row>
    <row r="20" spans="1:3">
      <c r="A20" s="1" t="s">
        <v>12</v>
      </c>
      <c r="B20" s="2">
        <v>6</v>
      </c>
      <c r="C20" s="3" t="s">
        <v>13</v>
      </c>
    </row>
    <row r="21" spans="1:3">
      <c r="A21" s="1" t="s">
        <v>44</v>
      </c>
      <c r="B21" s="2">
        <v>27</v>
      </c>
      <c r="C21" s="3" t="s">
        <v>45</v>
      </c>
    </row>
    <row r="22" spans="1:3">
      <c r="A22" s="1" t="s">
        <v>63</v>
      </c>
      <c r="B22" s="2">
        <v>42</v>
      </c>
      <c r="C22" s="3" t="s">
        <v>64</v>
      </c>
    </row>
    <row r="23" spans="1:3">
      <c r="A23" s="1" t="s">
        <v>32</v>
      </c>
      <c r="B23" s="2">
        <v>20</v>
      </c>
      <c r="C23" s="3" t="s">
        <v>33</v>
      </c>
    </row>
    <row r="24" spans="1:3">
      <c r="A24" s="1" t="s">
        <v>14</v>
      </c>
      <c r="B24" s="2">
        <v>7</v>
      </c>
      <c r="C24" s="3" t="s">
        <v>15</v>
      </c>
    </row>
    <row r="25" spans="1:3">
      <c r="A25" s="1" t="s">
        <v>26</v>
      </c>
      <c r="B25" s="2">
        <v>13</v>
      </c>
      <c r="C25" s="3" t="s">
        <v>27</v>
      </c>
    </row>
    <row r="26" spans="1:3">
      <c r="A26" s="1" t="s">
        <v>55</v>
      </c>
      <c r="B26" s="2">
        <v>37</v>
      </c>
      <c r="C26" s="3" t="s">
        <v>56</v>
      </c>
    </row>
    <row r="27" spans="1:3">
      <c r="A27" s="1" t="s">
        <v>42</v>
      </c>
      <c r="B27" s="2">
        <v>26</v>
      </c>
      <c r="C27" s="3" t="s">
        <v>43</v>
      </c>
    </row>
    <row r="28" spans="1:3">
      <c r="A28" s="1" t="s">
        <v>24</v>
      </c>
      <c r="B28" s="2">
        <v>12</v>
      </c>
      <c r="C28" s="3" t="s">
        <v>25</v>
      </c>
    </row>
    <row r="29" spans="1:3">
      <c r="A29" s="1" t="s">
        <v>618</v>
      </c>
      <c r="B29" s="2">
        <v>29</v>
      </c>
      <c r="C29" s="3" t="s">
        <v>48</v>
      </c>
    </row>
    <row r="30" spans="1:3">
      <c r="A30" s="1" t="s">
        <v>16</v>
      </c>
      <c r="B30" s="2">
        <v>8</v>
      </c>
      <c r="C30" s="3" t="s">
        <v>17</v>
      </c>
    </row>
    <row r="31" spans="1:3">
      <c r="A31" s="1" t="s">
        <v>59</v>
      </c>
      <c r="B31" s="2">
        <v>39</v>
      </c>
      <c r="C31" s="3" t="s">
        <v>60</v>
      </c>
    </row>
    <row r="32" spans="1:3">
      <c r="A32" s="1" t="s">
        <v>65</v>
      </c>
      <c r="B32" s="2">
        <v>50</v>
      </c>
      <c r="C32" s="3" t="s">
        <v>66</v>
      </c>
    </row>
    <row r="33" spans="1:3">
      <c r="A33" s="1" t="s">
        <v>49</v>
      </c>
      <c r="B33" s="2">
        <v>30</v>
      </c>
      <c r="C33" s="3" t="s">
        <v>50</v>
      </c>
    </row>
    <row r="34" spans="1:3">
      <c r="A34" s="1" t="s">
        <v>67</v>
      </c>
      <c r="B34" s="2">
        <v>51</v>
      </c>
      <c r="C34" s="3" t="s">
        <v>68</v>
      </c>
    </row>
    <row r="35" spans="1:3">
      <c r="A35" s="1" t="s">
        <v>36</v>
      </c>
      <c r="B35" s="2">
        <v>23</v>
      </c>
      <c r="C35" s="3" t="s">
        <v>37</v>
      </c>
    </row>
  </sheetData>
  <autoFilter ref="A1:C35" xr:uid="{82E32780-E4B1-4565-BE42-0E90C6AE0A7F}">
    <sortState xmlns:xlrd2="http://schemas.microsoft.com/office/spreadsheetml/2017/richdata2" ref="A2:C35">
      <sortCondition ref="A1:A35"/>
    </sortState>
  </autoFilter>
  <hyperlinks>
    <hyperlink ref="C4" r:id="rId1" display="mailto:kleber.nascimento@coplacana.com.br;fabio.montebello@coplacana.com.br" xr:uid="{2737D9B9-468E-48B4-AACE-DA1FA01E77E8}"/>
    <hyperlink ref="C10" r:id="rId2" display="mailto:tiago.andia@coplacana.com.br;matheus.torrezan@coplacana.com.br" xr:uid="{4C375517-F27D-4196-900D-7E1C98CFE139}"/>
    <hyperlink ref="C13" r:id="rId3" display="mailto:marcelo.lange@coplacana.com.br;matheus.secco@coplacana.com.br" xr:uid="{080EACC5-F036-4B09-BF6E-FC35C9E94F86}"/>
    <hyperlink ref="C11" r:id="rId4" display="mailto:jessica.dona@coplacana.com.br" xr:uid="{C3C3DCB0-AFAA-4930-B86F-F8A7B943D03E}"/>
    <hyperlink ref="C20" r:id="rId5" display="mailto:gleiton.grillo@coplacana.com.br" xr:uid="{76CFDC44-D783-4A21-8AB1-BB60AB627985}"/>
    <hyperlink ref="C24" r:id="rId6" display="mailto:wanessa.ribeiro@coplacana.com.br" xr:uid="{1D44389A-7E02-4D63-BE88-CC3A7461597A}"/>
    <hyperlink ref="C30" r:id="rId7" display="mailto:aline.andre@coplacana.com.br;rafael.andrade@coplacana.com.br" xr:uid="{9314BEC7-0597-462D-823D-1AB403544DA5}"/>
    <hyperlink ref="C12" r:id="rId8" display="mailto:priscila.gerim@coplacana.com.br;jeferson.presa@coplacana.com.br" xr:uid="{A5FAB07D-05C7-4246-AE4A-AC3CFB75B19B}"/>
    <hyperlink ref="C8" r:id="rId9" display="mailto:alexandre.pagadegorria@coplacana.com.br;leonardo.ticianelli@coplacana.com.br" xr:uid="{6D00033F-AB5B-4860-913B-892E0F95D894}"/>
    <hyperlink ref="C5" r:id="rId10" display="mailto:tatiane.borges@coplacana.com.br;paolo.lioi@coplacana.com.br" xr:uid="{7EE4CF14-1E83-45A9-A8C9-940AFE14CC02}"/>
    <hyperlink ref="C28" r:id="rId11" display="mailto:camila.sartori@coplacana.com.br" xr:uid="{0592566D-2DDF-454C-A2AB-0910BCD1AE17}"/>
    <hyperlink ref="C25" r:id="rId12" display="mailto:vitor.rubino@coplacana.com.br" xr:uid="{BC11FF92-83F2-4645-BF72-5790A10A2925}"/>
    <hyperlink ref="C3" r:id="rId13" display="mailto:isiquiel.franca@coplacana.com.br;mairistela.rosseto@coplacana.com.br" xr:uid="{128AF371-E742-458A-AFF0-EAA13D2D2497}"/>
    <hyperlink ref="C17" r:id="rId14" display="mailto:evandro.nasato@coplacana.com.br" xr:uid="{0DA99D9E-0A4B-4F6B-BA89-7A66B5CE202D}"/>
    <hyperlink ref="C23" r:id="rId15" display="mailto:lays.castro@coplacana.com.br;andre.delgado@coplacana.com.br" xr:uid="{051FED3F-BE0C-4EFD-A447-27CD695E31B9}"/>
    <hyperlink ref="C19" r:id="rId16" display="mailto:tatiana.oliveira@coplacana.com.br;lucas.casabona@coplacana.com.br" xr:uid="{B4E6B746-85A5-4F3A-931B-EBE15E1F00A3}"/>
    <hyperlink ref="C35" r:id="rId17" display="mailto:fabio.gomes@coplacana.com.br;marciel.barrado@coplacana.com.br" xr:uid="{E5165A85-FAED-4F6C-B012-939F51CD45F8}"/>
    <hyperlink ref="C6" r:id="rId18" display="mailto:renata.barnabe@coplacana.com.br;eduardo.pereira@coplacana.com.br" xr:uid="{BF34F6A9-6F65-46B8-B4DB-134D9DDA0223}"/>
    <hyperlink ref="C15" r:id="rId19" display="mailto:sandra.carvalho@coplacana.com.br;guilherme.maidana@coplacana.com.br" xr:uid="{29B16868-655D-4A39-80EC-0B509AFA222A}"/>
    <hyperlink ref="C27" r:id="rId20" display="mailto:dandara.alves@coplacana.com.br;edson.junior@coplacana.com.br" xr:uid="{09967D07-BE4E-4424-B11C-EF55BB01D0D2}"/>
    <hyperlink ref="C21" r:id="rId21" display="mailto:taise.almeida@coplacana.com.br;renato.boschiero@coplacana.com.br" xr:uid="{AE0240CA-E04A-45FB-8D1E-A00F80938A52}"/>
    <hyperlink ref="C2" r:id="rId22" display="mailto:renata.pires@coplacana.com.br" xr:uid="{64BEB9BA-EE90-4E3A-B06D-C1813F97C3FA}"/>
    <hyperlink ref="C29" r:id="rId23" display="mailto:ana.gama@coplacana.com.br;odirlei.ribeiro@coplacana.com.br" xr:uid="{3A05B63F-B57B-455F-86D3-2118CD91B63A}"/>
    <hyperlink ref="C33" r:id="rId24" display="mailto:vinicius.foresti@coplacana.com.br;ronaldo.posse@coplacana.com.br" xr:uid="{96E1E625-3C6A-4D22-819E-18C10B477B66}"/>
    <hyperlink ref="C16" r:id="rId25" display="mailto:kassio.oliveira@coplacana.com.br" xr:uid="{A0F0B2E2-401F-4410-8417-9B1ABFAA26B5}"/>
    <hyperlink ref="C9" r:id="rId26" display="mailto:gisela.duella@coplacana.com.br;amanda.schiavinatti@coplacana.com.br" xr:uid="{BD15E4FF-CE8C-4020-B5FB-4E632322E20E}"/>
    <hyperlink ref="C26" r:id="rId27" display="mailto:jander.castro@coplacana.com.br;bruna.borges@coplacana.com.br" xr:uid="{1C8FA692-4E02-464E-B443-46DC0928E8DE}"/>
    <hyperlink ref="C7" r:id="rId28" display="mailto:rodrigo.baptistone@coplacana.com.br;marcelo.pinheiro@coplacana.com.br" xr:uid="{155BE7BF-F8F4-4963-8973-EFBBFF751C29}"/>
    <hyperlink ref="C31" r:id="rId29" display="mailto:diego.oliveira@coplacana.com.br;carolina.rodrigues@coplacana.com.br" xr:uid="{D9A1F559-772D-4BE2-953D-16022B742A66}"/>
    <hyperlink ref="C14" r:id="rId30" display="mailto:luan.assis@coplacana.com.br;walfrides.filho@coplacana.com.br" xr:uid="{538A6275-357A-4D8C-A4C8-3943F9D21568}"/>
    <hyperlink ref="C22" r:id="rId31" display="mailto:angelica.oliveira@coplacana.com.br;caio.vidolin@coplacana.com.br" xr:uid="{D8D5F45E-EF39-4820-B91F-103B97625084}"/>
    <hyperlink ref="C32" r:id="rId32" display="mailto:diego.alves@coplacana.com.br" xr:uid="{D89CE3C1-CA61-4B97-840A-E0106443211E}"/>
    <hyperlink ref="C34" r:id="rId33" display="mailto:maria.paiva@coplacana.com.br;gustavo.rodrigues@coplacana.com.br" xr:uid="{828041CA-1101-49CB-8AE8-671F8C4D0555}"/>
    <hyperlink ref="C18" r:id="rId34" display="mailto:rafael.ferreira@coplacana.com.br" xr:uid="{907A6D36-843D-4930-8726-51D149A65F3E}"/>
  </hyperlinks>
  <pageMargins left="0.511811024" right="0.511811024" top="0.78740157499999996" bottom="0.78740157499999996" header="0.31496062000000002" footer="0.31496062000000002"/>
  <pageSetup paperSize="9" orientation="portrait" verticalDpi="203" r:id="rId35"/>
  <drawing r:id="rId36"/>
  <legacyDrawing r:id="rId37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38" name="Button 1">
              <controlPr defaultSize="0" print="0" autoFill="0" autoPict="0" macro="[0]!EnviarEmailPorFilial">
                <anchor moveWithCells="1" sizeWithCells="1">
                  <from>
                    <xdr:col>2</xdr:col>
                    <xdr:colOff>4933950</xdr:colOff>
                    <xdr:row>16</xdr:row>
                    <xdr:rowOff>161925</xdr:rowOff>
                  </from>
                  <to>
                    <xdr:col>5</xdr:col>
                    <xdr:colOff>533400</xdr:colOff>
                    <xdr:row>20</xdr:row>
                    <xdr:rowOff>161925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82931-1B87-44E6-99E6-0F48EEA8F766}">
  <sheetPr codeName="Planilha9"/>
  <dimension ref="A1:C7"/>
  <sheetViews>
    <sheetView workbookViewId="0">
      <selection activeCell="A7" sqref="A7"/>
    </sheetView>
  </sheetViews>
  <sheetFormatPr defaultRowHeight="15"/>
  <cols>
    <col min="1" max="1" width="11.7109375" customWidth="1"/>
    <col min="2" max="2" width="23.140625" bestFit="1" customWidth="1"/>
    <col min="3" max="3" width="26.7109375" style="57" bestFit="1" customWidth="1"/>
  </cols>
  <sheetData>
    <row r="1" spans="1:3">
      <c r="B1" t="s">
        <v>713</v>
      </c>
    </row>
    <row r="3" spans="1:3">
      <c r="A3" t="s">
        <v>718</v>
      </c>
      <c r="B3" t="s">
        <v>719</v>
      </c>
      <c r="C3" s="57" t="s">
        <v>720</v>
      </c>
    </row>
    <row r="4" spans="1:3" ht="30">
      <c r="B4" t="s">
        <v>714</v>
      </c>
      <c r="C4" s="57" t="s">
        <v>715</v>
      </c>
    </row>
    <row r="5" spans="1:3" ht="30">
      <c r="B5" t="s">
        <v>716</v>
      </c>
      <c r="C5" s="57" t="s">
        <v>717</v>
      </c>
    </row>
    <row r="6" spans="1:3">
      <c r="A6" t="s">
        <v>723</v>
      </c>
      <c r="B6" t="s">
        <v>722</v>
      </c>
    </row>
    <row r="7" spans="1:3">
      <c r="A7" t="s">
        <v>723</v>
      </c>
      <c r="B7" t="s">
        <v>721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3E303-CE5C-4CEB-92F4-C0B06D7B047A}">
  <dimension ref="A1:F1048575"/>
  <sheetViews>
    <sheetView workbookViewId="0">
      <selection activeCell="A8" sqref="A8"/>
    </sheetView>
  </sheetViews>
  <sheetFormatPr defaultRowHeight="15"/>
  <cols>
    <col min="1" max="1" width="36.42578125" style="63" bestFit="1" customWidth="1"/>
    <col min="2" max="2" width="9.42578125" style="72" bestFit="1" customWidth="1"/>
    <col min="3" max="3" width="23" style="72" bestFit="1" customWidth="1"/>
    <col min="4" max="4" width="15.42578125" style="72" bestFit="1" customWidth="1"/>
    <col min="5" max="5" width="13.5703125" style="75" bestFit="1" customWidth="1"/>
    <col min="6" max="6" width="31.7109375" style="72" bestFit="1" customWidth="1"/>
  </cols>
  <sheetData>
    <row r="1" spans="1:6">
      <c r="A1" s="66" t="s">
        <v>583</v>
      </c>
      <c r="B1" s="77" t="s">
        <v>754</v>
      </c>
      <c r="C1" s="77" t="s">
        <v>755</v>
      </c>
      <c r="D1" s="77" t="s">
        <v>72</v>
      </c>
      <c r="E1" s="78" t="s">
        <v>756</v>
      </c>
      <c r="F1" s="77" t="s">
        <v>687</v>
      </c>
    </row>
    <row r="2" spans="1:6">
      <c r="A2" s="74" t="s">
        <v>593</v>
      </c>
      <c r="B2" s="73" t="s">
        <v>586</v>
      </c>
      <c r="C2" s="73" t="s">
        <v>546</v>
      </c>
      <c r="D2" s="73"/>
      <c r="E2" s="76" t="s">
        <v>699</v>
      </c>
      <c r="F2" s="77"/>
    </row>
    <row r="3" spans="1:6">
      <c r="A3" s="74" t="s">
        <v>606</v>
      </c>
      <c r="B3" s="73" t="s">
        <v>586</v>
      </c>
      <c r="C3" s="73" t="s">
        <v>258</v>
      </c>
      <c r="D3" s="73" t="s">
        <v>259</v>
      </c>
      <c r="E3" s="76" t="s">
        <v>757</v>
      </c>
    </row>
    <row r="4" spans="1:6">
      <c r="A4" s="74" t="s">
        <v>606</v>
      </c>
      <c r="B4" s="73" t="s">
        <v>586</v>
      </c>
      <c r="C4" s="73" t="s">
        <v>256</v>
      </c>
      <c r="D4" s="73" t="s">
        <v>257</v>
      </c>
      <c r="E4" s="76" t="s">
        <v>757</v>
      </c>
    </row>
    <row r="5" spans="1:6">
      <c r="A5" s="74" t="s">
        <v>606</v>
      </c>
      <c r="B5" s="73" t="s">
        <v>586</v>
      </c>
      <c r="C5" s="73" t="s">
        <v>253</v>
      </c>
      <c r="D5" s="73" t="s">
        <v>254</v>
      </c>
      <c r="E5" s="76" t="s">
        <v>757</v>
      </c>
    </row>
    <row r="6" spans="1:6">
      <c r="A6" s="74" t="s">
        <v>592</v>
      </c>
      <c r="B6" s="73" t="s">
        <v>586</v>
      </c>
      <c r="C6" s="73" t="s">
        <v>409</v>
      </c>
      <c r="D6" s="73" t="s">
        <v>410</v>
      </c>
      <c r="E6" s="76" t="s">
        <v>757</v>
      </c>
    </row>
    <row r="7" spans="1:6">
      <c r="A7" s="74" t="s">
        <v>592</v>
      </c>
      <c r="B7" s="73" t="s">
        <v>586</v>
      </c>
      <c r="C7" s="73" t="s">
        <v>318</v>
      </c>
      <c r="D7" s="73" t="s">
        <v>319</v>
      </c>
      <c r="E7" s="76" t="s">
        <v>757</v>
      </c>
    </row>
    <row r="8" spans="1:6">
      <c r="A8" s="74" t="s">
        <v>592</v>
      </c>
      <c r="B8" s="73" t="s">
        <v>586</v>
      </c>
      <c r="C8" s="73" t="s">
        <v>653</v>
      </c>
      <c r="D8" s="73" t="s">
        <v>430</v>
      </c>
      <c r="E8" s="76" t="s">
        <v>757</v>
      </c>
    </row>
    <row r="9" spans="1:6">
      <c r="A9" s="74" t="s">
        <v>592</v>
      </c>
      <c r="B9" s="73" t="s">
        <v>586</v>
      </c>
      <c r="C9" s="73" t="s">
        <v>272</v>
      </c>
      <c r="D9" s="73" t="s">
        <v>273</v>
      </c>
      <c r="E9" s="76" t="s">
        <v>757</v>
      </c>
    </row>
    <row r="10" spans="1:6">
      <c r="A10" s="74"/>
      <c r="B10" s="73" t="s">
        <v>586</v>
      </c>
      <c r="C10" s="73" t="s">
        <v>533</v>
      </c>
      <c r="D10" s="73" t="s">
        <v>656</v>
      </c>
      <c r="E10" s="76" t="s">
        <v>757</v>
      </c>
    </row>
    <row r="11" spans="1:6">
      <c r="A11" s="74"/>
      <c r="B11" s="73" t="s">
        <v>586</v>
      </c>
      <c r="C11" s="73" t="s">
        <v>558</v>
      </c>
      <c r="E11" s="76" t="s">
        <v>700</v>
      </c>
    </row>
    <row r="12" spans="1:6">
      <c r="A12" s="74"/>
      <c r="B12" s="73" t="s">
        <v>586</v>
      </c>
      <c r="C12" s="73" t="s">
        <v>270</v>
      </c>
      <c r="E12" s="76" t="s">
        <v>700</v>
      </c>
    </row>
    <row r="13" spans="1:6">
      <c r="A13" s="74"/>
      <c r="B13" s="73" t="s">
        <v>586</v>
      </c>
      <c r="C13" s="73" t="s">
        <v>562</v>
      </c>
      <c r="E13" s="76" t="s">
        <v>701</v>
      </c>
    </row>
    <row r="14" spans="1:6">
      <c r="A14" s="74" t="s">
        <v>592</v>
      </c>
      <c r="B14" s="73" t="s">
        <v>586</v>
      </c>
      <c r="C14" s="73" t="s">
        <v>464</v>
      </c>
      <c r="E14" s="76" t="s">
        <v>700</v>
      </c>
    </row>
    <row r="15" spans="1:6">
      <c r="A15" s="74" t="s">
        <v>592</v>
      </c>
      <c r="B15" s="73" t="s">
        <v>586</v>
      </c>
      <c r="C15" s="73" t="s">
        <v>477</v>
      </c>
      <c r="E15" s="76" t="s">
        <v>700</v>
      </c>
    </row>
    <row r="16" spans="1:6">
      <c r="A16" s="74" t="s">
        <v>592</v>
      </c>
      <c r="B16" s="73" t="s">
        <v>586</v>
      </c>
      <c r="C16" s="73" t="s">
        <v>529</v>
      </c>
      <c r="E16" s="76" t="s">
        <v>700</v>
      </c>
    </row>
    <row r="17" spans="1:5">
      <c r="A17" s="74" t="s">
        <v>592</v>
      </c>
      <c r="B17" s="73" t="s">
        <v>586</v>
      </c>
      <c r="C17" s="73" t="s">
        <v>429</v>
      </c>
      <c r="D17" s="73" t="s">
        <v>508</v>
      </c>
      <c r="E17" s="76" t="s">
        <v>757</v>
      </c>
    </row>
    <row r="18" spans="1:5">
      <c r="A18" s="74"/>
      <c r="B18" s="73" t="s">
        <v>586</v>
      </c>
      <c r="C18" s="73" t="s">
        <v>268</v>
      </c>
      <c r="E18" s="76" t="s">
        <v>700</v>
      </c>
    </row>
    <row r="19" spans="1:5">
      <c r="A19" s="74" t="s">
        <v>592</v>
      </c>
      <c r="B19" s="73" t="s">
        <v>586</v>
      </c>
      <c r="C19" s="73" t="s">
        <v>510</v>
      </c>
      <c r="D19" s="73" t="s">
        <v>511</v>
      </c>
      <c r="E19" s="76" t="s">
        <v>757</v>
      </c>
    </row>
    <row r="20" spans="1:5">
      <c r="A20" s="74" t="s">
        <v>593</v>
      </c>
      <c r="B20" s="73" t="s">
        <v>586</v>
      </c>
      <c r="C20" s="73" t="s">
        <v>622</v>
      </c>
      <c r="D20" s="73" t="s">
        <v>547</v>
      </c>
      <c r="E20" s="76" t="s">
        <v>757</v>
      </c>
    </row>
    <row r="21" spans="1:5">
      <c r="A21" s="74" t="s">
        <v>593</v>
      </c>
      <c r="B21" s="73" t="s">
        <v>586</v>
      </c>
      <c r="C21" s="73" t="s">
        <v>520</v>
      </c>
      <c r="D21" s="73" t="s">
        <v>521</v>
      </c>
      <c r="E21" s="76" t="s">
        <v>757</v>
      </c>
    </row>
    <row r="22" spans="1:5">
      <c r="A22" s="74" t="s">
        <v>600</v>
      </c>
      <c r="B22" s="73" t="s">
        <v>586</v>
      </c>
      <c r="C22" s="73" t="s">
        <v>120</v>
      </c>
      <c r="D22" s="73" t="s">
        <v>121</v>
      </c>
      <c r="E22" s="76" t="s">
        <v>757</v>
      </c>
    </row>
    <row r="23" spans="1:5">
      <c r="A23" s="74" t="s">
        <v>592</v>
      </c>
      <c r="B23" s="73" t="s">
        <v>586</v>
      </c>
      <c r="C23" s="73" t="s">
        <v>480</v>
      </c>
      <c r="D23" s="73" t="s">
        <v>481</v>
      </c>
      <c r="E23" s="76" t="s">
        <v>757</v>
      </c>
    </row>
    <row r="24" spans="1:5">
      <c r="A24" s="74" t="s">
        <v>609</v>
      </c>
      <c r="B24" s="73" t="s">
        <v>586</v>
      </c>
      <c r="C24" s="73" t="s">
        <v>90</v>
      </c>
      <c r="D24" s="73" t="s">
        <v>91</v>
      </c>
      <c r="E24" s="76" t="s">
        <v>757</v>
      </c>
    </row>
    <row r="25" spans="1:5">
      <c r="A25" s="74" t="s">
        <v>592</v>
      </c>
      <c r="B25" s="73" t="s">
        <v>586</v>
      </c>
      <c r="C25" s="73" t="s">
        <v>441</v>
      </c>
      <c r="D25" s="73" t="s">
        <v>442</v>
      </c>
      <c r="E25" s="76" t="s">
        <v>757</v>
      </c>
    </row>
    <row r="26" spans="1:5">
      <c r="A26" s="74" t="s">
        <v>592</v>
      </c>
      <c r="B26" s="73" t="s">
        <v>586</v>
      </c>
      <c r="C26" s="73" t="s">
        <v>474</v>
      </c>
      <c r="D26" s="73" t="s">
        <v>475</v>
      </c>
      <c r="E26" s="76" t="s">
        <v>757</v>
      </c>
    </row>
    <row r="27" spans="1:5">
      <c r="A27" s="74"/>
      <c r="B27" s="73" t="s">
        <v>586</v>
      </c>
      <c r="C27" s="73" t="s">
        <v>260</v>
      </c>
      <c r="D27" s="73" t="s">
        <v>735</v>
      </c>
      <c r="E27" s="76" t="s">
        <v>757</v>
      </c>
    </row>
    <row r="28" spans="1:5">
      <c r="A28" s="74" t="s">
        <v>607</v>
      </c>
      <c r="B28" s="73" t="s">
        <v>586</v>
      </c>
      <c r="C28" s="73" t="s">
        <v>157</v>
      </c>
      <c r="D28" s="73" t="s">
        <v>158</v>
      </c>
      <c r="E28" s="76" t="s">
        <v>757</v>
      </c>
    </row>
    <row r="29" spans="1:5">
      <c r="A29" s="74"/>
      <c r="B29" s="73" t="s">
        <v>586</v>
      </c>
      <c r="C29" s="73" t="s">
        <v>126</v>
      </c>
      <c r="D29" s="73" t="s">
        <v>127</v>
      </c>
      <c r="E29" s="76" t="s">
        <v>757</v>
      </c>
    </row>
    <row r="30" spans="1:5">
      <c r="A30" s="74" t="s">
        <v>592</v>
      </c>
      <c r="B30" s="73" t="s">
        <v>586</v>
      </c>
      <c r="C30" s="73" t="s">
        <v>312</v>
      </c>
      <c r="D30" s="73" t="s">
        <v>313</v>
      </c>
      <c r="E30" s="76" t="s">
        <v>757</v>
      </c>
    </row>
    <row r="31" spans="1:5">
      <c r="A31" s="74" t="s">
        <v>592</v>
      </c>
      <c r="B31" s="73" t="s">
        <v>586</v>
      </c>
      <c r="C31" s="73" t="s">
        <v>478</v>
      </c>
      <c r="D31" s="73" t="s">
        <v>479</v>
      </c>
      <c r="E31" s="76" t="s">
        <v>757</v>
      </c>
    </row>
    <row r="32" spans="1:5">
      <c r="A32" s="74" t="s">
        <v>594</v>
      </c>
      <c r="B32" s="73" t="s">
        <v>586</v>
      </c>
      <c r="C32" s="73" t="s">
        <v>154</v>
      </c>
      <c r="D32" s="73" t="s">
        <v>155</v>
      </c>
      <c r="E32" s="76" t="s">
        <v>757</v>
      </c>
    </row>
    <row r="33" spans="1:5">
      <c r="A33" s="74" t="s">
        <v>592</v>
      </c>
      <c r="B33" s="73" t="s">
        <v>586</v>
      </c>
      <c r="C33" s="73" t="s">
        <v>468</v>
      </c>
      <c r="D33" s="73" t="s">
        <v>469</v>
      </c>
      <c r="E33" s="76" t="s">
        <v>757</v>
      </c>
    </row>
    <row r="34" spans="1:5">
      <c r="A34" s="74" t="s">
        <v>592</v>
      </c>
      <c r="B34" s="73" t="s">
        <v>586</v>
      </c>
      <c r="C34" s="73" t="s">
        <v>368</v>
      </c>
      <c r="D34" s="73" t="s">
        <v>369</v>
      </c>
      <c r="E34" s="76" t="s">
        <v>757</v>
      </c>
    </row>
    <row r="35" spans="1:5">
      <c r="A35" s="74" t="s">
        <v>606</v>
      </c>
      <c r="B35" s="73" t="s">
        <v>586</v>
      </c>
      <c r="C35" s="73" t="s">
        <v>250</v>
      </c>
      <c r="D35" s="73" t="s">
        <v>251</v>
      </c>
      <c r="E35" s="76" t="s">
        <v>757</v>
      </c>
    </row>
    <row r="36" spans="1:5">
      <c r="A36" s="74"/>
      <c r="B36" s="73" t="s">
        <v>586</v>
      </c>
      <c r="C36" s="73" t="s">
        <v>262</v>
      </c>
      <c r="D36" s="73" t="s">
        <v>263</v>
      </c>
      <c r="E36" s="76" t="s">
        <v>757</v>
      </c>
    </row>
    <row r="37" spans="1:5">
      <c r="A37" s="74"/>
      <c r="B37" s="73" t="s">
        <v>586</v>
      </c>
      <c r="C37" s="73" t="s">
        <v>329</v>
      </c>
      <c r="D37" s="73" t="s">
        <v>706</v>
      </c>
      <c r="E37" s="76" t="s">
        <v>757</v>
      </c>
    </row>
    <row r="38" spans="1:5">
      <c r="A38" s="74" t="s">
        <v>593</v>
      </c>
      <c r="B38" s="73" t="s">
        <v>586</v>
      </c>
      <c r="C38" s="73" t="s">
        <v>558</v>
      </c>
      <c r="D38" s="73" t="s">
        <v>545</v>
      </c>
      <c r="E38" s="76" t="s">
        <v>757</v>
      </c>
    </row>
    <row r="39" spans="1:5">
      <c r="A39" s="74" t="s">
        <v>592</v>
      </c>
      <c r="B39" s="73" t="s">
        <v>586</v>
      </c>
      <c r="C39" s="73" t="s">
        <v>291</v>
      </c>
      <c r="D39" s="73" t="s">
        <v>292</v>
      </c>
      <c r="E39" s="76" t="s">
        <v>757</v>
      </c>
    </row>
    <row r="40" spans="1:5">
      <c r="A40" s="74" t="s">
        <v>592</v>
      </c>
      <c r="B40" s="73" t="s">
        <v>586</v>
      </c>
      <c r="C40" s="73" t="s">
        <v>449</v>
      </c>
      <c r="D40" s="73" t="s">
        <v>450</v>
      </c>
      <c r="E40" s="76" t="s">
        <v>757</v>
      </c>
    </row>
    <row r="41" spans="1:5">
      <c r="A41" s="74" t="s">
        <v>593</v>
      </c>
      <c r="B41" s="73" t="s">
        <v>586</v>
      </c>
      <c r="C41" s="73" t="s">
        <v>523</v>
      </c>
      <c r="D41" s="73" t="s">
        <v>524</v>
      </c>
      <c r="E41" s="76" t="s">
        <v>757</v>
      </c>
    </row>
    <row r="42" spans="1:5">
      <c r="A42" s="74"/>
      <c r="B42" s="73" t="s">
        <v>586</v>
      </c>
      <c r="C42" s="73" t="s">
        <v>581</v>
      </c>
      <c r="E42" s="76" t="s">
        <v>700</v>
      </c>
    </row>
    <row r="43" spans="1:5">
      <c r="A43" s="74"/>
      <c r="B43" s="73" t="s">
        <v>586</v>
      </c>
      <c r="C43" s="73" t="s">
        <v>265</v>
      </c>
      <c r="D43" s="73" t="s">
        <v>266</v>
      </c>
      <c r="E43" s="76" t="s">
        <v>757</v>
      </c>
    </row>
    <row r="44" spans="1:5">
      <c r="A44" s="74" t="s">
        <v>591</v>
      </c>
      <c r="B44" s="73" t="s">
        <v>588</v>
      </c>
      <c r="C44" s="73" t="s">
        <v>171</v>
      </c>
      <c r="D44" s="73" t="s">
        <v>111</v>
      </c>
      <c r="E44" s="76" t="s">
        <v>757</v>
      </c>
    </row>
    <row r="45" spans="1:5">
      <c r="A45" s="74" t="s">
        <v>592</v>
      </c>
      <c r="B45" s="73" t="s">
        <v>586</v>
      </c>
      <c r="C45" s="73" t="s">
        <v>362</v>
      </c>
      <c r="D45" s="73" t="s">
        <v>363</v>
      </c>
      <c r="E45" s="76" t="s">
        <v>757</v>
      </c>
    </row>
    <row r="46" spans="1:5">
      <c r="A46" s="74"/>
      <c r="B46" s="73" t="s">
        <v>586</v>
      </c>
      <c r="C46" s="73" t="s">
        <v>426</v>
      </c>
      <c r="D46" s="73" t="s">
        <v>427</v>
      </c>
      <c r="E46" s="76" t="s">
        <v>757</v>
      </c>
    </row>
    <row r="47" spans="1:5">
      <c r="A47" s="74"/>
      <c r="B47" s="73" t="s">
        <v>586</v>
      </c>
      <c r="C47" s="73" t="s">
        <v>383</v>
      </c>
      <c r="D47" s="73" t="s">
        <v>384</v>
      </c>
      <c r="E47" s="76" t="s">
        <v>757</v>
      </c>
    </row>
    <row r="48" spans="1:5">
      <c r="A48" s="74" t="s">
        <v>592</v>
      </c>
      <c r="B48" s="73" t="s">
        <v>586</v>
      </c>
      <c r="C48" s="73" t="s">
        <v>579</v>
      </c>
      <c r="D48" s="73" t="s">
        <v>580</v>
      </c>
      <c r="E48" s="76" t="s">
        <v>757</v>
      </c>
    </row>
    <row r="49" spans="1:5">
      <c r="A49" s="74" t="s">
        <v>584</v>
      </c>
      <c r="B49" s="73" t="s">
        <v>586</v>
      </c>
      <c r="C49" s="73" t="s">
        <v>82</v>
      </c>
      <c r="D49" s="73" t="s">
        <v>585</v>
      </c>
      <c r="E49" s="76" t="s">
        <v>757</v>
      </c>
    </row>
    <row r="50" spans="1:5">
      <c r="A50" s="74" t="s">
        <v>593</v>
      </c>
      <c r="B50" s="73" t="s">
        <v>586</v>
      </c>
      <c r="C50" s="73" t="s">
        <v>559</v>
      </c>
      <c r="D50" s="73" t="s">
        <v>560</v>
      </c>
      <c r="E50" s="76" t="s">
        <v>757</v>
      </c>
    </row>
    <row r="51" spans="1:5">
      <c r="A51" s="74" t="s">
        <v>592</v>
      </c>
      <c r="B51" s="73" t="s">
        <v>586</v>
      </c>
      <c r="C51" s="73" t="s">
        <v>400</v>
      </c>
      <c r="D51" s="73" t="s">
        <v>683</v>
      </c>
      <c r="E51" s="76" t="s">
        <v>757</v>
      </c>
    </row>
    <row r="52" spans="1:5">
      <c r="A52" s="74" t="s">
        <v>592</v>
      </c>
      <c r="B52" s="73" t="s">
        <v>586</v>
      </c>
      <c r="C52" s="73" t="s">
        <v>492</v>
      </c>
      <c r="D52" s="73" t="s">
        <v>493</v>
      </c>
      <c r="E52" s="76" t="s">
        <v>757</v>
      </c>
    </row>
    <row r="53" spans="1:5">
      <c r="A53" s="74" t="s">
        <v>592</v>
      </c>
      <c r="B53" s="73" t="s">
        <v>586</v>
      </c>
      <c r="C53" s="73" t="s">
        <v>406</v>
      </c>
      <c r="D53" s="73" t="s">
        <v>407</v>
      </c>
      <c r="E53" s="76" t="s">
        <v>757</v>
      </c>
    </row>
    <row r="54" spans="1:5">
      <c r="A54" s="74" t="s">
        <v>593</v>
      </c>
      <c r="B54" s="73" t="s">
        <v>586</v>
      </c>
      <c r="C54" s="73" t="s">
        <v>552</v>
      </c>
      <c r="D54" s="73" t="s">
        <v>553</v>
      </c>
      <c r="E54" s="76" t="s">
        <v>757</v>
      </c>
    </row>
    <row r="55" spans="1:5">
      <c r="A55" s="74" t="s">
        <v>592</v>
      </c>
      <c r="B55" s="73" t="s">
        <v>586</v>
      </c>
      <c r="C55" s="73" t="s">
        <v>411</v>
      </c>
      <c r="D55" s="73" t="s">
        <v>412</v>
      </c>
      <c r="E55" s="76" t="s">
        <v>757</v>
      </c>
    </row>
    <row r="56" spans="1:5">
      <c r="A56" s="74" t="s">
        <v>592</v>
      </c>
      <c r="B56" s="73" t="s">
        <v>586</v>
      </c>
      <c r="C56" s="73" t="s">
        <v>501</v>
      </c>
      <c r="D56" s="73" t="s">
        <v>502</v>
      </c>
      <c r="E56" s="76" t="s">
        <v>757</v>
      </c>
    </row>
    <row r="57" spans="1:5">
      <c r="A57" s="74" t="s">
        <v>593</v>
      </c>
      <c r="B57" s="73" t="s">
        <v>586</v>
      </c>
      <c r="C57" s="73" t="s">
        <v>555</v>
      </c>
      <c r="D57" s="73" t="s">
        <v>556</v>
      </c>
      <c r="E57" s="76" t="s">
        <v>757</v>
      </c>
    </row>
    <row r="58" spans="1:5">
      <c r="A58" s="74" t="s">
        <v>592</v>
      </c>
      <c r="B58" s="73" t="s">
        <v>586</v>
      </c>
      <c r="C58" s="73" t="s">
        <v>573</v>
      </c>
      <c r="D58" s="73" t="s">
        <v>574</v>
      </c>
      <c r="E58" s="76" t="s">
        <v>757</v>
      </c>
    </row>
    <row r="59" spans="1:5">
      <c r="A59" s="74" t="s">
        <v>592</v>
      </c>
      <c r="B59" s="73" t="s">
        <v>586</v>
      </c>
      <c r="C59" s="73" t="s">
        <v>344</v>
      </c>
      <c r="D59" s="73" t="s">
        <v>345</v>
      </c>
      <c r="E59" s="76" t="s">
        <v>757</v>
      </c>
    </row>
    <row r="60" spans="1:5">
      <c r="A60" s="74" t="s">
        <v>592</v>
      </c>
      <c r="B60" s="73" t="s">
        <v>586</v>
      </c>
      <c r="C60" s="73" t="s">
        <v>380</v>
      </c>
      <c r="D60" s="73" t="s">
        <v>447</v>
      </c>
      <c r="E60" s="76" t="s">
        <v>757</v>
      </c>
    </row>
    <row r="61" spans="1:5">
      <c r="A61" s="74" t="s">
        <v>592</v>
      </c>
      <c r="B61" s="73" t="s">
        <v>586</v>
      </c>
      <c r="C61" s="73" t="s">
        <v>438</v>
      </c>
      <c r="D61" s="73" t="s">
        <v>439</v>
      </c>
      <c r="E61" s="76" t="s">
        <v>757</v>
      </c>
    </row>
    <row r="62" spans="1:5">
      <c r="A62" s="74" t="s">
        <v>592</v>
      </c>
      <c r="B62" s="73" t="s">
        <v>586</v>
      </c>
      <c r="C62" s="73" t="s">
        <v>507</v>
      </c>
      <c r="D62" s="73" t="s">
        <v>508</v>
      </c>
      <c r="E62" s="76" t="s">
        <v>757</v>
      </c>
    </row>
    <row r="63" spans="1:5">
      <c r="A63" s="74" t="s">
        <v>592</v>
      </c>
      <c r="B63" s="73" t="s">
        <v>586</v>
      </c>
      <c r="C63" s="73" t="s">
        <v>477</v>
      </c>
      <c r="D63" s="73" t="s">
        <v>496</v>
      </c>
      <c r="E63" s="76" t="s">
        <v>757</v>
      </c>
    </row>
    <row r="64" spans="1:5">
      <c r="A64" s="74" t="s">
        <v>592</v>
      </c>
      <c r="B64" s="73" t="s">
        <v>586</v>
      </c>
      <c r="C64" s="73" t="s">
        <v>495</v>
      </c>
      <c r="D64" s="73" t="s">
        <v>516</v>
      </c>
      <c r="E64" s="76" t="s">
        <v>757</v>
      </c>
    </row>
    <row r="65" spans="1:5">
      <c r="A65" s="74" t="s">
        <v>592</v>
      </c>
      <c r="B65" s="73" t="s">
        <v>586</v>
      </c>
      <c r="C65" s="73" t="s">
        <v>420</v>
      </c>
      <c r="D65" s="73" t="s">
        <v>421</v>
      </c>
      <c r="E65" s="76" t="s">
        <v>757</v>
      </c>
    </row>
    <row r="66" spans="1:5">
      <c r="A66" s="74" t="s">
        <v>592</v>
      </c>
      <c r="B66" s="73" t="s">
        <v>586</v>
      </c>
      <c r="C66" s="73" t="s">
        <v>444</v>
      </c>
      <c r="D66" s="73" t="s">
        <v>445</v>
      </c>
      <c r="E66" s="76" t="s">
        <v>757</v>
      </c>
    </row>
    <row r="67" spans="1:5">
      <c r="A67" s="74" t="s">
        <v>593</v>
      </c>
      <c r="B67" s="73" t="s">
        <v>586</v>
      </c>
      <c r="C67" s="73" t="s">
        <v>567</v>
      </c>
      <c r="D67" s="73" t="s">
        <v>568</v>
      </c>
      <c r="E67" s="76" t="s">
        <v>757</v>
      </c>
    </row>
    <row r="68" spans="1:5">
      <c r="A68" s="74" t="s">
        <v>592</v>
      </c>
      <c r="B68" s="73" t="s">
        <v>586</v>
      </c>
      <c r="C68" s="73" t="s">
        <v>464</v>
      </c>
      <c r="D68" s="73" t="s">
        <v>381</v>
      </c>
      <c r="E68" s="76" t="s">
        <v>757</v>
      </c>
    </row>
    <row r="69" spans="1:5">
      <c r="A69" s="74"/>
      <c r="B69" s="73" t="s">
        <v>586</v>
      </c>
      <c r="C69" s="73" t="s">
        <v>110</v>
      </c>
      <c r="D69" s="73" t="s">
        <v>111</v>
      </c>
      <c r="E69" s="76" t="s">
        <v>757</v>
      </c>
    </row>
    <row r="70" spans="1:5">
      <c r="A70" s="74" t="s">
        <v>592</v>
      </c>
      <c r="B70" s="73" t="s">
        <v>586</v>
      </c>
      <c r="C70" s="73" t="s">
        <v>294</v>
      </c>
      <c r="D70" s="73" t="s">
        <v>395</v>
      </c>
      <c r="E70" s="76" t="s">
        <v>757</v>
      </c>
    </row>
    <row r="71" spans="1:5">
      <c r="A71" s="74" t="s">
        <v>592</v>
      </c>
      <c r="B71" s="73" t="s">
        <v>586</v>
      </c>
      <c r="C71" s="73" t="s">
        <v>498</v>
      </c>
      <c r="D71" s="73" t="s">
        <v>499</v>
      </c>
      <c r="E71" s="76" t="s">
        <v>757</v>
      </c>
    </row>
    <row r="72" spans="1:5">
      <c r="A72" s="74" t="s">
        <v>594</v>
      </c>
      <c r="B72" s="73" t="s">
        <v>586</v>
      </c>
      <c r="C72" s="73" t="s">
        <v>139</v>
      </c>
      <c r="D72" s="73" t="s">
        <v>140</v>
      </c>
      <c r="E72" s="76" t="s">
        <v>757</v>
      </c>
    </row>
    <row r="73" spans="1:5">
      <c r="A73" s="74" t="s">
        <v>609</v>
      </c>
      <c r="B73" s="73" t="s">
        <v>586</v>
      </c>
      <c r="C73" s="73" t="s">
        <v>629</v>
      </c>
      <c r="D73" s="73" t="s">
        <v>628</v>
      </c>
      <c r="E73" s="76" t="s">
        <v>757</v>
      </c>
    </row>
    <row r="74" spans="1:5">
      <c r="A74" s="74" t="s">
        <v>593</v>
      </c>
      <c r="B74" s="73" t="s">
        <v>586</v>
      </c>
      <c r="C74" s="73" t="s">
        <v>542</v>
      </c>
      <c r="D74" s="73" t="s">
        <v>543</v>
      </c>
      <c r="E74" s="76" t="s">
        <v>757</v>
      </c>
    </row>
    <row r="75" spans="1:5">
      <c r="A75" s="74" t="s">
        <v>594</v>
      </c>
      <c r="B75" s="73" t="s">
        <v>586</v>
      </c>
      <c r="C75" s="73" t="s">
        <v>151</v>
      </c>
      <c r="D75" s="73" t="s">
        <v>152</v>
      </c>
      <c r="E75" s="76" t="s">
        <v>757</v>
      </c>
    </row>
    <row r="76" spans="1:5">
      <c r="A76" s="74" t="s">
        <v>592</v>
      </c>
      <c r="B76" s="73" t="s">
        <v>586</v>
      </c>
      <c r="C76" s="73" t="s">
        <v>595</v>
      </c>
      <c r="D76" s="73" t="s">
        <v>295</v>
      </c>
      <c r="E76" s="76" t="s">
        <v>757</v>
      </c>
    </row>
    <row r="77" spans="1:5">
      <c r="A77" s="74"/>
      <c r="B77" s="73" t="s">
        <v>586</v>
      </c>
      <c r="C77" s="73" t="s">
        <v>613</v>
      </c>
      <c r="D77" s="73" t="s">
        <v>701</v>
      </c>
    </row>
    <row r="78" spans="1:5">
      <c r="A78" s="74" t="s">
        <v>592</v>
      </c>
      <c r="B78" s="73" t="s">
        <v>586</v>
      </c>
      <c r="C78" s="73" t="s">
        <v>374</v>
      </c>
      <c r="D78" s="73" t="s">
        <v>375</v>
      </c>
      <c r="E78" s="76" t="s">
        <v>757</v>
      </c>
    </row>
    <row r="79" spans="1:5">
      <c r="A79" s="74" t="s">
        <v>593</v>
      </c>
      <c r="B79" s="73" t="s">
        <v>586</v>
      </c>
      <c r="C79" s="73" t="s">
        <v>539</v>
      </c>
      <c r="D79" s="73" t="s">
        <v>540</v>
      </c>
      <c r="E79" s="76" t="s">
        <v>757</v>
      </c>
    </row>
    <row r="80" spans="1:5">
      <c r="A80" s="74" t="s">
        <v>592</v>
      </c>
      <c r="B80" s="73" t="s">
        <v>586</v>
      </c>
      <c r="C80" s="73" t="s">
        <v>371</v>
      </c>
      <c r="D80" s="73" t="s">
        <v>372</v>
      </c>
      <c r="E80" s="76" t="s">
        <v>757</v>
      </c>
    </row>
    <row r="81" spans="1:5">
      <c r="A81" s="74" t="s">
        <v>592</v>
      </c>
      <c r="B81" s="73" t="s">
        <v>586</v>
      </c>
      <c r="C81" s="73" t="s">
        <v>337</v>
      </c>
      <c r="D81" s="73" t="s">
        <v>338</v>
      </c>
      <c r="E81" s="76" t="s">
        <v>757</v>
      </c>
    </row>
    <row r="82" spans="1:5">
      <c r="A82" s="74" t="s">
        <v>592</v>
      </c>
      <c r="B82" s="73" t="s">
        <v>586</v>
      </c>
      <c r="C82" s="73" t="s">
        <v>392</v>
      </c>
      <c r="D82" s="73" t="s">
        <v>393</v>
      </c>
      <c r="E82" s="76" t="s">
        <v>757</v>
      </c>
    </row>
    <row r="83" spans="1:5">
      <c r="A83" s="74"/>
      <c r="B83" s="73" t="s">
        <v>586</v>
      </c>
      <c r="C83" s="73" t="s">
        <v>284</v>
      </c>
      <c r="D83" s="73" t="s">
        <v>111</v>
      </c>
      <c r="E83" s="76" t="s">
        <v>757</v>
      </c>
    </row>
    <row r="84" spans="1:5">
      <c r="A84" s="74"/>
      <c r="B84" s="73" t="s">
        <v>586</v>
      </c>
      <c r="C84" s="73" t="s">
        <v>148</v>
      </c>
      <c r="D84" s="73" t="s">
        <v>149</v>
      </c>
      <c r="E84" s="76" t="s">
        <v>757</v>
      </c>
    </row>
    <row r="85" spans="1:5">
      <c r="A85" s="74" t="s">
        <v>592</v>
      </c>
      <c r="B85" s="73" t="s">
        <v>586</v>
      </c>
      <c r="C85" s="73" t="s">
        <v>483</v>
      </c>
      <c r="D85" s="73" t="s">
        <v>484</v>
      </c>
      <c r="E85" s="76" t="s">
        <v>757</v>
      </c>
    </row>
    <row r="86" spans="1:5">
      <c r="A86" s="74" t="s">
        <v>592</v>
      </c>
      <c r="B86" s="73" t="s">
        <v>586</v>
      </c>
      <c r="C86" s="73" t="s">
        <v>281</v>
      </c>
      <c r="D86" s="73" t="s">
        <v>282</v>
      </c>
      <c r="E86" s="76" t="s">
        <v>757</v>
      </c>
    </row>
    <row r="87" spans="1:5">
      <c r="A87" s="74" t="s">
        <v>592</v>
      </c>
      <c r="B87" s="73" t="s">
        <v>586</v>
      </c>
      <c r="C87" s="73" t="s">
        <v>386</v>
      </c>
      <c r="D87" s="73" t="s">
        <v>387</v>
      </c>
      <c r="E87" s="76" t="s">
        <v>757</v>
      </c>
    </row>
    <row r="88" spans="1:5">
      <c r="A88" s="74" t="s">
        <v>592</v>
      </c>
      <c r="B88" s="73" t="s">
        <v>586</v>
      </c>
      <c r="C88" s="73" t="s">
        <v>486</v>
      </c>
      <c r="D88" s="73" t="s">
        <v>487</v>
      </c>
      <c r="E88" s="76" t="s">
        <v>757</v>
      </c>
    </row>
    <row r="89" spans="1:5">
      <c r="A89" s="74" t="s">
        <v>592</v>
      </c>
      <c r="B89" s="73" t="s">
        <v>586</v>
      </c>
      <c r="C89" s="73" t="s">
        <v>423</v>
      </c>
      <c r="D89" s="73" t="s">
        <v>424</v>
      </c>
      <c r="E89" s="76" t="s">
        <v>757</v>
      </c>
    </row>
    <row r="90" spans="1:5">
      <c r="A90" s="74" t="s">
        <v>592</v>
      </c>
      <c r="B90" s="73" t="s">
        <v>586</v>
      </c>
      <c r="C90" s="73" t="s">
        <v>297</v>
      </c>
      <c r="D90" s="73" t="s">
        <v>702</v>
      </c>
      <c r="E90" s="76" t="s">
        <v>757</v>
      </c>
    </row>
    <row r="91" spans="1:5">
      <c r="A91" s="74" t="s">
        <v>593</v>
      </c>
      <c r="B91" s="73" t="s">
        <v>586</v>
      </c>
      <c r="C91" s="73" t="s">
        <v>86</v>
      </c>
      <c r="D91" s="73" t="s">
        <v>87</v>
      </c>
      <c r="E91" s="76" t="s">
        <v>757</v>
      </c>
    </row>
    <row r="92" spans="1:5">
      <c r="A92" s="74" t="s">
        <v>592</v>
      </c>
      <c r="B92" s="73" t="s">
        <v>586</v>
      </c>
      <c r="C92" s="73" t="s">
        <v>489</v>
      </c>
      <c r="D92" s="73" t="s">
        <v>490</v>
      </c>
      <c r="E92" s="76" t="s">
        <v>757</v>
      </c>
    </row>
    <row r="93" spans="1:5">
      <c r="A93" s="74" t="s">
        <v>592</v>
      </c>
      <c r="B93" s="73" t="s">
        <v>586</v>
      </c>
      <c r="C93" s="73" t="s">
        <v>397</v>
      </c>
      <c r="D93" s="73" t="s">
        <v>398</v>
      </c>
      <c r="E93" s="76" t="s">
        <v>757</v>
      </c>
    </row>
    <row r="94" spans="1:5">
      <c r="A94" s="74" t="s">
        <v>593</v>
      </c>
      <c r="B94" s="73" t="s">
        <v>586</v>
      </c>
      <c r="C94" s="73" t="s">
        <v>526</v>
      </c>
      <c r="D94" s="73" t="s">
        <v>527</v>
      </c>
      <c r="E94" s="76" t="s">
        <v>757</v>
      </c>
    </row>
    <row r="95" spans="1:5">
      <c r="A95" s="74" t="s">
        <v>642</v>
      </c>
      <c r="B95" s="73" t="s">
        <v>586</v>
      </c>
      <c r="C95" s="73" t="s">
        <v>534</v>
      </c>
      <c r="D95" s="73" t="s">
        <v>355</v>
      </c>
      <c r="E95" s="76" t="s">
        <v>757</v>
      </c>
    </row>
    <row r="96" spans="1:5">
      <c r="A96" s="74" t="s">
        <v>592</v>
      </c>
      <c r="B96" s="73" t="s">
        <v>586</v>
      </c>
      <c r="C96" s="73" t="s">
        <v>461</v>
      </c>
      <c r="D96" s="73" t="s">
        <v>462</v>
      </c>
      <c r="E96" s="76" t="s">
        <v>757</v>
      </c>
    </row>
    <row r="97" spans="1:5">
      <c r="A97" s="74" t="s">
        <v>597</v>
      </c>
      <c r="B97" s="73" t="s">
        <v>586</v>
      </c>
      <c r="C97" s="73" t="s">
        <v>107</v>
      </c>
      <c r="D97" s="73" t="s">
        <v>108</v>
      </c>
      <c r="E97" s="76" t="s">
        <v>757</v>
      </c>
    </row>
    <row r="98" spans="1:5">
      <c r="A98" s="74" t="s">
        <v>594</v>
      </c>
      <c r="B98" s="73" t="s">
        <v>586</v>
      </c>
      <c r="C98" s="73" t="s">
        <v>94</v>
      </c>
      <c r="D98" s="73" t="s">
        <v>95</v>
      </c>
      <c r="E98" s="76" t="s">
        <v>757</v>
      </c>
    </row>
    <row r="99" spans="1:5">
      <c r="A99" s="74" t="s">
        <v>594</v>
      </c>
      <c r="B99" s="73" t="s">
        <v>586</v>
      </c>
      <c r="C99" s="73" t="s">
        <v>101</v>
      </c>
      <c r="D99" s="73" t="s">
        <v>102</v>
      </c>
      <c r="E99" s="76" t="s">
        <v>757</v>
      </c>
    </row>
    <row r="100" spans="1:5">
      <c r="A100" s="74" t="s">
        <v>592</v>
      </c>
      <c r="B100" s="73" t="s">
        <v>586</v>
      </c>
      <c r="C100" s="73" t="s">
        <v>315</v>
      </c>
      <c r="D100" s="73" t="s">
        <v>316</v>
      </c>
      <c r="E100" s="76" t="s">
        <v>757</v>
      </c>
    </row>
    <row r="101" spans="1:5">
      <c r="A101" s="74" t="s">
        <v>592</v>
      </c>
      <c r="B101" s="73" t="s">
        <v>586</v>
      </c>
      <c r="C101" s="73" t="s">
        <v>455</v>
      </c>
      <c r="D101" s="73" t="s">
        <v>456</v>
      </c>
      <c r="E101" s="76" t="s">
        <v>757</v>
      </c>
    </row>
    <row r="102" spans="1:5">
      <c r="A102" s="74" t="s">
        <v>594</v>
      </c>
      <c r="B102" s="73" t="s">
        <v>586</v>
      </c>
      <c r="C102" s="73" t="s">
        <v>135</v>
      </c>
      <c r="D102" s="73" t="s">
        <v>136</v>
      </c>
      <c r="E102" s="76" t="s">
        <v>757</v>
      </c>
    </row>
    <row r="103" spans="1:5">
      <c r="A103" s="74" t="s">
        <v>592</v>
      </c>
      <c r="B103" s="73" t="s">
        <v>586</v>
      </c>
      <c r="C103" s="73" t="s">
        <v>321</v>
      </c>
      <c r="D103" s="73" t="s">
        <v>322</v>
      </c>
      <c r="E103" s="76" t="s">
        <v>757</v>
      </c>
    </row>
    <row r="104" spans="1:5">
      <c r="A104" s="74" t="s">
        <v>592</v>
      </c>
      <c r="B104" s="73" t="s">
        <v>586</v>
      </c>
      <c r="C104" s="73" t="s">
        <v>465</v>
      </c>
      <c r="D104" s="73" t="s">
        <v>403</v>
      </c>
      <c r="E104" s="76" t="s">
        <v>757</v>
      </c>
    </row>
    <row r="105" spans="1:5">
      <c r="A105" s="74" t="s">
        <v>592</v>
      </c>
      <c r="B105" s="73" t="s">
        <v>586</v>
      </c>
      <c r="C105" s="73" t="s">
        <v>305</v>
      </c>
      <c r="D105" s="73" t="s">
        <v>306</v>
      </c>
      <c r="E105" s="76" t="s">
        <v>757</v>
      </c>
    </row>
    <row r="106" spans="1:5">
      <c r="A106" s="74" t="s">
        <v>592</v>
      </c>
      <c r="B106" s="73" t="s">
        <v>586</v>
      </c>
      <c r="C106" s="73" t="s">
        <v>458</v>
      </c>
      <c r="D106" s="73" t="s">
        <v>459</v>
      </c>
      <c r="E106" s="76" t="s">
        <v>757</v>
      </c>
    </row>
    <row r="107" spans="1:5">
      <c r="A107" s="74" t="s">
        <v>592</v>
      </c>
      <c r="B107" s="73" t="s">
        <v>586</v>
      </c>
      <c r="C107" s="73" t="s">
        <v>299</v>
      </c>
      <c r="D107" s="73" t="s">
        <v>300</v>
      </c>
      <c r="E107" s="76" t="s">
        <v>757</v>
      </c>
    </row>
    <row r="108" spans="1:5">
      <c r="A108" s="74" t="s">
        <v>592</v>
      </c>
      <c r="B108" s="73" t="s">
        <v>586</v>
      </c>
      <c r="C108" s="73" t="s">
        <v>417</v>
      </c>
      <c r="D108" s="73" t="s">
        <v>418</v>
      </c>
      <c r="E108" s="76" t="s">
        <v>757</v>
      </c>
    </row>
    <row r="109" spans="1:5">
      <c r="A109" s="74" t="s">
        <v>592</v>
      </c>
      <c r="B109" s="73" t="s">
        <v>586</v>
      </c>
      <c r="C109" s="73" t="s">
        <v>452</v>
      </c>
      <c r="D109" s="73" t="s">
        <v>453</v>
      </c>
      <c r="E109" s="76" t="s">
        <v>757</v>
      </c>
    </row>
    <row r="110" spans="1:5">
      <c r="A110" s="74" t="s">
        <v>592</v>
      </c>
      <c r="B110" s="73" t="s">
        <v>586</v>
      </c>
      <c r="C110" s="73" t="s">
        <v>433</v>
      </c>
      <c r="D110" s="73" t="s">
        <v>434</v>
      </c>
      <c r="E110" s="76" t="s">
        <v>757</v>
      </c>
    </row>
    <row r="111" spans="1:5">
      <c r="A111" s="74"/>
      <c r="B111" s="73" t="s">
        <v>586</v>
      </c>
      <c r="C111" s="73" t="s">
        <v>504</v>
      </c>
      <c r="D111" s="73" t="s">
        <v>505</v>
      </c>
      <c r="E111" s="76" t="s">
        <v>757</v>
      </c>
    </row>
    <row r="112" spans="1:5">
      <c r="A112" s="74"/>
      <c r="B112" s="73" t="s">
        <v>586</v>
      </c>
      <c r="C112" s="73" t="s">
        <v>536</v>
      </c>
      <c r="D112" s="73" t="s">
        <v>537</v>
      </c>
      <c r="E112" s="76" t="s">
        <v>757</v>
      </c>
    </row>
    <row r="113" spans="1:5">
      <c r="A113" s="74"/>
      <c r="B113" s="73" t="s">
        <v>586</v>
      </c>
      <c r="C113" s="73" t="s">
        <v>471</v>
      </c>
      <c r="D113" s="73" t="s">
        <v>472</v>
      </c>
      <c r="E113" s="76" t="s">
        <v>757</v>
      </c>
    </row>
    <row r="114" spans="1:5">
      <c r="A114" s="74"/>
      <c r="B114" s="73" t="s">
        <v>586</v>
      </c>
      <c r="C114" s="73" t="s">
        <v>377</v>
      </c>
      <c r="D114" s="73" t="s">
        <v>378</v>
      </c>
      <c r="E114" s="76" t="s">
        <v>757</v>
      </c>
    </row>
    <row r="115" spans="1:5">
      <c r="A115" s="74" t="s">
        <v>592</v>
      </c>
      <c r="B115" s="73" t="s">
        <v>586</v>
      </c>
      <c r="C115" s="73" t="s">
        <v>309</v>
      </c>
      <c r="D115" s="73" t="s">
        <v>310</v>
      </c>
      <c r="E115" s="76" t="s">
        <v>757</v>
      </c>
    </row>
    <row r="116" spans="1:5">
      <c r="A116" s="74" t="s">
        <v>592</v>
      </c>
      <c r="B116" s="73" t="s">
        <v>586</v>
      </c>
      <c r="C116" s="73" t="s">
        <v>365</v>
      </c>
      <c r="D116" s="73" t="s">
        <v>366</v>
      </c>
      <c r="E116" s="76" t="s">
        <v>757</v>
      </c>
    </row>
    <row r="117" spans="1:5">
      <c r="A117" s="74"/>
      <c r="B117" s="73" t="s">
        <v>586</v>
      </c>
      <c r="C117" s="73" t="s">
        <v>334</v>
      </c>
      <c r="D117" s="73" t="s">
        <v>357</v>
      </c>
      <c r="E117" s="76" t="s">
        <v>757</v>
      </c>
    </row>
    <row r="118" spans="1:5">
      <c r="A118" s="74" t="s">
        <v>609</v>
      </c>
      <c r="B118" s="73" t="s">
        <v>586</v>
      </c>
      <c r="C118" s="73" t="s">
        <v>631</v>
      </c>
      <c r="D118" s="73" t="s">
        <v>335</v>
      </c>
      <c r="E118" s="76" t="s">
        <v>757</v>
      </c>
    </row>
    <row r="119" spans="1:5">
      <c r="A119" s="74"/>
      <c r="B119" s="73" t="s">
        <v>586</v>
      </c>
      <c r="C119" s="73" t="s">
        <v>513</v>
      </c>
      <c r="D119" s="73" t="s">
        <v>514</v>
      </c>
      <c r="E119" s="76" t="s">
        <v>757</v>
      </c>
    </row>
    <row r="120" spans="1:5">
      <c r="A120" s="74"/>
      <c r="B120" s="73" t="s">
        <v>586</v>
      </c>
      <c r="C120" s="73" t="s">
        <v>302</v>
      </c>
      <c r="D120" s="73" t="s">
        <v>303</v>
      </c>
      <c r="E120" s="76" t="s">
        <v>757</v>
      </c>
    </row>
    <row r="121" spans="1:5">
      <c r="A121" s="74"/>
      <c r="B121" s="73" t="s">
        <v>586</v>
      </c>
      <c r="C121" s="73" t="s">
        <v>340</v>
      </c>
      <c r="D121" s="73" t="s">
        <v>341</v>
      </c>
      <c r="E121" s="76" t="s">
        <v>757</v>
      </c>
    </row>
    <row r="122" spans="1:5">
      <c r="A122" s="74" t="s">
        <v>592</v>
      </c>
      <c r="B122" s="73" t="s">
        <v>586</v>
      </c>
      <c r="C122" s="73" t="s">
        <v>347</v>
      </c>
      <c r="D122" s="73" t="s">
        <v>327</v>
      </c>
      <c r="E122" s="76" t="s">
        <v>757</v>
      </c>
    </row>
    <row r="123" spans="1:5">
      <c r="A123" s="74" t="s">
        <v>592</v>
      </c>
      <c r="B123" s="73" t="s">
        <v>586</v>
      </c>
      <c r="C123" s="73" t="s">
        <v>402</v>
      </c>
      <c r="D123" s="73" t="s">
        <v>348</v>
      </c>
      <c r="E123" s="76" t="s">
        <v>757</v>
      </c>
    </row>
    <row r="124" spans="1:5">
      <c r="A124" s="74" t="s">
        <v>597</v>
      </c>
      <c r="B124" s="73" t="s">
        <v>586</v>
      </c>
      <c r="C124" s="73" t="s">
        <v>104</v>
      </c>
      <c r="D124" s="73" t="s">
        <v>105</v>
      </c>
      <c r="E124" s="76" t="s">
        <v>757</v>
      </c>
    </row>
    <row r="125" spans="1:5">
      <c r="A125" s="74" t="s">
        <v>597</v>
      </c>
      <c r="B125" s="73" t="s">
        <v>586</v>
      </c>
      <c r="C125" s="73" t="s">
        <v>98</v>
      </c>
      <c r="D125" s="73" t="s">
        <v>99</v>
      </c>
      <c r="E125" s="76" t="s">
        <v>757</v>
      </c>
    </row>
    <row r="126" spans="1:5">
      <c r="A126" s="74" t="s">
        <v>592</v>
      </c>
      <c r="B126" s="73" t="s">
        <v>586</v>
      </c>
      <c r="C126" s="73" t="s">
        <v>576</v>
      </c>
      <c r="D126" s="73" t="s">
        <v>577</v>
      </c>
      <c r="E126" s="76" t="s">
        <v>757</v>
      </c>
    </row>
    <row r="127" spans="1:5">
      <c r="A127" s="74" t="s">
        <v>592</v>
      </c>
      <c r="B127" s="73" t="s">
        <v>586</v>
      </c>
      <c r="C127" s="73" t="s">
        <v>331</v>
      </c>
      <c r="D127" s="73" t="s">
        <v>466</v>
      </c>
      <c r="E127" s="76" t="s">
        <v>757</v>
      </c>
    </row>
    <row r="128" spans="1:5">
      <c r="A128" s="74" t="s">
        <v>591</v>
      </c>
      <c r="B128" s="73" t="s">
        <v>588</v>
      </c>
      <c r="C128" s="73" t="s">
        <v>184</v>
      </c>
      <c r="D128" s="73" t="s">
        <v>185</v>
      </c>
      <c r="E128" s="76" t="s">
        <v>757</v>
      </c>
    </row>
    <row r="129" spans="1:5">
      <c r="A129" s="74" t="s">
        <v>593</v>
      </c>
      <c r="B129" s="73" t="s">
        <v>586</v>
      </c>
      <c r="C129" s="73" t="s">
        <v>529</v>
      </c>
      <c r="D129" s="73" t="s">
        <v>332</v>
      </c>
      <c r="E129" s="76" t="s">
        <v>757</v>
      </c>
    </row>
    <row r="130" spans="1:5">
      <c r="A130" s="74" t="s">
        <v>592</v>
      </c>
      <c r="B130" s="73" t="s">
        <v>586</v>
      </c>
      <c r="C130" s="73" t="s">
        <v>350</v>
      </c>
      <c r="D130" s="73" t="s">
        <v>289</v>
      </c>
      <c r="E130" s="76" t="s">
        <v>757</v>
      </c>
    </row>
    <row r="131" spans="1:5">
      <c r="A131" s="74" t="s">
        <v>592</v>
      </c>
      <c r="B131" s="73" t="s">
        <v>586</v>
      </c>
      <c r="C131" s="73" t="s">
        <v>288</v>
      </c>
      <c r="D131" s="73" t="s">
        <v>351</v>
      </c>
      <c r="E131" s="76" t="s">
        <v>757</v>
      </c>
    </row>
    <row r="132" spans="1:5">
      <c r="A132" s="74"/>
      <c r="B132" s="73" t="s">
        <v>586</v>
      </c>
      <c r="C132" s="73" t="s">
        <v>414</v>
      </c>
      <c r="D132" s="73" t="s">
        <v>415</v>
      </c>
      <c r="E132" s="76" t="s">
        <v>757</v>
      </c>
    </row>
    <row r="133" spans="1:5">
      <c r="A133" s="74"/>
      <c r="B133" s="73" t="s">
        <v>586</v>
      </c>
      <c r="C133" s="73" t="s">
        <v>570</v>
      </c>
      <c r="D133" s="73" t="s">
        <v>571</v>
      </c>
      <c r="E133" s="76" t="s">
        <v>757</v>
      </c>
    </row>
    <row r="134" spans="1:5">
      <c r="A134" s="74"/>
      <c r="B134" s="73" t="s">
        <v>586</v>
      </c>
      <c r="C134" s="73" t="s">
        <v>324</v>
      </c>
      <c r="D134" s="73" t="s">
        <v>325</v>
      </c>
      <c r="E134" s="76" t="s">
        <v>757</v>
      </c>
    </row>
    <row r="135" spans="1:5">
      <c r="A135" s="74"/>
      <c r="B135" s="73" t="s">
        <v>586</v>
      </c>
      <c r="C135" s="73" t="s">
        <v>564</v>
      </c>
      <c r="D135" s="73" t="s">
        <v>565</v>
      </c>
      <c r="E135" s="76" t="s">
        <v>757</v>
      </c>
    </row>
    <row r="136" spans="1:5">
      <c r="A136" s="74"/>
      <c r="B136" s="73" t="s">
        <v>586</v>
      </c>
      <c r="C136" s="73" t="s">
        <v>530</v>
      </c>
      <c r="D136" s="73" t="s">
        <v>531</v>
      </c>
      <c r="E136" s="76" t="s">
        <v>757</v>
      </c>
    </row>
    <row r="137" spans="1:5">
      <c r="A137" s="74"/>
      <c r="B137" s="73" t="s">
        <v>586</v>
      </c>
      <c r="C137" s="73" t="s">
        <v>359</v>
      </c>
      <c r="D137" s="73" t="s">
        <v>360</v>
      </c>
      <c r="E137" s="76" t="s">
        <v>757</v>
      </c>
    </row>
    <row r="138" spans="1:5">
      <c r="A138" s="74"/>
      <c r="B138" s="73" t="s">
        <v>586</v>
      </c>
      <c r="C138" s="73" t="s">
        <v>275</v>
      </c>
      <c r="D138" s="73" t="s">
        <v>276</v>
      </c>
      <c r="E138" s="76" t="s">
        <v>757</v>
      </c>
    </row>
    <row r="139" spans="1:5">
      <c r="A139" s="74" t="s">
        <v>642</v>
      </c>
      <c r="B139" s="73" t="s">
        <v>586</v>
      </c>
      <c r="C139" s="73" t="s">
        <v>549</v>
      </c>
      <c r="D139" s="73" t="s">
        <v>550</v>
      </c>
      <c r="E139" s="76" t="s">
        <v>757</v>
      </c>
    </row>
    <row r="140" spans="1:5">
      <c r="A140" s="74"/>
      <c r="B140" s="73" t="s">
        <v>586</v>
      </c>
      <c r="C140" s="73" t="s">
        <v>518</v>
      </c>
      <c r="D140" s="73" t="s">
        <v>519</v>
      </c>
      <c r="E140" s="76" t="s">
        <v>757</v>
      </c>
    </row>
    <row r="141" spans="1:5">
      <c r="A141" s="74"/>
      <c r="B141" s="73" t="s">
        <v>586</v>
      </c>
      <c r="C141" s="73" t="s">
        <v>286</v>
      </c>
      <c r="D141" s="73" t="s">
        <v>287</v>
      </c>
      <c r="E141" s="76" t="s">
        <v>757</v>
      </c>
    </row>
    <row r="142" spans="1:5">
      <c r="A142" s="74" t="s">
        <v>592</v>
      </c>
      <c r="B142" s="73" t="s">
        <v>586</v>
      </c>
      <c r="C142" s="73" t="s">
        <v>623</v>
      </c>
      <c r="D142" s="73" t="s">
        <v>278</v>
      </c>
      <c r="E142" s="76" t="s">
        <v>757</v>
      </c>
    </row>
    <row r="143" spans="1:5">
      <c r="A143" s="74" t="s">
        <v>592</v>
      </c>
      <c r="B143" s="73" t="s">
        <v>586</v>
      </c>
      <c r="C143" s="73" t="s">
        <v>389</v>
      </c>
      <c r="D143" s="73" t="s">
        <v>390</v>
      </c>
      <c r="E143" s="76" t="s">
        <v>757</v>
      </c>
    </row>
    <row r="144" spans="1:5">
      <c r="A144" s="74" t="s">
        <v>597</v>
      </c>
      <c r="B144" s="73" t="s">
        <v>586</v>
      </c>
      <c r="C144" s="73" t="s">
        <v>113</v>
      </c>
      <c r="D144" s="73" t="s">
        <v>114</v>
      </c>
      <c r="E144" s="76" t="s">
        <v>757</v>
      </c>
    </row>
    <row r="145" spans="1:5">
      <c r="A145" s="74" t="s">
        <v>600</v>
      </c>
      <c r="B145" s="73" t="s">
        <v>586</v>
      </c>
      <c r="C145" s="73" t="s">
        <v>123</v>
      </c>
      <c r="D145" s="73" t="s">
        <v>124</v>
      </c>
      <c r="E145" s="76" t="s">
        <v>757</v>
      </c>
    </row>
    <row r="146" spans="1:5">
      <c r="A146" s="74" t="s">
        <v>597</v>
      </c>
      <c r="B146" s="73" t="s">
        <v>586</v>
      </c>
      <c r="C146" s="73" t="s">
        <v>117</v>
      </c>
      <c r="D146" s="73" t="s">
        <v>118</v>
      </c>
      <c r="E146" s="76" t="s">
        <v>757</v>
      </c>
    </row>
    <row r="147" spans="1:5">
      <c r="A147" s="74" t="s">
        <v>594</v>
      </c>
      <c r="B147" s="73" t="s">
        <v>586</v>
      </c>
      <c r="C147" s="73" t="s">
        <v>143</v>
      </c>
      <c r="D147" s="73" t="s">
        <v>144</v>
      </c>
      <c r="E147" s="76" t="s">
        <v>757</v>
      </c>
    </row>
    <row r="148" spans="1:5">
      <c r="A148" s="74" t="s">
        <v>594</v>
      </c>
      <c r="B148" s="73" t="s">
        <v>586</v>
      </c>
      <c r="C148" s="73" t="s">
        <v>146</v>
      </c>
      <c r="D148" s="73" t="s">
        <v>624</v>
      </c>
      <c r="E148" s="76" t="s">
        <v>757</v>
      </c>
    </row>
    <row r="149" spans="1:5">
      <c r="A149" s="74" t="s">
        <v>592</v>
      </c>
      <c r="B149" s="73" t="s">
        <v>586</v>
      </c>
      <c r="C149" s="73" t="s">
        <v>623</v>
      </c>
      <c r="D149" s="73" t="s">
        <v>701</v>
      </c>
      <c r="E149" s="76" t="s">
        <v>700</v>
      </c>
    </row>
    <row r="150" spans="1:5">
      <c r="A150" s="74" t="s">
        <v>593</v>
      </c>
      <c r="B150" s="73" t="s">
        <v>586</v>
      </c>
      <c r="C150" s="73" t="s">
        <v>659</v>
      </c>
      <c r="D150" s="73" t="s">
        <v>436</v>
      </c>
      <c r="E150" s="76" t="s">
        <v>757</v>
      </c>
    </row>
    <row r="151" spans="1:5">
      <c r="A151" s="74" t="s">
        <v>591</v>
      </c>
      <c r="B151" s="73" t="s">
        <v>588</v>
      </c>
      <c r="C151" s="73" t="s">
        <v>222</v>
      </c>
      <c r="D151" s="73" t="s">
        <v>111</v>
      </c>
      <c r="E151" s="76" t="s">
        <v>757</v>
      </c>
    </row>
    <row r="152" spans="1:5">
      <c r="A152" s="74" t="s">
        <v>591</v>
      </c>
      <c r="B152" s="73" t="s">
        <v>588</v>
      </c>
      <c r="C152" s="73" t="s">
        <v>190</v>
      </c>
      <c r="D152" s="73" t="s">
        <v>191</v>
      </c>
      <c r="E152" s="76" t="s">
        <v>757</v>
      </c>
    </row>
    <row r="153" spans="1:5">
      <c r="A153" s="74" t="s">
        <v>591</v>
      </c>
      <c r="B153" s="73" t="s">
        <v>588</v>
      </c>
      <c r="C153" s="73" t="s">
        <v>208</v>
      </c>
      <c r="D153" s="73" t="s">
        <v>111</v>
      </c>
      <c r="E153" s="76" t="s">
        <v>757</v>
      </c>
    </row>
    <row r="154" spans="1:5">
      <c r="A154" s="74" t="s">
        <v>591</v>
      </c>
      <c r="B154" s="73" t="s">
        <v>588</v>
      </c>
      <c r="C154" s="73" t="s">
        <v>170</v>
      </c>
      <c r="D154" s="73" t="s">
        <v>111</v>
      </c>
      <c r="E154" s="76" t="s">
        <v>757</v>
      </c>
    </row>
    <row r="155" spans="1:5">
      <c r="A155" s="74" t="s">
        <v>591</v>
      </c>
      <c r="B155" s="73" t="s">
        <v>588</v>
      </c>
      <c r="C155" s="73" t="s">
        <v>224</v>
      </c>
      <c r="D155" s="73" t="s">
        <v>225</v>
      </c>
      <c r="E155" s="76" t="s">
        <v>757</v>
      </c>
    </row>
    <row r="156" spans="1:5">
      <c r="A156" s="74" t="s">
        <v>591</v>
      </c>
      <c r="B156" s="73" t="s">
        <v>588</v>
      </c>
      <c r="C156" s="73" t="s">
        <v>200</v>
      </c>
      <c r="D156" s="73" t="s">
        <v>111</v>
      </c>
      <c r="E156" s="76" t="s">
        <v>757</v>
      </c>
    </row>
    <row r="157" spans="1:5">
      <c r="A157" s="74" t="s">
        <v>591</v>
      </c>
      <c r="B157" s="73" t="s">
        <v>588</v>
      </c>
      <c r="C157" s="73" t="s">
        <v>216</v>
      </c>
      <c r="D157" s="73" t="s">
        <v>217</v>
      </c>
      <c r="E157" s="76" t="s">
        <v>757</v>
      </c>
    </row>
    <row r="158" spans="1:5">
      <c r="A158" s="74" t="s">
        <v>591</v>
      </c>
      <c r="B158" s="73" t="s">
        <v>588</v>
      </c>
      <c r="C158" s="73" t="s">
        <v>246</v>
      </c>
      <c r="D158" s="73" t="s">
        <v>247</v>
      </c>
      <c r="E158" s="76" t="s">
        <v>757</v>
      </c>
    </row>
    <row r="159" spans="1:5">
      <c r="A159" s="74" t="s">
        <v>591</v>
      </c>
      <c r="B159" s="73" t="s">
        <v>588</v>
      </c>
      <c r="C159" s="73" t="s">
        <v>226</v>
      </c>
      <c r="D159" s="73" t="s">
        <v>227</v>
      </c>
      <c r="E159" s="76" t="s">
        <v>757</v>
      </c>
    </row>
    <row r="160" spans="1:5">
      <c r="A160" s="74" t="s">
        <v>591</v>
      </c>
      <c r="B160" s="73" t="s">
        <v>588</v>
      </c>
      <c r="C160" s="73" t="s">
        <v>205</v>
      </c>
      <c r="D160" s="73" t="s">
        <v>206</v>
      </c>
      <c r="E160" s="76" t="s">
        <v>757</v>
      </c>
    </row>
    <row r="161" spans="1:5">
      <c r="A161" s="74" t="s">
        <v>591</v>
      </c>
      <c r="B161" s="73" t="s">
        <v>588</v>
      </c>
      <c r="C161" s="73" t="s">
        <v>199</v>
      </c>
      <c r="D161" s="73" t="s">
        <v>625</v>
      </c>
      <c r="E161" s="76" t="s">
        <v>757</v>
      </c>
    </row>
    <row r="162" spans="1:5">
      <c r="A162" s="74" t="s">
        <v>591</v>
      </c>
      <c r="B162" s="73" t="s">
        <v>588</v>
      </c>
      <c r="C162" s="73" t="s">
        <v>194</v>
      </c>
      <c r="D162" s="73" t="s">
        <v>195</v>
      </c>
      <c r="E162" s="76" t="s">
        <v>757</v>
      </c>
    </row>
    <row r="163" spans="1:5">
      <c r="A163" s="74" t="s">
        <v>591</v>
      </c>
      <c r="B163" s="73" t="s">
        <v>588</v>
      </c>
      <c r="C163" s="73" t="s">
        <v>202</v>
      </c>
      <c r="D163" s="73" t="s">
        <v>203</v>
      </c>
      <c r="E163" s="76" t="s">
        <v>757</v>
      </c>
    </row>
    <row r="164" spans="1:5">
      <c r="A164" s="74" t="s">
        <v>591</v>
      </c>
      <c r="B164" s="73" t="s">
        <v>588</v>
      </c>
      <c r="C164" s="73" t="s">
        <v>249</v>
      </c>
      <c r="D164" s="73" t="s">
        <v>111</v>
      </c>
      <c r="E164" s="76" t="s">
        <v>757</v>
      </c>
    </row>
    <row r="165" spans="1:5">
      <c r="A165" s="74" t="s">
        <v>591</v>
      </c>
      <c r="B165" s="73" t="s">
        <v>588</v>
      </c>
      <c r="C165" s="73" t="s">
        <v>164</v>
      </c>
      <c r="D165" s="73" t="s">
        <v>165</v>
      </c>
      <c r="E165" s="76" t="s">
        <v>757</v>
      </c>
    </row>
    <row r="166" spans="1:5">
      <c r="A166" s="74" t="s">
        <v>591</v>
      </c>
      <c r="B166" s="73" t="s">
        <v>588</v>
      </c>
      <c r="C166" s="73" t="s">
        <v>196</v>
      </c>
      <c r="D166" s="73" t="s">
        <v>197</v>
      </c>
      <c r="E166" s="76" t="s">
        <v>757</v>
      </c>
    </row>
    <row r="167" spans="1:5">
      <c r="A167" s="74" t="s">
        <v>591</v>
      </c>
      <c r="B167" s="73" t="s">
        <v>588</v>
      </c>
      <c r="C167" s="73" t="s">
        <v>210</v>
      </c>
      <c r="D167" s="73" t="s">
        <v>111</v>
      </c>
      <c r="E167" s="76" t="s">
        <v>757</v>
      </c>
    </row>
    <row r="168" spans="1:5">
      <c r="A168" s="74" t="s">
        <v>591</v>
      </c>
      <c r="B168" s="73" t="s">
        <v>588</v>
      </c>
      <c r="C168" s="73" t="s">
        <v>233</v>
      </c>
      <c r="D168" s="73" t="s">
        <v>234</v>
      </c>
      <c r="E168" s="76" t="s">
        <v>757</v>
      </c>
    </row>
    <row r="169" spans="1:5">
      <c r="A169" s="74" t="s">
        <v>591</v>
      </c>
      <c r="B169" s="73" t="s">
        <v>588</v>
      </c>
      <c r="C169" s="73" t="s">
        <v>211</v>
      </c>
      <c r="D169" s="73" t="s">
        <v>212</v>
      </c>
      <c r="E169" s="76" t="s">
        <v>757</v>
      </c>
    </row>
    <row r="170" spans="1:5">
      <c r="A170" s="74" t="s">
        <v>591</v>
      </c>
      <c r="B170" s="73" t="s">
        <v>588</v>
      </c>
      <c r="C170" s="73" t="s">
        <v>192</v>
      </c>
      <c r="D170" s="73" t="s">
        <v>193</v>
      </c>
      <c r="E170" s="76" t="s">
        <v>757</v>
      </c>
    </row>
    <row r="171" spans="1:5">
      <c r="A171" s="74" t="s">
        <v>591</v>
      </c>
      <c r="B171" s="73" t="s">
        <v>588</v>
      </c>
      <c r="C171" s="73" t="s">
        <v>219</v>
      </c>
      <c r="D171" s="73" t="s">
        <v>220</v>
      </c>
      <c r="E171" s="76" t="s">
        <v>757</v>
      </c>
    </row>
    <row r="172" spans="1:5">
      <c r="A172" s="74" t="s">
        <v>591</v>
      </c>
      <c r="B172" s="73" t="s">
        <v>588</v>
      </c>
      <c r="C172" s="73" t="s">
        <v>214</v>
      </c>
      <c r="D172" s="73" t="s">
        <v>111</v>
      </c>
      <c r="E172" s="76" t="s">
        <v>757</v>
      </c>
    </row>
    <row r="173" spans="1:5">
      <c r="A173" s="74" t="s">
        <v>591</v>
      </c>
      <c r="B173" s="73" t="s">
        <v>588</v>
      </c>
      <c r="C173" s="73" t="s">
        <v>167</v>
      </c>
      <c r="D173" s="73" t="s">
        <v>168</v>
      </c>
      <c r="E173" s="76" t="s">
        <v>757</v>
      </c>
    </row>
    <row r="174" spans="1:5">
      <c r="A174" s="74" t="s">
        <v>591</v>
      </c>
      <c r="B174" s="73" t="s">
        <v>588</v>
      </c>
      <c r="C174" s="73" t="s">
        <v>236</v>
      </c>
      <c r="D174" s="73" t="s">
        <v>237</v>
      </c>
      <c r="E174" s="76" t="s">
        <v>757</v>
      </c>
    </row>
    <row r="175" spans="1:5">
      <c r="A175" s="74" t="s">
        <v>591</v>
      </c>
      <c r="B175" s="73" t="s">
        <v>588</v>
      </c>
      <c r="C175" s="73" t="s">
        <v>171</v>
      </c>
      <c r="D175" s="73" t="s">
        <v>111</v>
      </c>
      <c r="E175" s="76" t="s">
        <v>757</v>
      </c>
    </row>
    <row r="176" spans="1:5">
      <c r="A176" s="74" t="s">
        <v>591</v>
      </c>
      <c r="B176" s="73" t="s">
        <v>588</v>
      </c>
      <c r="C176" s="73" t="s">
        <v>238</v>
      </c>
      <c r="D176" s="73" t="s">
        <v>239</v>
      </c>
      <c r="E176" s="76" t="s">
        <v>757</v>
      </c>
    </row>
    <row r="177" spans="1:5">
      <c r="A177" s="74" t="s">
        <v>591</v>
      </c>
      <c r="B177" s="73" t="s">
        <v>588</v>
      </c>
      <c r="C177" s="73" t="s">
        <v>242</v>
      </c>
      <c r="D177" s="73" t="s">
        <v>111</v>
      </c>
      <c r="E177" s="76" t="s">
        <v>757</v>
      </c>
    </row>
    <row r="178" spans="1:5">
      <c r="A178" s="74" t="s">
        <v>591</v>
      </c>
      <c r="B178" s="73" t="s">
        <v>588</v>
      </c>
      <c r="C178" s="73" t="s">
        <v>173</v>
      </c>
      <c r="D178" s="73" t="s">
        <v>174</v>
      </c>
      <c r="E178" s="76" t="s">
        <v>757</v>
      </c>
    </row>
    <row r="179" spans="1:5">
      <c r="A179" s="74" t="s">
        <v>591</v>
      </c>
      <c r="B179" s="73" t="s">
        <v>588</v>
      </c>
      <c r="C179" s="73" t="s">
        <v>240</v>
      </c>
      <c r="D179" s="73" t="s">
        <v>241</v>
      </c>
      <c r="E179" s="76" t="s">
        <v>757</v>
      </c>
    </row>
    <row r="180" spans="1:5">
      <c r="A180" s="74" t="s">
        <v>591</v>
      </c>
      <c r="B180" s="73" t="s">
        <v>588</v>
      </c>
      <c r="C180" s="73" t="s">
        <v>626</v>
      </c>
      <c r="D180" s="73" t="s">
        <v>162</v>
      </c>
      <c r="E180" s="76" t="s">
        <v>757</v>
      </c>
    </row>
    <row r="181" spans="1:5">
      <c r="A181" s="74" t="s">
        <v>591</v>
      </c>
      <c r="B181" s="73" t="s">
        <v>588</v>
      </c>
      <c r="C181" s="73" t="s">
        <v>160</v>
      </c>
      <c r="D181" s="73" t="s">
        <v>161</v>
      </c>
      <c r="E181" s="76" t="s">
        <v>757</v>
      </c>
    </row>
    <row r="182" spans="1:5">
      <c r="A182" s="74" t="s">
        <v>591</v>
      </c>
      <c r="B182" s="73" t="s">
        <v>588</v>
      </c>
      <c r="C182" s="73" t="s">
        <v>231</v>
      </c>
      <c r="D182" s="73" t="s">
        <v>232</v>
      </c>
      <c r="E182" s="76" t="s">
        <v>757</v>
      </c>
    </row>
    <row r="183" spans="1:5">
      <c r="A183" s="74" t="s">
        <v>591</v>
      </c>
      <c r="B183" s="73" t="s">
        <v>588</v>
      </c>
      <c r="C183" s="73" t="s">
        <v>176</v>
      </c>
      <c r="D183" s="73" t="s">
        <v>177</v>
      </c>
      <c r="E183" s="76" t="s">
        <v>757</v>
      </c>
    </row>
    <row r="184" spans="1:5">
      <c r="A184" s="74" t="s">
        <v>591</v>
      </c>
      <c r="B184" s="73" t="s">
        <v>588</v>
      </c>
      <c r="C184" s="73" t="s">
        <v>223</v>
      </c>
      <c r="D184" s="73" t="s">
        <v>111</v>
      </c>
      <c r="E184" s="76" t="s">
        <v>757</v>
      </c>
    </row>
    <row r="185" spans="1:5">
      <c r="A185" s="74" t="s">
        <v>591</v>
      </c>
      <c r="B185" s="73" t="s">
        <v>588</v>
      </c>
      <c r="C185" s="73" t="s">
        <v>182</v>
      </c>
      <c r="D185" s="73" t="s">
        <v>599</v>
      </c>
      <c r="E185" s="76" t="s">
        <v>757</v>
      </c>
    </row>
    <row r="186" spans="1:5">
      <c r="A186" s="74" t="s">
        <v>591</v>
      </c>
      <c r="B186" s="73" t="s">
        <v>588</v>
      </c>
      <c r="C186" s="73" t="s">
        <v>230</v>
      </c>
      <c r="D186" s="73" t="s">
        <v>111</v>
      </c>
      <c r="E186" s="76" t="s">
        <v>757</v>
      </c>
    </row>
    <row r="187" spans="1:5">
      <c r="A187" s="74" t="s">
        <v>591</v>
      </c>
      <c r="B187" s="73" t="s">
        <v>588</v>
      </c>
      <c r="C187" s="73" t="s">
        <v>228</v>
      </c>
      <c r="D187" s="73" t="s">
        <v>229</v>
      </c>
      <c r="E187" s="76" t="s">
        <v>757</v>
      </c>
    </row>
    <row r="188" spans="1:5">
      <c r="A188" s="74" t="s">
        <v>591</v>
      </c>
      <c r="B188" s="73" t="s">
        <v>588</v>
      </c>
      <c r="C188" s="73" t="s">
        <v>179</v>
      </c>
      <c r="D188" s="73" t="s">
        <v>180</v>
      </c>
      <c r="E188" s="76" t="s">
        <v>757</v>
      </c>
    </row>
    <row r="189" spans="1:5">
      <c r="A189" s="74" t="s">
        <v>591</v>
      </c>
      <c r="B189" s="73" t="s">
        <v>588</v>
      </c>
      <c r="C189" s="73" t="s">
        <v>187</v>
      </c>
      <c r="D189" s="73" t="s">
        <v>188</v>
      </c>
      <c r="E189" s="76" t="s">
        <v>757</v>
      </c>
    </row>
    <row r="190" spans="1:5">
      <c r="A190" s="74" t="s">
        <v>594</v>
      </c>
      <c r="B190" s="73" t="s">
        <v>586</v>
      </c>
      <c r="C190" s="73" t="s">
        <v>131</v>
      </c>
      <c r="D190" s="73" t="s">
        <v>132</v>
      </c>
      <c r="E190" s="76" t="s">
        <v>757</v>
      </c>
    </row>
    <row r="191" spans="1:5">
      <c r="A191" s="74" t="s">
        <v>591</v>
      </c>
      <c r="B191" s="73" t="s">
        <v>588</v>
      </c>
      <c r="C191" s="73" t="s">
        <v>245</v>
      </c>
      <c r="D191" s="73" t="s">
        <v>111</v>
      </c>
      <c r="E191" s="76" t="s">
        <v>757</v>
      </c>
    </row>
    <row r="192" spans="1:5">
      <c r="A192" s="74" t="s">
        <v>591</v>
      </c>
      <c r="B192" s="73" t="s">
        <v>588</v>
      </c>
      <c r="C192" s="73" t="s">
        <v>248</v>
      </c>
      <c r="D192" s="73" t="s">
        <v>111</v>
      </c>
      <c r="E192" s="76" t="s">
        <v>757</v>
      </c>
    </row>
    <row r="193" spans="1:6">
      <c r="A193" s="74" t="s">
        <v>597</v>
      </c>
      <c r="B193" s="73" t="s">
        <v>586</v>
      </c>
      <c r="C193" s="73" t="s">
        <v>598</v>
      </c>
      <c r="D193" s="73" t="s">
        <v>129</v>
      </c>
      <c r="E193" s="76" t="s">
        <v>757</v>
      </c>
    </row>
    <row r="194" spans="1:6">
      <c r="A194" s="74" t="s">
        <v>592</v>
      </c>
      <c r="B194" s="73" t="s">
        <v>586</v>
      </c>
      <c r="C194" s="73" t="s">
        <v>685</v>
      </c>
      <c r="E194" s="76" t="s">
        <v>700</v>
      </c>
    </row>
    <row r="195" spans="1:6">
      <c r="A195" s="74" t="s">
        <v>592</v>
      </c>
      <c r="B195" s="73" t="s">
        <v>586</v>
      </c>
      <c r="C195" s="73" t="s">
        <v>354</v>
      </c>
      <c r="E195" s="76" t="s">
        <v>699</v>
      </c>
    </row>
    <row r="196" spans="1:6">
      <c r="A196" s="74" t="s">
        <v>592</v>
      </c>
      <c r="B196" s="73" t="s">
        <v>586</v>
      </c>
      <c r="C196" s="73" t="s">
        <v>647</v>
      </c>
      <c r="D196" s="73" t="s">
        <v>736</v>
      </c>
      <c r="E196" s="76" t="s">
        <v>757</v>
      </c>
      <c r="F196" s="72" t="s">
        <v>760</v>
      </c>
    </row>
    <row r="197" spans="1:6">
      <c r="A197" s="74" t="s">
        <v>591</v>
      </c>
      <c r="B197" s="73" t="s">
        <v>588</v>
      </c>
      <c r="C197" s="73" t="s">
        <v>679</v>
      </c>
      <c r="D197" s="73" t="s">
        <v>658</v>
      </c>
      <c r="E197" s="76" t="s">
        <v>757</v>
      </c>
    </row>
    <row r="198" spans="1:6">
      <c r="A198" s="74" t="s">
        <v>591</v>
      </c>
      <c r="B198" s="73" t="s">
        <v>588</v>
      </c>
      <c r="C198" s="73" t="s">
        <v>738</v>
      </c>
      <c r="D198" s="73" t="s">
        <v>162</v>
      </c>
      <c r="E198" s="76" t="s">
        <v>757</v>
      </c>
    </row>
    <row r="1048575" spans="1:6">
      <c r="A1048575" s="69"/>
      <c r="B1048575" s="79"/>
      <c r="C1048575" s="79"/>
      <c r="D1048575" s="79"/>
      <c r="E1048575" s="80"/>
      <c r="F1048575" s="79"/>
    </row>
  </sheetData>
  <pageMargins left="0.511811024" right="0.511811024" top="0.78740157499999996" bottom="0.78740157499999996" header="0.31496062000000002" footer="0.31496062000000002"/>
  <legacy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B7B8C-27A8-4D72-AB62-53C9BEAED5BE}">
  <dimension ref="A1:B35"/>
  <sheetViews>
    <sheetView workbookViewId="0">
      <selection activeCell="D6" sqref="D6"/>
    </sheetView>
  </sheetViews>
  <sheetFormatPr defaultRowHeight="15"/>
  <cols>
    <col min="1" max="1" width="14.28515625" bestFit="1" customWidth="1"/>
    <col min="2" max="2" width="23.85546875" bestFit="1" customWidth="1"/>
  </cols>
  <sheetData>
    <row r="1" spans="1:2" ht="15.75">
      <c r="A1" s="82" t="s">
        <v>759</v>
      </c>
      <c r="B1" s="82" t="s">
        <v>654</v>
      </c>
    </row>
    <row r="2" spans="1:2">
      <c r="A2" s="83">
        <v>2</v>
      </c>
      <c r="B2" s="84" t="s">
        <v>4</v>
      </c>
    </row>
    <row r="3" spans="1:2">
      <c r="A3" s="83">
        <v>3</v>
      </c>
      <c r="B3" s="84" t="s">
        <v>6</v>
      </c>
    </row>
    <row r="4" spans="1:2">
      <c r="A4" s="83">
        <v>4</v>
      </c>
      <c r="B4" s="84" t="s">
        <v>8</v>
      </c>
    </row>
    <row r="5" spans="1:2">
      <c r="A5" s="83">
        <v>5</v>
      </c>
      <c r="B5" s="84" t="s">
        <v>10</v>
      </c>
    </row>
    <row r="6" spans="1:2">
      <c r="A6" s="83">
        <v>6</v>
      </c>
      <c r="B6" s="84" t="s">
        <v>12</v>
      </c>
    </row>
    <row r="7" spans="1:2">
      <c r="A7" s="83">
        <v>7</v>
      </c>
      <c r="B7" s="84" t="s">
        <v>14</v>
      </c>
    </row>
    <row r="8" spans="1:2">
      <c r="A8" s="83">
        <v>8</v>
      </c>
      <c r="B8" s="84" t="s">
        <v>16</v>
      </c>
    </row>
    <row r="9" spans="1:2">
      <c r="A9" s="83">
        <v>9</v>
      </c>
      <c r="B9" s="84" t="s">
        <v>18</v>
      </c>
    </row>
    <row r="10" spans="1:2">
      <c r="A10" s="83">
        <v>10</v>
      </c>
      <c r="B10" s="84" t="s">
        <v>20</v>
      </c>
    </row>
    <row r="11" spans="1:2">
      <c r="A11" s="83">
        <v>11</v>
      </c>
      <c r="B11" s="84" t="s">
        <v>22</v>
      </c>
    </row>
    <row r="12" spans="1:2">
      <c r="A12" s="83">
        <v>12</v>
      </c>
      <c r="B12" s="84" t="s">
        <v>24</v>
      </c>
    </row>
    <row r="13" spans="1:2">
      <c r="A13" s="83">
        <v>13</v>
      </c>
      <c r="B13" s="84" t="s">
        <v>26</v>
      </c>
    </row>
    <row r="14" spans="1:2">
      <c r="A14" s="83">
        <v>15</v>
      </c>
      <c r="B14" s="84" t="s">
        <v>28</v>
      </c>
    </row>
    <row r="15" spans="1:2">
      <c r="A15" s="83">
        <v>20</v>
      </c>
      <c r="B15" s="84" t="s">
        <v>32</v>
      </c>
    </row>
    <row r="16" spans="1:2">
      <c r="A16" s="83">
        <v>21</v>
      </c>
      <c r="B16" s="84" t="s">
        <v>34</v>
      </c>
    </row>
    <row r="17" spans="1:2">
      <c r="A17" s="83">
        <v>23</v>
      </c>
      <c r="B17" s="84" t="s">
        <v>36</v>
      </c>
    </row>
    <row r="18" spans="1:2">
      <c r="A18" s="83">
        <v>24</v>
      </c>
      <c r="B18" s="84" t="s">
        <v>38</v>
      </c>
    </row>
    <row r="19" spans="1:2">
      <c r="A19" s="83">
        <v>25</v>
      </c>
      <c r="B19" s="84" t="s">
        <v>40</v>
      </c>
    </row>
    <row r="20" spans="1:2">
      <c r="A20" s="83">
        <v>26</v>
      </c>
      <c r="B20" s="84" t="s">
        <v>42</v>
      </c>
    </row>
    <row r="21" spans="1:2">
      <c r="A21" s="83">
        <v>27</v>
      </c>
      <c r="B21" s="84" t="s">
        <v>44</v>
      </c>
    </row>
    <row r="22" spans="1:2">
      <c r="A22" s="83">
        <v>28</v>
      </c>
      <c r="B22" s="84" t="s">
        <v>46</v>
      </c>
    </row>
    <row r="23" spans="1:2">
      <c r="A23" s="83">
        <v>29</v>
      </c>
      <c r="B23" s="84" t="s">
        <v>618</v>
      </c>
    </row>
    <row r="24" spans="1:2">
      <c r="A24" s="83">
        <v>30</v>
      </c>
      <c r="B24" s="84" t="s">
        <v>49</v>
      </c>
    </row>
    <row r="25" spans="1:2">
      <c r="A25" s="83">
        <v>34</v>
      </c>
      <c r="B25" s="84" t="s">
        <v>51</v>
      </c>
    </row>
    <row r="26" spans="1:2">
      <c r="A26" s="83">
        <v>35</v>
      </c>
      <c r="B26" s="84" t="s">
        <v>53</v>
      </c>
    </row>
    <row r="27" spans="1:2">
      <c r="A27" s="83">
        <v>37</v>
      </c>
      <c r="B27" s="84" t="s">
        <v>55</v>
      </c>
    </row>
    <row r="28" spans="1:2">
      <c r="A28" s="83">
        <v>38</v>
      </c>
      <c r="B28" s="84" t="s">
        <v>57</v>
      </c>
    </row>
    <row r="29" spans="1:2">
      <c r="A29" s="83">
        <v>39</v>
      </c>
      <c r="B29" s="84" t="s">
        <v>59</v>
      </c>
    </row>
    <row r="30" spans="1:2">
      <c r="A30" s="83">
        <v>41</v>
      </c>
      <c r="B30" s="84" t="s">
        <v>61</v>
      </c>
    </row>
    <row r="31" spans="1:2">
      <c r="A31" s="83">
        <v>42</v>
      </c>
      <c r="B31" s="84" t="s">
        <v>63</v>
      </c>
    </row>
    <row r="32" spans="1:2">
      <c r="A32" s="83">
        <v>50</v>
      </c>
      <c r="B32" s="84" t="s">
        <v>65</v>
      </c>
    </row>
    <row r="33" spans="1:2">
      <c r="A33" s="83">
        <v>51</v>
      </c>
      <c r="B33" s="84" t="s">
        <v>67</v>
      </c>
    </row>
    <row r="34" spans="1:2">
      <c r="A34" s="83">
        <v>53</v>
      </c>
      <c r="B34" s="84" t="s">
        <v>620</v>
      </c>
    </row>
    <row r="35" spans="1:2">
      <c r="A35" s="83" t="s">
        <v>30</v>
      </c>
      <c r="B35" s="84" t="s">
        <v>619</v>
      </c>
    </row>
  </sheetData>
  <autoFilter ref="A1:B35" xr:uid="{C26B7B8C-27A8-4D72-AB62-53C9BEAED5BE}">
    <sortState xmlns:xlrd2="http://schemas.microsoft.com/office/spreadsheetml/2017/richdata2" ref="A2:B35">
      <sortCondition ref="A1:A35"/>
    </sortState>
  </autoFilter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6876D-BF30-4FB4-903A-E228A7B73DEB}">
  <sheetPr codeName="Planilha5"/>
  <dimension ref="A1:H34"/>
  <sheetViews>
    <sheetView topLeftCell="A25" workbookViewId="0">
      <selection activeCell="L7" sqref="L7"/>
    </sheetView>
  </sheetViews>
  <sheetFormatPr defaultRowHeight="15"/>
  <cols>
    <col min="1" max="1" width="26" bestFit="1" customWidth="1"/>
    <col min="2" max="2" width="12.7109375" bestFit="1" customWidth="1"/>
    <col min="3" max="3" width="3.28515625" customWidth="1"/>
    <col min="4" max="4" width="9.5703125" style="61" bestFit="1" customWidth="1"/>
    <col min="5" max="5" width="20" bestFit="1" customWidth="1"/>
    <col min="6" max="6" width="21.42578125" bestFit="1" customWidth="1"/>
    <col min="7" max="7" width="18.140625" bestFit="1" customWidth="1"/>
    <col min="8" max="8" width="17" customWidth="1"/>
  </cols>
  <sheetData>
    <row r="1" spans="1:8">
      <c r="A1" s="81" t="s">
        <v>751</v>
      </c>
      <c r="B1" s="81" t="s">
        <v>752</v>
      </c>
      <c r="D1" s="66" t="s">
        <v>690</v>
      </c>
      <c r="E1" s="67" t="s">
        <v>0</v>
      </c>
      <c r="F1" s="67" t="s">
        <v>758</v>
      </c>
      <c r="G1" s="67" t="s">
        <v>745</v>
      </c>
      <c r="H1" s="68" t="s">
        <v>740</v>
      </c>
    </row>
    <row r="2" spans="1:8">
      <c r="A2" s="53" t="s">
        <v>749</v>
      </c>
      <c r="B2" s="53">
        <f>SUM(F2:F999)</f>
        <v>103</v>
      </c>
      <c r="D2" s="64">
        <v>45888</v>
      </c>
      <c r="E2" s="62" t="s">
        <v>67</v>
      </c>
      <c r="F2" s="62">
        <v>7</v>
      </c>
      <c r="G2" s="62">
        <v>2</v>
      </c>
      <c r="H2" s="65">
        <f t="shared" ref="H2:H34" si="0">F2-G2</f>
        <v>5</v>
      </c>
    </row>
    <row r="3" spans="1:8">
      <c r="A3" s="53" t="s">
        <v>750</v>
      </c>
      <c r="B3" s="53">
        <f>SUM(G2:G999)</f>
        <v>76</v>
      </c>
      <c r="D3" s="64">
        <v>45888</v>
      </c>
      <c r="E3" s="62" t="s">
        <v>61</v>
      </c>
      <c r="F3" s="62">
        <v>6</v>
      </c>
      <c r="G3" s="62">
        <v>2</v>
      </c>
      <c r="H3" s="65">
        <f t="shared" si="0"/>
        <v>4</v>
      </c>
    </row>
    <row r="4" spans="1:8">
      <c r="A4" s="53" t="s">
        <v>748</v>
      </c>
      <c r="B4" s="53">
        <f>SUM(H2:H999)</f>
        <v>27</v>
      </c>
      <c r="D4" s="64">
        <v>45887</v>
      </c>
      <c r="E4" s="62" t="s">
        <v>14</v>
      </c>
      <c r="F4" s="62">
        <v>6</v>
      </c>
      <c r="G4" s="62">
        <v>2</v>
      </c>
      <c r="H4" s="65">
        <f t="shared" si="0"/>
        <v>4</v>
      </c>
    </row>
    <row r="5" spans="1:8">
      <c r="D5" s="64">
        <v>45888</v>
      </c>
      <c r="E5" s="62" t="s">
        <v>741</v>
      </c>
      <c r="F5" s="62">
        <v>5</v>
      </c>
      <c r="G5" s="62">
        <v>2</v>
      </c>
      <c r="H5" s="65">
        <f t="shared" si="0"/>
        <v>3</v>
      </c>
    </row>
    <row r="6" spans="1:8">
      <c r="D6" s="64">
        <v>45888</v>
      </c>
      <c r="E6" s="62" t="s">
        <v>42</v>
      </c>
      <c r="F6" s="62">
        <v>6</v>
      </c>
      <c r="G6" s="62">
        <v>3</v>
      </c>
      <c r="H6" s="65">
        <f t="shared" si="0"/>
        <v>3</v>
      </c>
    </row>
    <row r="7" spans="1:8">
      <c r="D7" s="64">
        <v>45888</v>
      </c>
      <c r="E7" s="62" t="s">
        <v>22</v>
      </c>
      <c r="F7" s="62">
        <v>4</v>
      </c>
      <c r="G7" s="62">
        <v>2</v>
      </c>
      <c r="H7" s="65">
        <f t="shared" si="0"/>
        <v>2</v>
      </c>
    </row>
    <row r="8" spans="1:8">
      <c r="D8" s="64">
        <v>45888</v>
      </c>
      <c r="E8" s="62" t="s">
        <v>57</v>
      </c>
      <c r="F8" s="62">
        <v>4</v>
      </c>
      <c r="G8" s="62">
        <v>2</v>
      </c>
      <c r="H8" s="65">
        <f t="shared" si="0"/>
        <v>2</v>
      </c>
    </row>
    <row r="9" spans="1:8">
      <c r="B9" s="48"/>
      <c r="C9" s="48"/>
      <c r="D9" s="64">
        <v>45887</v>
      </c>
      <c r="E9" s="62" t="s">
        <v>34</v>
      </c>
      <c r="F9" s="62">
        <v>4</v>
      </c>
      <c r="G9" s="62">
        <v>2</v>
      </c>
      <c r="H9" s="65">
        <f t="shared" si="0"/>
        <v>2</v>
      </c>
    </row>
    <row r="10" spans="1:8">
      <c r="B10" s="48"/>
      <c r="C10" s="48"/>
      <c r="D10" s="64">
        <v>45888</v>
      </c>
      <c r="E10" s="62" t="s">
        <v>44</v>
      </c>
      <c r="F10" s="62">
        <v>4</v>
      </c>
      <c r="G10" s="62">
        <v>2</v>
      </c>
      <c r="H10" s="65">
        <f t="shared" si="0"/>
        <v>2</v>
      </c>
    </row>
    <row r="11" spans="1:8">
      <c r="D11" s="64">
        <v>45888</v>
      </c>
      <c r="E11" s="62" t="s">
        <v>32</v>
      </c>
      <c r="F11" s="62">
        <v>4</v>
      </c>
      <c r="G11" s="62">
        <v>2</v>
      </c>
      <c r="H11" s="65">
        <f t="shared" si="0"/>
        <v>2</v>
      </c>
    </row>
    <row r="12" spans="1:8">
      <c r="D12" s="64">
        <v>45888</v>
      </c>
      <c r="E12" s="62" t="s">
        <v>65</v>
      </c>
      <c r="F12" s="62">
        <v>4</v>
      </c>
      <c r="G12" s="62">
        <v>2</v>
      </c>
      <c r="H12" s="65">
        <f t="shared" si="0"/>
        <v>2</v>
      </c>
    </row>
    <row r="13" spans="1:8">
      <c r="D13" s="64">
        <v>45888</v>
      </c>
      <c r="E13" s="62" t="s">
        <v>6</v>
      </c>
      <c r="F13" s="62">
        <v>5</v>
      </c>
      <c r="G13" s="62">
        <v>4</v>
      </c>
      <c r="H13" s="65">
        <f t="shared" si="0"/>
        <v>1</v>
      </c>
    </row>
    <row r="14" spans="1:8">
      <c r="D14" s="64">
        <v>45887</v>
      </c>
      <c r="E14" s="62" t="s">
        <v>40</v>
      </c>
      <c r="F14" s="62">
        <v>4</v>
      </c>
      <c r="G14" s="62">
        <v>3</v>
      </c>
      <c r="H14" s="65">
        <f t="shared" si="0"/>
        <v>1</v>
      </c>
    </row>
    <row r="15" spans="1:8">
      <c r="D15" s="64">
        <v>45888</v>
      </c>
      <c r="E15" s="62" t="s">
        <v>26</v>
      </c>
      <c r="F15" s="62">
        <v>3</v>
      </c>
      <c r="G15" s="62">
        <v>2</v>
      </c>
      <c r="H15" s="65">
        <f t="shared" si="0"/>
        <v>1</v>
      </c>
    </row>
    <row r="16" spans="1:8">
      <c r="D16" s="64">
        <v>45888</v>
      </c>
      <c r="E16" s="62" t="s">
        <v>59</v>
      </c>
      <c r="F16" s="62">
        <v>3</v>
      </c>
      <c r="G16" s="62">
        <v>2</v>
      </c>
      <c r="H16" s="65">
        <f t="shared" si="0"/>
        <v>1</v>
      </c>
    </row>
    <row r="17" spans="4:8">
      <c r="D17" s="64">
        <v>45888</v>
      </c>
      <c r="E17" s="62" t="s">
        <v>744</v>
      </c>
      <c r="F17" s="62">
        <v>3</v>
      </c>
      <c r="G17" s="62">
        <v>2</v>
      </c>
      <c r="H17" s="65">
        <f t="shared" si="0"/>
        <v>1</v>
      </c>
    </row>
    <row r="18" spans="4:8">
      <c r="D18" s="64">
        <v>45887</v>
      </c>
      <c r="E18" s="62" t="s">
        <v>46</v>
      </c>
      <c r="F18" s="62">
        <v>2</v>
      </c>
      <c r="G18" s="62">
        <v>2</v>
      </c>
      <c r="H18" s="65">
        <f t="shared" si="0"/>
        <v>0</v>
      </c>
    </row>
    <row r="19" spans="4:8">
      <c r="D19" s="64">
        <v>45887</v>
      </c>
      <c r="E19" s="62" t="s">
        <v>739</v>
      </c>
      <c r="F19" s="62">
        <v>2</v>
      </c>
      <c r="G19" s="62">
        <v>2</v>
      </c>
      <c r="H19" s="65">
        <f t="shared" si="0"/>
        <v>0</v>
      </c>
    </row>
    <row r="20" spans="4:8">
      <c r="D20" s="64">
        <v>45889</v>
      </c>
      <c r="E20" s="62" t="s">
        <v>4</v>
      </c>
      <c r="F20" s="62">
        <v>2</v>
      </c>
      <c r="G20" s="62">
        <v>2</v>
      </c>
      <c r="H20" s="65">
        <f t="shared" si="0"/>
        <v>0</v>
      </c>
    </row>
    <row r="21" spans="4:8">
      <c r="D21" s="64">
        <v>45888</v>
      </c>
      <c r="E21" s="62" t="s">
        <v>38</v>
      </c>
      <c r="F21" s="62">
        <v>2</v>
      </c>
      <c r="G21" s="62">
        <v>2</v>
      </c>
      <c r="H21" s="65">
        <f t="shared" si="0"/>
        <v>0</v>
      </c>
    </row>
    <row r="22" spans="4:8">
      <c r="D22" s="64">
        <v>45888</v>
      </c>
      <c r="E22" s="62" t="s">
        <v>20</v>
      </c>
      <c r="F22" s="62">
        <v>3</v>
      </c>
      <c r="G22" s="62">
        <v>3</v>
      </c>
      <c r="H22" s="65">
        <f t="shared" si="0"/>
        <v>0</v>
      </c>
    </row>
    <row r="23" spans="4:8">
      <c r="D23" s="64">
        <v>45889</v>
      </c>
      <c r="E23" s="62" t="s">
        <v>8</v>
      </c>
      <c r="F23" s="62">
        <v>3</v>
      </c>
      <c r="G23" s="62">
        <v>3</v>
      </c>
      <c r="H23" s="65">
        <f t="shared" si="0"/>
        <v>0</v>
      </c>
    </row>
    <row r="24" spans="4:8">
      <c r="D24" s="64">
        <v>45888</v>
      </c>
      <c r="E24" s="62" t="s">
        <v>63</v>
      </c>
      <c r="F24" s="62">
        <v>2</v>
      </c>
      <c r="G24" s="62">
        <v>2</v>
      </c>
      <c r="H24" s="65">
        <f t="shared" si="0"/>
        <v>0</v>
      </c>
    </row>
    <row r="25" spans="4:8">
      <c r="D25" s="64">
        <v>45887</v>
      </c>
      <c r="E25" s="62" t="s">
        <v>742</v>
      </c>
      <c r="F25" s="62">
        <v>2</v>
      </c>
      <c r="G25" s="62">
        <v>2</v>
      </c>
      <c r="H25" s="65">
        <f t="shared" si="0"/>
        <v>0</v>
      </c>
    </row>
    <row r="26" spans="4:8">
      <c r="D26" s="63"/>
      <c r="E26" s="62" t="s">
        <v>49</v>
      </c>
      <c r="F26" s="62">
        <v>0</v>
      </c>
      <c r="G26" s="62">
        <v>0</v>
      </c>
      <c r="H26" s="65">
        <f t="shared" si="0"/>
        <v>0</v>
      </c>
    </row>
    <row r="27" spans="4:8">
      <c r="D27" s="64">
        <v>45888</v>
      </c>
      <c r="E27" s="62" t="s">
        <v>53</v>
      </c>
      <c r="F27" s="62">
        <v>3</v>
      </c>
      <c r="G27" s="62">
        <v>4</v>
      </c>
      <c r="H27" s="65">
        <f t="shared" si="0"/>
        <v>-1</v>
      </c>
    </row>
    <row r="28" spans="4:8">
      <c r="D28" s="64">
        <v>45887</v>
      </c>
      <c r="E28" s="62" t="s">
        <v>10</v>
      </c>
      <c r="F28" s="62">
        <v>1</v>
      </c>
      <c r="G28" s="62">
        <v>2</v>
      </c>
      <c r="H28" s="65">
        <f t="shared" si="0"/>
        <v>-1</v>
      </c>
    </row>
    <row r="29" spans="4:8">
      <c r="D29" s="64">
        <v>45888</v>
      </c>
      <c r="E29" s="62" t="s">
        <v>18</v>
      </c>
      <c r="F29" s="62">
        <v>1</v>
      </c>
      <c r="G29" s="62">
        <v>2</v>
      </c>
      <c r="H29" s="65">
        <f t="shared" si="0"/>
        <v>-1</v>
      </c>
    </row>
    <row r="30" spans="4:8">
      <c r="D30" s="64">
        <v>45888</v>
      </c>
      <c r="E30" s="62" t="s">
        <v>747</v>
      </c>
      <c r="F30" s="62">
        <v>0</v>
      </c>
      <c r="G30" s="62">
        <v>1</v>
      </c>
      <c r="H30" s="65">
        <f t="shared" si="0"/>
        <v>-1</v>
      </c>
    </row>
    <row r="31" spans="4:8">
      <c r="D31" s="64">
        <v>45888</v>
      </c>
      <c r="E31" s="62" t="s">
        <v>24</v>
      </c>
      <c r="F31" s="62">
        <v>3</v>
      </c>
      <c r="G31" s="62">
        <v>4</v>
      </c>
      <c r="H31" s="65">
        <f t="shared" si="0"/>
        <v>-1</v>
      </c>
    </row>
    <row r="32" spans="4:8">
      <c r="D32" s="64">
        <v>45888</v>
      </c>
      <c r="E32" s="62" t="s">
        <v>746</v>
      </c>
      <c r="F32" s="62">
        <v>1</v>
      </c>
      <c r="G32" s="62">
        <v>2</v>
      </c>
      <c r="H32" s="65">
        <f t="shared" si="0"/>
        <v>-1</v>
      </c>
    </row>
    <row r="33" spans="4:8">
      <c r="D33" s="64">
        <v>45888</v>
      </c>
      <c r="E33" s="62" t="s">
        <v>36</v>
      </c>
      <c r="F33" s="62">
        <v>3</v>
      </c>
      <c r="G33" s="62">
        <v>4</v>
      </c>
      <c r="H33" s="65">
        <f t="shared" si="0"/>
        <v>-1</v>
      </c>
    </row>
    <row r="34" spans="4:8">
      <c r="D34" s="64">
        <v>45888</v>
      </c>
      <c r="E34" s="70" t="s">
        <v>743</v>
      </c>
      <c r="F34" s="70">
        <v>1</v>
      </c>
      <c r="G34" s="70">
        <v>3</v>
      </c>
      <c r="H34" s="71">
        <f t="shared" si="0"/>
        <v>-2</v>
      </c>
    </row>
  </sheetData>
  <conditionalFormatting sqref="H1 H35:H1048576">
    <cfRule type="aboveAverage" dxfId="2" priority="4"/>
  </conditionalFormatting>
  <conditionalFormatting sqref="H2:H34">
    <cfRule type="cellIs" dxfId="1" priority="1" operator="greaterThan">
      <formula>0</formula>
    </cfRule>
    <cfRule type="cellIs" dxfId="0" priority="2" operator="lessThan">
      <formula>0</formula>
    </cfRule>
  </conditionalFormatting>
  <pageMargins left="0.511811024" right="0.511811024" top="0.78740157499999996" bottom="0.78740157499999996" header="0.31496062000000002" footer="0.31496062000000002"/>
  <pageSetup paperSize="256" orientation="portrait" horizontalDpi="203" verticalDpi="203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E7E8F-A595-4BB6-B3B7-FF557945CEBD}">
  <sheetPr codeName="Planilha4"/>
  <dimension ref="A1:M17"/>
  <sheetViews>
    <sheetView showGridLines="0" topLeftCell="D1" zoomScale="70" zoomScaleNormal="70" workbookViewId="0">
      <selection activeCell="I27" sqref="I27"/>
    </sheetView>
  </sheetViews>
  <sheetFormatPr defaultRowHeight="15"/>
  <cols>
    <col min="1" max="1" width="10.28515625" customWidth="1"/>
    <col min="2" max="2" width="5.7109375" customWidth="1"/>
    <col min="3" max="3" width="44.28515625" bestFit="1" customWidth="1"/>
    <col min="4" max="4" width="0.85546875" customWidth="1"/>
    <col min="5" max="5" width="69.140625" customWidth="1"/>
    <col min="6" max="6" width="3.28515625" customWidth="1"/>
    <col min="7" max="7" width="14.42578125" bestFit="1" customWidth="1"/>
    <col min="8" max="8" width="30.7109375" customWidth="1"/>
    <col min="9" max="9" width="32.5703125" bestFit="1" customWidth="1"/>
    <col min="10" max="10" width="24.42578125" bestFit="1" customWidth="1"/>
    <col min="11" max="11" width="27.140625" bestFit="1" customWidth="1"/>
    <col min="12" max="13" width="15" bestFit="1" customWidth="1"/>
  </cols>
  <sheetData>
    <row r="1" spans="1:13" ht="16.5" thickBot="1">
      <c r="A1" s="86" t="s">
        <v>661</v>
      </c>
      <c r="B1" s="24">
        <v>1</v>
      </c>
      <c r="C1" s="25" t="s">
        <v>664</v>
      </c>
      <c r="G1" s="85" t="s">
        <v>677</v>
      </c>
      <c r="H1" s="85"/>
      <c r="I1" s="85"/>
      <c r="J1" s="85"/>
      <c r="K1" s="85"/>
      <c r="L1" s="85"/>
      <c r="M1" s="85"/>
    </row>
    <row r="2" spans="1:13" ht="15.75" thickBot="1">
      <c r="A2" s="87"/>
      <c r="B2" s="26">
        <v>2</v>
      </c>
      <c r="C2" s="27" t="s">
        <v>668</v>
      </c>
      <c r="G2" s="54" t="s">
        <v>655</v>
      </c>
      <c r="H2" s="55" t="s">
        <v>676</v>
      </c>
      <c r="I2" s="55" t="s">
        <v>583</v>
      </c>
      <c r="J2" s="55" t="s">
        <v>587</v>
      </c>
      <c r="K2" s="55" t="s">
        <v>71</v>
      </c>
      <c r="L2" s="55" t="s">
        <v>72</v>
      </c>
      <c r="M2" s="55" t="s">
        <v>654</v>
      </c>
    </row>
    <row r="3" spans="1:13" ht="15.75" thickBot="1">
      <c r="A3" s="87"/>
      <c r="B3" s="28">
        <v>3</v>
      </c>
      <c r="C3" s="29" t="s">
        <v>662</v>
      </c>
      <c r="G3" s="48">
        <v>2</v>
      </c>
      <c r="H3" s="48" t="s">
        <v>678</v>
      </c>
      <c r="I3" s="48" t="s">
        <v>591</v>
      </c>
      <c r="J3" s="48" t="s">
        <v>588</v>
      </c>
      <c r="K3" s="48" t="s">
        <v>679</v>
      </c>
      <c r="L3" s="48" t="s">
        <v>239</v>
      </c>
      <c r="M3" s="48" t="s">
        <v>680</v>
      </c>
    </row>
    <row r="4" spans="1:13" ht="15.75" thickBot="1">
      <c r="A4" s="87"/>
      <c r="B4" s="28">
        <v>4</v>
      </c>
      <c r="C4" s="29" t="s">
        <v>672</v>
      </c>
      <c r="G4" s="48">
        <v>2</v>
      </c>
      <c r="H4" s="48" t="s">
        <v>678</v>
      </c>
      <c r="I4" s="48" t="s">
        <v>591</v>
      </c>
      <c r="J4" s="48" t="s">
        <v>588</v>
      </c>
      <c r="K4" s="48" t="s">
        <v>238</v>
      </c>
      <c r="L4" s="48" t="s">
        <v>239</v>
      </c>
      <c r="M4" s="48" t="s">
        <v>681</v>
      </c>
    </row>
    <row r="5" spans="1:13" ht="15.75" thickBot="1">
      <c r="A5" s="87"/>
      <c r="B5" s="28">
        <v>5</v>
      </c>
      <c r="C5" s="29" t="s">
        <v>673</v>
      </c>
      <c r="G5" s="48">
        <v>2</v>
      </c>
      <c r="H5" s="48" t="s">
        <v>678</v>
      </c>
      <c r="I5" s="48" t="s">
        <v>682</v>
      </c>
      <c r="J5" s="48" t="s">
        <v>586</v>
      </c>
      <c r="K5" s="56" t="s">
        <v>126</v>
      </c>
      <c r="L5" s="48" t="s">
        <v>127</v>
      </c>
      <c r="M5" s="48"/>
    </row>
    <row r="6" spans="1:13" ht="15.75" thickBot="1">
      <c r="A6" s="87"/>
      <c r="B6" s="28">
        <v>6</v>
      </c>
      <c r="C6" s="29" t="s">
        <v>674</v>
      </c>
      <c r="G6" s="48">
        <v>2</v>
      </c>
      <c r="H6" s="48" t="s">
        <v>678</v>
      </c>
      <c r="I6" s="48" t="s">
        <v>592</v>
      </c>
      <c r="J6" s="48" t="s">
        <v>586</v>
      </c>
      <c r="K6" s="56" t="s">
        <v>523</v>
      </c>
      <c r="L6" s="48" t="s">
        <v>524</v>
      </c>
      <c r="M6" s="48"/>
    </row>
    <row r="7" spans="1:13" ht="15.75" thickBot="1">
      <c r="A7" s="87"/>
      <c r="B7" s="28">
        <v>7</v>
      </c>
      <c r="C7" s="29" t="s">
        <v>669</v>
      </c>
      <c r="G7" s="48">
        <v>11</v>
      </c>
      <c r="H7" s="48"/>
      <c r="I7" s="48" t="s">
        <v>592</v>
      </c>
      <c r="J7" s="48" t="s">
        <v>586</v>
      </c>
      <c r="K7" s="48" t="s">
        <v>318</v>
      </c>
      <c r="L7" s="48" t="s">
        <v>319</v>
      </c>
      <c r="M7" s="48"/>
    </row>
    <row r="8" spans="1:13" ht="15.75" thickBot="1">
      <c r="A8" s="87"/>
      <c r="B8" s="28">
        <v>8</v>
      </c>
      <c r="C8" s="29" t="s">
        <v>670</v>
      </c>
      <c r="G8" s="48">
        <v>11</v>
      </c>
      <c r="H8" s="48"/>
      <c r="I8" s="48" t="s">
        <v>642</v>
      </c>
      <c r="J8" s="48" t="s">
        <v>586</v>
      </c>
      <c r="K8" s="48" t="s">
        <v>533</v>
      </c>
      <c r="L8" s="48" t="s">
        <v>656</v>
      </c>
      <c r="M8" s="48"/>
    </row>
    <row r="9" spans="1:13" ht="15.75" thickBot="1">
      <c r="A9" s="87"/>
      <c r="B9" s="28">
        <v>9</v>
      </c>
      <c r="C9" s="29" t="s">
        <v>671</v>
      </c>
      <c r="G9" s="48">
        <v>11</v>
      </c>
      <c r="H9" s="48"/>
      <c r="I9" s="48" t="s">
        <v>592</v>
      </c>
      <c r="J9" s="48" t="s">
        <v>586</v>
      </c>
      <c r="K9" s="48" t="s">
        <v>653</v>
      </c>
      <c r="L9" s="48" t="s">
        <v>430</v>
      </c>
      <c r="M9" s="48"/>
    </row>
    <row r="10" spans="1:13" ht="15.75" thickBot="1">
      <c r="A10" s="87"/>
      <c r="B10" s="28">
        <v>10</v>
      </c>
      <c r="C10" s="29" t="s">
        <v>665</v>
      </c>
      <c r="G10" s="48">
        <v>3</v>
      </c>
      <c r="H10" s="48" t="s">
        <v>692</v>
      </c>
      <c r="I10" s="48" t="s">
        <v>592</v>
      </c>
      <c r="J10" s="48" t="s">
        <v>586</v>
      </c>
      <c r="K10" s="48" t="s">
        <v>272</v>
      </c>
      <c r="L10" s="48" t="s">
        <v>273</v>
      </c>
      <c r="M10" s="48"/>
    </row>
    <row r="11" spans="1:13" ht="15.75" thickBot="1">
      <c r="A11" s="87"/>
      <c r="B11" s="30">
        <v>11</v>
      </c>
      <c r="C11" s="31" t="s">
        <v>675</v>
      </c>
      <c r="G11" s="48">
        <v>3</v>
      </c>
      <c r="H11" s="48" t="s">
        <v>692</v>
      </c>
      <c r="I11" s="48" t="s">
        <v>591</v>
      </c>
      <c r="J11" s="48" t="s">
        <v>588</v>
      </c>
      <c r="K11" s="48" t="s">
        <v>231</v>
      </c>
      <c r="L11" s="48" t="s">
        <v>232</v>
      </c>
      <c r="M11" s="48"/>
    </row>
    <row r="12" spans="1:13" ht="15.75" thickBot="1">
      <c r="A12" s="87"/>
      <c r="B12" s="41">
        <v>12</v>
      </c>
      <c r="C12" s="42" t="s">
        <v>663</v>
      </c>
      <c r="G12" s="48">
        <v>2</v>
      </c>
      <c r="H12" s="48" t="s">
        <v>693</v>
      </c>
      <c r="I12" s="48" t="s">
        <v>609</v>
      </c>
      <c r="J12" s="48" t="s">
        <v>586</v>
      </c>
      <c r="K12" s="48" t="s">
        <v>90</v>
      </c>
      <c r="L12" s="48" t="s">
        <v>91</v>
      </c>
      <c r="M12" s="48"/>
    </row>
    <row r="13" spans="1:13">
      <c r="G13" s="48">
        <v>6</v>
      </c>
      <c r="H13" s="48" t="s">
        <v>704</v>
      </c>
      <c r="I13" s="48" t="s">
        <v>592</v>
      </c>
      <c r="J13" s="48" t="s">
        <v>586</v>
      </c>
      <c r="K13" s="4" t="s">
        <v>329</v>
      </c>
      <c r="L13" s="48" t="s">
        <v>706</v>
      </c>
      <c r="M13" s="48"/>
    </row>
    <row r="14" spans="1:13">
      <c r="G14" s="48">
        <v>2</v>
      </c>
      <c r="H14" s="48" t="s">
        <v>707</v>
      </c>
      <c r="I14" s="48" t="s">
        <v>592</v>
      </c>
      <c r="J14" s="48" t="s">
        <v>586</v>
      </c>
      <c r="K14" s="48" t="s">
        <v>441</v>
      </c>
      <c r="L14" s="48" t="s">
        <v>442</v>
      </c>
      <c r="M14" s="48" t="s">
        <v>443</v>
      </c>
    </row>
    <row r="15" spans="1:13">
      <c r="G15" s="48">
        <v>5</v>
      </c>
      <c r="H15" s="48" t="s">
        <v>731</v>
      </c>
      <c r="I15" s="48" t="s">
        <v>592</v>
      </c>
      <c r="J15" s="48" t="s">
        <v>586</v>
      </c>
      <c r="K15" s="48" t="s">
        <v>725</v>
      </c>
      <c r="L15" s="48" t="s">
        <v>726</v>
      </c>
      <c r="M15" s="48"/>
    </row>
    <row r="16" spans="1:13">
      <c r="G16" s="48">
        <v>5</v>
      </c>
      <c r="H16" s="48" t="s">
        <v>731</v>
      </c>
      <c r="I16" s="48" t="s">
        <v>592</v>
      </c>
      <c r="J16" s="48" t="s">
        <v>586</v>
      </c>
      <c r="K16" s="48" t="s">
        <v>730</v>
      </c>
      <c r="L16" s="48" t="s">
        <v>727</v>
      </c>
      <c r="M16" s="48"/>
    </row>
    <row r="17" spans="7:13">
      <c r="G17" s="48">
        <v>5</v>
      </c>
      <c r="H17" s="48" t="s">
        <v>731</v>
      </c>
      <c r="I17" s="48" t="s">
        <v>592</v>
      </c>
      <c r="J17" s="48" t="s">
        <v>586</v>
      </c>
      <c r="K17" s="48" t="s">
        <v>729</v>
      </c>
      <c r="L17" s="48" t="s">
        <v>728</v>
      </c>
      <c r="M17" s="48"/>
    </row>
  </sheetData>
  <mergeCells count="2">
    <mergeCell ref="G1:M1"/>
    <mergeCell ref="A1:A12"/>
  </mergeCell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A93FA-6498-4AF8-9BDC-55CF48487B0E}">
  <sheetPr codeName="Planilha8"/>
  <dimension ref="B1:E5"/>
  <sheetViews>
    <sheetView workbookViewId="0">
      <selection activeCell="D5" sqref="D5"/>
    </sheetView>
  </sheetViews>
  <sheetFormatPr defaultRowHeight="15"/>
  <cols>
    <col min="2" max="2" width="10.7109375" style="53" bestFit="1" customWidth="1"/>
    <col min="3" max="3" width="77.7109375" style="52" customWidth="1"/>
    <col min="4" max="4" width="9.140625" style="52"/>
    <col min="5" max="5" width="20.140625" style="52" bestFit="1" customWidth="1"/>
  </cols>
  <sheetData>
    <row r="1" spans="2:5" ht="31.5">
      <c r="B1" s="49" t="s">
        <v>690</v>
      </c>
      <c r="C1" s="50" t="s">
        <v>691</v>
      </c>
      <c r="D1" s="50" t="s">
        <v>694</v>
      </c>
      <c r="E1" s="50" t="s">
        <v>695</v>
      </c>
    </row>
    <row r="2" spans="2:5" ht="45">
      <c r="B2" s="51">
        <v>45861</v>
      </c>
      <c r="C2" s="52" t="s">
        <v>689</v>
      </c>
      <c r="D2" s="52" t="s">
        <v>711</v>
      </c>
    </row>
    <row r="3" spans="2:5">
      <c r="B3" s="58">
        <v>45870</v>
      </c>
      <c r="C3" s="52" t="s">
        <v>708</v>
      </c>
      <c r="D3" s="52" t="s">
        <v>711</v>
      </c>
    </row>
    <row r="4" spans="2:5">
      <c r="B4" s="58">
        <v>45870</v>
      </c>
      <c r="C4" s="52" t="s">
        <v>709</v>
      </c>
      <c r="D4" s="52" t="s">
        <v>724</v>
      </c>
    </row>
    <row r="5" spans="2:5">
      <c r="B5" s="58">
        <v>45870</v>
      </c>
      <c r="C5" s="52" t="s">
        <v>710</v>
      </c>
      <c r="D5" s="52" t="s">
        <v>711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9E063-4773-4569-85F0-BA2C54886888}">
  <sheetPr codeName="Planilha6"/>
  <dimension ref="A1:L16"/>
  <sheetViews>
    <sheetView topLeftCell="C1" workbookViewId="0">
      <selection activeCell="G8" sqref="G8:K8"/>
    </sheetView>
  </sheetViews>
  <sheetFormatPr defaultRowHeight="15"/>
  <cols>
    <col min="1" max="1" width="30.42578125" bestFit="1" customWidth="1"/>
    <col min="2" max="2" width="13.140625" bestFit="1" customWidth="1"/>
    <col min="3" max="3" width="17.85546875" bestFit="1" customWidth="1"/>
    <col min="4" max="4" width="20.28515625" bestFit="1" customWidth="1"/>
    <col min="5" max="5" width="22.85546875" bestFit="1" customWidth="1"/>
    <col min="6" max="6" width="22.85546875" customWidth="1"/>
    <col min="7" max="7" width="16.42578125" customWidth="1"/>
    <col min="8" max="8" width="13.28515625" customWidth="1"/>
    <col min="9" max="9" width="17.85546875" bestFit="1" customWidth="1"/>
    <col min="10" max="10" width="20.28515625" bestFit="1" customWidth="1"/>
    <col min="11" max="11" width="22.85546875" bestFit="1" customWidth="1"/>
  </cols>
  <sheetData>
    <row r="1" spans="1:12">
      <c r="A1" s="88" t="s">
        <v>644</v>
      </c>
      <c r="B1" s="88"/>
      <c r="C1" s="88"/>
      <c r="D1" s="88"/>
      <c r="E1" s="88"/>
      <c r="F1" s="47"/>
      <c r="G1" s="88" t="s">
        <v>646</v>
      </c>
      <c r="H1" s="88"/>
      <c r="I1" s="88"/>
      <c r="J1" s="88"/>
      <c r="K1" s="88"/>
    </row>
    <row r="2" spans="1:12">
      <c r="A2" s="17" t="s">
        <v>0</v>
      </c>
      <c r="B2" s="18" t="s">
        <v>583</v>
      </c>
      <c r="C2" s="19" t="s">
        <v>587</v>
      </c>
      <c r="D2" s="19" t="s">
        <v>71</v>
      </c>
      <c r="E2" s="19" t="s">
        <v>645</v>
      </c>
      <c r="F2" s="19" t="s">
        <v>687</v>
      </c>
      <c r="G2" s="20" t="s">
        <v>0</v>
      </c>
      <c r="H2" s="21" t="s">
        <v>583</v>
      </c>
      <c r="I2" s="22" t="s">
        <v>587</v>
      </c>
      <c r="J2" s="22" t="s">
        <v>71</v>
      </c>
      <c r="K2" s="22" t="s">
        <v>645</v>
      </c>
      <c r="L2" s="22" t="s">
        <v>687</v>
      </c>
    </row>
    <row r="3" spans="1:12">
      <c r="A3" t="s">
        <v>649</v>
      </c>
      <c r="B3" t="s">
        <v>642</v>
      </c>
      <c r="D3" t="s">
        <v>534</v>
      </c>
      <c r="E3" s="23">
        <v>45859</v>
      </c>
      <c r="F3" s="23" t="s">
        <v>686</v>
      </c>
      <c r="G3" t="s">
        <v>26</v>
      </c>
      <c r="H3" t="s">
        <v>592</v>
      </c>
      <c r="I3" t="s">
        <v>586</v>
      </c>
      <c r="J3" t="s">
        <v>613</v>
      </c>
      <c r="K3" s="23">
        <v>45859</v>
      </c>
      <c r="L3" t="s">
        <v>686</v>
      </c>
    </row>
    <row r="4" spans="1:12">
      <c r="A4" t="s">
        <v>627</v>
      </c>
      <c r="B4" t="s">
        <v>650</v>
      </c>
      <c r="D4" t="s">
        <v>268</v>
      </c>
      <c r="E4" s="23">
        <v>45854</v>
      </c>
      <c r="F4" s="23"/>
      <c r="G4" t="s">
        <v>55</v>
      </c>
      <c r="H4" t="s">
        <v>592</v>
      </c>
      <c r="I4" t="s">
        <v>586</v>
      </c>
      <c r="J4" t="s">
        <v>647</v>
      </c>
      <c r="K4" s="23">
        <v>45859</v>
      </c>
    </row>
    <row r="5" spans="1:12">
      <c r="A5" t="s">
        <v>651</v>
      </c>
      <c r="B5" t="s">
        <v>642</v>
      </c>
      <c r="D5" t="s">
        <v>546</v>
      </c>
      <c r="E5" s="23">
        <v>45854</v>
      </c>
      <c r="F5" s="23" t="s">
        <v>649</v>
      </c>
      <c r="G5" t="s">
        <v>10</v>
      </c>
      <c r="H5" t="s">
        <v>642</v>
      </c>
      <c r="I5" t="s">
        <v>586</v>
      </c>
      <c r="J5" t="s">
        <v>648</v>
      </c>
      <c r="K5" s="23">
        <v>45859</v>
      </c>
      <c r="L5" t="s">
        <v>686</v>
      </c>
    </row>
    <row r="6" spans="1:12">
      <c r="A6" t="s">
        <v>652</v>
      </c>
      <c r="B6" t="s">
        <v>592</v>
      </c>
      <c r="D6" t="s">
        <v>653</v>
      </c>
      <c r="E6" s="23">
        <v>45854</v>
      </c>
      <c r="F6" s="23" t="s">
        <v>688</v>
      </c>
      <c r="G6" t="s">
        <v>38</v>
      </c>
      <c r="H6" t="s">
        <v>642</v>
      </c>
      <c r="I6" t="s">
        <v>586</v>
      </c>
      <c r="J6" t="s">
        <v>534</v>
      </c>
      <c r="K6" s="23">
        <v>45863</v>
      </c>
    </row>
    <row r="7" spans="1:12">
      <c r="E7" s="23"/>
      <c r="F7" s="23"/>
      <c r="G7" t="s">
        <v>4</v>
      </c>
      <c r="H7" t="s">
        <v>592</v>
      </c>
      <c r="I7" t="s">
        <v>586</v>
      </c>
      <c r="J7" t="s">
        <v>426</v>
      </c>
      <c r="K7" s="23">
        <v>45873</v>
      </c>
    </row>
    <row r="8" spans="1:12">
      <c r="G8" t="s">
        <v>14</v>
      </c>
      <c r="H8" t="s">
        <v>592</v>
      </c>
      <c r="I8" t="s">
        <v>586</v>
      </c>
      <c r="J8" t="s">
        <v>429</v>
      </c>
      <c r="K8" s="23">
        <v>45873</v>
      </c>
    </row>
    <row r="11" spans="1:12">
      <c r="K11" s="23"/>
    </row>
    <row r="12" spans="1:12">
      <c r="K12" s="23"/>
    </row>
    <row r="13" spans="1:12">
      <c r="K13" s="23"/>
    </row>
    <row r="14" spans="1:12">
      <c r="K14" s="23"/>
    </row>
    <row r="15" spans="1:12">
      <c r="K15" s="23"/>
    </row>
    <row r="16" spans="1:12">
      <c r="K16" s="23"/>
    </row>
  </sheetData>
  <mergeCells count="2">
    <mergeCell ref="A1:E1"/>
    <mergeCell ref="G1:K1"/>
  </mergeCells>
  <pageMargins left="0.511811024" right="0.511811024" top="0.78740157499999996" bottom="0.78740157499999996" header="0.31496062000000002" footer="0.31496062000000002"/>
  <tableParts count="2">
    <tablePart r:id="rId1"/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C9048-9925-4A7A-97E3-AE284A9BC1C2}">
  <sheetPr codeName="Planilha2"/>
  <dimension ref="A1:FT82"/>
  <sheetViews>
    <sheetView topLeftCell="A10" zoomScale="70" zoomScaleNormal="70" workbookViewId="0">
      <selection activeCell="B38" sqref="B38"/>
    </sheetView>
  </sheetViews>
  <sheetFormatPr defaultColWidth="0" defaultRowHeight="15" zeroHeight="1"/>
  <cols>
    <col min="1" max="1" width="6.85546875" customWidth="1"/>
    <col min="2" max="2" width="24.42578125" bestFit="1" customWidth="1"/>
    <col min="3" max="3" width="25.7109375" bestFit="1" customWidth="1"/>
    <col min="4" max="6" width="18.28515625" bestFit="1" customWidth="1"/>
    <col min="7" max="7" width="29.140625" bestFit="1" customWidth="1"/>
    <col min="8" max="8" width="32.42578125" bestFit="1" customWidth="1"/>
    <col min="9" max="9" width="27.28515625" bestFit="1" customWidth="1"/>
    <col min="10" max="10" width="25.85546875" bestFit="1" customWidth="1"/>
    <col min="11" max="11" width="30.140625" bestFit="1" customWidth="1"/>
    <col min="12" max="12" width="23.5703125" bestFit="1" customWidth="1"/>
    <col min="13" max="13" width="26.7109375" bestFit="1" customWidth="1"/>
    <col min="14" max="14" width="10.42578125" hidden="1" customWidth="1"/>
    <col min="15" max="15" width="10.140625" hidden="1" customWidth="1"/>
    <col min="16" max="17" width="9.140625" hidden="1" customWidth="1"/>
    <col min="18" max="18" width="21.7109375" hidden="1" customWidth="1"/>
    <col min="19" max="19" width="19.5703125" hidden="1" customWidth="1"/>
    <col min="20" max="20" width="8" hidden="1" customWidth="1"/>
    <col min="21" max="21" width="9" hidden="1" customWidth="1"/>
    <col min="22" max="22" width="10.7109375" hidden="1" customWidth="1"/>
    <col min="23" max="38" width="3" hidden="1" customWidth="1"/>
    <col min="39" max="104" width="4" hidden="1" customWidth="1"/>
    <col min="105" max="171" width="5" hidden="1" customWidth="1"/>
    <col min="172" max="173" width="6" hidden="1" customWidth="1"/>
    <col min="174" max="174" width="9" hidden="1" customWidth="1"/>
    <col min="175" max="175" width="7" hidden="1" customWidth="1"/>
    <col min="176" max="176" width="10.7109375" hidden="1" customWidth="1"/>
    <col min="177" max="16384" width="9.140625" hidden="1"/>
  </cols>
  <sheetData>
    <row r="1" spans="2:6" s="13" customFormat="1">
      <c r="B1" s="13" t="s">
        <v>601</v>
      </c>
      <c r="C1" s="13" t="s">
        <v>602</v>
      </c>
      <c r="D1" s="13" t="s">
        <v>603</v>
      </c>
      <c r="E1" s="13" t="s">
        <v>604</v>
      </c>
      <c r="F1" s="13" t="s">
        <v>605</v>
      </c>
    </row>
    <row r="2" spans="2:6" s="13" customFormat="1">
      <c r="B2" s="14" t="s">
        <v>221</v>
      </c>
      <c r="C2" s="13">
        <v>5667</v>
      </c>
      <c r="D2" s="13">
        <v>7153</v>
      </c>
      <c r="E2" s="13">
        <v>3451</v>
      </c>
      <c r="F2" s="13">
        <v>0</v>
      </c>
    </row>
    <row r="3" spans="2:6" s="13" customFormat="1">
      <c r="B3" s="14" t="s">
        <v>582</v>
      </c>
      <c r="C3" s="13">
        <v>5667</v>
      </c>
      <c r="D3" s="13">
        <v>7153</v>
      </c>
      <c r="E3" s="13">
        <v>3451</v>
      </c>
      <c r="F3" s="13">
        <v>0</v>
      </c>
    </row>
    <row r="4" spans="2:6" s="13" customFormat="1">
      <c r="B4"/>
      <c r="C4"/>
      <c r="D4"/>
      <c r="E4"/>
      <c r="F4"/>
    </row>
    <row r="5" spans="2:6" s="13" customFormat="1">
      <c r="B5"/>
      <c r="C5"/>
      <c r="D5"/>
      <c r="E5"/>
      <c r="F5"/>
    </row>
    <row r="6" spans="2:6" s="13" customFormat="1">
      <c r="B6"/>
      <c r="C6"/>
      <c r="D6"/>
      <c r="E6"/>
      <c r="F6"/>
    </row>
    <row r="7" spans="2:6" s="13" customFormat="1"/>
    <row r="8" spans="2:6" s="13" customFormat="1"/>
    <row r="9" spans="2:6" s="13" customFormat="1"/>
    <row r="10" spans="2:6" s="13" customFormat="1"/>
    <row r="11" spans="2:6" s="13" customFormat="1"/>
    <row r="12" spans="2:6" s="13" customFormat="1"/>
    <row r="13" spans="2:6" s="13" customFormat="1"/>
    <row r="14" spans="2:6" s="13" customFormat="1"/>
    <row r="15" spans="2:6" s="13" customFormat="1"/>
    <row r="16" spans="2:6" s="13" customFormat="1"/>
    <row r="17" spans="2:21" s="13" customFormat="1"/>
    <row r="18" spans="2:21" s="13" customFormat="1"/>
    <row r="19" spans="2:21" s="13" customFormat="1"/>
    <row r="20" spans="2:21" s="13" customFormat="1"/>
    <row r="21" spans="2:21" s="13" customFormat="1"/>
    <row r="22" spans="2:21" s="13" customFormat="1"/>
    <row r="23" spans="2:21" s="13" customFormat="1">
      <c r="K23" s="15"/>
      <c r="L23" s="15"/>
      <c r="M23" s="15"/>
    </row>
    <row r="24" spans="2:21" s="13" customFormat="1">
      <c r="B24" s="13" t="s">
        <v>635</v>
      </c>
      <c r="L24" s="15"/>
      <c r="M24" s="15"/>
      <c r="N24"/>
      <c r="O24"/>
      <c r="P24"/>
      <c r="Q24"/>
      <c r="R24"/>
      <c r="S24"/>
      <c r="T24"/>
      <c r="U24"/>
    </row>
    <row r="25" spans="2:21" s="13" customFormat="1">
      <c r="B25" s="13" t="s">
        <v>81</v>
      </c>
      <c r="G25" s="13" t="s">
        <v>636</v>
      </c>
      <c r="H25" s="13" t="s">
        <v>637</v>
      </c>
      <c r="I25" s="13" t="s">
        <v>638</v>
      </c>
      <c r="J25" s="13" t="s">
        <v>639</v>
      </c>
      <c r="K25" s="13" t="s">
        <v>640</v>
      </c>
      <c r="L25" s="15"/>
      <c r="M25" s="15"/>
      <c r="N25"/>
      <c r="O25"/>
      <c r="P25"/>
      <c r="Q25"/>
      <c r="R25"/>
      <c r="S25"/>
      <c r="T25"/>
      <c r="U25"/>
    </row>
    <row r="26" spans="2:21" s="13" customFormat="1">
      <c r="B26" s="13" t="s">
        <v>602</v>
      </c>
      <c r="C26" s="13" t="s">
        <v>603</v>
      </c>
      <c r="D26" s="13" t="s">
        <v>604</v>
      </c>
      <c r="E26" s="13" t="s">
        <v>605</v>
      </c>
      <c r="F26" s="13" t="s">
        <v>641</v>
      </c>
      <c r="L26" s="15"/>
      <c r="M26" s="15"/>
      <c r="N26"/>
      <c r="O26"/>
      <c r="P26"/>
      <c r="Q26"/>
      <c r="R26"/>
      <c r="S26"/>
      <c r="T26"/>
      <c r="U26"/>
    </row>
    <row r="27" spans="2:21" s="13" customFormat="1">
      <c r="B27" s="13">
        <v>17650</v>
      </c>
      <c r="C27" s="13">
        <v>11467</v>
      </c>
      <c r="D27" s="13">
        <v>9041</v>
      </c>
      <c r="F27" s="13">
        <v>6</v>
      </c>
      <c r="G27" s="13">
        <v>17650</v>
      </c>
      <c r="H27" s="13">
        <v>11467</v>
      </c>
      <c r="I27" s="13">
        <v>9041</v>
      </c>
      <c r="K27" s="15">
        <v>6</v>
      </c>
      <c r="L27" s="15"/>
      <c r="M27" s="15"/>
      <c r="N27"/>
      <c r="O27"/>
      <c r="P27"/>
      <c r="Q27"/>
      <c r="R27"/>
      <c r="S27"/>
      <c r="T27"/>
      <c r="U27"/>
    </row>
    <row r="28" spans="2:21" s="13" customFormat="1">
      <c r="B28"/>
      <c r="C28"/>
      <c r="D28"/>
      <c r="E28"/>
      <c r="F28"/>
      <c r="G28"/>
      <c r="H28"/>
      <c r="I28"/>
      <c r="J28"/>
      <c r="K28" s="15"/>
      <c r="L28" s="15"/>
      <c r="M28" s="15"/>
      <c r="N28"/>
      <c r="O28"/>
      <c r="P28"/>
      <c r="Q28"/>
      <c r="R28"/>
      <c r="S28"/>
      <c r="T28"/>
      <c r="U28"/>
    </row>
    <row r="29" spans="2:21" s="13" customFormat="1">
      <c r="B29"/>
      <c r="C29"/>
      <c r="D29"/>
      <c r="E29"/>
      <c r="F29"/>
      <c r="G29"/>
      <c r="H29"/>
      <c r="I29"/>
      <c r="J29"/>
      <c r="K29" s="15"/>
      <c r="L29" s="15"/>
      <c r="M29" s="15"/>
    </row>
    <row r="30" spans="2:21" s="13" customFormat="1">
      <c r="K30" s="15"/>
      <c r="L30" s="15"/>
      <c r="M30" s="15"/>
    </row>
    <row r="31" spans="2:21" s="13" customFormat="1">
      <c r="K31" s="15"/>
      <c r="L31" s="15"/>
      <c r="M31" s="15"/>
    </row>
    <row r="32" spans="2:21" s="13" customFormat="1">
      <c r="K32" s="15"/>
      <c r="L32" s="15"/>
      <c r="M32" s="15"/>
    </row>
    <row r="33" spans="2:13" s="13" customFormat="1">
      <c r="K33" s="15"/>
      <c r="L33" s="15"/>
      <c r="M33" s="15"/>
    </row>
    <row r="34" spans="2:13" s="13" customFormat="1">
      <c r="K34" s="15"/>
      <c r="L34" s="15"/>
      <c r="M34" s="15"/>
    </row>
    <row r="35" spans="2:13" s="13" customFormat="1">
      <c r="K35" s="15"/>
      <c r="L35" s="15"/>
      <c r="M35" s="15"/>
    </row>
    <row r="36" spans="2:13" s="13" customFormat="1">
      <c r="K36" s="15"/>
      <c r="L36" s="15"/>
      <c r="M36" s="15"/>
    </row>
    <row r="37" spans="2:13" s="13" customFormat="1">
      <c r="K37" s="15"/>
      <c r="L37" s="15"/>
      <c r="M37" s="15"/>
    </row>
    <row r="38" spans="2:13" s="13" customFormat="1" ht="303" customHeight="1">
      <c r="K38" s="15"/>
      <c r="L38" s="15"/>
      <c r="M38" s="15"/>
    </row>
    <row r="39" spans="2:13" s="13" customFormat="1">
      <c r="B39" s="15" t="s">
        <v>601</v>
      </c>
      <c r="C39" t="s">
        <v>667</v>
      </c>
      <c r="D39"/>
      <c r="E39"/>
      <c r="F39"/>
      <c r="G39"/>
      <c r="H39" s="15"/>
      <c r="K39" s="15"/>
      <c r="L39" s="15"/>
      <c r="M39" s="15"/>
    </row>
    <row r="40" spans="2:13" hidden="1">
      <c r="B40" s="16" t="s">
        <v>221</v>
      </c>
      <c r="C40" s="37">
        <v>24887</v>
      </c>
    </row>
    <row r="41" spans="2:13" hidden="1">
      <c r="B41" s="16" t="s">
        <v>189</v>
      </c>
      <c r="C41" s="37">
        <v>25877</v>
      </c>
    </row>
    <row r="42" spans="2:13" hidden="1">
      <c r="B42" s="16" t="s">
        <v>207</v>
      </c>
      <c r="C42" s="37">
        <v>19221</v>
      </c>
    </row>
    <row r="43" spans="2:13" hidden="1">
      <c r="B43" s="16" t="s">
        <v>169</v>
      </c>
      <c r="C43" s="37">
        <v>22080</v>
      </c>
    </row>
    <row r="44" spans="2:13" hidden="1">
      <c r="B44" s="16" t="s">
        <v>353</v>
      </c>
      <c r="C44" s="37">
        <v>16144</v>
      </c>
    </row>
    <row r="45" spans="2:13" hidden="1">
      <c r="B45" s="16" t="s">
        <v>97</v>
      </c>
      <c r="C45" s="37">
        <v>7880</v>
      </c>
    </row>
    <row r="46" spans="2:13" hidden="1">
      <c r="B46" s="16" t="s">
        <v>215</v>
      </c>
      <c r="C46" s="37">
        <v>19555</v>
      </c>
    </row>
    <row r="47" spans="2:13" hidden="1">
      <c r="B47" s="16" t="s">
        <v>128</v>
      </c>
      <c r="C47" s="37">
        <v>16162</v>
      </c>
    </row>
    <row r="48" spans="2:13" hidden="1">
      <c r="B48" s="16" t="s">
        <v>81</v>
      </c>
      <c r="C48" s="37">
        <v>64218</v>
      </c>
    </row>
    <row r="49" spans="2:3" hidden="1">
      <c r="B49" s="16" t="s">
        <v>204</v>
      </c>
      <c r="C49" s="37">
        <v>27015</v>
      </c>
    </row>
    <row r="50" spans="2:3" hidden="1">
      <c r="B50" s="16" t="s">
        <v>198</v>
      </c>
      <c r="C50" s="37">
        <v>19068</v>
      </c>
    </row>
    <row r="51" spans="2:3" hidden="1">
      <c r="B51" s="16" t="s">
        <v>405</v>
      </c>
      <c r="C51" s="37">
        <v>28639</v>
      </c>
    </row>
    <row r="52" spans="2:3" hidden="1">
      <c r="B52" s="16" t="s">
        <v>201</v>
      </c>
      <c r="C52" s="37">
        <v>22943</v>
      </c>
    </row>
    <row r="53" spans="2:3" hidden="1">
      <c r="B53" s="16" t="s">
        <v>93</v>
      </c>
      <c r="C53" s="37">
        <v>13309</v>
      </c>
    </row>
    <row r="54" spans="2:3" hidden="1">
      <c r="B54" s="16" t="s">
        <v>308</v>
      </c>
      <c r="C54" s="37">
        <v>7471</v>
      </c>
    </row>
    <row r="55" spans="2:3" hidden="1">
      <c r="B55" s="16" t="s">
        <v>163</v>
      </c>
      <c r="C55" s="37">
        <v>26823</v>
      </c>
    </row>
    <row r="56" spans="2:3" hidden="1">
      <c r="B56" s="16" t="s">
        <v>343</v>
      </c>
      <c r="C56" s="37">
        <v>16334</v>
      </c>
    </row>
    <row r="57" spans="2:3" hidden="1">
      <c r="B57" s="16" t="s">
        <v>209</v>
      </c>
      <c r="C57" s="37">
        <v>18391</v>
      </c>
    </row>
    <row r="58" spans="2:3" hidden="1">
      <c r="B58" s="16" t="s">
        <v>632</v>
      </c>
      <c r="C58" s="37">
        <v>2128</v>
      </c>
    </row>
    <row r="59" spans="2:3" hidden="1">
      <c r="B59" s="16" t="s">
        <v>280</v>
      </c>
      <c r="C59" s="37">
        <v>18961</v>
      </c>
    </row>
    <row r="60" spans="2:3" hidden="1">
      <c r="B60" s="16" t="s">
        <v>218</v>
      </c>
      <c r="C60" s="37">
        <v>8787</v>
      </c>
    </row>
    <row r="61" spans="2:3" hidden="1">
      <c r="B61" s="16" t="s">
        <v>621</v>
      </c>
      <c r="C61" s="37">
        <v>9973</v>
      </c>
    </row>
    <row r="62" spans="2:3" hidden="1">
      <c r="B62" s="16" t="s">
        <v>213</v>
      </c>
      <c r="C62" s="37">
        <v>6879</v>
      </c>
    </row>
    <row r="63" spans="2:3" hidden="1">
      <c r="B63" s="16" t="s">
        <v>235</v>
      </c>
      <c r="C63" s="37">
        <v>12416</v>
      </c>
    </row>
    <row r="64" spans="2:3" hidden="1">
      <c r="B64" s="16" t="s">
        <v>89</v>
      </c>
      <c r="C64" s="37">
        <v>453957</v>
      </c>
    </row>
    <row r="65" spans="2:3" hidden="1">
      <c r="B65" s="16" t="s">
        <v>596</v>
      </c>
      <c r="C65" s="37">
        <v>30585</v>
      </c>
    </row>
    <row r="66" spans="2:3" hidden="1">
      <c r="B66" s="16" t="s">
        <v>175</v>
      </c>
      <c r="C66" s="37">
        <v>22019</v>
      </c>
    </row>
    <row r="67" spans="2:3" hidden="1">
      <c r="B67" s="16" t="s">
        <v>616</v>
      </c>
      <c r="C67" s="37">
        <v>44624</v>
      </c>
    </row>
    <row r="68" spans="2:3" hidden="1">
      <c r="B68" s="16" t="s">
        <v>166</v>
      </c>
      <c r="C68" s="37">
        <v>4539</v>
      </c>
    </row>
    <row r="69" spans="2:3" hidden="1">
      <c r="B69" s="16" t="s">
        <v>181</v>
      </c>
      <c r="C69" s="37">
        <v>11911</v>
      </c>
    </row>
    <row r="70" spans="2:3" hidden="1">
      <c r="B70" s="16" t="s">
        <v>134</v>
      </c>
      <c r="C70" s="37">
        <v>32816</v>
      </c>
    </row>
    <row r="71" spans="2:3" hidden="1">
      <c r="B71" s="16" t="s">
        <v>615</v>
      </c>
      <c r="C71" s="37">
        <v>152</v>
      </c>
    </row>
    <row r="72" spans="2:3" hidden="1">
      <c r="B72" s="16" t="s">
        <v>138</v>
      </c>
      <c r="C72" s="37">
        <v>29133</v>
      </c>
    </row>
    <row r="73" spans="2:3" hidden="1">
      <c r="B73" s="16" t="s">
        <v>178</v>
      </c>
      <c r="C73" s="37">
        <v>17981</v>
      </c>
    </row>
    <row r="74" spans="2:3" hidden="1">
      <c r="B74" s="16" t="s">
        <v>186</v>
      </c>
      <c r="C74" s="37">
        <v>14782</v>
      </c>
    </row>
    <row r="75" spans="2:3" hidden="1">
      <c r="B75" s="16" t="s">
        <v>183</v>
      </c>
      <c r="C75" s="37">
        <v>29417</v>
      </c>
    </row>
    <row r="76" spans="2:3" hidden="1">
      <c r="B76" s="16" t="s">
        <v>330</v>
      </c>
      <c r="C76" s="37">
        <v>33050</v>
      </c>
    </row>
    <row r="77" spans="2:3" hidden="1">
      <c r="B77" s="16" t="s">
        <v>244</v>
      </c>
      <c r="C77" s="37">
        <v>10492</v>
      </c>
    </row>
    <row r="78" spans="2:3" hidden="1">
      <c r="B78" s="16" t="s">
        <v>432</v>
      </c>
      <c r="C78" s="37">
        <v>12248</v>
      </c>
    </row>
    <row r="79" spans="2:3" hidden="1">
      <c r="B79" s="16" t="s">
        <v>116</v>
      </c>
      <c r="C79" s="37">
        <v>12868</v>
      </c>
    </row>
    <row r="80" spans="2:3" hidden="1">
      <c r="B80" s="16" t="s">
        <v>85</v>
      </c>
      <c r="C80" s="37">
        <v>19789</v>
      </c>
    </row>
    <row r="81" spans="2:3" hidden="1">
      <c r="B81" s="16" t="s">
        <v>142</v>
      </c>
      <c r="C81" s="37">
        <v>4704</v>
      </c>
    </row>
    <row r="82" spans="2:3" hidden="1">
      <c r="B82" s="16" t="s">
        <v>582</v>
      </c>
      <c r="C82" s="37">
        <v>1240228</v>
      </c>
    </row>
  </sheetData>
  <pageMargins left="0.511811024" right="0.511811024" top="0.78740157499999996" bottom="0.78740157499999996" header="0.31496062000000002" footer="0.31496062000000002"/>
  <drawing r:id="rId4"/>
  <extLst>
    <ext xmlns:x14="http://schemas.microsoft.com/office/spreadsheetml/2009/9/main" uri="{A8765BA9-456A-4dab-B4F3-ACF838C121DE}">
      <x14:slicerList>
        <x14:slicer r:id="rId5"/>
      </x14:slicerList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EE67F5-0657-438F-8943-B4138EAC49AD}">
  <sheetPr codeName="Planilha7"/>
  <dimension ref="A1:B378"/>
  <sheetViews>
    <sheetView workbookViewId="0"/>
  </sheetViews>
  <sheetFormatPr defaultRowHeight="15"/>
  <cols>
    <col min="1" max="1" width="25.42578125" bestFit="1" customWidth="1"/>
    <col min="2" max="2" width="19.28515625" bestFit="1" customWidth="1"/>
    <col min="3" max="6" width="14.28515625" bestFit="1" customWidth="1"/>
    <col min="7" max="7" width="14.7109375" bestFit="1" customWidth="1"/>
    <col min="8" max="8" width="14.42578125" bestFit="1" customWidth="1"/>
    <col min="9" max="9" width="12.42578125" bestFit="1" customWidth="1"/>
    <col min="10" max="10" width="11.28515625" bestFit="1" customWidth="1"/>
    <col min="11" max="11" width="13.7109375" bestFit="1" customWidth="1"/>
    <col min="12" max="12" width="11.7109375" bestFit="1" customWidth="1"/>
    <col min="13" max="13" width="12.85546875" bestFit="1" customWidth="1"/>
    <col min="14" max="14" width="11.42578125" bestFit="1" customWidth="1"/>
    <col min="15" max="15" width="11.28515625" bestFit="1" customWidth="1"/>
    <col min="16" max="16" width="10.5703125" bestFit="1" customWidth="1"/>
    <col min="17" max="17" width="11.7109375" bestFit="1" customWidth="1"/>
    <col min="18" max="18" width="14.42578125" bestFit="1" customWidth="1"/>
    <col min="19" max="19" width="13.85546875" bestFit="1" customWidth="1"/>
    <col min="20" max="20" width="8.5703125" bestFit="1" customWidth="1"/>
    <col min="21" max="21" width="5.85546875" bestFit="1" customWidth="1"/>
    <col min="22" max="22" width="14.85546875" bestFit="1" customWidth="1"/>
    <col min="23" max="23" width="16.42578125" bestFit="1" customWidth="1"/>
    <col min="24" max="24" width="12.140625" bestFit="1" customWidth="1"/>
    <col min="25" max="25" width="19.7109375" bestFit="1" customWidth="1"/>
    <col min="26" max="26" width="7.85546875" bestFit="1" customWidth="1"/>
    <col min="27" max="27" width="22.140625" bestFit="1" customWidth="1"/>
    <col min="28" max="28" width="14" bestFit="1" customWidth="1"/>
    <col min="29" max="29" width="10.85546875" bestFit="1" customWidth="1"/>
    <col min="30" max="30" width="16.42578125" bestFit="1" customWidth="1"/>
    <col min="31" max="31" width="9.7109375" bestFit="1" customWidth="1"/>
    <col min="32" max="32" width="14.140625" bestFit="1" customWidth="1"/>
    <col min="33" max="33" width="15.5703125" bestFit="1" customWidth="1"/>
    <col min="34" max="34" width="10.42578125" bestFit="1" customWidth="1"/>
    <col min="35" max="35" width="12.140625" bestFit="1" customWidth="1"/>
    <col min="36" max="36" width="12.42578125" bestFit="1" customWidth="1"/>
    <col min="37" max="37" width="14.140625" bestFit="1" customWidth="1"/>
    <col min="38" max="38" width="21" bestFit="1" customWidth="1"/>
    <col min="39" max="39" width="20" bestFit="1" customWidth="1"/>
    <col min="40" max="40" width="18.7109375" bestFit="1" customWidth="1"/>
    <col min="41" max="41" width="5.5703125" bestFit="1" customWidth="1"/>
    <col min="42" max="42" width="14.28515625" bestFit="1" customWidth="1"/>
    <col min="43" max="43" width="9.42578125" bestFit="1" customWidth="1"/>
    <col min="44" max="44" width="14.140625" bestFit="1" customWidth="1"/>
    <col min="45" max="45" width="10.7109375" bestFit="1" customWidth="1"/>
  </cols>
  <sheetData>
    <row r="1" spans="1:2">
      <c r="A1" s="32" t="s">
        <v>601</v>
      </c>
      <c r="B1" t="s">
        <v>667</v>
      </c>
    </row>
    <row r="2" spans="1:2">
      <c r="A2" s="16" t="s">
        <v>82</v>
      </c>
      <c r="B2" s="37">
        <v>11237</v>
      </c>
    </row>
    <row r="3" spans="1:2">
      <c r="A3" s="33" t="s">
        <v>81</v>
      </c>
      <c r="B3" s="37">
        <v>11237</v>
      </c>
    </row>
    <row r="4" spans="1:2">
      <c r="A4" s="16" t="s">
        <v>86</v>
      </c>
      <c r="B4" s="37">
        <v>12860</v>
      </c>
    </row>
    <row r="5" spans="1:2">
      <c r="A5" s="33" t="s">
        <v>85</v>
      </c>
      <c r="B5" s="37">
        <v>12860</v>
      </c>
    </row>
    <row r="6" spans="1:2">
      <c r="A6" s="16" t="s">
        <v>90</v>
      </c>
      <c r="B6" s="37">
        <v>22731</v>
      </c>
    </row>
    <row r="7" spans="1:2">
      <c r="A7" s="33" t="s">
        <v>89</v>
      </c>
      <c r="B7" s="37">
        <v>22731</v>
      </c>
    </row>
    <row r="8" spans="1:2">
      <c r="A8" s="16" t="s">
        <v>94</v>
      </c>
      <c r="B8" s="37">
        <v>2682</v>
      </c>
    </row>
    <row r="9" spans="1:2">
      <c r="A9" s="33" t="s">
        <v>93</v>
      </c>
      <c r="B9" s="37">
        <v>2682</v>
      </c>
    </row>
    <row r="10" spans="1:2">
      <c r="A10" s="16" t="s">
        <v>98</v>
      </c>
      <c r="B10" s="37">
        <v>2222</v>
      </c>
    </row>
    <row r="11" spans="1:2">
      <c r="A11" s="33" t="s">
        <v>97</v>
      </c>
      <c r="B11" s="37">
        <v>2222</v>
      </c>
    </row>
    <row r="12" spans="1:2">
      <c r="A12" s="16" t="s">
        <v>101</v>
      </c>
      <c r="B12" s="37">
        <v>6740</v>
      </c>
    </row>
    <row r="13" spans="1:2">
      <c r="A13" s="33" t="s">
        <v>93</v>
      </c>
      <c r="B13" s="37">
        <v>6740</v>
      </c>
    </row>
    <row r="14" spans="1:2">
      <c r="A14" s="16" t="s">
        <v>104</v>
      </c>
      <c r="B14" s="37">
        <v>5504</v>
      </c>
    </row>
    <row r="15" spans="1:2">
      <c r="A15" s="33" t="s">
        <v>97</v>
      </c>
      <c r="B15" s="37">
        <v>5504</v>
      </c>
    </row>
    <row r="16" spans="1:2">
      <c r="A16" s="16" t="s">
        <v>107</v>
      </c>
      <c r="B16" s="37">
        <v>3117</v>
      </c>
    </row>
    <row r="17" spans="1:2">
      <c r="A17" s="33" t="s">
        <v>93</v>
      </c>
      <c r="B17" s="37">
        <v>3117</v>
      </c>
    </row>
    <row r="18" spans="1:2">
      <c r="A18" s="16" t="s">
        <v>598</v>
      </c>
      <c r="B18" s="37">
        <v>227</v>
      </c>
    </row>
    <row r="19" spans="1:2">
      <c r="A19" s="33" t="s">
        <v>128</v>
      </c>
      <c r="B19" s="37">
        <v>227</v>
      </c>
    </row>
    <row r="20" spans="1:2">
      <c r="A20" s="16" t="s">
        <v>110</v>
      </c>
      <c r="B20" s="37">
        <v>2636</v>
      </c>
    </row>
    <row r="21" spans="1:2">
      <c r="A21" s="33" t="s">
        <v>215</v>
      </c>
      <c r="B21" s="37">
        <v>2636</v>
      </c>
    </row>
    <row r="22" spans="1:2">
      <c r="A22" s="16" t="s">
        <v>113</v>
      </c>
      <c r="B22" s="37">
        <v>5016</v>
      </c>
    </row>
    <row r="23" spans="1:2">
      <c r="A23" s="33" t="s">
        <v>244</v>
      </c>
      <c r="B23" s="37">
        <v>5016</v>
      </c>
    </row>
    <row r="24" spans="1:2">
      <c r="A24" s="16" t="s">
        <v>117</v>
      </c>
      <c r="B24" s="37">
        <v>10661</v>
      </c>
    </row>
    <row r="25" spans="1:2">
      <c r="A25" s="33" t="s">
        <v>116</v>
      </c>
      <c r="B25" s="37">
        <v>10661</v>
      </c>
    </row>
    <row r="26" spans="1:2">
      <c r="A26" s="16" t="s">
        <v>120</v>
      </c>
      <c r="B26" s="37">
        <v>11390</v>
      </c>
    </row>
    <row r="27" spans="1:2">
      <c r="A27" s="33" t="s">
        <v>89</v>
      </c>
      <c r="B27" s="37">
        <v>11390</v>
      </c>
    </row>
    <row r="28" spans="1:2">
      <c r="A28" s="16" t="s">
        <v>123</v>
      </c>
      <c r="B28" s="37">
        <v>2207</v>
      </c>
    </row>
    <row r="29" spans="1:2">
      <c r="A29" s="33" t="s">
        <v>116</v>
      </c>
      <c r="B29" s="37">
        <v>2207</v>
      </c>
    </row>
    <row r="30" spans="1:2">
      <c r="A30" s="16" t="s">
        <v>126</v>
      </c>
      <c r="B30" s="37">
        <v>951</v>
      </c>
    </row>
    <row r="31" spans="1:2">
      <c r="A31" s="33" t="s">
        <v>89</v>
      </c>
      <c r="B31" s="37">
        <v>951</v>
      </c>
    </row>
    <row r="32" spans="1:2">
      <c r="A32" s="16" t="s">
        <v>629</v>
      </c>
      <c r="B32" s="37">
        <v>11</v>
      </c>
    </row>
    <row r="33" spans="1:2">
      <c r="A33" s="33" t="s">
        <v>138</v>
      </c>
      <c r="B33" s="37">
        <v>11</v>
      </c>
    </row>
    <row r="34" spans="1:2">
      <c r="A34" s="16" t="s">
        <v>631</v>
      </c>
      <c r="B34" s="37">
        <v>3104</v>
      </c>
    </row>
    <row r="35" spans="1:2">
      <c r="A35" s="33" t="s">
        <v>128</v>
      </c>
      <c r="B35" s="37">
        <v>3104</v>
      </c>
    </row>
    <row r="36" spans="1:2">
      <c r="A36" s="16" t="s">
        <v>131</v>
      </c>
      <c r="B36" s="37">
        <v>2926</v>
      </c>
    </row>
    <row r="37" spans="1:2">
      <c r="A37" s="33" t="s">
        <v>244</v>
      </c>
      <c r="B37" s="37">
        <v>2926</v>
      </c>
    </row>
    <row r="38" spans="1:2">
      <c r="A38" s="16" t="s">
        <v>135</v>
      </c>
      <c r="B38" s="37">
        <v>6725</v>
      </c>
    </row>
    <row r="39" spans="1:2">
      <c r="A39" s="33" t="s">
        <v>134</v>
      </c>
      <c r="B39" s="37">
        <v>6725</v>
      </c>
    </row>
    <row r="40" spans="1:2">
      <c r="A40" s="16" t="s">
        <v>139</v>
      </c>
      <c r="B40" s="37">
        <v>10104</v>
      </c>
    </row>
    <row r="41" spans="1:2">
      <c r="A41" s="33" t="s">
        <v>138</v>
      </c>
      <c r="B41" s="37">
        <v>10104</v>
      </c>
    </row>
    <row r="42" spans="1:2">
      <c r="A42" s="16" t="s">
        <v>143</v>
      </c>
      <c r="B42" s="37">
        <v>2958</v>
      </c>
    </row>
    <row r="43" spans="1:2">
      <c r="A43" s="33" t="s">
        <v>142</v>
      </c>
      <c r="B43" s="37">
        <v>2958</v>
      </c>
    </row>
    <row r="44" spans="1:2">
      <c r="A44" s="16" t="s">
        <v>146</v>
      </c>
      <c r="B44" s="37">
        <v>1746</v>
      </c>
    </row>
    <row r="45" spans="1:2">
      <c r="A45" s="33" t="s">
        <v>142</v>
      </c>
      <c r="B45" s="37">
        <v>1746</v>
      </c>
    </row>
    <row r="46" spans="1:2">
      <c r="A46" s="16" t="s">
        <v>148</v>
      </c>
      <c r="B46" s="37">
        <v>457</v>
      </c>
    </row>
    <row r="47" spans="1:2">
      <c r="A47" s="33" t="s">
        <v>596</v>
      </c>
      <c r="B47" s="37">
        <v>457</v>
      </c>
    </row>
    <row r="48" spans="1:2">
      <c r="A48" s="16" t="s">
        <v>151</v>
      </c>
      <c r="B48" s="37">
        <v>1487</v>
      </c>
    </row>
    <row r="49" spans="1:2">
      <c r="A49" s="33" t="s">
        <v>138</v>
      </c>
      <c r="B49" s="37">
        <v>1487</v>
      </c>
    </row>
    <row r="50" spans="1:2">
      <c r="A50" s="16" t="s">
        <v>154</v>
      </c>
      <c r="B50" s="37">
        <v>2389</v>
      </c>
    </row>
    <row r="51" spans="1:2">
      <c r="A51" s="33" t="s">
        <v>89</v>
      </c>
      <c r="B51" s="37">
        <v>2389</v>
      </c>
    </row>
    <row r="52" spans="1:2">
      <c r="A52" s="16" t="s">
        <v>157</v>
      </c>
      <c r="B52" s="37">
        <v>612</v>
      </c>
    </row>
    <row r="53" spans="1:2">
      <c r="A53" s="33" t="s">
        <v>89</v>
      </c>
      <c r="B53" s="37">
        <v>612</v>
      </c>
    </row>
    <row r="54" spans="1:2">
      <c r="A54" s="16" t="s">
        <v>160</v>
      </c>
      <c r="B54" s="37">
        <v>41679</v>
      </c>
    </row>
    <row r="55" spans="1:2">
      <c r="A55" s="33" t="s">
        <v>89</v>
      </c>
      <c r="B55" s="37">
        <v>41679</v>
      </c>
    </row>
    <row r="56" spans="1:2">
      <c r="A56" s="16" t="s">
        <v>164</v>
      </c>
      <c r="B56" s="37">
        <v>4025</v>
      </c>
    </row>
    <row r="57" spans="1:2">
      <c r="A57" s="33" t="s">
        <v>163</v>
      </c>
      <c r="B57" s="37">
        <v>4025</v>
      </c>
    </row>
    <row r="58" spans="1:2">
      <c r="A58" s="16" t="s">
        <v>167</v>
      </c>
      <c r="B58" s="37">
        <v>93</v>
      </c>
    </row>
    <row r="59" spans="1:2">
      <c r="A59" s="33" t="s">
        <v>166</v>
      </c>
      <c r="B59" s="37">
        <v>93</v>
      </c>
    </row>
    <row r="60" spans="1:2">
      <c r="A60" s="16" t="s">
        <v>170</v>
      </c>
      <c r="B60" s="37">
        <v>5248</v>
      </c>
    </row>
    <row r="61" spans="1:2">
      <c r="A61" s="33" t="s">
        <v>169</v>
      </c>
      <c r="B61" s="37">
        <v>5248</v>
      </c>
    </row>
    <row r="62" spans="1:2">
      <c r="A62" s="16" t="s">
        <v>171</v>
      </c>
      <c r="B62" s="37">
        <v>6133</v>
      </c>
    </row>
    <row r="63" spans="1:2">
      <c r="A63" s="33" t="s">
        <v>89</v>
      </c>
      <c r="B63" s="37">
        <v>6133</v>
      </c>
    </row>
    <row r="64" spans="1:2">
      <c r="A64" s="16" t="s">
        <v>173</v>
      </c>
      <c r="B64" s="37">
        <v>59488</v>
      </c>
    </row>
    <row r="65" spans="1:2">
      <c r="A65" s="33" t="s">
        <v>89</v>
      </c>
      <c r="B65" s="37">
        <v>59488</v>
      </c>
    </row>
    <row r="66" spans="1:2">
      <c r="A66" s="16" t="s">
        <v>176</v>
      </c>
      <c r="B66" s="37">
        <v>10645</v>
      </c>
    </row>
    <row r="67" spans="1:2">
      <c r="A67" s="33" t="s">
        <v>175</v>
      </c>
      <c r="B67" s="37">
        <v>10645</v>
      </c>
    </row>
    <row r="68" spans="1:2">
      <c r="A68" s="16" t="s">
        <v>179</v>
      </c>
      <c r="B68" s="37">
        <v>4954</v>
      </c>
    </row>
    <row r="69" spans="1:2">
      <c r="A69" s="33" t="s">
        <v>178</v>
      </c>
      <c r="B69" s="37">
        <v>4954</v>
      </c>
    </row>
    <row r="70" spans="1:2">
      <c r="A70" s="16" t="s">
        <v>182</v>
      </c>
      <c r="B70" s="37">
        <v>935</v>
      </c>
    </row>
    <row r="71" spans="1:2">
      <c r="A71" s="33" t="s">
        <v>181</v>
      </c>
      <c r="B71" s="37">
        <v>935</v>
      </c>
    </row>
    <row r="72" spans="1:2">
      <c r="A72" s="16" t="s">
        <v>184</v>
      </c>
      <c r="B72" s="37">
        <v>7016</v>
      </c>
    </row>
    <row r="73" spans="1:2">
      <c r="A73" s="33" t="s">
        <v>183</v>
      </c>
      <c r="B73" s="37">
        <v>7016</v>
      </c>
    </row>
    <row r="74" spans="1:2">
      <c r="A74" s="16" t="s">
        <v>187</v>
      </c>
      <c r="B74" s="37">
        <v>785</v>
      </c>
    </row>
    <row r="75" spans="1:2">
      <c r="A75" s="33" t="s">
        <v>186</v>
      </c>
      <c r="B75" s="37">
        <v>785</v>
      </c>
    </row>
    <row r="76" spans="1:2">
      <c r="A76" s="16" t="s">
        <v>190</v>
      </c>
      <c r="B76" s="37">
        <v>3412</v>
      </c>
    </row>
    <row r="77" spans="1:2">
      <c r="A77" s="33" t="s">
        <v>189</v>
      </c>
      <c r="B77" s="37">
        <v>3412</v>
      </c>
    </row>
    <row r="78" spans="1:2">
      <c r="A78" s="16" t="s">
        <v>192</v>
      </c>
      <c r="B78" s="37">
        <v>0</v>
      </c>
    </row>
    <row r="79" spans="1:2">
      <c r="A79" s="33" t="s">
        <v>85</v>
      </c>
      <c r="B79" s="37">
        <v>0</v>
      </c>
    </row>
    <row r="80" spans="1:2">
      <c r="A80" s="16" t="s">
        <v>194</v>
      </c>
      <c r="B80" s="37">
        <v>4568</v>
      </c>
    </row>
    <row r="81" spans="1:2">
      <c r="A81" s="33" t="s">
        <v>405</v>
      </c>
      <c r="B81" s="37">
        <v>4568</v>
      </c>
    </row>
    <row r="82" spans="1:2">
      <c r="A82" s="16" t="s">
        <v>196</v>
      </c>
      <c r="B82" s="37">
        <v>397</v>
      </c>
    </row>
    <row r="83" spans="1:2">
      <c r="A83" s="33" t="s">
        <v>343</v>
      </c>
      <c r="B83" s="37">
        <v>397</v>
      </c>
    </row>
    <row r="84" spans="1:2">
      <c r="A84" s="16" t="s">
        <v>199</v>
      </c>
      <c r="B84" s="37">
        <v>3390</v>
      </c>
    </row>
    <row r="85" spans="1:2">
      <c r="A85" s="33" t="s">
        <v>198</v>
      </c>
      <c r="B85" s="37">
        <v>3390</v>
      </c>
    </row>
    <row r="86" spans="1:2">
      <c r="A86" s="16" t="s">
        <v>200</v>
      </c>
      <c r="B86" s="37">
        <v>154</v>
      </c>
    </row>
    <row r="87" spans="1:2">
      <c r="A87" s="33" t="s">
        <v>97</v>
      </c>
      <c r="B87" s="37">
        <v>154</v>
      </c>
    </row>
    <row r="88" spans="1:2">
      <c r="A88" s="16" t="s">
        <v>202</v>
      </c>
      <c r="B88" s="37">
        <v>9252</v>
      </c>
    </row>
    <row r="89" spans="1:2">
      <c r="A89" s="33" t="s">
        <v>201</v>
      </c>
      <c r="B89" s="37">
        <v>9252</v>
      </c>
    </row>
    <row r="90" spans="1:2">
      <c r="A90" s="16" t="s">
        <v>205</v>
      </c>
      <c r="B90" s="37">
        <v>4516</v>
      </c>
    </row>
    <row r="91" spans="1:2">
      <c r="A91" s="33" t="s">
        <v>204</v>
      </c>
      <c r="B91" s="37">
        <v>4516</v>
      </c>
    </row>
    <row r="92" spans="1:2">
      <c r="A92" s="16" t="s">
        <v>208</v>
      </c>
      <c r="B92" s="37">
        <v>1194</v>
      </c>
    </row>
    <row r="93" spans="1:2">
      <c r="A93" s="33" t="s">
        <v>207</v>
      </c>
      <c r="B93" s="37">
        <v>1194</v>
      </c>
    </row>
    <row r="94" spans="1:2">
      <c r="A94" s="16" t="s">
        <v>210</v>
      </c>
      <c r="B94" s="37">
        <v>311</v>
      </c>
    </row>
    <row r="95" spans="1:2">
      <c r="A95" s="33" t="s">
        <v>209</v>
      </c>
      <c r="B95" s="37">
        <v>311</v>
      </c>
    </row>
    <row r="96" spans="1:2">
      <c r="A96" s="16" t="s">
        <v>211</v>
      </c>
      <c r="B96" s="37">
        <v>2753</v>
      </c>
    </row>
    <row r="97" spans="1:2">
      <c r="A97" s="33" t="s">
        <v>280</v>
      </c>
      <c r="B97" s="37">
        <v>2753</v>
      </c>
    </row>
    <row r="98" spans="1:2">
      <c r="A98" s="16" t="s">
        <v>214</v>
      </c>
      <c r="B98" s="37">
        <v>4</v>
      </c>
    </row>
    <row r="99" spans="1:2">
      <c r="A99" s="33" t="s">
        <v>213</v>
      </c>
      <c r="B99" s="37">
        <v>4</v>
      </c>
    </row>
    <row r="100" spans="1:2">
      <c r="A100" s="16" t="s">
        <v>216</v>
      </c>
      <c r="B100" s="37">
        <v>5766</v>
      </c>
    </row>
    <row r="101" spans="1:2">
      <c r="A101" s="33" t="s">
        <v>215</v>
      </c>
      <c r="B101" s="37">
        <v>5766</v>
      </c>
    </row>
    <row r="102" spans="1:2">
      <c r="A102" s="16" t="s">
        <v>219</v>
      </c>
      <c r="B102" s="37">
        <v>3696</v>
      </c>
    </row>
    <row r="103" spans="1:2">
      <c r="A103" s="33" t="s">
        <v>218</v>
      </c>
      <c r="B103" s="37">
        <v>3696</v>
      </c>
    </row>
    <row r="104" spans="1:2">
      <c r="A104" s="16" t="s">
        <v>222</v>
      </c>
      <c r="B104" s="37">
        <v>309</v>
      </c>
    </row>
    <row r="105" spans="1:2">
      <c r="A105" s="33" t="s">
        <v>221</v>
      </c>
      <c r="B105" s="37">
        <v>309</v>
      </c>
    </row>
    <row r="106" spans="1:2">
      <c r="A106" s="16" t="s">
        <v>223</v>
      </c>
      <c r="B106" s="37">
        <v>291</v>
      </c>
    </row>
    <row r="107" spans="1:2">
      <c r="A107" s="33" t="s">
        <v>616</v>
      </c>
      <c r="B107" s="37">
        <v>291</v>
      </c>
    </row>
    <row r="108" spans="1:2">
      <c r="A108" s="16" t="s">
        <v>224</v>
      </c>
      <c r="B108" s="37">
        <v>7457</v>
      </c>
    </row>
    <row r="109" spans="1:2">
      <c r="A109" s="33" t="s">
        <v>353</v>
      </c>
      <c r="B109" s="37">
        <v>7457</v>
      </c>
    </row>
    <row r="110" spans="1:2">
      <c r="A110" s="16" t="s">
        <v>226</v>
      </c>
      <c r="B110" s="37">
        <v>19335</v>
      </c>
    </row>
    <row r="111" spans="1:2">
      <c r="A111" s="33" t="s">
        <v>81</v>
      </c>
      <c r="B111" s="37">
        <v>19335</v>
      </c>
    </row>
    <row r="112" spans="1:2">
      <c r="A112" s="16" t="s">
        <v>228</v>
      </c>
      <c r="B112" s="37">
        <v>3554</v>
      </c>
    </row>
    <row r="113" spans="1:2">
      <c r="A113" s="33" t="s">
        <v>138</v>
      </c>
      <c r="B113" s="37">
        <v>3554</v>
      </c>
    </row>
    <row r="114" spans="1:2">
      <c r="A114" s="16" t="s">
        <v>230</v>
      </c>
      <c r="B114" s="37">
        <v>3189</v>
      </c>
    </row>
    <row r="115" spans="1:2">
      <c r="A115" s="33" t="s">
        <v>134</v>
      </c>
      <c r="B115" s="37">
        <v>3189</v>
      </c>
    </row>
    <row r="116" spans="1:2">
      <c r="A116" s="16" t="s">
        <v>231</v>
      </c>
      <c r="B116" s="37">
        <v>9417</v>
      </c>
    </row>
    <row r="117" spans="1:2">
      <c r="A117" s="33" t="s">
        <v>89</v>
      </c>
      <c r="B117" s="37">
        <v>9417</v>
      </c>
    </row>
    <row r="118" spans="1:2">
      <c r="A118" s="16" t="s">
        <v>233</v>
      </c>
      <c r="B118" s="37">
        <v>412</v>
      </c>
    </row>
    <row r="119" spans="1:2">
      <c r="A119" s="33" t="s">
        <v>632</v>
      </c>
      <c r="B119" s="37">
        <v>412</v>
      </c>
    </row>
    <row r="120" spans="1:2">
      <c r="A120" s="16" t="s">
        <v>236</v>
      </c>
      <c r="B120" s="37">
        <v>3910</v>
      </c>
    </row>
    <row r="121" spans="1:2">
      <c r="A121" s="33" t="s">
        <v>235</v>
      </c>
      <c r="B121" s="37">
        <v>3910</v>
      </c>
    </row>
    <row r="122" spans="1:2">
      <c r="A122" s="16" t="s">
        <v>238</v>
      </c>
      <c r="B122" s="37">
        <v>101016</v>
      </c>
    </row>
    <row r="123" spans="1:2">
      <c r="A123" s="33" t="s">
        <v>89</v>
      </c>
      <c r="B123" s="37">
        <v>101016</v>
      </c>
    </row>
    <row r="124" spans="1:2">
      <c r="A124" s="16" t="s">
        <v>240</v>
      </c>
      <c r="B124" s="37">
        <v>712</v>
      </c>
    </row>
    <row r="125" spans="1:2">
      <c r="A125" s="33" t="s">
        <v>89</v>
      </c>
      <c r="B125" s="37">
        <v>712</v>
      </c>
    </row>
    <row r="126" spans="1:2">
      <c r="A126" s="16" t="s">
        <v>242</v>
      </c>
      <c r="B126" s="37">
        <v>3730</v>
      </c>
    </row>
    <row r="127" spans="1:2">
      <c r="A127" s="33" t="s">
        <v>89</v>
      </c>
      <c r="B127" s="37">
        <v>3730</v>
      </c>
    </row>
    <row r="128" spans="1:2">
      <c r="A128" s="16" t="s">
        <v>245</v>
      </c>
      <c r="B128" s="37">
        <v>2550</v>
      </c>
    </row>
    <row r="129" spans="1:2">
      <c r="A129" s="33" t="s">
        <v>244</v>
      </c>
      <c r="B129" s="37">
        <v>2550</v>
      </c>
    </row>
    <row r="130" spans="1:2">
      <c r="A130" s="16" t="s">
        <v>626</v>
      </c>
      <c r="B130" s="37">
        <v>22282</v>
      </c>
    </row>
    <row r="131" spans="1:2">
      <c r="A131" s="33" t="s">
        <v>89</v>
      </c>
      <c r="B131" s="37">
        <v>22282</v>
      </c>
    </row>
    <row r="132" spans="1:2">
      <c r="A132" s="16" t="s">
        <v>246</v>
      </c>
      <c r="B132" s="37">
        <v>1265</v>
      </c>
    </row>
    <row r="133" spans="1:2">
      <c r="A133" s="33" t="s">
        <v>128</v>
      </c>
      <c r="B133" s="37">
        <v>1265</v>
      </c>
    </row>
    <row r="134" spans="1:2">
      <c r="A134" s="16" t="s">
        <v>248</v>
      </c>
      <c r="B134" s="37">
        <v>0</v>
      </c>
    </row>
    <row r="135" spans="1:2">
      <c r="A135" s="33" t="s">
        <v>116</v>
      </c>
      <c r="B135" s="37">
        <v>0</v>
      </c>
    </row>
    <row r="136" spans="1:2">
      <c r="A136" s="16" t="s">
        <v>249</v>
      </c>
      <c r="B136" s="37">
        <v>770</v>
      </c>
    </row>
    <row r="137" spans="1:2">
      <c r="A137" s="33" t="s">
        <v>93</v>
      </c>
      <c r="B137" s="37">
        <v>770</v>
      </c>
    </row>
    <row r="138" spans="1:2">
      <c r="A138" s="16" t="s">
        <v>250</v>
      </c>
      <c r="B138" s="37">
        <v>7193</v>
      </c>
    </row>
    <row r="139" spans="1:2">
      <c r="A139" s="33" t="s">
        <v>89</v>
      </c>
      <c r="B139" s="37">
        <v>7193</v>
      </c>
    </row>
    <row r="140" spans="1:2">
      <c r="A140" s="16" t="s">
        <v>253</v>
      </c>
      <c r="B140" s="37">
        <v>9846</v>
      </c>
    </row>
    <row r="141" spans="1:2">
      <c r="A141" s="33" t="s">
        <v>89</v>
      </c>
      <c r="B141" s="37">
        <v>9846</v>
      </c>
    </row>
    <row r="142" spans="1:2">
      <c r="A142" s="16" t="s">
        <v>256</v>
      </c>
      <c r="B142" s="37">
        <v>5840</v>
      </c>
    </row>
    <row r="143" spans="1:2">
      <c r="A143" s="33" t="s">
        <v>89</v>
      </c>
      <c r="B143" s="37">
        <v>5840</v>
      </c>
    </row>
    <row r="144" spans="1:2">
      <c r="A144" s="16" t="s">
        <v>258</v>
      </c>
      <c r="B144" s="37">
        <v>282</v>
      </c>
    </row>
    <row r="145" spans="1:2">
      <c r="A145" s="33" t="s">
        <v>89</v>
      </c>
      <c r="B145" s="37">
        <v>282</v>
      </c>
    </row>
    <row r="146" spans="1:2">
      <c r="A146" s="16" t="s">
        <v>260</v>
      </c>
      <c r="B146" s="37">
        <v>570</v>
      </c>
    </row>
    <row r="147" spans="1:2">
      <c r="A147" s="33" t="s">
        <v>89</v>
      </c>
      <c r="B147" s="37">
        <v>570</v>
      </c>
    </row>
    <row r="148" spans="1:2">
      <c r="A148" s="16" t="s">
        <v>262</v>
      </c>
      <c r="B148" s="37">
        <v>874</v>
      </c>
    </row>
    <row r="149" spans="1:2">
      <c r="A149" s="33" t="s">
        <v>89</v>
      </c>
      <c r="B149" s="37">
        <v>874</v>
      </c>
    </row>
    <row r="150" spans="1:2">
      <c r="A150" s="16" t="s">
        <v>265</v>
      </c>
      <c r="B150" s="37">
        <v>3526</v>
      </c>
    </row>
    <row r="151" spans="1:2">
      <c r="A151" s="33" t="s">
        <v>89</v>
      </c>
      <c r="B151" s="37">
        <v>3526</v>
      </c>
    </row>
    <row r="152" spans="1:2">
      <c r="A152" s="16" t="s">
        <v>268</v>
      </c>
      <c r="B152" s="37">
        <v>1717</v>
      </c>
    </row>
    <row r="153" spans="1:2">
      <c r="A153" s="33" t="s">
        <v>89</v>
      </c>
      <c r="B153" s="37">
        <v>1717</v>
      </c>
    </row>
    <row r="154" spans="1:2">
      <c r="A154" s="16" t="s">
        <v>270</v>
      </c>
      <c r="B154" s="37">
        <v>0</v>
      </c>
    </row>
    <row r="155" spans="1:2">
      <c r="A155" s="33" t="s">
        <v>89</v>
      </c>
      <c r="B155" s="37">
        <v>0</v>
      </c>
    </row>
    <row r="156" spans="1:2">
      <c r="A156" s="16" t="s">
        <v>272</v>
      </c>
      <c r="B156" s="37">
        <v>2539</v>
      </c>
    </row>
    <row r="157" spans="1:2">
      <c r="A157" s="33" t="s">
        <v>89</v>
      </c>
      <c r="B157" s="37">
        <v>2539</v>
      </c>
    </row>
    <row r="158" spans="1:2">
      <c r="A158" s="16" t="s">
        <v>275</v>
      </c>
      <c r="B158" s="37">
        <v>2531</v>
      </c>
    </row>
    <row r="159" spans="1:2">
      <c r="A159" s="33" t="s">
        <v>166</v>
      </c>
      <c r="B159" s="37">
        <v>2531</v>
      </c>
    </row>
    <row r="160" spans="1:2">
      <c r="A160" s="16" t="s">
        <v>281</v>
      </c>
      <c r="B160" s="37">
        <v>13809</v>
      </c>
    </row>
    <row r="161" spans="1:2">
      <c r="A161" s="33" t="s">
        <v>280</v>
      </c>
      <c r="B161" s="37">
        <v>13809</v>
      </c>
    </row>
    <row r="162" spans="1:2">
      <c r="A162" s="16" t="s">
        <v>284</v>
      </c>
      <c r="B162" s="37">
        <v>1015</v>
      </c>
    </row>
    <row r="163" spans="1:2">
      <c r="A163" s="33" t="s">
        <v>596</v>
      </c>
      <c r="B163" s="37">
        <v>1015</v>
      </c>
    </row>
    <row r="164" spans="1:2">
      <c r="A164" s="16" t="s">
        <v>286</v>
      </c>
      <c r="B164" s="37">
        <v>4015</v>
      </c>
    </row>
    <row r="165" spans="1:2">
      <c r="A165" s="33" t="s">
        <v>621</v>
      </c>
      <c r="B165" s="37">
        <v>4015</v>
      </c>
    </row>
    <row r="166" spans="1:2">
      <c r="A166" s="16" t="s">
        <v>288</v>
      </c>
      <c r="B166" s="37">
        <v>7765</v>
      </c>
    </row>
    <row r="167" spans="1:2">
      <c r="A167" s="33" t="s">
        <v>201</v>
      </c>
      <c r="B167" s="37">
        <v>7765</v>
      </c>
    </row>
    <row r="168" spans="1:2">
      <c r="A168" s="16" t="s">
        <v>291</v>
      </c>
      <c r="B168" s="37">
        <v>4821</v>
      </c>
    </row>
    <row r="169" spans="1:2">
      <c r="A169" s="33" t="s">
        <v>89</v>
      </c>
      <c r="B169" s="37">
        <v>4821</v>
      </c>
    </row>
    <row r="170" spans="1:2">
      <c r="A170" s="16" t="s">
        <v>294</v>
      </c>
      <c r="B170" s="37">
        <v>8517</v>
      </c>
    </row>
    <row r="171" spans="1:2">
      <c r="A171" s="33" t="s">
        <v>169</v>
      </c>
      <c r="B171" s="37">
        <v>8517</v>
      </c>
    </row>
    <row r="172" spans="1:2">
      <c r="A172" s="16" t="s">
        <v>297</v>
      </c>
      <c r="B172" s="37">
        <v>152</v>
      </c>
    </row>
    <row r="173" spans="1:2">
      <c r="A173" s="33" t="s">
        <v>615</v>
      </c>
      <c r="B173" s="37">
        <v>152</v>
      </c>
    </row>
    <row r="174" spans="1:2">
      <c r="A174" s="16" t="s">
        <v>299</v>
      </c>
      <c r="B174" s="37">
        <v>10910</v>
      </c>
    </row>
    <row r="175" spans="1:2">
      <c r="A175" s="33" t="s">
        <v>186</v>
      </c>
      <c r="B175" s="37">
        <v>10910</v>
      </c>
    </row>
    <row r="176" spans="1:2">
      <c r="A176" s="16" t="s">
        <v>302</v>
      </c>
      <c r="B176" s="37">
        <v>2072</v>
      </c>
    </row>
    <row r="177" spans="1:2">
      <c r="A177" s="33" t="s">
        <v>218</v>
      </c>
      <c r="B177" s="37">
        <v>2072</v>
      </c>
    </row>
    <row r="178" spans="1:2">
      <c r="A178" s="16" t="s">
        <v>305</v>
      </c>
      <c r="B178" s="37">
        <v>11449</v>
      </c>
    </row>
    <row r="179" spans="1:2">
      <c r="A179" s="33" t="s">
        <v>221</v>
      </c>
      <c r="B179" s="37">
        <v>11449</v>
      </c>
    </row>
    <row r="180" spans="1:2">
      <c r="A180" s="16" t="s">
        <v>309</v>
      </c>
      <c r="B180" s="37">
        <v>5754</v>
      </c>
    </row>
    <row r="181" spans="1:2">
      <c r="A181" s="33" t="s">
        <v>308</v>
      </c>
      <c r="B181" s="37">
        <v>5754</v>
      </c>
    </row>
    <row r="182" spans="1:2">
      <c r="A182" s="16" t="s">
        <v>312</v>
      </c>
      <c r="B182" s="37">
        <v>2221</v>
      </c>
    </row>
    <row r="183" spans="1:2">
      <c r="A183" s="33" t="s">
        <v>89</v>
      </c>
      <c r="B183" s="37">
        <v>2221</v>
      </c>
    </row>
    <row r="184" spans="1:2">
      <c r="A184" s="16" t="s">
        <v>315</v>
      </c>
      <c r="B184" s="37">
        <v>19283</v>
      </c>
    </row>
    <row r="185" spans="1:2">
      <c r="A185" s="33" t="s">
        <v>134</v>
      </c>
      <c r="B185" s="37">
        <v>19283</v>
      </c>
    </row>
    <row r="186" spans="1:2">
      <c r="A186" s="16" t="s">
        <v>318</v>
      </c>
      <c r="B186" s="37">
        <v>2806</v>
      </c>
    </row>
    <row r="187" spans="1:2">
      <c r="A187" s="33" t="s">
        <v>89</v>
      </c>
      <c r="B187" s="37">
        <v>2806</v>
      </c>
    </row>
    <row r="188" spans="1:2">
      <c r="A188" s="16" t="s">
        <v>321</v>
      </c>
      <c r="B188" s="37">
        <v>15580</v>
      </c>
    </row>
    <row r="189" spans="1:2">
      <c r="A189" s="33" t="s">
        <v>209</v>
      </c>
      <c r="B189" s="37">
        <v>15580</v>
      </c>
    </row>
    <row r="190" spans="1:2">
      <c r="A190" s="16" t="s">
        <v>324</v>
      </c>
      <c r="B190" s="37">
        <v>943</v>
      </c>
    </row>
    <row r="191" spans="1:2">
      <c r="A191" s="33" t="s">
        <v>235</v>
      </c>
      <c r="B191" s="37">
        <v>943</v>
      </c>
    </row>
    <row r="192" spans="1:2">
      <c r="A192" s="16" t="s">
        <v>329</v>
      </c>
      <c r="B192" s="37">
        <v>2987</v>
      </c>
    </row>
    <row r="193" spans="1:2">
      <c r="A193" s="33" t="s">
        <v>89</v>
      </c>
      <c r="B193" s="37">
        <v>2987</v>
      </c>
    </row>
    <row r="194" spans="1:2">
      <c r="A194" s="16" t="s">
        <v>331</v>
      </c>
      <c r="B194" s="37">
        <v>8620</v>
      </c>
    </row>
    <row r="195" spans="1:2">
      <c r="A195" s="33" t="s">
        <v>183</v>
      </c>
      <c r="B195" s="37">
        <v>8620</v>
      </c>
    </row>
    <row r="196" spans="1:2">
      <c r="A196" s="16" t="s">
        <v>334</v>
      </c>
      <c r="B196" s="37">
        <v>11566</v>
      </c>
    </row>
    <row r="197" spans="1:2">
      <c r="A197" s="33" t="s">
        <v>128</v>
      </c>
      <c r="B197" s="37">
        <v>11566</v>
      </c>
    </row>
    <row r="198" spans="1:2">
      <c r="A198" s="16" t="s">
        <v>337</v>
      </c>
      <c r="B198" s="37">
        <v>1118</v>
      </c>
    </row>
    <row r="199" spans="1:2">
      <c r="A199" s="33" t="s">
        <v>596</v>
      </c>
      <c r="B199" s="37">
        <v>1118</v>
      </c>
    </row>
    <row r="200" spans="1:2">
      <c r="A200" s="16" t="s">
        <v>340</v>
      </c>
      <c r="B200" s="37">
        <v>0</v>
      </c>
    </row>
    <row r="201" spans="1:2">
      <c r="A201" s="33" t="s">
        <v>218</v>
      </c>
      <c r="B201" s="37">
        <v>0</v>
      </c>
    </row>
    <row r="202" spans="1:2">
      <c r="A202" s="16" t="s">
        <v>344</v>
      </c>
      <c r="B202" s="37">
        <v>15546</v>
      </c>
    </row>
    <row r="203" spans="1:2">
      <c r="A203" s="33" t="s">
        <v>343</v>
      </c>
      <c r="B203" s="37">
        <v>15546</v>
      </c>
    </row>
    <row r="204" spans="1:2">
      <c r="A204" s="16" t="s">
        <v>347</v>
      </c>
      <c r="B204" s="37">
        <v>9324</v>
      </c>
    </row>
    <row r="205" spans="1:2">
      <c r="A205" s="33" t="s">
        <v>181</v>
      </c>
      <c r="B205" s="37">
        <v>9324</v>
      </c>
    </row>
    <row r="206" spans="1:2">
      <c r="A206" s="16" t="s">
        <v>350</v>
      </c>
      <c r="B206" s="37">
        <v>5926</v>
      </c>
    </row>
    <row r="207" spans="1:2">
      <c r="A207" s="33" t="s">
        <v>201</v>
      </c>
      <c r="B207" s="37">
        <v>5926</v>
      </c>
    </row>
    <row r="208" spans="1:2">
      <c r="A208" s="16" t="s">
        <v>354</v>
      </c>
      <c r="B208" s="37">
        <v>8687</v>
      </c>
    </row>
    <row r="209" spans="1:2">
      <c r="A209" s="33" t="s">
        <v>353</v>
      </c>
      <c r="B209" s="37">
        <v>8687</v>
      </c>
    </row>
    <row r="210" spans="1:2">
      <c r="A210" s="16" t="s">
        <v>359</v>
      </c>
      <c r="B210" s="37">
        <v>1915</v>
      </c>
    </row>
    <row r="211" spans="1:2">
      <c r="A211" s="33" t="s">
        <v>166</v>
      </c>
      <c r="B211" s="37">
        <v>1915</v>
      </c>
    </row>
    <row r="212" spans="1:2">
      <c r="A212" s="16" t="s">
        <v>362</v>
      </c>
      <c r="B212" s="37">
        <v>329</v>
      </c>
    </row>
    <row r="213" spans="1:2">
      <c r="A213" s="33" t="s">
        <v>89</v>
      </c>
      <c r="B213" s="37">
        <v>329</v>
      </c>
    </row>
    <row r="214" spans="1:2">
      <c r="A214" s="16" t="s">
        <v>365</v>
      </c>
      <c r="B214" s="37">
        <v>1717</v>
      </c>
    </row>
    <row r="215" spans="1:2">
      <c r="A215" s="33" t="s">
        <v>308</v>
      </c>
      <c r="B215" s="37">
        <v>1717</v>
      </c>
    </row>
    <row r="216" spans="1:2">
      <c r="A216" s="16" t="s">
        <v>368</v>
      </c>
      <c r="B216" s="37">
        <v>4740</v>
      </c>
    </row>
    <row r="217" spans="1:2">
      <c r="A217" s="33" t="s">
        <v>89</v>
      </c>
      <c r="B217" s="37">
        <v>4740</v>
      </c>
    </row>
    <row r="218" spans="1:2">
      <c r="A218" s="16" t="s">
        <v>371</v>
      </c>
      <c r="B218" s="37">
        <v>11967</v>
      </c>
    </row>
    <row r="219" spans="1:2">
      <c r="A219" s="33" t="s">
        <v>596</v>
      </c>
      <c r="B219" s="37">
        <v>11967</v>
      </c>
    </row>
    <row r="220" spans="1:2">
      <c r="A220" s="16" t="s">
        <v>374</v>
      </c>
      <c r="B220" s="37">
        <v>15221</v>
      </c>
    </row>
    <row r="221" spans="1:2">
      <c r="A221" s="33" t="s">
        <v>189</v>
      </c>
      <c r="B221" s="37">
        <v>15221</v>
      </c>
    </row>
    <row r="222" spans="1:2">
      <c r="A222" s="16" t="s">
        <v>377</v>
      </c>
      <c r="B222" s="37">
        <v>2109</v>
      </c>
    </row>
    <row r="223" spans="1:2">
      <c r="A223" s="33" t="s">
        <v>213</v>
      </c>
      <c r="B223" s="37">
        <v>2109</v>
      </c>
    </row>
    <row r="224" spans="1:2">
      <c r="A224" s="16" t="s">
        <v>380</v>
      </c>
      <c r="B224" s="37">
        <v>391</v>
      </c>
    </row>
    <row r="225" spans="1:2">
      <c r="A225" s="33" t="s">
        <v>343</v>
      </c>
      <c r="B225" s="37">
        <v>391</v>
      </c>
    </row>
    <row r="226" spans="1:2">
      <c r="A226" s="16" t="s">
        <v>383</v>
      </c>
      <c r="B226" s="37">
        <v>10681</v>
      </c>
    </row>
    <row r="227" spans="1:2">
      <c r="A227" s="33" t="s">
        <v>207</v>
      </c>
      <c r="B227" s="37">
        <v>10681</v>
      </c>
    </row>
    <row r="228" spans="1:2">
      <c r="A228" s="16" t="s">
        <v>386</v>
      </c>
      <c r="B228" s="37">
        <v>2399</v>
      </c>
    </row>
    <row r="229" spans="1:2">
      <c r="A229" s="33" t="s">
        <v>280</v>
      </c>
      <c r="B229" s="37">
        <v>2399</v>
      </c>
    </row>
    <row r="230" spans="1:2">
      <c r="A230" s="16" t="s">
        <v>389</v>
      </c>
      <c r="B230" s="37">
        <v>17743</v>
      </c>
    </row>
    <row r="231" spans="1:2">
      <c r="A231" s="33" t="s">
        <v>330</v>
      </c>
      <c r="B231" s="37">
        <v>17743</v>
      </c>
    </row>
    <row r="232" spans="1:2">
      <c r="A232" s="16" t="s">
        <v>392</v>
      </c>
      <c r="B232" s="37">
        <v>907</v>
      </c>
    </row>
    <row r="233" spans="1:2">
      <c r="A233" s="33" t="s">
        <v>596</v>
      </c>
      <c r="B233" s="37">
        <v>907</v>
      </c>
    </row>
    <row r="234" spans="1:2">
      <c r="A234" s="16" t="s">
        <v>397</v>
      </c>
      <c r="B234" s="37">
        <v>5964</v>
      </c>
    </row>
    <row r="235" spans="1:2">
      <c r="A235" s="33" t="s">
        <v>85</v>
      </c>
      <c r="B235" s="37">
        <v>5964</v>
      </c>
    </row>
    <row r="236" spans="1:2">
      <c r="A236" s="16" t="s">
        <v>400</v>
      </c>
      <c r="B236" s="37">
        <v>67</v>
      </c>
    </row>
    <row r="237" spans="1:2">
      <c r="A237" s="33" t="s">
        <v>81</v>
      </c>
      <c r="B237" s="37">
        <v>67</v>
      </c>
    </row>
    <row r="238" spans="1:2">
      <c r="A238" s="16" t="s">
        <v>402</v>
      </c>
      <c r="B238" s="37">
        <v>1652</v>
      </c>
    </row>
    <row r="239" spans="1:2">
      <c r="A239" s="33" t="s">
        <v>181</v>
      </c>
      <c r="B239" s="37">
        <v>1652</v>
      </c>
    </row>
    <row r="240" spans="1:2">
      <c r="A240" s="16" t="s">
        <v>406</v>
      </c>
      <c r="B240" s="37">
        <v>2530</v>
      </c>
    </row>
    <row r="241" spans="1:2">
      <c r="A241" s="33" t="s">
        <v>405</v>
      </c>
      <c r="B241" s="37">
        <v>2530</v>
      </c>
    </row>
    <row r="242" spans="1:2">
      <c r="A242" s="16" t="s">
        <v>409</v>
      </c>
      <c r="B242" s="37">
        <v>4372</v>
      </c>
    </row>
    <row r="243" spans="1:2">
      <c r="A243" s="33" t="s">
        <v>89</v>
      </c>
      <c r="B243" s="37">
        <v>4372</v>
      </c>
    </row>
    <row r="244" spans="1:2">
      <c r="A244" s="16" t="s">
        <v>411</v>
      </c>
      <c r="B244" s="37">
        <v>11351</v>
      </c>
    </row>
    <row r="245" spans="1:2">
      <c r="A245" s="33" t="s">
        <v>405</v>
      </c>
      <c r="B245" s="37">
        <v>11351</v>
      </c>
    </row>
    <row r="246" spans="1:2">
      <c r="A246" s="16" t="s">
        <v>414</v>
      </c>
      <c r="B246" s="37">
        <v>3794</v>
      </c>
    </row>
    <row r="247" spans="1:2">
      <c r="A247" s="33" t="s">
        <v>235</v>
      </c>
      <c r="B247" s="37">
        <v>3794</v>
      </c>
    </row>
    <row r="248" spans="1:2">
      <c r="A248" s="16" t="s">
        <v>417</v>
      </c>
      <c r="B248" s="37">
        <v>3087</v>
      </c>
    </row>
    <row r="249" spans="1:2">
      <c r="A249" s="33" t="s">
        <v>186</v>
      </c>
      <c r="B249" s="37">
        <v>3087</v>
      </c>
    </row>
    <row r="250" spans="1:2">
      <c r="A250" s="16" t="s">
        <v>420</v>
      </c>
      <c r="B250" s="37">
        <v>1281</v>
      </c>
    </row>
    <row r="251" spans="1:2">
      <c r="A251" s="33" t="s">
        <v>198</v>
      </c>
      <c r="B251" s="37">
        <v>1281</v>
      </c>
    </row>
    <row r="252" spans="1:2">
      <c r="A252" s="16" t="s">
        <v>423</v>
      </c>
      <c r="B252" s="37">
        <v>12065</v>
      </c>
    </row>
    <row r="253" spans="1:2">
      <c r="A253" s="33" t="s">
        <v>163</v>
      </c>
      <c r="B253" s="37">
        <v>12065</v>
      </c>
    </row>
    <row r="254" spans="1:2">
      <c r="A254" s="16" t="s">
        <v>426</v>
      </c>
      <c r="B254" s="37">
        <v>7346</v>
      </c>
    </row>
    <row r="255" spans="1:2">
      <c r="A255" s="33" t="s">
        <v>207</v>
      </c>
      <c r="B255" s="37">
        <v>7346</v>
      </c>
    </row>
    <row r="256" spans="1:2">
      <c r="A256" s="16" t="s">
        <v>429</v>
      </c>
      <c r="B256" s="37">
        <v>149</v>
      </c>
    </row>
    <row r="257" spans="1:2">
      <c r="A257" s="33" t="s">
        <v>89</v>
      </c>
      <c r="B257" s="37">
        <v>149</v>
      </c>
    </row>
    <row r="258" spans="1:2">
      <c r="A258" s="16" t="s">
        <v>433</v>
      </c>
      <c r="B258" s="37">
        <v>4091</v>
      </c>
    </row>
    <row r="259" spans="1:2">
      <c r="A259" s="33" t="s">
        <v>432</v>
      </c>
      <c r="B259" s="37">
        <v>4091</v>
      </c>
    </row>
    <row r="260" spans="1:2">
      <c r="A260" s="16" t="s">
        <v>613</v>
      </c>
      <c r="B260" s="37">
        <v>23258</v>
      </c>
    </row>
    <row r="261" spans="1:2">
      <c r="A261" s="33" t="s">
        <v>616</v>
      </c>
      <c r="B261" s="37">
        <v>23258</v>
      </c>
    </row>
    <row r="262" spans="1:2">
      <c r="A262" s="16" t="s">
        <v>438</v>
      </c>
      <c r="B262" s="37">
        <v>7452</v>
      </c>
    </row>
    <row r="263" spans="1:2">
      <c r="A263" s="33" t="s">
        <v>175</v>
      </c>
      <c r="B263" s="37">
        <v>7452</v>
      </c>
    </row>
    <row r="264" spans="1:2">
      <c r="A264" s="16" t="s">
        <v>441</v>
      </c>
      <c r="B264" s="37">
        <v>544</v>
      </c>
    </row>
    <row r="265" spans="1:2">
      <c r="A265" s="33" t="s">
        <v>89</v>
      </c>
      <c r="B265" s="37">
        <v>544</v>
      </c>
    </row>
    <row r="266" spans="1:2">
      <c r="A266" s="16" t="s">
        <v>444</v>
      </c>
      <c r="B266" s="37">
        <v>14397</v>
      </c>
    </row>
    <row r="267" spans="1:2">
      <c r="A267" s="33" t="s">
        <v>198</v>
      </c>
      <c r="B267" s="37">
        <v>14397</v>
      </c>
    </row>
    <row r="268" spans="1:2">
      <c r="A268" s="16" t="s">
        <v>595</v>
      </c>
      <c r="B268" s="37">
        <v>21075</v>
      </c>
    </row>
    <row r="269" spans="1:2">
      <c r="A269" s="33" t="s">
        <v>616</v>
      </c>
      <c r="B269" s="37">
        <v>21075</v>
      </c>
    </row>
    <row r="270" spans="1:2">
      <c r="A270" s="16" t="s">
        <v>449</v>
      </c>
      <c r="B270" s="37">
        <v>2046</v>
      </c>
    </row>
    <row r="271" spans="1:2">
      <c r="A271" s="33" t="s">
        <v>89</v>
      </c>
      <c r="B271" s="37">
        <v>2046</v>
      </c>
    </row>
    <row r="272" spans="1:2">
      <c r="A272" s="16" t="s">
        <v>452</v>
      </c>
      <c r="B272" s="37">
        <v>8157</v>
      </c>
    </row>
    <row r="273" spans="1:2">
      <c r="A273" s="33" t="s">
        <v>432</v>
      </c>
      <c r="B273" s="37">
        <v>8157</v>
      </c>
    </row>
    <row r="274" spans="1:2">
      <c r="A274" s="16" t="s">
        <v>455</v>
      </c>
      <c r="B274" s="37">
        <v>3619</v>
      </c>
    </row>
    <row r="275" spans="1:2">
      <c r="A275" s="33" t="s">
        <v>134</v>
      </c>
      <c r="B275" s="37">
        <v>3619</v>
      </c>
    </row>
    <row r="276" spans="1:2">
      <c r="A276" s="16" t="s">
        <v>458</v>
      </c>
      <c r="B276" s="37">
        <v>13129</v>
      </c>
    </row>
    <row r="277" spans="1:2">
      <c r="A277" s="33" t="s">
        <v>221</v>
      </c>
      <c r="B277" s="37">
        <v>13129</v>
      </c>
    </row>
    <row r="278" spans="1:2">
      <c r="A278" s="16" t="s">
        <v>461</v>
      </c>
      <c r="B278" s="37">
        <v>0</v>
      </c>
    </row>
    <row r="279" spans="1:2">
      <c r="A279" s="33" t="s">
        <v>353</v>
      </c>
      <c r="B279" s="37">
        <v>0</v>
      </c>
    </row>
    <row r="280" spans="1:2">
      <c r="A280" s="16" t="s">
        <v>464</v>
      </c>
      <c r="B280" s="37">
        <v>30554</v>
      </c>
    </row>
    <row r="281" spans="1:2">
      <c r="A281" s="33" t="s">
        <v>215</v>
      </c>
      <c r="B281" s="37">
        <v>5114</v>
      </c>
    </row>
    <row r="282" spans="1:2">
      <c r="A282" s="33" t="s">
        <v>89</v>
      </c>
      <c r="B282" s="37">
        <v>25440</v>
      </c>
    </row>
    <row r="283" spans="1:2">
      <c r="A283" s="16" t="s">
        <v>465</v>
      </c>
      <c r="B283" s="37">
        <v>2500</v>
      </c>
    </row>
    <row r="284" spans="1:2">
      <c r="A284" s="33" t="s">
        <v>209</v>
      </c>
      <c r="B284" s="37">
        <v>2500</v>
      </c>
    </row>
    <row r="285" spans="1:2">
      <c r="A285" s="16" t="s">
        <v>468</v>
      </c>
      <c r="B285" s="37">
        <v>1442</v>
      </c>
    </row>
    <row r="286" spans="1:2">
      <c r="A286" s="33" t="s">
        <v>89</v>
      </c>
      <c r="B286" s="37">
        <v>1442</v>
      </c>
    </row>
    <row r="287" spans="1:2">
      <c r="A287" s="16" t="s">
        <v>471</v>
      </c>
      <c r="B287" s="37">
        <v>428</v>
      </c>
    </row>
    <row r="288" spans="1:2">
      <c r="A288" s="33" t="s">
        <v>213</v>
      </c>
      <c r="B288" s="37">
        <v>428</v>
      </c>
    </row>
    <row r="289" spans="1:2">
      <c r="A289" s="16" t="s">
        <v>474</v>
      </c>
      <c r="B289" s="37">
        <v>11160</v>
      </c>
    </row>
    <row r="290" spans="1:2">
      <c r="A290" s="33" t="s">
        <v>89</v>
      </c>
      <c r="B290" s="37">
        <v>11160</v>
      </c>
    </row>
    <row r="291" spans="1:2">
      <c r="A291" s="16" t="s">
        <v>477</v>
      </c>
      <c r="B291" s="37">
        <v>15224</v>
      </c>
    </row>
    <row r="292" spans="1:2">
      <c r="A292" s="33" t="s">
        <v>89</v>
      </c>
      <c r="B292" s="37">
        <v>10108</v>
      </c>
    </row>
    <row r="293" spans="1:2">
      <c r="A293" s="33" t="s">
        <v>178</v>
      </c>
      <c r="B293" s="37">
        <v>5116</v>
      </c>
    </row>
    <row r="294" spans="1:2">
      <c r="A294" s="16" t="s">
        <v>478</v>
      </c>
      <c r="B294" s="37">
        <v>846</v>
      </c>
    </row>
    <row r="295" spans="1:2">
      <c r="A295" s="33" t="s">
        <v>89</v>
      </c>
      <c r="B295" s="37">
        <v>846</v>
      </c>
    </row>
    <row r="296" spans="1:2">
      <c r="A296" s="16" t="s">
        <v>480</v>
      </c>
      <c r="B296" s="37">
        <v>132</v>
      </c>
    </row>
    <row r="297" spans="1:2">
      <c r="A297" s="33" t="s">
        <v>89</v>
      </c>
      <c r="B297" s="37">
        <v>132</v>
      </c>
    </row>
    <row r="298" spans="1:2">
      <c r="A298" s="16" t="s">
        <v>483</v>
      </c>
      <c r="B298" s="37">
        <v>15121</v>
      </c>
    </row>
    <row r="299" spans="1:2">
      <c r="A299" s="33" t="s">
        <v>596</v>
      </c>
      <c r="B299" s="37">
        <v>15121</v>
      </c>
    </row>
    <row r="300" spans="1:2">
      <c r="A300" s="16" t="s">
        <v>486</v>
      </c>
      <c r="B300" s="37">
        <v>10733</v>
      </c>
    </row>
    <row r="301" spans="1:2">
      <c r="A301" s="33" t="s">
        <v>163</v>
      </c>
      <c r="B301" s="37">
        <v>10733</v>
      </c>
    </row>
    <row r="302" spans="1:2">
      <c r="A302" s="16" t="s">
        <v>489</v>
      </c>
      <c r="B302" s="37">
        <v>867</v>
      </c>
    </row>
    <row r="303" spans="1:2">
      <c r="A303" s="33" t="s">
        <v>85</v>
      </c>
      <c r="B303" s="37">
        <v>867</v>
      </c>
    </row>
    <row r="304" spans="1:2">
      <c r="A304" s="16" t="s">
        <v>492</v>
      </c>
      <c r="B304" s="37">
        <v>2765</v>
      </c>
    </row>
    <row r="305" spans="1:2">
      <c r="A305" s="33" t="s">
        <v>81</v>
      </c>
      <c r="B305" s="37">
        <v>2765</v>
      </c>
    </row>
    <row r="306" spans="1:2">
      <c r="A306" s="16" t="s">
        <v>495</v>
      </c>
      <c r="B306" s="37">
        <v>7911</v>
      </c>
    </row>
    <row r="307" spans="1:2">
      <c r="A307" s="33" t="s">
        <v>178</v>
      </c>
      <c r="B307" s="37">
        <v>7911</v>
      </c>
    </row>
    <row r="308" spans="1:2">
      <c r="A308" s="16" t="s">
        <v>498</v>
      </c>
      <c r="B308" s="37">
        <v>8315</v>
      </c>
    </row>
    <row r="309" spans="1:2">
      <c r="A309" s="33" t="s">
        <v>169</v>
      </c>
      <c r="B309" s="37">
        <v>8315</v>
      </c>
    </row>
    <row r="310" spans="1:2">
      <c r="A310" s="16" t="s">
        <v>501</v>
      </c>
      <c r="B310" s="37">
        <v>8071</v>
      </c>
    </row>
    <row r="311" spans="1:2">
      <c r="A311" s="33" t="s">
        <v>204</v>
      </c>
      <c r="B311" s="37">
        <v>8071</v>
      </c>
    </row>
    <row r="312" spans="1:2">
      <c r="A312" s="16" t="s">
        <v>504</v>
      </c>
      <c r="B312" s="37">
        <v>1775</v>
      </c>
    </row>
    <row r="313" spans="1:2">
      <c r="A313" s="33" t="s">
        <v>213</v>
      </c>
      <c r="B313" s="37">
        <v>1775</v>
      </c>
    </row>
    <row r="314" spans="1:2">
      <c r="A314" s="16" t="s">
        <v>507</v>
      </c>
      <c r="B314" s="37">
        <v>3922</v>
      </c>
    </row>
    <row r="315" spans="1:2">
      <c r="A315" s="33" t="s">
        <v>175</v>
      </c>
      <c r="B315" s="37">
        <v>3922</v>
      </c>
    </row>
    <row r="316" spans="1:2">
      <c r="A316" s="16" t="s">
        <v>510</v>
      </c>
      <c r="B316" s="37">
        <v>2404</v>
      </c>
    </row>
    <row r="317" spans="1:2">
      <c r="A317" s="33" t="s">
        <v>89</v>
      </c>
      <c r="B317" s="37">
        <v>2404</v>
      </c>
    </row>
    <row r="318" spans="1:2">
      <c r="A318" s="16" t="s">
        <v>513</v>
      </c>
      <c r="B318" s="37">
        <v>1422</v>
      </c>
    </row>
    <row r="319" spans="1:2">
      <c r="A319" s="33" t="s">
        <v>218</v>
      </c>
      <c r="B319" s="37">
        <v>1422</v>
      </c>
    </row>
    <row r="320" spans="1:2">
      <c r="A320" s="16" t="s">
        <v>623</v>
      </c>
      <c r="B320" s="37">
        <v>1179</v>
      </c>
    </row>
    <row r="321" spans="1:2">
      <c r="A321" s="33" t="s">
        <v>632</v>
      </c>
      <c r="B321" s="37">
        <v>1179</v>
      </c>
    </row>
    <row r="322" spans="1:2">
      <c r="A322" s="33" t="s">
        <v>89</v>
      </c>
      <c r="B322" s="37">
        <v>0</v>
      </c>
    </row>
    <row r="323" spans="1:2">
      <c r="A323" s="16" t="s">
        <v>518</v>
      </c>
      <c r="B323" s="37">
        <v>5958</v>
      </c>
    </row>
    <row r="324" spans="1:2">
      <c r="A324" s="33" t="s">
        <v>621</v>
      </c>
      <c r="B324" s="37">
        <v>5958</v>
      </c>
    </row>
    <row r="325" spans="1:2">
      <c r="A325" s="16" t="s">
        <v>520</v>
      </c>
      <c r="B325" s="37">
        <v>16695</v>
      </c>
    </row>
    <row r="326" spans="1:2">
      <c r="A326" s="33" t="s">
        <v>89</v>
      </c>
      <c r="B326" s="37">
        <v>16695</v>
      </c>
    </row>
    <row r="327" spans="1:2">
      <c r="A327" s="16" t="s">
        <v>523</v>
      </c>
      <c r="B327" s="37">
        <v>1032</v>
      </c>
    </row>
    <row r="328" spans="1:2">
      <c r="A328" s="33" t="s">
        <v>89</v>
      </c>
      <c r="B328" s="37">
        <v>1032</v>
      </c>
    </row>
    <row r="329" spans="1:2">
      <c r="A329" s="16" t="s">
        <v>526</v>
      </c>
      <c r="B329" s="37">
        <v>98</v>
      </c>
    </row>
    <row r="330" spans="1:2">
      <c r="A330" s="33" t="s">
        <v>85</v>
      </c>
      <c r="B330" s="37">
        <v>98</v>
      </c>
    </row>
    <row r="331" spans="1:2">
      <c r="A331" s="16" t="s">
        <v>529</v>
      </c>
      <c r="B331" s="37">
        <v>19536</v>
      </c>
    </row>
    <row r="332" spans="1:2">
      <c r="A332" s="33" t="s">
        <v>89</v>
      </c>
      <c r="B332" s="37">
        <v>4229</v>
      </c>
    </row>
    <row r="333" spans="1:2">
      <c r="A333" s="33" t="s">
        <v>330</v>
      </c>
      <c r="B333" s="37">
        <v>15307</v>
      </c>
    </row>
    <row r="334" spans="1:2">
      <c r="A334" s="16" t="s">
        <v>530</v>
      </c>
      <c r="B334" s="37">
        <v>1597</v>
      </c>
    </row>
    <row r="335" spans="1:2">
      <c r="A335" s="33" t="s">
        <v>218</v>
      </c>
      <c r="B335" s="37">
        <v>1597</v>
      </c>
    </row>
    <row r="336" spans="1:2">
      <c r="A336" s="16" t="s">
        <v>533</v>
      </c>
      <c r="B336" s="37">
        <v>1282</v>
      </c>
    </row>
    <row r="337" spans="1:2">
      <c r="A337" s="33" t="s">
        <v>89</v>
      </c>
      <c r="B337" s="37">
        <v>1282</v>
      </c>
    </row>
    <row r="338" spans="1:2">
      <c r="A338" s="16" t="s">
        <v>534</v>
      </c>
      <c r="B338" s="37">
        <v>2756</v>
      </c>
    </row>
    <row r="339" spans="1:2">
      <c r="A339" s="33" t="s">
        <v>89</v>
      </c>
      <c r="B339" s="37">
        <v>2756</v>
      </c>
    </row>
    <row r="340" spans="1:2">
      <c r="A340" s="16" t="s">
        <v>622</v>
      </c>
      <c r="B340" s="37">
        <v>0</v>
      </c>
    </row>
    <row r="341" spans="1:2">
      <c r="A341" s="33" t="s">
        <v>89</v>
      </c>
      <c r="B341" s="37">
        <v>0</v>
      </c>
    </row>
    <row r="342" spans="1:2">
      <c r="A342" s="16" t="s">
        <v>536</v>
      </c>
      <c r="B342" s="37">
        <v>2563</v>
      </c>
    </row>
    <row r="343" spans="1:2">
      <c r="A343" s="33" t="s">
        <v>213</v>
      </c>
      <c r="B343" s="37">
        <v>2563</v>
      </c>
    </row>
    <row r="344" spans="1:2">
      <c r="A344" s="16" t="s">
        <v>539</v>
      </c>
      <c r="B344" s="37">
        <v>7244</v>
      </c>
    </row>
    <row r="345" spans="1:2">
      <c r="A345" s="33" t="s">
        <v>189</v>
      </c>
      <c r="B345" s="37">
        <v>7244</v>
      </c>
    </row>
    <row r="346" spans="1:2">
      <c r="A346" s="16" t="s">
        <v>542</v>
      </c>
      <c r="B346" s="37">
        <v>13977</v>
      </c>
    </row>
    <row r="347" spans="1:2">
      <c r="A347" s="33" t="s">
        <v>138</v>
      </c>
      <c r="B347" s="37">
        <v>13977</v>
      </c>
    </row>
    <row r="348" spans="1:2">
      <c r="A348" s="16" t="s">
        <v>546</v>
      </c>
      <c r="B348" s="37">
        <v>15864</v>
      </c>
    </row>
    <row r="349" spans="1:2">
      <c r="A349" s="33" t="s">
        <v>89</v>
      </c>
      <c r="B349" s="37">
        <v>15864</v>
      </c>
    </row>
    <row r="350" spans="1:2">
      <c r="A350" s="16" t="s">
        <v>549</v>
      </c>
      <c r="B350" s="37">
        <v>537</v>
      </c>
    </row>
    <row r="351" spans="1:2">
      <c r="A351" s="33" t="s">
        <v>632</v>
      </c>
      <c r="B351" s="37">
        <v>537</v>
      </c>
    </row>
    <row r="352" spans="1:2">
      <c r="A352" s="16" t="s">
        <v>552</v>
      </c>
      <c r="B352" s="37">
        <v>10190</v>
      </c>
    </row>
    <row r="353" spans="1:2">
      <c r="A353" s="33" t="s">
        <v>405</v>
      </c>
      <c r="B353" s="37">
        <v>10190</v>
      </c>
    </row>
    <row r="354" spans="1:2">
      <c r="A354" s="16" t="s">
        <v>555</v>
      </c>
      <c r="B354" s="37">
        <v>3689</v>
      </c>
    </row>
    <row r="355" spans="1:2">
      <c r="A355" s="33" t="s">
        <v>204</v>
      </c>
      <c r="B355" s="37">
        <v>3689</v>
      </c>
    </row>
    <row r="356" spans="1:2">
      <c r="A356" s="16" t="s">
        <v>558</v>
      </c>
      <c r="B356" s="37">
        <v>16767</v>
      </c>
    </row>
    <row r="357" spans="1:2">
      <c r="A357" s="33" t="s">
        <v>89</v>
      </c>
      <c r="B357" s="37">
        <v>16767</v>
      </c>
    </row>
    <row r="358" spans="1:2">
      <c r="A358" s="16" t="s">
        <v>559</v>
      </c>
      <c r="B358" s="37">
        <v>20295</v>
      </c>
    </row>
    <row r="359" spans="1:2">
      <c r="A359" s="33" t="s">
        <v>81</v>
      </c>
      <c r="B359" s="37">
        <v>20295</v>
      </c>
    </row>
    <row r="360" spans="1:2">
      <c r="A360" s="16" t="s">
        <v>562</v>
      </c>
      <c r="B360" s="37">
        <v>3824</v>
      </c>
    </row>
    <row r="361" spans="1:2">
      <c r="A361" s="33" t="s">
        <v>89</v>
      </c>
      <c r="B361" s="37">
        <v>3824</v>
      </c>
    </row>
    <row r="362" spans="1:2">
      <c r="A362" s="16" t="s">
        <v>564</v>
      </c>
      <c r="B362" s="37">
        <v>2000</v>
      </c>
    </row>
    <row r="363" spans="1:2">
      <c r="A363" s="33" t="s">
        <v>235</v>
      </c>
      <c r="B363" s="37">
        <v>2000</v>
      </c>
    </row>
    <row r="364" spans="1:2">
      <c r="A364" s="16" t="s">
        <v>567</v>
      </c>
      <c r="B364" s="37">
        <v>6039</v>
      </c>
    </row>
    <row r="365" spans="1:2">
      <c r="A365" s="33" t="s">
        <v>215</v>
      </c>
      <c r="B365" s="37">
        <v>6039</v>
      </c>
    </row>
    <row r="366" spans="1:2">
      <c r="A366" s="16" t="s">
        <v>570</v>
      </c>
      <c r="B366" s="37">
        <v>1769</v>
      </c>
    </row>
    <row r="367" spans="1:2">
      <c r="A367" s="33" t="s">
        <v>235</v>
      </c>
      <c r="B367" s="37">
        <v>1769</v>
      </c>
    </row>
    <row r="368" spans="1:2">
      <c r="A368" s="16" t="s">
        <v>573</v>
      </c>
      <c r="B368" s="37">
        <v>10739</v>
      </c>
    </row>
    <row r="369" spans="1:2">
      <c r="A369" s="33" t="s">
        <v>204</v>
      </c>
      <c r="B369" s="37">
        <v>10739</v>
      </c>
    </row>
    <row r="370" spans="1:2">
      <c r="A370" s="16" t="s">
        <v>576</v>
      </c>
      <c r="B370" s="37">
        <v>13781</v>
      </c>
    </row>
    <row r="371" spans="1:2">
      <c r="A371" s="33" t="s">
        <v>183</v>
      </c>
      <c r="B371" s="37">
        <v>13781</v>
      </c>
    </row>
    <row r="372" spans="1:2">
      <c r="A372" s="16" t="s">
        <v>579</v>
      </c>
      <c r="B372" s="37">
        <v>10519</v>
      </c>
    </row>
    <row r="373" spans="1:2">
      <c r="A373" s="33" t="s">
        <v>81</v>
      </c>
      <c r="B373" s="37">
        <v>10519</v>
      </c>
    </row>
    <row r="374" spans="1:2">
      <c r="A374" s="16" t="s">
        <v>581</v>
      </c>
      <c r="B374" s="37">
        <v>44</v>
      </c>
    </row>
    <row r="375" spans="1:2">
      <c r="A375" s="33" t="s">
        <v>89</v>
      </c>
      <c r="B375" s="37">
        <v>44</v>
      </c>
    </row>
    <row r="376" spans="1:2">
      <c r="A376" s="16" t="s">
        <v>659</v>
      </c>
      <c r="B376" s="37">
        <v>0</v>
      </c>
    </row>
    <row r="377" spans="1:2">
      <c r="A377" s="33" t="s">
        <v>186</v>
      </c>
      <c r="B377" s="37">
        <v>0</v>
      </c>
    </row>
    <row r="378" spans="1:2">
      <c r="A378" s="16" t="s">
        <v>582</v>
      </c>
      <c r="B378" s="37">
        <v>1240228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11</vt:i4>
      </vt:variant>
    </vt:vector>
  </HeadingPairs>
  <TitlesOfParts>
    <vt:vector size="11" baseType="lpstr">
      <vt:lpstr>base_de_dados</vt:lpstr>
      <vt:lpstr>BD_impressoras</vt:lpstr>
      <vt:lpstr>Filiais</vt:lpstr>
      <vt:lpstr>Toners</vt:lpstr>
      <vt:lpstr>Mapa</vt:lpstr>
      <vt:lpstr>Anotações</vt:lpstr>
      <vt:lpstr>Estoque + logística</vt:lpstr>
      <vt:lpstr>Ranking Filiais</vt:lpstr>
      <vt:lpstr>Ranking Impressoras</vt:lpstr>
      <vt:lpstr>Email filiais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Solupress</dc:creator>
  <cp:lastModifiedBy>Solupress</cp:lastModifiedBy>
  <dcterms:created xsi:type="dcterms:W3CDTF">2015-06-05T18:17:20Z</dcterms:created>
  <dcterms:modified xsi:type="dcterms:W3CDTF">2025-08-25T16:31:42Z</dcterms:modified>
</cp:coreProperties>
</file>