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/>
  <mc:AlternateContent xmlns:mc="http://schemas.openxmlformats.org/markup-compatibility/2006">
    <mc:Choice Requires="x15">
      <x15ac:absPath xmlns:x15ac="http://schemas.microsoft.com/office/spreadsheetml/2010/11/ac" url="/Users/Gabi/Documents/dev/conv_rates/data/output/"/>
    </mc:Choice>
  </mc:AlternateContent>
  <bookViews>
    <workbookView xWindow="1180" yWindow="460" windowWidth="22540" windowHeight="14600" tabRatio="500" activeTab="1"/>
  </bookViews>
  <sheets>
    <sheet name="deferred_2014_2016" sheetId="1" r:id="rId1"/>
    <sheet name="TOTALS" sheetId="4" r:id="rId2"/>
    <sheet name="SUMMARY" sheetId="3" r:id="rId3"/>
  </sheets>
  <calcPr calcId="0" concurrentCalc="0"/>
  <pivotCaches>
    <pivotCache cacheId="14" r:id="rId4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7" i="4" l="1"/>
  <c r="I34" i="4"/>
  <c r="I24" i="4"/>
  <c r="I25" i="4"/>
  <c r="I26" i="4"/>
  <c r="I27" i="4"/>
  <c r="I52" i="4"/>
  <c r="I49" i="4"/>
  <c r="I44" i="4"/>
  <c r="I45" i="4"/>
  <c r="I46" i="4"/>
  <c r="I38" i="4"/>
  <c r="I39" i="4"/>
  <c r="I40" i="4"/>
  <c r="I41" i="4"/>
  <c r="I83" i="4"/>
  <c r="I80" i="4"/>
  <c r="I76" i="4"/>
  <c r="I69" i="4"/>
  <c r="I66" i="4"/>
  <c r="I62" i="4"/>
  <c r="G67" i="4"/>
  <c r="I67" i="4"/>
  <c r="I84" i="4"/>
  <c r="I85" i="4"/>
  <c r="I86" i="4"/>
  <c r="I87" i="4"/>
  <c r="I53" i="4"/>
  <c r="I54" i="4"/>
  <c r="I55" i="4"/>
  <c r="I56" i="4"/>
  <c r="I70" i="4"/>
  <c r="I71" i="4"/>
  <c r="I72" i="4"/>
  <c r="I73" i="4"/>
  <c r="I103" i="4"/>
  <c r="G103" i="4"/>
  <c r="I102" i="4"/>
  <c r="G102" i="4"/>
  <c r="I101" i="4"/>
  <c r="G101" i="4"/>
  <c r="I100" i="4"/>
  <c r="G100" i="4"/>
  <c r="I99" i="4"/>
  <c r="G99" i="4"/>
  <c r="I98" i="4"/>
  <c r="G98" i="4"/>
  <c r="I97" i="4"/>
  <c r="G97" i="4"/>
  <c r="I96" i="4"/>
  <c r="G96" i="4"/>
  <c r="I95" i="4"/>
  <c r="G95" i="4"/>
  <c r="I94" i="4"/>
  <c r="G94" i="4"/>
  <c r="I93" i="4"/>
  <c r="G93" i="4"/>
  <c r="I92" i="4"/>
  <c r="G92" i="4"/>
  <c r="I91" i="4"/>
  <c r="G91" i="4"/>
  <c r="I90" i="4"/>
  <c r="G90" i="4"/>
  <c r="I89" i="4"/>
  <c r="G89" i="4"/>
  <c r="I88" i="4"/>
  <c r="G88" i="4"/>
  <c r="G86" i="4"/>
  <c r="G85" i="4"/>
  <c r="G84" i="4"/>
  <c r="I82" i="4"/>
  <c r="G82" i="4"/>
  <c r="I81" i="4"/>
  <c r="G81" i="4"/>
  <c r="I79" i="4"/>
  <c r="G79" i="4"/>
  <c r="I78" i="4"/>
  <c r="G78" i="4"/>
  <c r="I77" i="4"/>
  <c r="G77" i="4"/>
  <c r="I75" i="4"/>
  <c r="G75" i="4"/>
  <c r="I74" i="4"/>
  <c r="G74" i="4"/>
  <c r="G72" i="4"/>
  <c r="G71" i="4"/>
  <c r="G70" i="4"/>
  <c r="I68" i="4"/>
  <c r="G68" i="4"/>
  <c r="I65" i="4"/>
  <c r="G65" i="4"/>
  <c r="I64" i="4"/>
  <c r="G64" i="4"/>
  <c r="I63" i="4"/>
  <c r="G63" i="4"/>
  <c r="I61" i="4"/>
  <c r="G61" i="4"/>
  <c r="I60" i="4"/>
  <c r="G60" i="4"/>
  <c r="I58" i="4"/>
  <c r="G58" i="4"/>
  <c r="I57" i="4"/>
  <c r="G57" i="4"/>
  <c r="G55" i="4"/>
  <c r="G54" i="4"/>
  <c r="G53" i="4"/>
  <c r="I51" i="4"/>
  <c r="G51" i="4"/>
  <c r="I50" i="4"/>
  <c r="G50" i="4"/>
  <c r="I48" i="4"/>
  <c r="G48" i="4"/>
  <c r="I47" i="4"/>
  <c r="G47" i="4"/>
  <c r="G45" i="4"/>
  <c r="G44" i="4"/>
  <c r="I42" i="4"/>
  <c r="G42" i="4"/>
  <c r="G40" i="4"/>
  <c r="G39" i="4"/>
  <c r="G38" i="4"/>
  <c r="I36" i="4"/>
  <c r="G36" i="4"/>
  <c r="I35" i="4"/>
  <c r="G35" i="4"/>
  <c r="I33" i="4"/>
  <c r="G33" i="4"/>
  <c r="I32" i="4"/>
  <c r="G32" i="4"/>
  <c r="I30" i="4"/>
  <c r="G30" i="4"/>
  <c r="I29" i="4"/>
  <c r="G29" i="4"/>
  <c r="I28" i="4"/>
  <c r="G28" i="4"/>
  <c r="G26" i="4"/>
  <c r="G25" i="4"/>
  <c r="G24" i="4"/>
  <c r="I22" i="4"/>
  <c r="G22" i="4"/>
  <c r="I21" i="4"/>
  <c r="G21" i="4"/>
  <c r="I20" i="4"/>
  <c r="G20" i="4"/>
  <c r="I19" i="4"/>
  <c r="G19" i="4"/>
  <c r="I18" i="4"/>
  <c r="G18" i="4"/>
  <c r="I17" i="4"/>
  <c r="G17" i="4"/>
  <c r="I16" i="4"/>
  <c r="G16" i="4"/>
  <c r="I15" i="4"/>
  <c r="G15" i="4"/>
  <c r="I14" i="4"/>
  <c r="G14" i="4"/>
  <c r="I13" i="4"/>
  <c r="G13" i="4"/>
  <c r="I12" i="4"/>
  <c r="G12" i="4"/>
  <c r="I11" i="4"/>
  <c r="G11" i="4"/>
  <c r="I10" i="4"/>
  <c r="G10" i="4"/>
  <c r="I9" i="4"/>
  <c r="G9" i="4"/>
  <c r="I8" i="4"/>
  <c r="G8" i="4"/>
  <c r="I7" i="4"/>
  <c r="G7" i="4"/>
  <c r="I6" i="4"/>
  <c r="G6" i="4"/>
  <c r="I5" i="4"/>
  <c r="G5" i="4"/>
  <c r="I4" i="4"/>
  <c r="G4" i="4"/>
  <c r="I3" i="4"/>
  <c r="G3" i="4"/>
  <c r="I2" i="4"/>
  <c r="G2" i="4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G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</calcChain>
</file>

<file path=xl/sharedStrings.xml><?xml version="1.0" encoding="utf-8"?>
<sst xmlns="http://schemas.openxmlformats.org/spreadsheetml/2006/main" count="928" uniqueCount="51">
  <si>
    <t>yr_qt</t>
  </si>
  <si>
    <t>OldNewStage</t>
  </si>
  <si>
    <t>count</t>
  </si>
  <si>
    <t>2014Q1</t>
  </si>
  <si>
    <t>(u'Buying Process id.', u'Closed Deferred')</t>
  </si>
  <si>
    <t>(u'Buying Process id.', u'Closed Lost')</t>
  </si>
  <si>
    <t>(u'Closed Lost', u'Closed Deferred')</t>
  </si>
  <si>
    <t>(u'Qualified', u'Closed Deferred')</t>
  </si>
  <si>
    <t>(u'Short List', u'Closed Deferred')</t>
  </si>
  <si>
    <t>(u'Short List', u'Closed Lost')</t>
  </si>
  <si>
    <t>2014Q2</t>
  </si>
  <si>
    <t>(u'Buying Process id.', 'Qualified')</t>
  </si>
  <si>
    <t>(u'Prospect', u'Closed Deferred')</t>
  </si>
  <si>
    <t>(u'Prospect', u'Closed Lost')</t>
  </si>
  <si>
    <t>2014Q3</t>
  </si>
  <si>
    <t>2014Q4</t>
  </si>
  <si>
    <t>2015Q1</t>
  </si>
  <si>
    <t>(u'Negotiation/Review', u'Closed Deferred')</t>
  </si>
  <si>
    <t>('Qualified', u'Closed Lost')</t>
  </si>
  <si>
    <t>2015Q2</t>
  </si>
  <si>
    <t>(u'Closed Deferred', u'Closed Lost')</t>
  </si>
  <si>
    <t>2015Q3</t>
  </si>
  <si>
    <t>2015Q4</t>
  </si>
  <si>
    <t>2016Q1</t>
  </si>
  <si>
    <t>(u'Chosen Vendor', u'Closed Deferred')</t>
  </si>
  <si>
    <t>(u'Re-Qualify', u'Closed Deferred')</t>
  </si>
  <si>
    <t>2016Q2</t>
  </si>
  <si>
    <t>2016Q3</t>
  </si>
  <si>
    <t>(u'Negotiation/Review', u'Closed Lost')</t>
  </si>
  <si>
    <t>(u'Re-Qualify', u'Closed Lost')</t>
  </si>
  <si>
    <t>2016Q4</t>
  </si>
  <si>
    <t>Closed Lost</t>
  </si>
  <si>
    <t>Closed Deferred</t>
  </si>
  <si>
    <t>Buying Process id.</t>
  </si>
  <si>
    <t>Qualified</t>
  </si>
  <si>
    <t>Short List</t>
  </si>
  <si>
    <t>Prospect</t>
  </si>
  <si>
    <t>Negotiation/Review</t>
  </si>
  <si>
    <t>Chosen Vendor</t>
  </si>
  <si>
    <t>Re-Qualify</t>
  </si>
  <si>
    <t>Old Stage</t>
  </si>
  <si>
    <t>New Stage</t>
  </si>
  <si>
    <t>year</t>
  </si>
  <si>
    <t>total freq</t>
  </si>
  <si>
    <t>% of total</t>
  </si>
  <si>
    <t>days in stage</t>
  </si>
  <si>
    <t>Row Labels</t>
  </si>
  <si>
    <t>Grand Total</t>
  </si>
  <si>
    <t>Sum of count</t>
  </si>
  <si>
    <t>Sum of total freq</t>
  </si>
  <si>
    <t>(Multiple Items)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</si>
</sst>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9" fontId="0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9" fontId="2" fillId="0" borderId="1" xfId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pivotCacheDefinition" Target="pivotCache/pivotCacheDefinition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2556.804558564814" createdVersion="4" refreshedVersion="4" minRefreshableVersion="3" recordCount="110">
  <cacheSource type="worksheet">
    <worksheetSource ref="A1:I111" sheet="deferred_2014_2016"/>
  </cacheSource>
  <cacheFields count="9">
    <cacheField name="yr_qt" numFmtId="0">
      <sharedItems count="12">
        <s v="2014Q1"/>
        <s v="2014Q2"/>
        <s v="2014Q3"/>
        <s v="2014Q4"/>
        <s v="2015Q1"/>
        <s v="2015Q2"/>
        <s v="2015Q3"/>
        <s v="2015Q4"/>
        <s v="2016Q1"/>
        <s v="2016Q2"/>
        <s v="2016Q3"/>
        <s v="2016Q4"/>
      </sharedItems>
    </cacheField>
    <cacheField name="OldNewStage" numFmtId="0">
      <sharedItems count="16">
        <s v="(u'Buying Process id.', u'Closed Deferred')"/>
        <s v="(u'Buying Process id.', u'Closed Lost')"/>
        <s v="(u'Closed Lost', u'Closed Deferred')"/>
        <s v="(u'Qualified', u'Closed Deferred')"/>
        <s v="(u'Short List', u'Closed Deferred')"/>
        <s v="(u'Short List', u'Closed Lost')"/>
        <s v="(u'Buying Process id.', 'Qualified')"/>
        <s v="(u'Prospect', u'Closed Deferred')"/>
        <s v="(u'Prospect', u'Closed Lost')"/>
        <s v="(u'Negotiation/Review', u'Closed Deferred')"/>
        <s v="('Qualified', u'Closed Lost')"/>
        <s v="(u'Closed Deferred', u'Closed Lost')"/>
        <s v="(u'Chosen Vendor', u'Closed Deferred')"/>
        <s v="(u'Re-Qualify', u'Closed Deferred')"/>
        <s v="(u'Negotiation/Review', u'Closed Lost')"/>
        <s v="(u'Re-Qualify', u'Closed Lost')"/>
      </sharedItems>
    </cacheField>
    <cacheField name="Old Stage" numFmtId="0">
      <sharedItems count="9">
        <s v="Buying Process id."/>
        <s v="Closed Lost"/>
        <s v="Qualified"/>
        <s v="Short List"/>
        <s v="Prospect"/>
        <s v="Negotiation/Review"/>
        <s v="Closed Deferred"/>
        <s v="Chosen Vendor"/>
        <s v="Re-Qualify"/>
      </sharedItems>
    </cacheField>
    <cacheField name="New Stage" numFmtId="0">
      <sharedItems count="3">
        <s v="Closed Deferred"/>
        <s v="Closed Lost"/>
        <s v="Qualified"/>
      </sharedItems>
    </cacheField>
    <cacheField name="count" numFmtId="0">
      <sharedItems containsSemiMixedTypes="0" containsString="0" containsNumber="1" containsInteger="1" minValue="1" maxValue="179" count="32">
        <n v="2"/>
        <n v="1"/>
        <n v="6"/>
        <n v="5"/>
        <n v="25"/>
        <n v="81"/>
        <n v="47"/>
        <n v="3"/>
        <n v="10"/>
        <n v="4"/>
        <n v="38"/>
        <n v="23"/>
        <n v="9"/>
        <n v="8"/>
        <n v="44"/>
        <n v="40"/>
        <n v="19"/>
        <n v="13"/>
        <n v="21"/>
        <n v="49"/>
        <n v="28"/>
        <n v="17"/>
        <n v="20"/>
        <n v="11"/>
        <n v="16"/>
        <n v="29"/>
        <n v="46"/>
        <n v="33"/>
        <n v="48"/>
        <n v="105"/>
        <n v="138"/>
        <n v="179"/>
      </sharedItems>
    </cacheField>
    <cacheField name="days in stage" numFmtId="0">
      <sharedItems containsSemiMixedTypes="0" containsString="0" containsNumber="1" containsInteger="1" minValue="0" maxValue="20094"/>
    </cacheField>
    <cacheField name="year" numFmtId="0">
      <sharedItems count="3">
        <s v="2014"/>
        <s v="2015"/>
        <s v="2016"/>
      </sharedItems>
    </cacheField>
    <cacheField name="total freq" numFmtId="0">
      <sharedItems containsSemiMixedTypes="0" containsString="0" containsNumber="1" containsInteger="1" minValue="1" maxValue="320" count="47">
        <n v="7"/>
        <n v="1"/>
        <n v="6"/>
        <n v="10"/>
        <n v="197"/>
        <n v="8"/>
        <n v="12"/>
        <n v="41"/>
        <n v="156"/>
        <n v="96"/>
        <n v="26"/>
        <n v="37"/>
        <n v="111"/>
        <n v="54"/>
        <n v="16"/>
        <n v="38"/>
        <n v="2"/>
        <n v="23"/>
        <n v="151"/>
        <n v="83"/>
        <n v="19"/>
        <n v="62"/>
        <n v="77"/>
        <n v="90"/>
        <n v="35"/>
        <n v="105"/>
        <n v="53"/>
        <n v="20"/>
        <n v="60"/>
        <n v="14"/>
        <n v="138"/>
        <n v="89"/>
        <n v="66"/>
        <n v="145"/>
        <n v="4"/>
        <n v="101"/>
        <n v="320"/>
        <n v="161"/>
        <n v="43"/>
        <n v="72"/>
        <n v="5"/>
        <n v="15"/>
        <n v="221"/>
        <n v="227"/>
        <n v="190"/>
        <n v="39"/>
        <n v="3"/>
      </sharedItems>
    </cacheField>
    <cacheField name="% of total" numFmtId="9">
      <sharedItems containsSemiMixedTypes="0" containsString="0" containsNumber="1" minValue="5.076142131979695E-3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0">
  <r>
    <x v="0"/>
    <x v="0"/>
    <x v="0"/>
    <x v="0"/>
    <x v="0"/>
    <n v="262"/>
    <x v="0"/>
    <x v="0"/>
    <n v="0.2857142857142857"/>
  </r>
  <r>
    <x v="0"/>
    <x v="1"/>
    <x v="0"/>
    <x v="1"/>
    <x v="0"/>
    <n v="92"/>
    <x v="0"/>
    <x v="0"/>
    <n v="0.2857142857142857"/>
  </r>
  <r>
    <x v="0"/>
    <x v="2"/>
    <x v="1"/>
    <x v="0"/>
    <x v="1"/>
    <n v="48"/>
    <x v="0"/>
    <x v="1"/>
    <n v="1"/>
  </r>
  <r>
    <x v="0"/>
    <x v="3"/>
    <x v="2"/>
    <x v="0"/>
    <x v="1"/>
    <n v="105"/>
    <x v="0"/>
    <x v="1"/>
    <n v="1"/>
  </r>
  <r>
    <x v="0"/>
    <x v="4"/>
    <x v="3"/>
    <x v="0"/>
    <x v="1"/>
    <n v="91"/>
    <x v="0"/>
    <x v="2"/>
    <n v="0.16666666666666666"/>
  </r>
  <r>
    <x v="0"/>
    <x v="5"/>
    <x v="3"/>
    <x v="1"/>
    <x v="1"/>
    <n v="152"/>
    <x v="0"/>
    <x v="2"/>
    <n v="0.16666666666666666"/>
  </r>
  <r>
    <x v="1"/>
    <x v="1"/>
    <x v="0"/>
    <x v="1"/>
    <x v="1"/>
    <n v="181"/>
    <x v="0"/>
    <x v="3"/>
    <n v="0.1"/>
  </r>
  <r>
    <x v="1"/>
    <x v="6"/>
    <x v="0"/>
    <x v="2"/>
    <x v="2"/>
    <n v="499"/>
    <x v="0"/>
    <x v="3"/>
    <n v="0.6"/>
  </r>
  <r>
    <x v="1"/>
    <x v="7"/>
    <x v="4"/>
    <x v="0"/>
    <x v="1"/>
    <n v="0"/>
    <x v="0"/>
    <x v="4"/>
    <n v="5.076142131979695E-3"/>
  </r>
  <r>
    <x v="1"/>
    <x v="8"/>
    <x v="4"/>
    <x v="1"/>
    <x v="3"/>
    <n v="25"/>
    <x v="0"/>
    <x v="4"/>
    <n v="2.5380710659898477E-2"/>
  </r>
  <r>
    <x v="1"/>
    <x v="3"/>
    <x v="2"/>
    <x v="0"/>
    <x v="2"/>
    <n v="20"/>
    <x v="0"/>
    <x v="5"/>
    <n v="0.75"/>
  </r>
  <r>
    <x v="1"/>
    <x v="4"/>
    <x v="3"/>
    <x v="0"/>
    <x v="1"/>
    <n v="453"/>
    <x v="0"/>
    <x v="6"/>
    <n v="8.3333333333333329E-2"/>
  </r>
  <r>
    <x v="1"/>
    <x v="5"/>
    <x v="3"/>
    <x v="1"/>
    <x v="1"/>
    <n v="63"/>
    <x v="0"/>
    <x v="6"/>
    <n v="8.3333333333333329E-2"/>
  </r>
  <r>
    <x v="2"/>
    <x v="1"/>
    <x v="0"/>
    <x v="1"/>
    <x v="1"/>
    <n v="31"/>
    <x v="0"/>
    <x v="7"/>
    <n v="2.4390243902439025E-2"/>
  </r>
  <r>
    <x v="2"/>
    <x v="6"/>
    <x v="0"/>
    <x v="2"/>
    <x v="4"/>
    <n v="1543"/>
    <x v="0"/>
    <x v="7"/>
    <n v="0.6097560975609756"/>
  </r>
  <r>
    <x v="2"/>
    <x v="2"/>
    <x v="1"/>
    <x v="0"/>
    <x v="1"/>
    <n v="3"/>
    <x v="0"/>
    <x v="1"/>
    <n v="1"/>
  </r>
  <r>
    <x v="2"/>
    <x v="7"/>
    <x v="4"/>
    <x v="0"/>
    <x v="5"/>
    <n v="4529"/>
    <x v="0"/>
    <x v="8"/>
    <n v="0.51923076923076927"/>
  </r>
  <r>
    <x v="2"/>
    <x v="8"/>
    <x v="4"/>
    <x v="1"/>
    <x v="1"/>
    <n v="40"/>
    <x v="0"/>
    <x v="8"/>
    <n v="6.41025641025641E-3"/>
  </r>
  <r>
    <x v="2"/>
    <x v="3"/>
    <x v="2"/>
    <x v="0"/>
    <x v="6"/>
    <n v="3380"/>
    <x v="0"/>
    <x v="9"/>
    <n v="0.48958333333333331"/>
  </r>
  <r>
    <x v="2"/>
    <x v="4"/>
    <x v="3"/>
    <x v="0"/>
    <x v="7"/>
    <n v="109"/>
    <x v="0"/>
    <x v="10"/>
    <n v="0.11538461538461539"/>
  </r>
  <r>
    <x v="3"/>
    <x v="0"/>
    <x v="0"/>
    <x v="0"/>
    <x v="8"/>
    <n v="872"/>
    <x v="0"/>
    <x v="11"/>
    <n v="0.27027027027027029"/>
  </r>
  <r>
    <x v="3"/>
    <x v="1"/>
    <x v="0"/>
    <x v="1"/>
    <x v="9"/>
    <n v="420"/>
    <x v="0"/>
    <x v="11"/>
    <n v="0.10810810810810811"/>
  </r>
  <r>
    <x v="3"/>
    <x v="6"/>
    <x v="0"/>
    <x v="2"/>
    <x v="2"/>
    <n v="707"/>
    <x v="0"/>
    <x v="11"/>
    <n v="0.16216216216216217"/>
  </r>
  <r>
    <x v="3"/>
    <x v="7"/>
    <x v="4"/>
    <x v="0"/>
    <x v="10"/>
    <n v="3437"/>
    <x v="0"/>
    <x v="12"/>
    <n v="0.34234234234234234"/>
  </r>
  <r>
    <x v="3"/>
    <x v="8"/>
    <x v="4"/>
    <x v="1"/>
    <x v="3"/>
    <n v="225"/>
    <x v="0"/>
    <x v="12"/>
    <n v="4.5045045045045043E-2"/>
  </r>
  <r>
    <x v="3"/>
    <x v="3"/>
    <x v="2"/>
    <x v="0"/>
    <x v="11"/>
    <n v="2115"/>
    <x v="0"/>
    <x v="13"/>
    <n v="0.42592592592592593"/>
  </r>
  <r>
    <x v="3"/>
    <x v="4"/>
    <x v="3"/>
    <x v="0"/>
    <x v="0"/>
    <n v="249"/>
    <x v="0"/>
    <x v="14"/>
    <n v="0.125"/>
  </r>
  <r>
    <x v="3"/>
    <x v="5"/>
    <x v="3"/>
    <x v="1"/>
    <x v="7"/>
    <n v="254"/>
    <x v="0"/>
    <x v="14"/>
    <n v="0.1875"/>
  </r>
  <r>
    <x v="4"/>
    <x v="0"/>
    <x v="0"/>
    <x v="0"/>
    <x v="12"/>
    <n v="864"/>
    <x v="1"/>
    <x v="15"/>
    <n v="0.23684210526315788"/>
  </r>
  <r>
    <x v="4"/>
    <x v="1"/>
    <x v="0"/>
    <x v="1"/>
    <x v="1"/>
    <n v="202"/>
    <x v="1"/>
    <x v="15"/>
    <n v="2.6315789473684209E-2"/>
  </r>
  <r>
    <x v="4"/>
    <x v="6"/>
    <x v="0"/>
    <x v="2"/>
    <x v="13"/>
    <n v="987"/>
    <x v="1"/>
    <x v="15"/>
    <n v="0.21052631578947367"/>
  </r>
  <r>
    <x v="4"/>
    <x v="2"/>
    <x v="1"/>
    <x v="0"/>
    <x v="1"/>
    <n v="20"/>
    <x v="1"/>
    <x v="16"/>
    <n v="0.5"/>
  </r>
  <r>
    <x v="4"/>
    <x v="9"/>
    <x v="5"/>
    <x v="0"/>
    <x v="0"/>
    <n v="210"/>
    <x v="1"/>
    <x v="17"/>
    <n v="8.6956521739130432E-2"/>
  </r>
  <r>
    <x v="4"/>
    <x v="7"/>
    <x v="4"/>
    <x v="0"/>
    <x v="14"/>
    <n v="6110"/>
    <x v="1"/>
    <x v="18"/>
    <n v="0.29139072847682118"/>
  </r>
  <r>
    <x v="4"/>
    <x v="3"/>
    <x v="2"/>
    <x v="0"/>
    <x v="15"/>
    <n v="5110"/>
    <x v="1"/>
    <x v="19"/>
    <n v="0.48192771084337349"/>
  </r>
  <r>
    <x v="4"/>
    <x v="10"/>
    <x v="2"/>
    <x v="1"/>
    <x v="0"/>
    <n v="269"/>
    <x v="1"/>
    <x v="19"/>
    <n v="2.4096385542168676E-2"/>
  </r>
  <r>
    <x v="4"/>
    <x v="4"/>
    <x v="3"/>
    <x v="0"/>
    <x v="0"/>
    <n v="107"/>
    <x v="1"/>
    <x v="20"/>
    <n v="0.10526315789473684"/>
  </r>
  <r>
    <x v="4"/>
    <x v="5"/>
    <x v="3"/>
    <x v="1"/>
    <x v="7"/>
    <n v="305"/>
    <x v="1"/>
    <x v="20"/>
    <n v="0.15789473684210525"/>
  </r>
  <r>
    <x v="5"/>
    <x v="0"/>
    <x v="0"/>
    <x v="0"/>
    <x v="16"/>
    <n v="2649"/>
    <x v="1"/>
    <x v="21"/>
    <n v="0.30645161290322581"/>
  </r>
  <r>
    <x v="5"/>
    <x v="1"/>
    <x v="0"/>
    <x v="1"/>
    <x v="9"/>
    <n v="405"/>
    <x v="1"/>
    <x v="21"/>
    <n v="6.4516129032258063E-2"/>
  </r>
  <r>
    <x v="5"/>
    <x v="6"/>
    <x v="0"/>
    <x v="2"/>
    <x v="17"/>
    <n v="1810"/>
    <x v="1"/>
    <x v="21"/>
    <n v="0.20967741935483872"/>
  </r>
  <r>
    <x v="5"/>
    <x v="11"/>
    <x v="6"/>
    <x v="1"/>
    <x v="0"/>
    <n v="13"/>
    <x v="1"/>
    <x v="5"/>
    <n v="0.25"/>
  </r>
  <r>
    <x v="5"/>
    <x v="9"/>
    <x v="5"/>
    <x v="0"/>
    <x v="1"/>
    <n v="260"/>
    <x v="1"/>
    <x v="2"/>
    <n v="0.16666666666666666"/>
  </r>
  <r>
    <x v="5"/>
    <x v="7"/>
    <x v="4"/>
    <x v="0"/>
    <x v="18"/>
    <n v="3277"/>
    <x v="1"/>
    <x v="22"/>
    <n v="0.27272727272727271"/>
  </r>
  <r>
    <x v="5"/>
    <x v="8"/>
    <x v="4"/>
    <x v="1"/>
    <x v="0"/>
    <n v="186"/>
    <x v="1"/>
    <x v="22"/>
    <n v="2.5974025974025976E-2"/>
  </r>
  <r>
    <x v="5"/>
    <x v="3"/>
    <x v="2"/>
    <x v="0"/>
    <x v="19"/>
    <n v="9347"/>
    <x v="1"/>
    <x v="23"/>
    <n v="0.5444444444444444"/>
  </r>
  <r>
    <x v="5"/>
    <x v="10"/>
    <x v="2"/>
    <x v="1"/>
    <x v="1"/>
    <n v="107"/>
    <x v="1"/>
    <x v="23"/>
    <n v="1.1111111111111112E-2"/>
  </r>
  <r>
    <x v="5"/>
    <x v="4"/>
    <x v="3"/>
    <x v="0"/>
    <x v="9"/>
    <n v="438"/>
    <x v="1"/>
    <x v="10"/>
    <n v="0.15384615384615385"/>
  </r>
  <r>
    <x v="5"/>
    <x v="5"/>
    <x v="3"/>
    <x v="1"/>
    <x v="9"/>
    <n v="369"/>
    <x v="1"/>
    <x v="10"/>
    <n v="0.15384615384615385"/>
  </r>
  <r>
    <x v="6"/>
    <x v="0"/>
    <x v="0"/>
    <x v="0"/>
    <x v="12"/>
    <n v="1187"/>
    <x v="1"/>
    <x v="24"/>
    <n v="0.25714285714285712"/>
  </r>
  <r>
    <x v="6"/>
    <x v="1"/>
    <x v="0"/>
    <x v="1"/>
    <x v="2"/>
    <n v="474"/>
    <x v="1"/>
    <x v="24"/>
    <n v="0.17142857142857143"/>
  </r>
  <r>
    <x v="6"/>
    <x v="6"/>
    <x v="0"/>
    <x v="2"/>
    <x v="9"/>
    <n v="218"/>
    <x v="1"/>
    <x v="24"/>
    <n v="0.11428571428571428"/>
  </r>
  <r>
    <x v="6"/>
    <x v="11"/>
    <x v="6"/>
    <x v="1"/>
    <x v="0"/>
    <n v="105"/>
    <x v="1"/>
    <x v="0"/>
    <n v="0.2857142857142857"/>
  </r>
  <r>
    <x v="6"/>
    <x v="7"/>
    <x v="4"/>
    <x v="0"/>
    <x v="20"/>
    <n v="3079"/>
    <x v="1"/>
    <x v="25"/>
    <n v="0.26666666666666666"/>
  </r>
  <r>
    <x v="6"/>
    <x v="8"/>
    <x v="4"/>
    <x v="1"/>
    <x v="9"/>
    <n v="116"/>
    <x v="1"/>
    <x v="25"/>
    <n v="3.8095238095238099E-2"/>
  </r>
  <r>
    <x v="6"/>
    <x v="3"/>
    <x v="2"/>
    <x v="0"/>
    <x v="21"/>
    <n v="3618"/>
    <x v="1"/>
    <x v="26"/>
    <n v="0.32075471698113206"/>
  </r>
  <r>
    <x v="6"/>
    <x v="10"/>
    <x v="2"/>
    <x v="1"/>
    <x v="7"/>
    <n v="360"/>
    <x v="1"/>
    <x v="26"/>
    <n v="5.6603773584905662E-2"/>
  </r>
  <r>
    <x v="6"/>
    <x v="4"/>
    <x v="3"/>
    <x v="0"/>
    <x v="9"/>
    <n v="187"/>
    <x v="1"/>
    <x v="27"/>
    <n v="0.2"/>
  </r>
  <r>
    <x v="6"/>
    <x v="5"/>
    <x v="3"/>
    <x v="1"/>
    <x v="0"/>
    <n v="325"/>
    <x v="1"/>
    <x v="27"/>
    <n v="0.1"/>
  </r>
  <r>
    <x v="7"/>
    <x v="0"/>
    <x v="0"/>
    <x v="0"/>
    <x v="22"/>
    <n v="6227"/>
    <x v="1"/>
    <x v="28"/>
    <n v="0.33333333333333331"/>
  </r>
  <r>
    <x v="7"/>
    <x v="1"/>
    <x v="0"/>
    <x v="1"/>
    <x v="1"/>
    <n v="71"/>
    <x v="1"/>
    <x v="28"/>
    <n v="1.6666666666666666E-2"/>
  </r>
  <r>
    <x v="7"/>
    <x v="6"/>
    <x v="0"/>
    <x v="2"/>
    <x v="23"/>
    <n v="1775"/>
    <x v="1"/>
    <x v="28"/>
    <n v="0.18333333333333332"/>
  </r>
  <r>
    <x v="7"/>
    <x v="9"/>
    <x v="5"/>
    <x v="0"/>
    <x v="1"/>
    <n v="170"/>
    <x v="1"/>
    <x v="29"/>
    <n v="7.1428571428571425E-2"/>
  </r>
  <r>
    <x v="7"/>
    <x v="7"/>
    <x v="4"/>
    <x v="0"/>
    <x v="4"/>
    <n v="4073"/>
    <x v="1"/>
    <x v="30"/>
    <n v="0.18115942028985507"/>
  </r>
  <r>
    <x v="7"/>
    <x v="8"/>
    <x v="4"/>
    <x v="1"/>
    <x v="0"/>
    <n v="63"/>
    <x v="1"/>
    <x v="30"/>
    <n v="1.4492753623188406E-2"/>
  </r>
  <r>
    <x v="7"/>
    <x v="3"/>
    <x v="2"/>
    <x v="0"/>
    <x v="10"/>
    <n v="9494"/>
    <x v="1"/>
    <x v="31"/>
    <n v="0.42696629213483145"/>
  </r>
  <r>
    <x v="7"/>
    <x v="10"/>
    <x v="2"/>
    <x v="1"/>
    <x v="0"/>
    <n v="205"/>
    <x v="1"/>
    <x v="31"/>
    <n v="2.247191011235955E-2"/>
  </r>
  <r>
    <x v="7"/>
    <x v="4"/>
    <x v="3"/>
    <x v="0"/>
    <x v="7"/>
    <n v="289"/>
    <x v="1"/>
    <x v="27"/>
    <n v="0.15"/>
  </r>
  <r>
    <x v="7"/>
    <x v="5"/>
    <x v="3"/>
    <x v="1"/>
    <x v="1"/>
    <n v="63"/>
    <x v="1"/>
    <x v="27"/>
    <n v="0.05"/>
  </r>
  <r>
    <x v="8"/>
    <x v="0"/>
    <x v="0"/>
    <x v="0"/>
    <x v="17"/>
    <n v="1968"/>
    <x v="2"/>
    <x v="32"/>
    <n v="0.19696969696969696"/>
  </r>
  <r>
    <x v="8"/>
    <x v="1"/>
    <x v="0"/>
    <x v="1"/>
    <x v="13"/>
    <n v="1227"/>
    <x v="2"/>
    <x v="32"/>
    <n v="0.12121212121212122"/>
  </r>
  <r>
    <x v="8"/>
    <x v="6"/>
    <x v="0"/>
    <x v="2"/>
    <x v="24"/>
    <n v="3986"/>
    <x v="2"/>
    <x v="32"/>
    <n v="0.24242424242424243"/>
  </r>
  <r>
    <x v="8"/>
    <x v="12"/>
    <x v="7"/>
    <x v="0"/>
    <x v="0"/>
    <n v="35"/>
    <x v="2"/>
    <x v="27"/>
    <n v="0.1"/>
  </r>
  <r>
    <x v="8"/>
    <x v="9"/>
    <x v="5"/>
    <x v="0"/>
    <x v="1"/>
    <n v="10"/>
    <x v="2"/>
    <x v="17"/>
    <n v="4.3478260869565216E-2"/>
  </r>
  <r>
    <x v="8"/>
    <x v="7"/>
    <x v="4"/>
    <x v="0"/>
    <x v="25"/>
    <n v="6622"/>
    <x v="2"/>
    <x v="33"/>
    <n v="0.2"/>
  </r>
  <r>
    <x v="8"/>
    <x v="8"/>
    <x v="4"/>
    <x v="1"/>
    <x v="1"/>
    <n v="43"/>
    <x v="2"/>
    <x v="33"/>
    <n v="6.8965517241379309E-3"/>
  </r>
  <r>
    <x v="8"/>
    <x v="3"/>
    <x v="2"/>
    <x v="0"/>
    <x v="4"/>
    <n v="5323"/>
    <x v="2"/>
    <x v="23"/>
    <n v="0.27777777777777779"/>
  </r>
  <r>
    <x v="8"/>
    <x v="10"/>
    <x v="2"/>
    <x v="1"/>
    <x v="9"/>
    <n v="472"/>
    <x v="2"/>
    <x v="23"/>
    <n v="4.4444444444444446E-2"/>
  </r>
  <r>
    <x v="8"/>
    <x v="13"/>
    <x v="8"/>
    <x v="0"/>
    <x v="1"/>
    <n v="0"/>
    <x v="2"/>
    <x v="34"/>
    <n v="0.25"/>
  </r>
  <r>
    <x v="8"/>
    <x v="4"/>
    <x v="3"/>
    <x v="0"/>
    <x v="1"/>
    <n v="260"/>
    <x v="2"/>
    <x v="15"/>
    <n v="2.6315789473684209E-2"/>
  </r>
  <r>
    <x v="8"/>
    <x v="5"/>
    <x v="3"/>
    <x v="1"/>
    <x v="9"/>
    <n v="621"/>
    <x v="2"/>
    <x v="15"/>
    <n v="0.10526315789473684"/>
  </r>
  <r>
    <x v="9"/>
    <x v="0"/>
    <x v="0"/>
    <x v="0"/>
    <x v="17"/>
    <n v="4435"/>
    <x v="2"/>
    <x v="35"/>
    <n v="0.12871287128712872"/>
  </r>
  <r>
    <x v="9"/>
    <x v="1"/>
    <x v="0"/>
    <x v="1"/>
    <x v="0"/>
    <n v="104"/>
    <x v="2"/>
    <x v="35"/>
    <n v="1.9801980198019802E-2"/>
  </r>
  <r>
    <x v="9"/>
    <x v="6"/>
    <x v="0"/>
    <x v="2"/>
    <x v="26"/>
    <n v="8811"/>
    <x v="2"/>
    <x v="35"/>
    <n v="0.45544554455445546"/>
  </r>
  <r>
    <x v="9"/>
    <x v="7"/>
    <x v="4"/>
    <x v="0"/>
    <x v="27"/>
    <n v="12307"/>
    <x v="2"/>
    <x v="36"/>
    <n v="0.10312499999999999"/>
  </r>
  <r>
    <x v="9"/>
    <x v="8"/>
    <x v="4"/>
    <x v="1"/>
    <x v="9"/>
    <n v="65"/>
    <x v="2"/>
    <x v="36"/>
    <n v="1.2500000000000001E-2"/>
  </r>
  <r>
    <x v="9"/>
    <x v="3"/>
    <x v="2"/>
    <x v="0"/>
    <x v="28"/>
    <n v="5635"/>
    <x v="2"/>
    <x v="37"/>
    <n v="0.29813664596273293"/>
  </r>
  <r>
    <x v="9"/>
    <x v="10"/>
    <x v="2"/>
    <x v="1"/>
    <x v="3"/>
    <n v="109"/>
    <x v="2"/>
    <x v="37"/>
    <n v="3.1055900621118012E-2"/>
  </r>
  <r>
    <x v="9"/>
    <x v="13"/>
    <x v="8"/>
    <x v="0"/>
    <x v="13"/>
    <n v="149"/>
    <x v="2"/>
    <x v="10"/>
    <n v="0.30769230769230771"/>
  </r>
  <r>
    <x v="9"/>
    <x v="4"/>
    <x v="3"/>
    <x v="0"/>
    <x v="7"/>
    <n v="196"/>
    <x v="2"/>
    <x v="38"/>
    <n v="6.9767441860465115E-2"/>
  </r>
  <r>
    <x v="9"/>
    <x v="5"/>
    <x v="3"/>
    <x v="1"/>
    <x v="7"/>
    <n v="243"/>
    <x v="2"/>
    <x v="38"/>
    <n v="6.9767441860465115E-2"/>
  </r>
  <r>
    <x v="10"/>
    <x v="0"/>
    <x v="0"/>
    <x v="0"/>
    <x v="21"/>
    <n v="3182"/>
    <x v="2"/>
    <x v="39"/>
    <n v="0.2361111111111111"/>
  </r>
  <r>
    <x v="10"/>
    <x v="1"/>
    <x v="0"/>
    <x v="1"/>
    <x v="7"/>
    <n v="424"/>
    <x v="2"/>
    <x v="39"/>
    <n v="4.1666666666666664E-2"/>
  </r>
  <r>
    <x v="10"/>
    <x v="6"/>
    <x v="0"/>
    <x v="2"/>
    <x v="11"/>
    <n v="4728"/>
    <x v="2"/>
    <x v="39"/>
    <n v="0.31944444444444442"/>
  </r>
  <r>
    <x v="10"/>
    <x v="2"/>
    <x v="1"/>
    <x v="0"/>
    <x v="9"/>
    <n v="133"/>
    <x v="2"/>
    <x v="40"/>
    <n v="0.8"/>
  </r>
  <r>
    <x v="10"/>
    <x v="9"/>
    <x v="5"/>
    <x v="0"/>
    <x v="1"/>
    <n v="68"/>
    <x v="2"/>
    <x v="41"/>
    <n v="6.6666666666666666E-2"/>
  </r>
  <r>
    <x v="10"/>
    <x v="14"/>
    <x v="5"/>
    <x v="1"/>
    <x v="1"/>
    <n v="100"/>
    <x v="2"/>
    <x v="41"/>
    <n v="6.6666666666666666E-2"/>
  </r>
  <r>
    <x v="10"/>
    <x v="7"/>
    <x v="4"/>
    <x v="0"/>
    <x v="29"/>
    <n v="10065"/>
    <x v="2"/>
    <x v="42"/>
    <n v="0.47511312217194568"/>
  </r>
  <r>
    <x v="10"/>
    <x v="3"/>
    <x v="2"/>
    <x v="0"/>
    <x v="30"/>
    <n v="20094"/>
    <x v="2"/>
    <x v="43"/>
    <n v="0.60792951541850215"/>
  </r>
  <r>
    <x v="10"/>
    <x v="10"/>
    <x v="2"/>
    <x v="1"/>
    <x v="13"/>
    <n v="828"/>
    <x v="2"/>
    <x v="43"/>
    <n v="3.5242290748898682E-2"/>
  </r>
  <r>
    <x v="10"/>
    <x v="13"/>
    <x v="8"/>
    <x v="0"/>
    <x v="31"/>
    <n v="12937"/>
    <x v="2"/>
    <x v="44"/>
    <n v="0.94210526315789478"/>
  </r>
  <r>
    <x v="10"/>
    <x v="15"/>
    <x v="8"/>
    <x v="1"/>
    <x v="1"/>
    <n v="132"/>
    <x v="2"/>
    <x v="44"/>
    <n v="5.263157894736842E-3"/>
  </r>
  <r>
    <x v="10"/>
    <x v="4"/>
    <x v="3"/>
    <x v="0"/>
    <x v="3"/>
    <n v="1618"/>
    <x v="2"/>
    <x v="45"/>
    <n v="0.12820512820512819"/>
  </r>
  <r>
    <x v="10"/>
    <x v="5"/>
    <x v="3"/>
    <x v="1"/>
    <x v="7"/>
    <n v="490"/>
    <x v="2"/>
    <x v="45"/>
    <n v="7.6923076923076927E-2"/>
  </r>
  <r>
    <x v="11"/>
    <x v="0"/>
    <x v="0"/>
    <x v="0"/>
    <x v="1"/>
    <n v="8"/>
    <x v="2"/>
    <x v="34"/>
    <n v="0.25"/>
  </r>
  <r>
    <x v="11"/>
    <x v="11"/>
    <x v="6"/>
    <x v="1"/>
    <x v="1"/>
    <n v="0"/>
    <x v="2"/>
    <x v="16"/>
    <n v="0.5"/>
  </r>
  <r>
    <x v="11"/>
    <x v="2"/>
    <x v="1"/>
    <x v="0"/>
    <x v="7"/>
    <n v="557"/>
    <x v="2"/>
    <x v="34"/>
    <n v="0.75"/>
  </r>
  <r>
    <x v="11"/>
    <x v="7"/>
    <x v="4"/>
    <x v="0"/>
    <x v="0"/>
    <n v="192"/>
    <x v="2"/>
    <x v="34"/>
    <n v="0.5"/>
  </r>
  <r>
    <x v="11"/>
    <x v="8"/>
    <x v="4"/>
    <x v="1"/>
    <x v="1"/>
    <n v="0"/>
    <x v="2"/>
    <x v="34"/>
    <n v="0.25"/>
  </r>
  <r>
    <x v="11"/>
    <x v="3"/>
    <x v="2"/>
    <x v="0"/>
    <x v="7"/>
    <n v="366"/>
    <x v="2"/>
    <x v="46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C140" firstHeaderRow="0" firstDataRow="1" firstDataCol="1" rowPageCount="1" colPageCount="1"/>
  <pivotFields count="9"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>
      <items count="17">
        <item x="10"/>
        <item x="6"/>
        <item x="0"/>
        <item x="1"/>
        <item x="12"/>
        <item x="11"/>
        <item x="2"/>
        <item x="9"/>
        <item x="14"/>
        <item x="7"/>
        <item x="8"/>
        <item x="3"/>
        <item x="13"/>
        <item x="15"/>
        <item x="4"/>
        <item x="5"/>
        <item t="default"/>
      </items>
    </pivotField>
    <pivotField axis="axisRow" showAll="0">
      <items count="10">
        <item x="0"/>
        <item x="7"/>
        <item x="6"/>
        <item x="1"/>
        <item x="5"/>
        <item x="4"/>
        <item x="2"/>
        <item x="8"/>
        <item x="3"/>
        <item t="default"/>
      </items>
    </pivotField>
    <pivotField showAll="0">
      <items count="4">
        <item x="0"/>
        <item x="1"/>
        <item x="2"/>
        <item t="default"/>
      </items>
    </pivotField>
    <pivotField dataField="1" showAll="0">
      <items count="33">
        <item x="1"/>
        <item x="0"/>
        <item x="7"/>
        <item x="9"/>
        <item x="3"/>
        <item x="2"/>
        <item x="13"/>
        <item x="12"/>
        <item x="8"/>
        <item x="23"/>
        <item x="17"/>
        <item x="24"/>
        <item x="21"/>
        <item x="16"/>
        <item x="22"/>
        <item x="18"/>
        <item x="11"/>
        <item x="4"/>
        <item x="20"/>
        <item x="25"/>
        <item x="27"/>
        <item x="10"/>
        <item x="15"/>
        <item x="14"/>
        <item x="26"/>
        <item x="6"/>
        <item x="28"/>
        <item x="19"/>
        <item x="5"/>
        <item x="29"/>
        <item x="30"/>
        <item x="31"/>
        <item t="default"/>
      </items>
    </pivotField>
    <pivotField showAll="0"/>
    <pivotField axis="axisPage" multipleItemSelectionAllowed="1" showAll="0">
      <items count="4">
        <item h="1" x="0"/>
        <item x="1"/>
        <item x="2"/>
        <item t="default"/>
      </items>
    </pivotField>
    <pivotField dataField="1" showAll="0">
      <items count="48">
        <item x="1"/>
        <item x="16"/>
        <item x="46"/>
        <item x="34"/>
        <item x="40"/>
        <item x="2"/>
        <item x="0"/>
        <item x="5"/>
        <item x="3"/>
        <item x="6"/>
        <item x="29"/>
        <item x="41"/>
        <item x="14"/>
        <item x="20"/>
        <item x="27"/>
        <item x="17"/>
        <item x="10"/>
        <item x="24"/>
        <item x="11"/>
        <item x="15"/>
        <item x="45"/>
        <item x="7"/>
        <item x="38"/>
        <item x="26"/>
        <item x="13"/>
        <item x="28"/>
        <item x="21"/>
        <item x="32"/>
        <item x="39"/>
        <item x="22"/>
        <item x="19"/>
        <item x="31"/>
        <item x="23"/>
        <item x="9"/>
        <item x="35"/>
        <item x="25"/>
        <item x="12"/>
        <item x="30"/>
        <item x="33"/>
        <item x="18"/>
        <item x="8"/>
        <item x="37"/>
        <item x="44"/>
        <item x="4"/>
        <item x="42"/>
        <item x="43"/>
        <item x="36"/>
        <item t="default"/>
      </items>
    </pivotField>
    <pivotField numFmtId="9" showAll="0"/>
  </pivotFields>
  <rowFields count="3">
    <field x="0"/>
    <field x="2"/>
    <field x="1"/>
  </rowFields>
  <rowItems count="137">
    <i>
      <x v="4"/>
    </i>
    <i r="1">
      <x/>
    </i>
    <i r="2">
      <x v="1"/>
    </i>
    <i r="2">
      <x v="2"/>
    </i>
    <i r="2">
      <x v="3"/>
    </i>
    <i r="1">
      <x v="3"/>
    </i>
    <i r="2">
      <x v="6"/>
    </i>
    <i r="1">
      <x v="4"/>
    </i>
    <i r="2">
      <x v="7"/>
    </i>
    <i r="1">
      <x v="5"/>
    </i>
    <i r="2">
      <x v="9"/>
    </i>
    <i r="1">
      <x v="6"/>
    </i>
    <i r="2">
      <x/>
    </i>
    <i r="2">
      <x v="11"/>
    </i>
    <i r="1">
      <x v="8"/>
    </i>
    <i r="2">
      <x v="14"/>
    </i>
    <i r="2">
      <x v="15"/>
    </i>
    <i>
      <x v="5"/>
    </i>
    <i r="1">
      <x/>
    </i>
    <i r="2">
      <x v="1"/>
    </i>
    <i r="2">
      <x v="2"/>
    </i>
    <i r="2">
      <x v="3"/>
    </i>
    <i r="1">
      <x v="2"/>
    </i>
    <i r="2">
      <x v="5"/>
    </i>
    <i r="1">
      <x v="4"/>
    </i>
    <i r="2">
      <x v="7"/>
    </i>
    <i r="1">
      <x v="5"/>
    </i>
    <i r="2">
      <x v="9"/>
    </i>
    <i r="2">
      <x v="10"/>
    </i>
    <i r="1">
      <x v="6"/>
    </i>
    <i r="2">
      <x/>
    </i>
    <i r="2">
      <x v="11"/>
    </i>
    <i r="1">
      <x v="8"/>
    </i>
    <i r="2">
      <x v="14"/>
    </i>
    <i r="2">
      <x v="15"/>
    </i>
    <i>
      <x v="6"/>
    </i>
    <i r="1">
      <x/>
    </i>
    <i r="2">
      <x v="1"/>
    </i>
    <i r="2">
      <x v="2"/>
    </i>
    <i r="2">
      <x v="3"/>
    </i>
    <i r="1">
      <x v="2"/>
    </i>
    <i r="2">
      <x v="5"/>
    </i>
    <i r="1">
      <x v="5"/>
    </i>
    <i r="2">
      <x v="9"/>
    </i>
    <i r="2">
      <x v="10"/>
    </i>
    <i r="1">
      <x v="6"/>
    </i>
    <i r="2">
      <x/>
    </i>
    <i r="2">
      <x v="11"/>
    </i>
    <i r="1">
      <x v="8"/>
    </i>
    <i r="2">
      <x v="14"/>
    </i>
    <i r="2">
      <x v="15"/>
    </i>
    <i>
      <x v="7"/>
    </i>
    <i r="1">
      <x/>
    </i>
    <i r="2">
      <x v="1"/>
    </i>
    <i r="2">
      <x v="2"/>
    </i>
    <i r="2">
      <x v="3"/>
    </i>
    <i r="1">
      <x v="4"/>
    </i>
    <i r="2">
      <x v="7"/>
    </i>
    <i r="1">
      <x v="5"/>
    </i>
    <i r="2">
      <x v="9"/>
    </i>
    <i r="2">
      <x v="10"/>
    </i>
    <i r="1">
      <x v="6"/>
    </i>
    <i r="2">
      <x/>
    </i>
    <i r="2">
      <x v="11"/>
    </i>
    <i r="1">
      <x v="8"/>
    </i>
    <i r="2">
      <x v="14"/>
    </i>
    <i r="2">
      <x v="15"/>
    </i>
    <i>
      <x v="8"/>
    </i>
    <i r="1">
      <x/>
    </i>
    <i r="2">
      <x v="1"/>
    </i>
    <i r="2">
      <x v="2"/>
    </i>
    <i r="2">
      <x v="3"/>
    </i>
    <i r="1">
      <x v="1"/>
    </i>
    <i r="2">
      <x v="4"/>
    </i>
    <i r="1">
      <x v="4"/>
    </i>
    <i r="2">
      <x v="7"/>
    </i>
    <i r="1">
      <x v="5"/>
    </i>
    <i r="2">
      <x v="9"/>
    </i>
    <i r="2">
      <x v="10"/>
    </i>
    <i r="1">
      <x v="6"/>
    </i>
    <i r="2">
      <x/>
    </i>
    <i r="2">
      <x v="11"/>
    </i>
    <i r="1">
      <x v="7"/>
    </i>
    <i r="2">
      <x v="12"/>
    </i>
    <i r="1">
      <x v="8"/>
    </i>
    <i r="2">
      <x v="14"/>
    </i>
    <i r="2">
      <x v="15"/>
    </i>
    <i>
      <x v="9"/>
    </i>
    <i r="1">
      <x/>
    </i>
    <i r="2">
      <x v="1"/>
    </i>
    <i r="2">
      <x v="2"/>
    </i>
    <i r="2">
      <x v="3"/>
    </i>
    <i r="1">
      <x v="5"/>
    </i>
    <i r="2">
      <x v="9"/>
    </i>
    <i r="2">
      <x v="10"/>
    </i>
    <i r="1">
      <x v="6"/>
    </i>
    <i r="2">
      <x/>
    </i>
    <i r="2">
      <x v="11"/>
    </i>
    <i r="1">
      <x v="7"/>
    </i>
    <i r="2">
      <x v="12"/>
    </i>
    <i r="1">
      <x v="8"/>
    </i>
    <i r="2">
      <x v="14"/>
    </i>
    <i r="2">
      <x v="15"/>
    </i>
    <i>
      <x v="10"/>
    </i>
    <i r="1">
      <x/>
    </i>
    <i r="2">
      <x v="1"/>
    </i>
    <i r="2">
      <x v="2"/>
    </i>
    <i r="2">
      <x v="3"/>
    </i>
    <i r="1">
      <x v="3"/>
    </i>
    <i r="2">
      <x v="6"/>
    </i>
    <i r="1">
      <x v="4"/>
    </i>
    <i r="2">
      <x v="7"/>
    </i>
    <i r="2">
      <x v="8"/>
    </i>
    <i r="1">
      <x v="5"/>
    </i>
    <i r="2">
      <x v="9"/>
    </i>
    <i r="1">
      <x v="6"/>
    </i>
    <i r="2">
      <x/>
    </i>
    <i r="2">
      <x v="11"/>
    </i>
    <i r="1">
      <x v="7"/>
    </i>
    <i r="2">
      <x v="12"/>
    </i>
    <i r="2">
      <x v="13"/>
    </i>
    <i r="1">
      <x v="8"/>
    </i>
    <i r="2">
      <x v="14"/>
    </i>
    <i r="2">
      <x v="15"/>
    </i>
    <i>
      <x v="11"/>
    </i>
    <i r="1">
      <x/>
    </i>
    <i r="2">
      <x v="2"/>
    </i>
    <i r="1">
      <x v="2"/>
    </i>
    <i r="2">
      <x v="5"/>
    </i>
    <i r="1">
      <x v="3"/>
    </i>
    <i r="2">
      <x v="6"/>
    </i>
    <i r="1">
      <x v="5"/>
    </i>
    <i r="2">
      <x v="9"/>
    </i>
    <i r="2">
      <x v="10"/>
    </i>
    <i r="1">
      <x v="6"/>
    </i>
    <i r="2">
      <x v="11"/>
    </i>
    <i t="grand">
      <x/>
    </i>
  </rowItems>
  <colFields count="1">
    <field x="-2"/>
  </colFields>
  <colItems count="2">
    <i>
      <x/>
    </i>
    <i i="1">
      <x v="1"/>
    </i>
  </colItems>
  <pageFields count="1">
    <pageField fld="6" hier="-1"/>
  </pageFields>
  <dataFields count="2">
    <dataField name="Sum of count" fld="4" baseField="0" baseItem="0"/>
    <dataField name="Sum of total freq" fld="7" baseField="8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1"/>
  <sheetViews>
    <sheetView workbookViewId="0">
      <pane ySplit="1" topLeftCell="A75" activePane="bottomLeft" state="frozen"/>
      <selection pane="bottomLeft" sqref="A1:J1048576"/>
    </sheetView>
  </sheetViews>
  <sheetFormatPr baseColWidth="10" defaultRowHeight="16" x14ac:dyDescent="0.2"/>
  <cols>
    <col min="1" max="1" width="7.5" bestFit="1" customWidth="1"/>
    <col min="2" max="2" width="36.5" bestFit="1" customWidth="1"/>
    <col min="3" max="3" width="17.33203125" bestFit="1" customWidth="1"/>
    <col min="4" max="4" width="14.1640625" bestFit="1" customWidth="1"/>
    <col min="5" max="5" width="5.83203125" bestFit="1" customWidth="1"/>
    <col min="6" max="6" width="11.83203125" bestFit="1" customWidth="1"/>
  </cols>
  <sheetData>
    <row r="1" spans="1:9" x14ac:dyDescent="0.2">
      <c r="A1" s="1" t="s">
        <v>0</v>
      </c>
      <c r="B1" s="1" t="s">
        <v>1</v>
      </c>
      <c r="C1" s="1" t="s">
        <v>40</v>
      </c>
      <c r="D1" s="1" t="s">
        <v>41</v>
      </c>
      <c r="E1" s="1" t="s">
        <v>2</v>
      </c>
      <c r="F1" s="1" t="s">
        <v>45</v>
      </c>
      <c r="G1" s="1" t="s">
        <v>42</v>
      </c>
      <c r="H1" s="1" t="s">
        <v>43</v>
      </c>
      <c r="I1" s="1" t="s">
        <v>44</v>
      </c>
    </row>
    <row r="2" spans="1:9" x14ac:dyDescent="0.2">
      <c r="A2" t="s">
        <v>3</v>
      </c>
      <c r="B2" t="s">
        <v>4</v>
      </c>
      <c r="C2" t="s">
        <v>33</v>
      </c>
      <c r="D2" t="s">
        <v>32</v>
      </c>
      <c r="E2">
        <v>2</v>
      </c>
      <c r="F2">
        <v>262</v>
      </c>
      <c r="G2" t="str">
        <f>LEFT(A2,4)</f>
        <v>2014</v>
      </c>
      <c r="H2">
        <v>7</v>
      </c>
      <c r="I2" s="2">
        <f>E2/H2</f>
        <v>0.2857142857142857</v>
      </c>
    </row>
    <row r="3" spans="1:9" x14ac:dyDescent="0.2">
      <c r="A3" t="s">
        <v>3</v>
      </c>
      <c r="B3" t="s">
        <v>5</v>
      </c>
      <c r="C3" t="s">
        <v>33</v>
      </c>
      <c r="D3" t="s">
        <v>31</v>
      </c>
      <c r="E3">
        <v>2</v>
      </c>
      <c r="F3">
        <v>92</v>
      </c>
      <c r="G3" t="str">
        <f t="shared" ref="G3:G66" si="0">LEFT(A3,4)</f>
        <v>2014</v>
      </c>
      <c r="H3">
        <v>7</v>
      </c>
      <c r="I3" s="2">
        <f t="shared" ref="I3:I66" si="1">E3/H3</f>
        <v>0.2857142857142857</v>
      </c>
    </row>
    <row r="4" spans="1:9" x14ac:dyDescent="0.2">
      <c r="A4" t="s">
        <v>3</v>
      </c>
      <c r="B4" t="s">
        <v>6</v>
      </c>
      <c r="C4" t="s">
        <v>31</v>
      </c>
      <c r="D4" t="s">
        <v>32</v>
      </c>
      <c r="E4">
        <v>1</v>
      </c>
      <c r="F4">
        <v>48</v>
      </c>
      <c r="G4" t="str">
        <f t="shared" si="0"/>
        <v>2014</v>
      </c>
      <c r="H4">
        <v>1</v>
      </c>
      <c r="I4" s="2">
        <f t="shared" si="1"/>
        <v>1</v>
      </c>
    </row>
    <row r="5" spans="1:9" x14ac:dyDescent="0.2">
      <c r="A5" t="s">
        <v>3</v>
      </c>
      <c r="B5" t="s">
        <v>7</v>
      </c>
      <c r="C5" t="s">
        <v>34</v>
      </c>
      <c r="D5" t="s">
        <v>32</v>
      </c>
      <c r="E5">
        <v>1</v>
      </c>
      <c r="F5">
        <v>105</v>
      </c>
      <c r="G5" t="str">
        <f t="shared" si="0"/>
        <v>2014</v>
      </c>
      <c r="H5">
        <v>1</v>
      </c>
      <c r="I5" s="2">
        <f t="shared" si="1"/>
        <v>1</v>
      </c>
    </row>
    <row r="6" spans="1:9" x14ac:dyDescent="0.2">
      <c r="A6" t="s">
        <v>3</v>
      </c>
      <c r="B6" t="s">
        <v>8</v>
      </c>
      <c r="C6" t="s">
        <v>35</v>
      </c>
      <c r="D6" t="s">
        <v>32</v>
      </c>
      <c r="E6">
        <v>1</v>
      </c>
      <c r="F6">
        <v>91</v>
      </c>
      <c r="G6" t="str">
        <f t="shared" si="0"/>
        <v>2014</v>
      </c>
      <c r="H6">
        <v>6</v>
      </c>
      <c r="I6" s="2">
        <f t="shared" si="1"/>
        <v>0.16666666666666666</v>
      </c>
    </row>
    <row r="7" spans="1:9" x14ac:dyDescent="0.2">
      <c r="A7" t="s">
        <v>3</v>
      </c>
      <c r="B7" t="s">
        <v>9</v>
      </c>
      <c r="C7" t="s">
        <v>35</v>
      </c>
      <c r="D7" t="s">
        <v>31</v>
      </c>
      <c r="E7">
        <v>1</v>
      </c>
      <c r="F7">
        <v>152</v>
      </c>
      <c r="G7" t="str">
        <f t="shared" si="0"/>
        <v>2014</v>
      </c>
      <c r="H7">
        <v>6</v>
      </c>
      <c r="I7" s="2">
        <f t="shared" si="1"/>
        <v>0.16666666666666666</v>
      </c>
    </row>
    <row r="8" spans="1:9" x14ac:dyDescent="0.2">
      <c r="A8" t="s">
        <v>10</v>
      </c>
      <c r="B8" t="s">
        <v>5</v>
      </c>
      <c r="C8" t="s">
        <v>33</v>
      </c>
      <c r="D8" t="s">
        <v>31</v>
      </c>
      <c r="E8">
        <v>1</v>
      </c>
      <c r="F8">
        <v>181</v>
      </c>
      <c r="G8" t="str">
        <f t="shared" si="0"/>
        <v>2014</v>
      </c>
      <c r="H8">
        <v>10</v>
      </c>
      <c r="I8" s="2">
        <f t="shared" si="1"/>
        <v>0.1</v>
      </c>
    </row>
    <row r="9" spans="1:9" x14ac:dyDescent="0.2">
      <c r="A9" t="s">
        <v>10</v>
      </c>
      <c r="B9" t="s">
        <v>11</v>
      </c>
      <c r="C9" t="s">
        <v>33</v>
      </c>
      <c r="D9" t="s">
        <v>34</v>
      </c>
      <c r="E9">
        <v>6</v>
      </c>
      <c r="F9">
        <v>499</v>
      </c>
      <c r="G9" t="str">
        <f t="shared" si="0"/>
        <v>2014</v>
      </c>
      <c r="H9">
        <v>10</v>
      </c>
      <c r="I9" s="2">
        <f t="shared" si="1"/>
        <v>0.6</v>
      </c>
    </row>
    <row r="10" spans="1:9" x14ac:dyDescent="0.2">
      <c r="A10" t="s">
        <v>10</v>
      </c>
      <c r="B10" t="s">
        <v>12</v>
      </c>
      <c r="C10" t="s">
        <v>36</v>
      </c>
      <c r="D10" t="s">
        <v>32</v>
      </c>
      <c r="E10">
        <v>1</v>
      </c>
      <c r="F10">
        <v>0</v>
      </c>
      <c r="G10" t="str">
        <f t="shared" si="0"/>
        <v>2014</v>
      </c>
      <c r="H10">
        <v>197</v>
      </c>
      <c r="I10" s="2">
        <f t="shared" si="1"/>
        <v>5.076142131979695E-3</v>
      </c>
    </row>
    <row r="11" spans="1:9" x14ac:dyDescent="0.2">
      <c r="A11" t="s">
        <v>10</v>
      </c>
      <c r="B11" t="s">
        <v>13</v>
      </c>
      <c r="C11" t="s">
        <v>36</v>
      </c>
      <c r="D11" t="s">
        <v>31</v>
      </c>
      <c r="E11">
        <v>5</v>
      </c>
      <c r="F11">
        <v>25</v>
      </c>
      <c r="G11" t="str">
        <f t="shared" si="0"/>
        <v>2014</v>
      </c>
      <c r="H11">
        <v>197</v>
      </c>
      <c r="I11" s="2">
        <f t="shared" si="1"/>
        <v>2.5380710659898477E-2</v>
      </c>
    </row>
    <row r="12" spans="1:9" x14ac:dyDescent="0.2">
      <c r="A12" t="s">
        <v>10</v>
      </c>
      <c r="B12" t="s">
        <v>7</v>
      </c>
      <c r="C12" t="s">
        <v>34</v>
      </c>
      <c r="D12" t="s">
        <v>32</v>
      </c>
      <c r="E12">
        <v>6</v>
      </c>
      <c r="F12">
        <v>20</v>
      </c>
      <c r="G12" t="str">
        <f t="shared" si="0"/>
        <v>2014</v>
      </c>
      <c r="H12">
        <v>8</v>
      </c>
      <c r="I12" s="2">
        <f t="shared" si="1"/>
        <v>0.75</v>
      </c>
    </row>
    <row r="13" spans="1:9" x14ac:dyDescent="0.2">
      <c r="A13" t="s">
        <v>10</v>
      </c>
      <c r="B13" t="s">
        <v>8</v>
      </c>
      <c r="C13" t="s">
        <v>35</v>
      </c>
      <c r="D13" t="s">
        <v>32</v>
      </c>
      <c r="E13">
        <v>1</v>
      </c>
      <c r="F13">
        <v>453</v>
      </c>
      <c r="G13" t="str">
        <f t="shared" si="0"/>
        <v>2014</v>
      </c>
      <c r="H13">
        <v>12</v>
      </c>
      <c r="I13" s="2">
        <f t="shared" si="1"/>
        <v>8.3333333333333329E-2</v>
      </c>
    </row>
    <row r="14" spans="1:9" x14ac:dyDescent="0.2">
      <c r="A14" t="s">
        <v>10</v>
      </c>
      <c r="B14" t="s">
        <v>9</v>
      </c>
      <c r="C14" t="s">
        <v>35</v>
      </c>
      <c r="D14" t="s">
        <v>31</v>
      </c>
      <c r="E14">
        <v>1</v>
      </c>
      <c r="F14">
        <v>63</v>
      </c>
      <c r="G14" t="str">
        <f t="shared" si="0"/>
        <v>2014</v>
      </c>
      <c r="H14">
        <v>12</v>
      </c>
      <c r="I14" s="2">
        <f t="shared" si="1"/>
        <v>8.3333333333333329E-2</v>
      </c>
    </row>
    <row r="15" spans="1:9" x14ac:dyDescent="0.2">
      <c r="A15" t="s">
        <v>14</v>
      </c>
      <c r="B15" t="s">
        <v>5</v>
      </c>
      <c r="C15" t="s">
        <v>33</v>
      </c>
      <c r="D15" t="s">
        <v>31</v>
      </c>
      <c r="E15">
        <v>1</v>
      </c>
      <c r="F15">
        <v>31</v>
      </c>
      <c r="G15" t="str">
        <f t="shared" si="0"/>
        <v>2014</v>
      </c>
      <c r="H15">
        <v>41</v>
      </c>
      <c r="I15" s="2">
        <f t="shared" si="1"/>
        <v>2.4390243902439025E-2</v>
      </c>
    </row>
    <row r="16" spans="1:9" x14ac:dyDescent="0.2">
      <c r="A16" t="s">
        <v>14</v>
      </c>
      <c r="B16" t="s">
        <v>11</v>
      </c>
      <c r="C16" t="s">
        <v>33</v>
      </c>
      <c r="D16" t="s">
        <v>34</v>
      </c>
      <c r="E16">
        <v>25</v>
      </c>
      <c r="F16">
        <v>1543</v>
      </c>
      <c r="G16" t="str">
        <f t="shared" si="0"/>
        <v>2014</v>
      </c>
      <c r="H16">
        <v>41</v>
      </c>
      <c r="I16" s="2">
        <f t="shared" si="1"/>
        <v>0.6097560975609756</v>
      </c>
    </row>
    <row r="17" spans="1:9" x14ac:dyDescent="0.2">
      <c r="A17" t="s">
        <v>14</v>
      </c>
      <c r="B17" t="s">
        <v>6</v>
      </c>
      <c r="C17" t="s">
        <v>31</v>
      </c>
      <c r="D17" t="s">
        <v>32</v>
      </c>
      <c r="E17">
        <v>1</v>
      </c>
      <c r="F17">
        <v>3</v>
      </c>
      <c r="G17" t="str">
        <f t="shared" si="0"/>
        <v>2014</v>
      </c>
      <c r="H17">
        <v>1</v>
      </c>
      <c r="I17" s="2">
        <f t="shared" si="1"/>
        <v>1</v>
      </c>
    </row>
    <row r="18" spans="1:9" x14ac:dyDescent="0.2">
      <c r="A18" t="s">
        <v>14</v>
      </c>
      <c r="B18" t="s">
        <v>12</v>
      </c>
      <c r="C18" t="s">
        <v>36</v>
      </c>
      <c r="D18" t="s">
        <v>32</v>
      </c>
      <c r="E18">
        <v>81</v>
      </c>
      <c r="F18">
        <v>4529</v>
      </c>
      <c r="G18" t="str">
        <f t="shared" si="0"/>
        <v>2014</v>
      </c>
      <c r="H18">
        <v>156</v>
      </c>
      <c r="I18" s="2">
        <f t="shared" si="1"/>
        <v>0.51923076923076927</v>
      </c>
    </row>
    <row r="19" spans="1:9" x14ac:dyDescent="0.2">
      <c r="A19" t="s">
        <v>14</v>
      </c>
      <c r="B19" t="s">
        <v>13</v>
      </c>
      <c r="C19" t="s">
        <v>36</v>
      </c>
      <c r="D19" t="s">
        <v>31</v>
      </c>
      <c r="E19">
        <v>1</v>
      </c>
      <c r="F19">
        <v>40</v>
      </c>
      <c r="G19" t="str">
        <f t="shared" si="0"/>
        <v>2014</v>
      </c>
      <c r="H19">
        <v>156</v>
      </c>
      <c r="I19" s="2">
        <f t="shared" si="1"/>
        <v>6.41025641025641E-3</v>
      </c>
    </row>
    <row r="20" spans="1:9" x14ac:dyDescent="0.2">
      <c r="A20" t="s">
        <v>14</v>
      </c>
      <c r="B20" t="s">
        <v>7</v>
      </c>
      <c r="C20" t="s">
        <v>34</v>
      </c>
      <c r="D20" t="s">
        <v>32</v>
      </c>
      <c r="E20">
        <v>47</v>
      </c>
      <c r="F20">
        <v>3380</v>
      </c>
      <c r="G20" t="str">
        <f t="shared" si="0"/>
        <v>2014</v>
      </c>
      <c r="H20">
        <v>96</v>
      </c>
      <c r="I20" s="2">
        <f t="shared" si="1"/>
        <v>0.48958333333333331</v>
      </c>
    </row>
    <row r="21" spans="1:9" x14ac:dyDescent="0.2">
      <c r="A21" t="s">
        <v>14</v>
      </c>
      <c r="B21" t="s">
        <v>8</v>
      </c>
      <c r="C21" t="s">
        <v>35</v>
      </c>
      <c r="D21" t="s">
        <v>32</v>
      </c>
      <c r="E21">
        <v>3</v>
      </c>
      <c r="F21">
        <v>109</v>
      </c>
      <c r="G21" t="str">
        <f t="shared" si="0"/>
        <v>2014</v>
      </c>
      <c r="H21">
        <v>26</v>
      </c>
      <c r="I21" s="2">
        <f t="shared" si="1"/>
        <v>0.11538461538461539</v>
      </c>
    </row>
    <row r="22" spans="1:9" x14ac:dyDescent="0.2">
      <c r="A22" t="s">
        <v>15</v>
      </c>
      <c r="B22" t="s">
        <v>4</v>
      </c>
      <c r="C22" t="s">
        <v>33</v>
      </c>
      <c r="D22" t="s">
        <v>32</v>
      </c>
      <c r="E22">
        <v>10</v>
      </c>
      <c r="F22">
        <v>872</v>
      </c>
      <c r="G22" t="str">
        <f t="shared" si="0"/>
        <v>2014</v>
      </c>
      <c r="H22">
        <v>37</v>
      </c>
      <c r="I22" s="2">
        <f t="shared" si="1"/>
        <v>0.27027027027027029</v>
      </c>
    </row>
    <row r="23" spans="1:9" x14ac:dyDescent="0.2">
      <c r="A23" t="s">
        <v>15</v>
      </c>
      <c r="B23" t="s">
        <v>5</v>
      </c>
      <c r="C23" t="s">
        <v>33</v>
      </c>
      <c r="D23" t="s">
        <v>31</v>
      </c>
      <c r="E23">
        <v>4</v>
      </c>
      <c r="F23">
        <v>420</v>
      </c>
      <c r="G23" t="str">
        <f t="shared" si="0"/>
        <v>2014</v>
      </c>
      <c r="H23">
        <v>37</v>
      </c>
      <c r="I23" s="2">
        <f t="shared" si="1"/>
        <v>0.10810810810810811</v>
      </c>
    </row>
    <row r="24" spans="1:9" x14ac:dyDescent="0.2">
      <c r="A24" t="s">
        <v>15</v>
      </c>
      <c r="B24" t="s">
        <v>11</v>
      </c>
      <c r="C24" t="s">
        <v>33</v>
      </c>
      <c r="D24" t="s">
        <v>34</v>
      </c>
      <c r="E24">
        <v>6</v>
      </c>
      <c r="F24">
        <v>707</v>
      </c>
      <c r="G24" t="str">
        <f t="shared" si="0"/>
        <v>2014</v>
      </c>
      <c r="H24">
        <v>37</v>
      </c>
      <c r="I24" s="2">
        <f t="shared" si="1"/>
        <v>0.16216216216216217</v>
      </c>
    </row>
    <row r="25" spans="1:9" x14ac:dyDescent="0.2">
      <c r="A25" t="s">
        <v>15</v>
      </c>
      <c r="B25" t="s">
        <v>12</v>
      </c>
      <c r="C25" t="s">
        <v>36</v>
      </c>
      <c r="D25" t="s">
        <v>32</v>
      </c>
      <c r="E25">
        <v>38</v>
      </c>
      <c r="F25">
        <v>3437</v>
      </c>
      <c r="G25" t="str">
        <f t="shared" si="0"/>
        <v>2014</v>
      </c>
      <c r="H25">
        <v>111</v>
      </c>
      <c r="I25" s="2">
        <f t="shared" si="1"/>
        <v>0.34234234234234234</v>
      </c>
    </row>
    <row r="26" spans="1:9" x14ac:dyDescent="0.2">
      <c r="A26" t="s">
        <v>15</v>
      </c>
      <c r="B26" t="s">
        <v>13</v>
      </c>
      <c r="C26" t="s">
        <v>36</v>
      </c>
      <c r="D26" t="s">
        <v>31</v>
      </c>
      <c r="E26">
        <v>5</v>
      </c>
      <c r="F26">
        <v>225</v>
      </c>
      <c r="G26" t="str">
        <f t="shared" si="0"/>
        <v>2014</v>
      </c>
      <c r="H26">
        <v>111</v>
      </c>
      <c r="I26" s="2">
        <f t="shared" si="1"/>
        <v>4.5045045045045043E-2</v>
      </c>
    </row>
    <row r="27" spans="1:9" x14ac:dyDescent="0.2">
      <c r="A27" t="s">
        <v>15</v>
      </c>
      <c r="B27" t="s">
        <v>7</v>
      </c>
      <c r="C27" t="s">
        <v>34</v>
      </c>
      <c r="D27" t="s">
        <v>32</v>
      </c>
      <c r="E27">
        <v>23</v>
      </c>
      <c r="F27">
        <v>2115</v>
      </c>
      <c r="G27" t="str">
        <f t="shared" si="0"/>
        <v>2014</v>
      </c>
      <c r="H27">
        <v>54</v>
      </c>
      <c r="I27" s="2">
        <f t="shared" si="1"/>
        <v>0.42592592592592593</v>
      </c>
    </row>
    <row r="28" spans="1:9" x14ac:dyDescent="0.2">
      <c r="A28" t="s">
        <v>15</v>
      </c>
      <c r="B28" t="s">
        <v>8</v>
      </c>
      <c r="C28" t="s">
        <v>35</v>
      </c>
      <c r="D28" t="s">
        <v>32</v>
      </c>
      <c r="E28">
        <v>2</v>
      </c>
      <c r="F28">
        <v>249</v>
      </c>
      <c r="G28" t="str">
        <f t="shared" si="0"/>
        <v>2014</v>
      </c>
      <c r="H28">
        <v>16</v>
      </c>
      <c r="I28" s="2">
        <f t="shared" si="1"/>
        <v>0.125</v>
      </c>
    </row>
    <row r="29" spans="1:9" x14ac:dyDescent="0.2">
      <c r="A29" t="s">
        <v>15</v>
      </c>
      <c r="B29" t="s">
        <v>9</v>
      </c>
      <c r="C29" t="s">
        <v>35</v>
      </c>
      <c r="D29" t="s">
        <v>31</v>
      </c>
      <c r="E29">
        <v>3</v>
      </c>
      <c r="F29">
        <v>254</v>
      </c>
      <c r="G29" t="str">
        <f t="shared" si="0"/>
        <v>2014</v>
      </c>
      <c r="H29">
        <v>16</v>
      </c>
      <c r="I29" s="2">
        <f t="shared" si="1"/>
        <v>0.1875</v>
      </c>
    </row>
    <row r="30" spans="1:9" x14ac:dyDescent="0.2">
      <c r="A30" t="s">
        <v>16</v>
      </c>
      <c r="B30" t="s">
        <v>4</v>
      </c>
      <c r="C30" t="s">
        <v>33</v>
      </c>
      <c r="D30" t="s">
        <v>32</v>
      </c>
      <c r="E30">
        <v>9</v>
      </c>
      <c r="F30">
        <v>864</v>
      </c>
      <c r="G30" t="str">
        <f t="shared" si="0"/>
        <v>2015</v>
      </c>
      <c r="H30">
        <v>38</v>
      </c>
      <c r="I30" s="2">
        <f t="shared" si="1"/>
        <v>0.23684210526315788</v>
      </c>
    </row>
    <row r="31" spans="1:9" x14ac:dyDescent="0.2">
      <c r="A31" t="s">
        <v>16</v>
      </c>
      <c r="B31" t="s">
        <v>5</v>
      </c>
      <c r="C31" t="s">
        <v>33</v>
      </c>
      <c r="D31" t="s">
        <v>31</v>
      </c>
      <c r="E31">
        <v>1</v>
      </c>
      <c r="F31">
        <v>202</v>
      </c>
      <c r="G31" t="str">
        <f t="shared" si="0"/>
        <v>2015</v>
      </c>
      <c r="H31">
        <v>38</v>
      </c>
      <c r="I31" s="2">
        <f t="shared" si="1"/>
        <v>2.6315789473684209E-2</v>
      </c>
    </row>
    <row r="32" spans="1:9" x14ac:dyDescent="0.2">
      <c r="A32" t="s">
        <v>16</v>
      </c>
      <c r="B32" t="s">
        <v>11</v>
      </c>
      <c r="C32" t="s">
        <v>33</v>
      </c>
      <c r="D32" t="s">
        <v>34</v>
      </c>
      <c r="E32">
        <v>8</v>
      </c>
      <c r="F32">
        <v>987</v>
      </c>
      <c r="G32" t="str">
        <f t="shared" si="0"/>
        <v>2015</v>
      </c>
      <c r="H32">
        <v>38</v>
      </c>
      <c r="I32" s="2">
        <f t="shared" si="1"/>
        <v>0.21052631578947367</v>
      </c>
    </row>
    <row r="33" spans="1:9" x14ac:dyDescent="0.2">
      <c r="A33" t="s">
        <v>16</v>
      </c>
      <c r="B33" t="s">
        <v>6</v>
      </c>
      <c r="C33" t="s">
        <v>31</v>
      </c>
      <c r="D33" t="s">
        <v>32</v>
      </c>
      <c r="E33">
        <v>1</v>
      </c>
      <c r="F33">
        <v>20</v>
      </c>
      <c r="G33" t="str">
        <f t="shared" si="0"/>
        <v>2015</v>
      </c>
      <c r="H33">
        <v>2</v>
      </c>
      <c r="I33" s="2">
        <f t="shared" si="1"/>
        <v>0.5</v>
      </c>
    </row>
    <row r="34" spans="1:9" x14ac:dyDescent="0.2">
      <c r="A34" t="s">
        <v>16</v>
      </c>
      <c r="B34" t="s">
        <v>17</v>
      </c>
      <c r="C34" t="s">
        <v>37</v>
      </c>
      <c r="D34" t="s">
        <v>32</v>
      </c>
      <c r="E34">
        <v>2</v>
      </c>
      <c r="F34">
        <v>210</v>
      </c>
      <c r="G34" t="str">
        <f t="shared" si="0"/>
        <v>2015</v>
      </c>
      <c r="H34">
        <v>23</v>
      </c>
      <c r="I34" s="2">
        <f t="shared" si="1"/>
        <v>8.6956521739130432E-2</v>
      </c>
    </row>
    <row r="35" spans="1:9" x14ac:dyDescent="0.2">
      <c r="A35" t="s">
        <v>16</v>
      </c>
      <c r="B35" t="s">
        <v>12</v>
      </c>
      <c r="C35" t="s">
        <v>36</v>
      </c>
      <c r="D35" t="s">
        <v>32</v>
      </c>
      <c r="E35">
        <v>44</v>
      </c>
      <c r="F35">
        <v>6110</v>
      </c>
      <c r="G35" t="str">
        <f t="shared" si="0"/>
        <v>2015</v>
      </c>
      <c r="H35">
        <v>151</v>
      </c>
      <c r="I35" s="2">
        <f t="shared" si="1"/>
        <v>0.29139072847682118</v>
      </c>
    </row>
    <row r="36" spans="1:9" x14ac:dyDescent="0.2">
      <c r="A36" t="s">
        <v>16</v>
      </c>
      <c r="B36" t="s">
        <v>7</v>
      </c>
      <c r="C36" t="s">
        <v>34</v>
      </c>
      <c r="D36" t="s">
        <v>32</v>
      </c>
      <c r="E36">
        <v>40</v>
      </c>
      <c r="F36">
        <v>5110</v>
      </c>
      <c r="G36" t="str">
        <f t="shared" si="0"/>
        <v>2015</v>
      </c>
      <c r="H36">
        <v>83</v>
      </c>
      <c r="I36" s="2">
        <f t="shared" si="1"/>
        <v>0.48192771084337349</v>
      </c>
    </row>
    <row r="37" spans="1:9" x14ac:dyDescent="0.2">
      <c r="A37" t="s">
        <v>16</v>
      </c>
      <c r="B37" t="s">
        <v>18</v>
      </c>
      <c r="C37" t="s">
        <v>34</v>
      </c>
      <c r="D37" t="s">
        <v>31</v>
      </c>
      <c r="E37">
        <v>2</v>
      </c>
      <c r="F37">
        <v>269</v>
      </c>
      <c r="G37" t="str">
        <f t="shared" si="0"/>
        <v>2015</v>
      </c>
      <c r="H37">
        <v>83</v>
      </c>
      <c r="I37" s="2">
        <f t="shared" si="1"/>
        <v>2.4096385542168676E-2</v>
      </c>
    </row>
    <row r="38" spans="1:9" x14ac:dyDescent="0.2">
      <c r="A38" t="s">
        <v>16</v>
      </c>
      <c r="B38" t="s">
        <v>8</v>
      </c>
      <c r="C38" t="s">
        <v>35</v>
      </c>
      <c r="D38" t="s">
        <v>32</v>
      </c>
      <c r="E38">
        <v>2</v>
      </c>
      <c r="F38">
        <v>107</v>
      </c>
      <c r="G38" t="str">
        <f t="shared" si="0"/>
        <v>2015</v>
      </c>
      <c r="H38">
        <v>19</v>
      </c>
      <c r="I38" s="2">
        <f t="shared" si="1"/>
        <v>0.10526315789473684</v>
      </c>
    </row>
    <row r="39" spans="1:9" x14ac:dyDescent="0.2">
      <c r="A39" t="s">
        <v>16</v>
      </c>
      <c r="B39" t="s">
        <v>9</v>
      </c>
      <c r="C39" t="s">
        <v>35</v>
      </c>
      <c r="D39" t="s">
        <v>31</v>
      </c>
      <c r="E39">
        <v>3</v>
      </c>
      <c r="F39">
        <v>305</v>
      </c>
      <c r="G39" t="str">
        <f t="shared" si="0"/>
        <v>2015</v>
      </c>
      <c r="H39">
        <v>19</v>
      </c>
      <c r="I39" s="2">
        <f t="shared" si="1"/>
        <v>0.15789473684210525</v>
      </c>
    </row>
    <row r="40" spans="1:9" x14ac:dyDescent="0.2">
      <c r="A40" t="s">
        <v>19</v>
      </c>
      <c r="B40" t="s">
        <v>4</v>
      </c>
      <c r="C40" t="s">
        <v>33</v>
      </c>
      <c r="D40" t="s">
        <v>32</v>
      </c>
      <c r="E40">
        <v>19</v>
      </c>
      <c r="F40">
        <v>2649</v>
      </c>
      <c r="G40" t="str">
        <f t="shared" si="0"/>
        <v>2015</v>
      </c>
      <c r="H40">
        <v>62</v>
      </c>
      <c r="I40" s="2">
        <f t="shared" si="1"/>
        <v>0.30645161290322581</v>
      </c>
    </row>
    <row r="41" spans="1:9" x14ac:dyDescent="0.2">
      <c r="A41" t="s">
        <v>19</v>
      </c>
      <c r="B41" t="s">
        <v>5</v>
      </c>
      <c r="C41" t="s">
        <v>33</v>
      </c>
      <c r="D41" t="s">
        <v>31</v>
      </c>
      <c r="E41">
        <v>4</v>
      </c>
      <c r="F41">
        <v>405</v>
      </c>
      <c r="G41" t="str">
        <f t="shared" si="0"/>
        <v>2015</v>
      </c>
      <c r="H41">
        <v>62</v>
      </c>
      <c r="I41" s="2">
        <f t="shared" si="1"/>
        <v>6.4516129032258063E-2</v>
      </c>
    </row>
    <row r="42" spans="1:9" x14ac:dyDescent="0.2">
      <c r="A42" t="s">
        <v>19</v>
      </c>
      <c r="B42" t="s">
        <v>11</v>
      </c>
      <c r="C42" t="s">
        <v>33</v>
      </c>
      <c r="D42" t="s">
        <v>34</v>
      </c>
      <c r="E42">
        <v>13</v>
      </c>
      <c r="F42">
        <v>1810</v>
      </c>
      <c r="G42" t="str">
        <f t="shared" si="0"/>
        <v>2015</v>
      </c>
      <c r="H42">
        <v>62</v>
      </c>
      <c r="I42" s="2">
        <f t="shared" si="1"/>
        <v>0.20967741935483872</v>
      </c>
    </row>
    <row r="43" spans="1:9" x14ac:dyDescent="0.2">
      <c r="A43" t="s">
        <v>19</v>
      </c>
      <c r="B43" t="s">
        <v>20</v>
      </c>
      <c r="C43" t="s">
        <v>32</v>
      </c>
      <c r="D43" t="s">
        <v>31</v>
      </c>
      <c r="E43">
        <v>2</v>
      </c>
      <c r="F43">
        <v>13</v>
      </c>
      <c r="G43" t="str">
        <f t="shared" si="0"/>
        <v>2015</v>
      </c>
      <c r="H43">
        <v>8</v>
      </c>
      <c r="I43" s="2">
        <f t="shared" si="1"/>
        <v>0.25</v>
      </c>
    </row>
    <row r="44" spans="1:9" x14ac:dyDescent="0.2">
      <c r="A44" t="s">
        <v>19</v>
      </c>
      <c r="B44" t="s">
        <v>17</v>
      </c>
      <c r="C44" t="s">
        <v>37</v>
      </c>
      <c r="D44" t="s">
        <v>32</v>
      </c>
      <c r="E44">
        <v>1</v>
      </c>
      <c r="F44">
        <v>260</v>
      </c>
      <c r="G44" t="str">
        <f t="shared" si="0"/>
        <v>2015</v>
      </c>
      <c r="H44">
        <v>6</v>
      </c>
      <c r="I44" s="2">
        <f t="shared" si="1"/>
        <v>0.16666666666666666</v>
      </c>
    </row>
    <row r="45" spans="1:9" x14ac:dyDescent="0.2">
      <c r="A45" t="s">
        <v>19</v>
      </c>
      <c r="B45" t="s">
        <v>12</v>
      </c>
      <c r="C45" t="s">
        <v>36</v>
      </c>
      <c r="D45" t="s">
        <v>32</v>
      </c>
      <c r="E45">
        <v>21</v>
      </c>
      <c r="F45">
        <v>3277</v>
      </c>
      <c r="G45" t="str">
        <f t="shared" si="0"/>
        <v>2015</v>
      </c>
      <c r="H45">
        <v>77</v>
      </c>
      <c r="I45" s="2">
        <f t="shared" si="1"/>
        <v>0.27272727272727271</v>
      </c>
    </row>
    <row r="46" spans="1:9" x14ac:dyDescent="0.2">
      <c r="A46" t="s">
        <v>19</v>
      </c>
      <c r="B46" t="s">
        <v>13</v>
      </c>
      <c r="C46" t="s">
        <v>36</v>
      </c>
      <c r="D46" t="s">
        <v>31</v>
      </c>
      <c r="E46">
        <v>2</v>
      </c>
      <c r="F46">
        <v>186</v>
      </c>
      <c r="G46" t="str">
        <f t="shared" si="0"/>
        <v>2015</v>
      </c>
      <c r="H46">
        <v>77</v>
      </c>
      <c r="I46" s="2">
        <f t="shared" si="1"/>
        <v>2.5974025974025976E-2</v>
      </c>
    </row>
    <row r="47" spans="1:9" x14ac:dyDescent="0.2">
      <c r="A47" t="s">
        <v>19</v>
      </c>
      <c r="B47" t="s">
        <v>7</v>
      </c>
      <c r="C47" t="s">
        <v>34</v>
      </c>
      <c r="D47" t="s">
        <v>32</v>
      </c>
      <c r="E47">
        <v>49</v>
      </c>
      <c r="F47">
        <v>9347</v>
      </c>
      <c r="G47" t="str">
        <f t="shared" si="0"/>
        <v>2015</v>
      </c>
      <c r="H47">
        <v>90</v>
      </c>
      <c r="I47" s="2">
        <f t="shared" si="1"/>
        <v>0.5444444444444444</v>
      </c>
    </row>
    <row r="48" spans="1:9" x14ac:dyDescent="0.2">
      <c r="A48" t="s">
        <v>19</v>
      </c>
      <c r="B48" t="s">
        <v>18</v>
      </c>
      <c r="C48" t="s">
        <v>34</v>
      </c>
      <c r="D48" t="s">
        <v>31</v>
      </c>
      <c r="E48">
        <v>1</v>
      </c>
      <c r="F48">
        <v>107</v>
      </c>
      <c r="G48" t="str">
        <f t="shared" si="0"/>
        <v>2015</v>
      </c>
      <c r="H48">
        <v>90</v>
      </c>
      <c r="I48" s="2">
        <f t="shared" si="1"/>
        <v>1.1111111111111112E-2</v>
      </c>
    </row>
    <row r="49" spans="1:9" x14ac:dyDescent="0.2">
      <c r="A49" t="s">
        <v>19</v>
      </c>
      <c r="B49" t="s">
        <v>8</v>
      </c>
      <c r="C49" t="s">
        <v>35</v>
      </c>
      <c r="D49" t="s">
        <v>32</v>
      </c>
      <c r="E49">
        <v>4</v>
      </c>
      <c r="F49">
        <v>438</v>
      </c>
      <c r="G49" t="str">
        <f t="shared" si="0"/>
        <v>2015</v>
      </c>
      <c r="H49">
        <v>26</v>
      </c>
      <c r="I49" s="2">
        <f t="shared" si="1"/>
        <v>0.15384615384615385</v>
      </c>
    </row>
    <row r="50" spans="1:9" x14ac:dyDescent="0.2">
      <c r="A50" t="s">
        <v>19</v>
      </c>
      <c r="B50" t="s">
        <v>9</v>
      </c>
      <c r="C50" t="s">
        <v>35</v>
      </c>
      <c r="D50" t="s">
        <v>31</v>
      </c>
      <c r="E50">
        <v>4</v>
      </c>
      <c r="F50">
        <v>369</v>
      </c>
      <c r="G50" t="str">
        <f t="shared" si="0"/>
        <v>2015</v>
      </c>
      <c r="H50">
        <v>26</v>
      </c>
      <c r="I50" s="2">
        <f t="shared" si="1"/>
        <v>0.15384615384615385</v>
      </c>
    </row>
    <row r="51" spans="1:9" x14ac:dyDescent="0.2">
      <c r="A51" t="s">
        <v>21</v>
      </c>
      <c r="B51" t="s">
        <v>4</v>
      </c>
      <c r="C51" t="s">
        <v>33</v>
      </c>
      <c r="D51" t="s">
        <v>32</v>
      </c>
      <c r="E51">
        <v>9</v>
      </c>
      <c r="F51">
        <v>1187</v>
      </c>
      <c r="G51" t="str">
        <f t="shared" si="0"/>
        <v>2015</v>
      </c>
      <c r="H51">
        <v>35</v>
      </c>
      <c r="I51" s="2">
        <f t="shared" si="1"/>
        <v>0.25714285714285712</v>
      </c>
    </row>
    <row r="52" spans="1:9" x14ac:dyDescent="0.2">
      <c r="A52" t="s">
        <v>21</v>
      </c>
      <c r="B52" t="s">
        <v>5</v>
      </c>
      <c r="C52" t="s">
        <v>33</v>
      </c>
      <c r="D52" t="s">
        <v>31</v>
      </c>
      <c r="E52">
        <v>6</v>
      </c>
      <c r="F52">
        <v>474</v>
      </c>
      <c r="G52" t="str">
        <f t="shared" si="0"/>
        <v>2015</v>
      </c>
      <c r="H52">
        <v>35</v>
      </c>
      <c r="I52" s="2">
        <f t="shared" si="1"/>
        <v>0.17142857142857143</v>
      </c>
    </row>
    <row r="53" spans="1:9" x14ac:dyDescent="0.2">
      <c r="A53" t="s">
        <v>21</v>
      </c>
      <c r="B53" t="s">
        <v>11</v>
      </c>
      <c r="C53" t="s">
        <v>33</v>
      </c>
      <c r="D53" t="s">
        <v>34</v>
      </c>
      <c r="E53">
        <v>4</v>
      </c>
      <c r="F53">
        <v>218</v>
      </c>
      <c r="G53" t="str">
        <f t="shared" si="0"/>
        <v>2015</v>
      </c>
      <c r="H53">
        <v>35</v>
      </c>
      <c r="I53" s="2">
        <f t="shared" si="1"/>
        <v>0.11428571428571428</v>
      </c>
    </row>
    <row r="54" spans="1:9" x14ac:dyDescent="0.2">
      <c r="A54" t="s">
        <v>21</v>
      </c>
      <c r="B54" t="s">
        <v>20</v>
      </c>
      <c r="C54" t="s">
        <v>32</v>
      </c>
      <c r="D54" t="s">
        <v>31</v>
      </c>
      <c r="E54">
        <v>2</v>
      </c>
      <c r="F54">
        <v>105</v>
      </c>
      <c r="G54" t="str">
        <f t="shared" si="0"/>
        <v>2015</v>
      </c>
      <c r="H54">
        <v>7</v>
      </c>
      <c r="I54" s="2">
        <f t="shared" si="1"/>
        <v>0.2857142857142857</v>
      </c>
    </row>
    <row r="55" spans="1:9" x14ac:dyDescent="0.2">
      <c r="A55" t="s">
        <v>21</v>
      </c>
      <c r="B55" t="s">
        <v>12</v>
      </c>
      <c r="C55" t="s">
        <v>36</v>
      </c>
      <c r="D55" t="s">
        <v>32</v>
      </c>
      <c r="E55">
        <v>28</v>
      </c>
      <c r="F55">
        <v>3079</v>
      </c>
      <c r="G55" t="str">
        <f t="shared" si="0"/>
        <v>2015</v>
      </c>
      <c r="H55">
        <v>105</v>
      </c>
      <c r="I55" s="2">
        <f t="shared" si="1"/>
        <v>0.26666666666666666</v>
      </c>
    </row>
    <row r="56" spans="1:9" x14ac:dyDescent="0.2">
      <c r="A56" t="s">
        <v>21</v>
      </c>
      <c r="B56" t="s">
        <v>13</v>
      </c>
      <c r="C56" t="s">
        <v>36</v>
      </c>
      <c r="D56" t="s">
        <v>31</v>
      </c>
      <c r="E56">
        <v>4</v>
      </c>
      <c r="F56">
        <v>116</v>
      </c>
      <c r="G56" t="str">
        <f t="shared" si="0"/>
        <v>2015</v>
      </c>
      <c r="H56">
        <v>105</v>
      </c>
      <c r="I56" s="2">
        <f t="shared" si="1"/>
        <v>3.8095238095238099E-2</v>
      </c>
    </row>
    <row r="57" spans="1:9" x14ac:dyDescent="0.2">
      <c r="A57" t="s">
        <v>21</v>
      </c>
      <c r="B57" t="s">
        <v>7</v>
      </c>
      <c r="C57" t="s">
        <v>34</v>
      </c>
      <c r="D57" t="s">
        <v>32</v>
      </c>
      <c r="E57">
        <v>17</v>
      </c>
      <c r="F57">
        <v>3618</v>
      </c>
      <c r="G57" t="str">
        <f t="shared" si="0"/>
        <v>2015</v>
      </c>
      <c r="H57">
        <v>53</v>
      </c>
      <c r="I57" s="2">
        <f t="shared" si="1"/>
        <v>0.32075471698113206</v>
      </c>
    </row>
    <row r="58" spans="1:9" x14ac:dyDescent="0.2">
      <c r="A58" t="s">
        <v>21</v>
      </c>
      <c r="B58" t="s">
        <v>18</v>
      </c>
      <c r="C58" t="s">
        <v>34</v>
      </c>
      <c r="D58" t="s">
        <v>31</v>
      </c>
      <c r="E58">
        <v>3</v>
      </c>
      <c r="F58">
        <v>360</v>
      </c>
      <c r="G58" t="str">
        <f t="shared" si="0"/>
        <v>2015</v>
      </c>
      <c r="H58">
        <v>53</v>
      </c>
      <c r="I58" s="2">
        <f t="shared" si="1"/>
        <v>5.6603773584905662E-2</v>
      </c>
    </row>
    <row r="59" spans="1:9" x14ac:dyDescent="0.2">
      <c r="A59" t="s">
        <v>21</v>
      </c>
      <c r="B59" t="s">
        <v>8</v>
      </c>
      <c r="C59" t="s">
        <v>35</v>
      </c>
      <c r="D59" t="s">
        <v>32</v>
      </c>
      <c r="E59">
        <v>4</v>
      </c>
      <c r="F59">
        <v>187</v>
      </c>
      <c r="G59" t="str">
        <f t="shared" si="0"/>
        <v>2015</v>
      </c>
      <c r="H59">
        <v>20</v>
      </c>
      <c r="I59" s="2">
        <f t="shared" si="1"/>
        <v>0.2</v>
      </c>
    </row>
    <row r="60" spans="1:9" x14ac:dyDescent="0.2">
      <c r="A60" t="s">
        <v>21</v>
      </c>
      <c r="B60" t="s">
        <v>9</v>
      </c>
      <c r="C60" t="s">
        <v>35</v>
      </c>
      <c r="D60" t="s">
        <v>31</v>
      </c>
      <c r="E60">
        <v>2</v>
      </c>
      <c r="F60">
        <v>325</v>
      </c>
      <c r="G60" t="str">
        <f t="shared" si="0"/>
        <v>2015</v>
      </c>
      <c r="H60">
        <v>20</v>
      </c>
      <c r="I60" s="2">
        <f t="shared" si="1"/>
        <v>0.1</v>
      </c>
    </row>
    <row r="61" spans="1:9" x14ac:dyDescent="0.2">
      <c r="A61" t="s">
        <v>22</v>
      </c>
      <c r="B61" t="s">
        <v>4</v>
      </c>
      <c r="C61" t="s">
        <v>33</v>
      </c>
      <c r="D61" t="s">
        <v>32</v>
      </c>
      <c r="E61">
        <v>20</v>
      </c>
      <c r="F61">
        <v>6227</v>
      </c>
      <c r="G61" t="str">
        <f t="shared" si="0"/>
        <v>2015</v>
      </c>
      <c r="H61">
        <v>60</v>
      </c>
      <c r="I61" s="2">
        <f t="shared" si="1"/>
        <v>0.33333333333333331</v>
      </c>
    </row>
    <row r="62" spans="1:9" x14ac:dyDescent="0.2">
      <c r="A62" t="s">
        <v>22</v>
      </c>
      <c r="B62" t="s">
        <v>5</v>
      </c>
      <c r="C62" t="s">
        <v>33</v>
      </c>
      <c r="D62" t="s">
        <v>31</v>
      </c>
      <c r="E62">
        <v>1</v>
      </c>
      <c r="F62">
        <v>71</v>
      </c>
      <c r="G62" t="str">
        <f t="shared" si="0"/>
        <v>2015</v>
      </c>
      <c r="H62">
        <v>60</v>
      </c>
      <c r="I62" s="2">
        <f t="shared" si="1"/>
        <v>1.6666666666666666E-2</v>
      </c>
    </row>
    <row r="63" spans="1:9" x14ac:dyDescent="0.2">
      <c r="A63" t="s">
        <v>22</v>
      </c>
      <c r="B63" t="s">
        <v>11</v>
      </c>
      <c r="C63" t="s">
        <v>33</v>
      </c>
      <c r="D63" t="s">
        <v>34</v>
      </c>
      <c r="E63">
        <v>11</v>
      </c>
      <c r="F63">
        <v>1775</v>
      </c>
      <c r="G63" t="str">
        <f t="shared" si="0"/>
        <v>2015</v>
      </c>
      <c r="H63">
        <v>60</v>
      </c>
      <c r="I63" s="2">
        <f t="shared" si="1"/>
        <v>0.18333333333333332</v>
      </c>
    </row>
    <row r="64" spans="1:9" x14ac:dyDescent="0.2">
      <c r="A64" t="s">
        <v>22</v>
      </c>
      <c r="B64" t="s">
        <v>17</v>
      </c>
      <c r="C64" t="s">
        <v>37</v>
      </c>
      <c r="D64" t="s">
        <v>32</v>
      </c>
      <c r="E64">
        <v>1</v>
      </c>
      <c r="F64">
        <v>170</v>
      </c>
      <c r="G64" t="str">
        <f t="shared" si="0"/>
        <v>2015</v>
      </c>
      <c r="H64">
        <v>14</v>
      </c>
      <c r="I64" s="2">
        <f t="shared" si="1"/>
        <v>7.1428571428571425E-2</v>
      </c>
    </row>
    <row r="65" spans="1:9" x14ac:dyDescent="0.2">
      <c r="A65" t="s">
        <v>22</v>
      </c>
      <c r="B65" t="s">
        <v>12</v>
      </c>
      <c r="C65" t="s">
        <v>36</v>
      </c>
      <c r="D65" t="s">
        <v>32</v>
      </c>
      <c r="E65">
        <v>25</v>
      </c>
      <c r="F65">
        <v>4073</v>
      </c>
      <c r="G65" t="str">
        <f t="shared" si="0"/>
        <v>2015</v>
      </c>
      <c r="H65">
        <v>138</v>
      </c>
      <c r="I65" s="2">
        <f t="shared" si="1"/>
        <v>0.18115942028985507</v>
      </c>
    </row>
    <row r="66" spans="1:9" x14ac:dyDescent="0.2">
      <c r="A66" t="s">
        <v>22</v>
      </c>
      <c r="B66" t="s">
        <v>13</v>
      </c>
      <c r="C66" t="s">
        <v>36</v>
      </c>
      <c r="D66" t="s">
        <v>31</v>
      </c>
      <c r="E66">
        <v>2</v>
      </c>
      <c r="F66">
        <v>63</v>
      </c>
      <c r="G66" t="str">
        <f t="shared" si="0"/>
        <v>2015</v>
      </c>
      <c r="H66">
        <v>138</v>
      </c>
      <c r="I66" s="2">
        <f t="shared" si="1"/>
        <v>1.4492753623188406E-2</v>
      </c>
    </row>
    <row r="67" spans="1:9" x14ac:dyDescent="0.2">
      <c r="A67" t="s">
        <v>22</v>
      </c>
      <c r="B67" t="s">
        <v>7</v>
      </c>
      <c r="C67" t="s">
        <v>34</v>
      </c>
      <c r="D67" t="s">
        <v>32</v>
      </c>
      <c r="E67">
        <v>38</v>
      </c>
      <c r="F67">
        <v>9494</v>
      </c>
      <c r="G67" t="str">
        <f t="shared" ref="G67:G111" si="2">LEFT(A67,4)</f>
        <v>2015</v>
      </c>
      <c r="H67">
        <v>89</v>
      </c>
      <c r="I67" s="2">
        <f t="shared" ref="I67:I111" si="3">E67/H67</f>
        <v>0.42696629213483145</v>
      </c>
    </row>
    <row r="68" spans="1:9" x14ac:dyDescent="0.2">
      <c r="A68" t="s">
        <v>22</v>
      </c>
      <c r="B68" t="s">
        <v>18</v>
      </c>
      <c r="C68" t="s">
        <v>34</v>
      </c>
      <c r="D68" t="s">
        <v>31</v>
      </c>
      <c r="E68">
        <v>2</v>
      </c>
      <c r="F68">
        <v>205</v>
      </c>
      <c r="G68" t="str">
        <f t="shared" si="2"/>
        <v>2015</v>
      </c>
      <c r="H68">
        <v>89</v>
      </c>
      <c r="I68" s="2">
        <f t="shared" si="3"/>
        <v>2.247191011235955E-2</v>
      </c>
    </row>
    <row r="69" spans="1:9" x14ac:dyDescent="0.2">
      <c r="A69" t="s">
        <v>22</v>
      </c>
      <c r="B69" t="s">
        <v>8</v>
      </c>
      <c r="C69" t="s">
        <v>35</v>
      </c>
      <c r="D69" t="s">
        <v>32</v>
      </c>
      <c r="E69">
        <v>3</v>
      </c>
      <c r="F69">
        <v>289</v>
      </c>
      <c r="G69" t="str">
        <f t="shared" si="2"/>
        <v>2015</v>
      </c>
      <c r="H69">
        <v>20</v>
      </c>
      <c r="I69" s="2">
        <f t="shared" si="3"/>
        <v>0.15</v>
      </c>
    </row>
    <row r="70" spans="1:9" x14ac:dyDescent="0.2">
      <c r="A70" t="s">
        <v>22</v>
      </c>
      <c r="B70" t="s">
        <v>9</v>
      </c>
      <c r="C70" t="s">
        <v>35</v>
      </c>
      <c r="D70" t="s">
        <v>31</v>
      </c>
      <c r="E70">
        <v>1</v>
      </c>
      <c r="F70">
        <v>63</v>
      </c>
      <c r="G70" t="str">
        <f t="shared" si="2"/>
        <v>2015</v>
      </c>
      <c r="H70">
        <v>20</v>
      </c>
      <c r="I70" s="2">
        <f t="shared" si="3"/>
        <v>0.05</v>
      </c>
    </row>
    <row r="71" spans="1:9" x14ac:dyDescent="0.2">
      <c r="A71" t="s">
        <v>23</v>
      </c>
      <c r="B71" t="s">
        <v>4</v>
      </c>
      <c r="C71" t="s">
        <v>33</v>
      </c>
      <c r="D71" t="s">
        <v>32</v>
      </c>
      <c r="E71">
        <v>13</v>
      </c>
      <c r="F71">
        <v>1968</v>
      </c>
      <c r="G71" t="str">
        <f t="shared" si="2"/>
        <v>2016</v>
      </c>
      <c r="H71">
        <v>66</v>
      </c>
      <c r="I71" s="2">
        <f t="shared" si="3"/>
        <v>0.19696969696969696</v>
      </c>
    </row>
    <row r="72" spans="1:9" x14ac:dyDescent="0.2">
      <c r="A72" t="s">
        <v>23</v>
      </c>
      <c r="B72" t="s">
        <v>5</v>
      </c>
      <c r="C72" t="s">
        <v>33</v>
      </c>
      <c r="D72" t="s">
        <v>31</v>
      </c>
      <c r="E72">
        <v>8</v>
      </c>
      <c r="F72">
        <v>1227</v>
      </c>
      <c r="G72" t="str">
        <f t="shared" si="2"/>
        <v>2016</v>
      </c>
      <c r="H72">
        <v>66</v>
      </c>
      <c r="I72" s="2">
        <f t="shared" si="3"/>
        <v>0.12121212121212122</v>
      </c>
    </row>
    <row r="73" spans="1:9" x14ac:dyDescent="0.2">
      <c r="A73" t="s">
        <v>23</v>
      </c>
      <c r="B73" t="s">
        <v>11</v>
      </c>
      <c r="C73" t="s">
        <v>33</v>
      </c>
      <c r="D73" t="s">
        <v>34</v>
      </c>
      <c r="E73">
        <v>16</v>
      </c>
      <c r="F73">
        <v>3986</v>
      </c>
      <c r="G73" t="str">
        <f t="shared" si="2"/>
        <v>2016</v>
      </c>
      <c r="H73">
        <v>66</v>
      </c>
      <c r="I73" s="2">
        <f t="shared" si="3"/>
        <v>0.24242424242424243</v>
      </c>
    </row>
    <row r="74" spans="1:9" x14ac:dyDescent="0.2">
      <c r="A74" t="s">
        <v>23</v>
      </c>
      <c r="B74" t="s">
        <v>24</v>
      </c>
      <c r="C74" t="s">
        <v>38</v>
      </c>
      <c r="D74" t="s">
        <v>32</v>
      </c>
      <c r="E74">
        <v>2</v>
      </c>
      <c r="F74">
        <v>35</v>
      </c>
      <c r="G74" t="str">
        <f t="shared" si="2"/>
        <v>2016</v>
      </c>
      <c r="H74">
        <v>20</v>
      </c>
      <c r="I74" s="2">
        <f t="shared" si="3"/>
        <v>0.1</v>
      </c>
    </row>
    <row r="75" spans="1:9" x14ac:dyDescent="0.2">
      <c r="A75" t="s">
        <v>23</v>
      </c>
      <c r="B75" t="s">
        <v>17</v>
      </c>
      <c r="C75" t="s">
        <v>37</v>
      </c>
      <c r="D75" t="s">
        <v>32</v>
      </c>
      <c r="E75">
        <v>1</v>
      </c>
      <c r="F75">
        <v>10</v>
      </c>
      <c r="G75" t="str">
        <f t="shared" si="2"/>
        <v>2016</v>
      </c>
      <c r="H75">
        <v>23</v>
      </c>
      <c r="I75" s="2">
        <f t="shared" si="3"/>
        <v>4.3478260869565216E-2</v>
      </c>
    </row>
    <row r="76" spans="1:9" x14ac:dyDescent="0.2">
      <c r="A76" t="s">
        <v>23</v>
      </c>
      <c r="B76" t="s">
        <v>12</v>
      </c>
      <c r="C76" t="s">
        <v>36</v>
      </c>
      <c r="D76" t="s">
        <v>32</v>
      </c>
      <c r="E76">
        <v>29</v>
      </c>
      <c r="F76">
        <v>6622</v>
      </c>
      <c r="G76" t="str">
        <f t="shared" si="2"/>
        <v>2016</v>
      </c>
      <c r="H76">
        <v>145</v>
      </c>
      <c r="I76" s="2">
        <f t="shared" si="3"/>
        <v>0.2</v>
      </c>
    </row>
    <row r="77" spans="1:9" x14ac:dyDescent="0.2">
      <c r="A77" t="s">
        <v>23</v>
      </c>
      <c r="B77" t="s">
        <v>13</v>
      </c>
      <c r="C77" t="s">
        <v>36</v>
      </c>
      <c r="D77" t="s">
        <v>31</v>
      </c>
      <c r="E77">
        <v>1</v>
      </c>
      <c r="F77">
        <v>43</v>
      </c>
      <c r="G77" t="str">
        <f t="shared" si="2"/>
        <v>2016</v>
      </c>
      <c r="H77">
        <v>145</v>
      </c>
      <c r="I77" s="2">
        <f t="shared" si="3"/>
        <v>6.8965517241379309E-3</v>
      </c>
    </row>
    <row r="78" spans="1:9" x14ac:dyDescent="0.2">
      <c r="A78" t="s">
        <v>23</v>
      </c>
      <c r="B78" t="s">
        <v>7</v>
      </c>
      <c r="C78" t="s">
        <v>34</v>
      </c>
      <c r="D78" t="s">
        <v>32</v>
      </c>
      <c r="E78">
        <v>25</v>
      </c>
      <c r="F78">
        <v>5323</v>
      </c>
      <c r="G78" t="str">
        <f t="shared" si="2"/>
        <v>2016</v>
      </c>
      <c r="H78">
        <v>90</v>
      </c>
      <c r="I78" s="2">
        <f t="shared" si="3"/>
        <v>0.27777777777777779</v>
      </c>
    </row>
    <row r="79" spans="1:9" x14ac:dyDescent="0.2">
      <c r="A79" t="s">
        <v>23</v>
      </c>
      <c r="B79" t="s">
        <v>18</v>
      </c>
      <c r="C79" t="s">
        <v>34</v>
      </c>
      <c r="D79" t="s">
        <v>31</v>
      </c>
      <c r="E79">
        <v>4</v>
      </c>
      <c r="F79">
        <v>472</v>
      </c>
      <c r="G79" t="str">
        <f t="shared" si="2"/>
        <v>2016</v>
      </c>
      <c r="H79">
        <v>90</v>
      </c>
      <c r="I79" s="2">
        <f t="shared" si="3"/>
        <v>4.4444444444444446E-2</v>
      </c>
    </row>
    <row r="80" spans="1:9" x14ac:dyDescent="0.2">
      <c r="A80" t="s">
        <v>23</v>
      </c>
      <c r="B80" t="s">
        <v>25</v>
      </c>
      <c r="C80" t="s">
        <v>39</v>
      </c>
      <c r="D80" t="s">
        <v>32</v>
      </c>
      <c r="E80">
        <v>1</v>
      </c>
      <c r="F80">
        <v>0</v>
      </c>
      <c r="G80" t="str">
        <f t="shared" si="2"/>
        <v>2016</v>
      </c>
      <c r="H80">
        <v>4</v>
      </c>
      <c r="I80" s="2">
        <f t="shared" si="3"/>
        <v>0.25</v>
      </c>
    </row>
    <row r="81" spans="1:9" x14ac:dyDescent="0.2">
      <c r="A81" t="s">
        <v>23</v>
      </c>
      <c r="B81" t="s">
        <v>8</v>
      </c>
      <c r="C81" t="s">
        <v>35</v>
      </c>
      <c r="D81" t="s">
        <v>32</v>
      </c>
      <c r="E81">
        <v>1</v>
      </c>
      <c r="F81">
        <v>260</v>
      </c>
      <c r="G81" t="str">
        <f t="shared" si="2"/>
        <v>2016</v>
      </c>
      <c r="H81">
        <v>38</v>
      </c>
      <c r="I81" s="2">
        <f t="shared" si="3"/>
        <v>2.6315789473684209E-2</v>
      </c>
    </row>
    <row r="82" spans="1:9" x14ac:dyDescent="0.2">
      <c r="A82" t="s">
        <v>23</v>
      </c>
      <c r="B82" t="s">
        <v>9</v>
      </c>
      <c r="C82" t="s">
        <v>35</v>
      </c>
      <c r="D82" t="s">
        <v>31</v>
      </c>
      <c r="E82">
        <v>4</v>
      </c>
      <c r="F82">
        <v>621</v>
      </c>
      <c r="G82" t="str">
        <f t="shared" si="2"/>
        <v>2016</v>
      </c>
      <c r="H82">
        <v>38</v>
      </c>
      <c r="I82" s="2">
        <f t="shared" si="3"/>
        <v>0.10526315789473684</v>
      </c>
    </row>
    <row r="83" spans="1:9" x14ac:dyDescent="0.2">
      <c r="A83" t="s">
        <v>26</v>
      </c>
      <c r="B83" t="s">
        <v>4</v>
      </c>
      <c r="C83" t="s">
        <v>33</v>
      </c>
      <c r="D83" t="s">
        <v>32</v>
      </c>
      <c r="E83">
        <v>13</v>
      </c>
      <c r="F83">
        <v>4435</v>
      </c>
      <c r="G83" t="str">
        <f t="shared" si="2"/>
        <v>2016</v>
      </c>
      <c r="H83">
        <v>101</v>
      </c>
      <c r="I83" s="2">
        <f t="shared" si="3"/>
        <v>0.12871287128712872</v>
      </c>
    </row>
    <row r="84" spans="1:9" x14ac:dyDescent="0.2">
      <c r="A84" t="s">
        <v>26</v>
      </c>
      <c r="B84" t="s">
        <v>5</v>
      </c>
      <c r="C84" t="s">
        <v>33</v>
      </c>
      <c r="D84" t="s">
        <v>31</v>
      </c>
      <c r="E84">
        <v>2</v>
      </c>
      <c r="F84">
        <v>104</v>
      </c>
      <c r="G84" t="str">
        <f t="shared" si="2"/>
        <v>2016</v>
      </c>
      <c r="H84">
        <v>101</v>
      </c>
      <c r="I84" s="2">
        <f t="shared" si="3"/>
        <v>1.9801980198019802E-2</v>
      </c>
    </row>
    <row r="85" spans="1:9" x14ac:dyDescent="0.2">
      <c r="A85" t="s">
        <v>26</v>
      </c>
      <c r="B85" t="s">
        <v>11</v>
      </c>
      <c r="C85" t="s">
        <v>33</v>
      </c>
      <c r="D85" t="s">
        <v>34</v>
      </c>
      <c r="E85">
        <v>46</v>
      </c>
      <c r="F85">
        <v>8811</v>
      </c>
      <c r="G85" t="str">
        <f t="shared" si="2"/>
        <v>2016</v>
      </c>
      <c r="H85">
        <v>101</v>
      </c>
      <c r="I85" s="2">
        <f t="shared" si="3"/>
        <v>0.45544554455445546</v>
      </c>
    </row>
    <row r="86" spans="1:9" x14ac:dyDescent="0.2">
      <c r="A86" t="s">
        <v>26</v>
      </c>
      <c r="B86" t="s">
        <v>12</v>
      </c>
      <c r="C86" t="s">
        <v>36</v>
      </c>
      <c r="D86" t="s">
        <v>32</v>
      </c>
      <c r="E86">
        <v>33</v>
      </c>
      <c r="F86">
        <v>12307</v>
      </c>
      <c r="G86" t="str">
        <f t="shared" si="2"/>
        <v>2016</v>
      </c>
      <c r="H86">
        <v>320</v>
      </c>
      <c r="I86" s="2">
        <f t="shared" si="3"/>
        <v>0.10312499999999999</v>
      </c>
    </row>
    <row r="87" spans="1:9" x14ac:dyDescent="0.2">
      <c r="A87" t="s">
        <v>26</v>
      </c>
      <c r="B87" t="s">
        <v>13</v>
      </c>
      <c r="C87" t="s">
        <v>36</v>
      </c>
      <c r="D87" t="s">
        <v>31</v>
      </c>
      <c r="E87">
        <v>4</v>
      </c>
      <c r="F87">
        <v>65</v>
      </c>
      <c r="G87" t="str">
        <f t="shared" si="2"/>
        <v>2016</v>
      </c>
      <c r="H87">
        <v>320</v>
      </c>
      <c r="I87" s="2">
        <f t="shared" si="3"/>
        <v>1.2500000000000001E-2</v>
      </c>
    </row>
    <row r="88" spans="1:9" x14ac:dyDescent="0.2">
      <c r="A88" t="s">
        <v>26</v>
      </c>
      <c r="B88" t="s">
        <v>7</v>
      </c>
      <c r="C88" t="s">
        <v>34</v>
      </c>
      <c r="D88" t="s">
        <v>32</v>
      </c>
      <c r="E88">
        <v>48</v>
      </c>
      <c r="F88">
        <v>5635</v>
      </c>
      <c r="G88" t="str">
        <f t="shared" si="2"/>
        <v>2016</v>
      </c>
      <c r="H88">
        <v>161</v>
      </c>
      <c r="I88" s="2">
        <f t="shared" si="3"/>
        <v>0.29813664596273293</v>
      </c>
    </row>
    <row r="89" spans="1:9" x14ac:dyDescent="0.2">
      <c r="A89" t="s">
        <v>26</v>
      </c>
      <c r="B89" t="s">
        <v>18</v>
      </c>
      <c r="C89" t="s">
        <v>34</v>
      </c>
      <c r="D89" t="s">
        <v>31</v>
      </c>
      <c r="E89">
        <v>5</v>
      </c>
      <c r="F89">
        <v>109</v>
      </c>
      <c r="G89" t="str">
        <f t="shared" si="2"/>
        <v>2016</v>
      </c>
      <c r="H89">
        <v>161</v>
      </c>
      <c r="I89" s="2">
        <f t="shared" si="3"/>
        <v>3.1055900621118012E-2</v>
      </c>
    </row>
    <row r="90" spans="1:9" x14ac:dyDescent="0.2">
      <c r="A90" t="s">
        <v>26</v>
      </c>
      <c r="B90" t="s">
        <v>25</v>
      </c>
      <c r="C90" t="s">
        <v>39</v>
      </c>
      <c r="D90" t="s">
        <v>32</v>
      </c>
      <c r="E90">
        <v>8</v>
      </c>
      <c r="F90">
        <v>149</v>
      </c>
      <c r="G90" t="str">
        <f t="shared" si="2"/>
        <v>2016</v>
      </c>
      <c r="H90">
        <v>26</v>
      </c>
      <c r="I90" s="2">
        <f t="shared" si="3"/>
        <v>0.30769230769230771</v>
      </c>
    </row>
    <row r="91" spans="1:9" x14ac:dyDescent="0.2">
      <c r="A91" t="s">
        <v>26</v>
      </c>
      <c r="B91" t="s">
        <v>8</v>
      </c>
      <c r="C91" t="s">
        <v>35</v>
      </c>
      <c r="D91" t="s">
        <v>32</v>
      </c>
      <c r="E91">
        <v>3</v>
      </c>
      <c r="F91">
        <v>196</v>
      </c>
      <c r="G91" t="str">
        <f t="shared" si="2"/>
        <v>2016</v>
      </c>
      <c r="H91">
        <v>43</v>
      </c>
      <c r="I91" s="2">
        <f t="shared" si="3"/>
        <v>6.9767441860465115E-2</v>
      </c>
    </row>
    <row r="92" spans="1:9" x14ac:dyDescent="0.2">
      <c r="A92" t="s">
        <v>26</v>
      </c>
      <c r="B92" t="s">
        <v>9</v>
      </c>
      <c r="C92" t="s">
        <v>35</v>
      </c>
      <c r="D92" t="s">
        <v>31</v>
      </c>
      <c r="E92">
        <v>3</v>
      </c>
      <c r="F92">
        <v>243</v>
      </c>
      <c r="G92" t="str">
        <f t="shared" si="2"/>
        <v>2016</v>
      </c>
      <c r="H92">
        <v>43</v>
      </c>
      <c r="I92" s="2">
        <f t="shared" si="3"/>
        <v>6.9767441860465115E-2</v>
      </c>
    </row>
    <row r="93" spans="1:9" x14ac:dyDescent="0.2">
      <c r="A93" t="s">
        <v>27</v>
      </c>
      <c r="B93" t="s">
        <v>4</v>
      </c>
      <c r="C93" t="s">
        <v>33</v>
      </c>
      <c r="D93" t="s">
        <v>32</v>
      </c>
      <c r="E93">
        <v>17</v>
      </c>
      <c r="F93">
        <v>3182</v>
      </c>
      <c r="G93" t="str">
        <f t="shared" si="2"/>
        <v>2016</v>
      </c>
      <c r="H93">
        <v>72</v>
      </c>
      <c r="I93" s="2">
        <f t="shared" si="3"/>
        <v>0.2361111111111111</v>
      </c>
    </row>
    <row r="94" spans="1:9" x14ac:dyDescent="0.2">
      <c r="A94" t="s">
        <v>27</v>
      </c>
      <c r="B94" t="s">
        <v>5</v>
      </c>
      <c r="C94" t="s">
        <v>33</v>
      </c>
      <c r="D94" t="s">
        <v>31</v>
      </c>
      <c r="E94">
        <v>3</v>
      </c>
      <c r="F94">
        <v>424</v>
      </c>
      <c r="G94" t="str">
        <f t="shared" si="2"/>
        <v>2016</v>
      </c>
      <c r="H94">
        <v>72</v>
      </c>
      <c r="I94" s="2">
        <f t="shared" si="3"/>
        <v>4.1666666666666664E-2</v>
      </c>
    </row>
    <row r="95" spans="1:9" x14ac:dyDescent="0.2">
      <c r="A95" t="s">
        <v>27</v>
      </c>
      <c r="B95" t="s">
        <v>11</v>
      </c>
      <c r="C95" t="s">
        <v>33</v>
      </c>
      <c r="D95" t="s">
        <v>34</v>
      </c>
      <c r="E95">
        <v>23</v>
      </c>
      <c r="F95">
        <v>4728</v>
      </c>
      <c r="G95" t="str">
        <f t="shared" si="2"/>
        <v>2016</v>
      </c>
      <c r="H95">
        <v>72</v>
      </c>
      <c r="I95" s="2">
        <f t="shared" si="3"/>
        <v>0.31944444444444442</v>
      </c>
    </row>
    <row r="96" spans="1:9" x14ac:dyDescent="0.2">
      <c r="A96" t="s">
        <v>27</v>
      </c>
      <c r="B96" t="s">
        <v>6</v>
      </c>
      <c r="C96" t="s">
        <v>31</v>
      </c>
      <c r="D96" t="s">
        <v>32</v>
      </c>
      <c r="E96">
        <v>4</v>
      </c>
      <c r="F96">
        <v>133</v>
      </c>
      <c r="G96" t="str">
        <f t="shared" si="2"/>
        <v>2016</v>
      </c>
      <c r="H96">
        <v>5</v>
      </c>
      <c r="I96" s="2">
        <f t="shared" si="3"/>
        <v>0.8</v>
      </c>
    </row>
    <row r="97" spans="1:9" x14ac:dyDescent="0.2">
      <c r="A97" t="s">
        <v>27</v>
      </c>
      <c r="B97" t="s">
        <v>17</v>
      </c>
      <c r="C97" t="s">
        <v>37</v>
      </c>
      <c r="D97" t="s">
        <v>32</v>
      </c>
      <c r="E97">
        <v>1</v>
      </c>
      <c r="F97">
        <v>68</v>
      </c>
      <c r="G97" t="str">
        <f t="shared" si="2"/>
        <v>2016</v>
      </c>
      <c r="H97">
        <v>15</v>
      </c>
      <c r="I97" s="2">
        <f t="shared" si="3"/>
        <v>6.6666666666666666E-2</v>
      </c>
    </row>
    <row r="98" spans="1:9" x14ac:dyDescent="0.2">
      <c r="A98" t="s">
        <v>27</v>
      </c>
      <c r="B98" t="s">
        <v>28</v>
      </c>
      <c r="C98" t="s">
        <v>37</v>
      </c>
      <c r="D98" t="s">
        <v>31</v>
      </c>
      <c r="E98">
        <v>1</v>
      </c>
      <c r="F98">
        <v>100</v>
      </c>
      <c r="G98" t="str">
        <f t="shared" si="2"/>
        <v>2016</v>
      </c>
      <c r="H98">
        <v>15</v>
      </c>
      <c r="I98" s="2">
        <f t="shared" si="3"/>
        <v>6.6666666666666666E-2</v>
      </c>
    </row>
    <row r="99" spans="1:9" x14ac:dyDescent="0.2">
      <c r="A99" t="s">
        <v>27</v>
      </c>
      <c r="B99" t="s">
        <v>12</v>
      </c>
      <c r="C99" t="s">
        <v>36</v>
      </c>
      <c r="D99" t="s">
        <v>32</v>
      </c>
      <c r="E99">
        <v>105</v>
      </c>
      <c r="F99">
        <v>10065</v>
      </c>
      <c r="G99" t="str">
        <f t="shared" si="2"/>
        <v>2016</v>
      </c>
      <c r="H99">
        <v>221</v>
      </c>
      <c r="I99" s="2">
        <f t="shared" si="3"/>
        <v>0.47511312217194568</v>
      </c>
    </row>
    <row r="100" spans="1:9" x14ac:dyDescent="0.2">
      <c r="A100" t="s">
        <v>27</v>
      </c>
      <c r="B100" t="s">
        <v>7</v>
      </c>
      <c r="C100" t="s">
        <v>34</v>
      </c>
      <c r="D100" t="s">
        <v>32</v>
      </c>
      <c r="E100">
        <v>138</v>
      </c>
      <c r="F100">
        <v>20094</v>
      </c>
      <c r="G100" t="str">
        <f t="shared" si="2"/>
        <v>2016</v>
      </c>
      <c r="H100">
        <v>227</v>
      </c>
      <c r="I100" s="2">
        <f t="shared" si="3"/>
        <v>0.60792951541850215</v>
      </c>
    </row>
    <row r="101" spans="1:9" x14ac:dyDescent="0.2">
      <c r="A101" t="s">
        <v>27</v>
      </c>
      <c r="B101" t="s">
        <v>18</v>
      </c>
      <c r="C101" t="s">
        <v>34</v>
      </c>
      <c r="D101" t="s">
        <v>31</v>
      </c>
      <c r="E101">
        <v>8</v>
      </c>
      <c r="F101">
        <v>828</v>
      </c>
      <c r="G101" t="str">
        <f t="shared" si="2"/>
        <v>2016</v>
      </c>
      <c r="H101">
        <v>227</v>
      </c>
      <c r="I101" s="2">
        <f t="shared" si="3"/>
        <v>3.5242290748898682E-2</v>
      </c>
    </row>
    <row r="102" spans="1:9" x14ac:dyDescent="0.2">
      <c r="A102" t="s">
        <v>27</v>
      </c>
      <c r="B102" t="s">
        <v>25</v>
      </c>
      <c r="C102" t="s">
        <v>39</v>
      </c>
      <c r="D102" t="s">
        <v>32</v>
      </c>
      <c r="E102">
        <v>179</v>
      </c>
      <c r="F102">
        <v>12937</v>
      </c>
      <c r="G102" t="str">
        <f t="shared" si="2"/>
        <v>2016</v>
      </c>
      <c r="H102">
        <v>190</v>
      </c>
      <c r="I102" s="2">
        <f t="shared" si="3"/>
        <v>0.94210526315789478</v>
      </c>
    </row>
    <row r="103" spans="1:9" x14ac:dyDescent="0.2">
      <c r="A103" t="s">
        <v>27</v>
      </c>
      <c r="B103" t="s">
        <v>29</v>
      </c>
      <c r="C103" t="s">
        <v>39</v>
      </c>
      <c r="D103" t="s">
        <v>31</v>
      </c>
      <c r="E103">
        <v>1</v>
      </c>
      <c r="F103">
        <v>132</v>
      </c>
      <c r="G103" t="str">
        <f t="shared" si="2"/>
        <v>2016</v>
      </c>
      <c r="H103">
        <v>190</v>
      </c>
      <c r="I103" s="2">
        <f t="shared" si="3"/>
        <v>5.263157894736842E-3</v>
      </c>
    </row>
    <row r="104" spans="1:9" x14ac:dyDescent="0.2">
      <c r="A104" t="s">
        <v>27</v>
      </c>
      <c r="B104" t="s">
        <v>8</v>
      </c>
      <c r="C104" t="s">
        <v>35</v>
      </c>
      <c r="D104" t="s">
        <v>32</v>
      </c>
      <c r="E104">
        <v>5</v>
      </c>
      <c r="F104">
        <v>1618</v>
      </c>
      <c r="G104" t="str">
        <f t="shared" si="2"/>
        <v>2016</v>
      </c>
      <c r="H104">
        <v>39</v>
      </c>
      <c r="I104" s="2">
        <f t="shared" si="3"/>
        <v>0.12820512820512819</v>
      </c>
    </row>
    <row r="105" spans="1:9" x14ac:dyDescent="0.2">
      <c r="A105" t="s">
        <v>27</v>
      </c>
      <c r="B105" t="s">
        <v>9</v>
      </c>
      <c r="C105" t="s">
        <v>35</v>
      </c>
      <c r="D105" t="s">
        <v>31</v>
      </c>
      <c r="E105">
        <v>3</v>
      </c>
      <c r="F105">
        <v>490</v>
      </c>
      <c r="G105" t="str">
        <f t="shared" si="2"/>
        <v>2016</v>
      </c>
      <c r="H105">
        <v>39</v>
      </c>
      <c r="I105" s="2">
        <f t="shared" si="3"/>
        <v>7.6923076923076927E-2</v>
      </c>
    </row>
    <row r="106" spans="1:9" x14ac:dyDescent="0.2">
      <c r="A106" t="s">
        <v>30</v>
      </c>
      <c r="B106" t="s">
        <v>4</v>
      </c>
      <c r="C106" t="s">
        <v>33</v>
      </c>
      <c r="D106" t="s">
        <v>32</v>
      </c>
      <c r="E106">
        <v>1</v>
      </c>
      <c r="F106">
        <v>8</v>
      </c>
      <c r="G106" t="str">
        <f t="shared" si="2"/>
        <v>2016</v>
      </c>
      <c r="H106">
        <v>4</v>
      </c>
      <c r="I106" s="2">
        <f t="shared" si="3"/>
        <v>0.25</v>
      </c>
    </row>
    <row r="107" spans="1:9" x14ac:dyDescent="0.2">
      <c r="A107" t="s">
        <v>30</v>
      </c>
      <c r="B107" t="s">
        <v>20</v>
      </c>
      <c r="C107" t="s">
        <v>32</v>
      </c>
      <c r="D107" t="s">
        <v>31</v>
      </c>
      <c r="E107">
        <v>1</v>
      </c>
      <c r="F107">
        <v>0</v>
      </c>
      <c r="G107" t="str">
        <f t="shared" si="2"/>
        <v>2016</v>
      </c>
      <c r="H107">
        <v>2</v>
      </c>
      <c r="I107" s="2">
        <f t="shared" si="3"/>
        <v>0.5</v>
      </c>
    </row>
    <row r="108" spans="1:9" x14ac:dyDescent="0.2">
      <c r="A108" t="s">
        <v>30</v>
      </c>
      <c r="B108" t="s">
        <v>6</v>
      </c>
      <c r="C108" t="s">
        <v>31</v>
      </c>
      <c r="D108" t="s">
        <v>32</v>
      </c>
      <c r="E108">
        <v>3</v>
      </c>
      <c r="F108">
        <v>557</v>
      </c>
      <c r="G108" t="str">
        <f t="shared" si="2"/>
        <v>2016</v>
      </c>
      <c r="H108">
        <v>4</v>
      </c>
      <c r="I108" s="2">
        <f t="shared" si="3"/>
        <v>0.75</v>
      </c>
    </row>
    <row r="109" spans="1:9" x14ac:dyDescent="0.2">
      <c r="A109" t="s">
        <v>30</v>
      </c>
      <c r="B109" t="s">
        <v>12</v>
      </c>
      <c r="C109" t="s">
        <v>36</v>
      </c>
      <c r="D109" t="s">
        <v>32</v>
      </c>
      <c r="E109">
        <v>2</v>
      </c>
      <c r="F109">
        <v>192</v>
      </c>
      <c r="G109" t="str">
        <f t="shared" si="2"/>
        <v>2016</v>
      </c>
      <c r="H109">
        <v>4</v>
      </c>
      <c r="I109" s="2">
        <f t="shared" si="3"/>
        <v>0.5</v>
      </c>
    </row>
    <row r="110" spans="1:9" x14ac:dyDescent="0.2">
      <c r="A110" t="s">
        <v>30</v>
      </c>
      <c r="B110" t="s">
        <v>13</v>
      </c>
      <c r="C110" t="s">
        <v>36</v>
      </c>
      <c r="D110" t="s">
        <v>31</v>
      </c>
      <c r="E110">
        <v>1</v>
      </c>
      <c r="F110">
        <v>0</v>
      </c>
      <c r="G110" t="str">
        <f t="shared" si="2"/>
        <v>2016</v>
      </c>
      <c r="H110">
        <v>4</v>
      </c>
      <c r="I110" s="2">
        <f t="shared" si="3"/>
        <v>0.25</v>
      </c>
    </row>
    <row r="111" spans="1:9" x14ac:dyDescent="0.2">
      <c r="A111" t="s">
        <v>30</v>
      </c>
      <c r="B111" t="s">
        <v>7</v>
      </c>
      <c r="C111" t="s">
        <v>34</v>
      </c>
      <c r="D111" t="s">
        <v>32</v>
      </c>
      <c r="E111">
        <v>3</v>
      </c>
      <c r="F111">
        <v>366</v>
      </c>
      <c r="G111" t="str">
        <f t="shared" si="2"/>
        <v>2016</v>
      </c>
      <c r="H111">
        <v>3</v>
      </c>
      <c r="I111" s="2">
        <f t="shared" si="3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3"/>
  <sheetViews>
    <sheetView tabSelected="1" workbookViewId="0">
      <pane ySplit="1" topLeftCell="A30" activePane="bottomLeft" state="frozen"/>
      <selection pane="bottomLeft" activeCell="B70" sqref="B70:B72"/>
    </sheetView>
  </sheetViews>
  <sheetFormatPr baseColWidth="10" defaultRowHeight="16" x14ac:dyDescent="0.2"/>
  <cols>
    <col min="2" max="2" width="36.5" bestFit="1" customWidth="1"/>
    <col min="3" max="3" width="17.33203125" bestFit="1" customWidth="1"/>
    <col min="4" max="4" width="14.1640625" bestFit="1" customWidth="1"/>
  </cols>
  <sheetData>
    <row r="1" spans="1:9" x14ac:dyDescent="0.2">
      <c r="A1" s="1" t="s">
        <v>0</v>
      </c>
      <c r="B1" s="1" t="s">
        <v>1</v>
      </c>
      <c r="C1" s="1" t="s">
        <v>40</v>
      </c>
      <c r="D1" s="1" t="s">
        <v>41</v>
      </c>
      <c r="E1" s="1" t="s">
        <v>2</v>
      </c>
      <c r="F1" s="1" t="s">
        <v>45</v>
      </c>
      <c r="G1" s="1" t="s">
        <v>42</v>
      </c>
      <c r="H1" s="1" t="s">
        <v>43</v>
      </c>
      <c r="I1" s="1" t="s">
        <v>44</v>
      </c>
    </row>
    <row r="2" spans="1:9" x14ac:dyDescent="0.2">
      <c r="A2" t="s">
        <v>16</v>
      </c>
      <c r="B2" t="s">
        <v>4</v>
      </c>
      <c r="C2" t="s">
        <v>33</v>
      </c>
      <c r="D2" t="s">
        <v>32</v>
      </c>
      <c r="E2">
        <v>9</v>
      </c>
      <c r="F2">
        <v>864</v>
      </c>
      <c r="G2" t="str">
        <f t="shared" ref="G2:G45" si="0">LEFT(A2,4)</f>
        <v>2015</v>
      </c>
      <c r="H2">
        <v>38</v>
      </c>
      <c r="I2" s="2">
        <f t="shared" ref="I2:I45" si="1">E2/H2</f>
        <v>0.23684210526315788</v>
      </c>
    </row>
    <row r="3" spans="1:9" x14ac:dyDescent="0.2">
      <c r="A3" t="s">
        <v>16</v>
      </c>
      <c r="B3" t="s">
        <v>5</v>
      </c>
      <c r="C3" t="s">
        <v>33</v>
      </c>
      <c r="D3" t="s">
        <v>31</v>
      </c>
      <c r="E3">
        <v>1</v>
      </c>
      <c r="F3">
        <v>202</v>
      </c>
      <c r="G3" t="str">
        <f t="shared" si="0"/>
        <v>2015</v>
      </c>
      <c r="H3">
        <v>38</v>
      </c>
      <c r="I3" s="2">
        <f t="shared" si="1"/>
        <v>2.6315789473684209E-2</v>
      </c>
    </row>
    <row r="4" spans="1:9" x14ac:dyDescent="0.2">
      <c r="A4" t="s">
        <v>16</v>
      </c>
      <c r="B4" t="s">
        <v>11</v>
      </c>
      <c r="C4" t="s">
        <v>33</v>
      </c>
      <c r="D4" t="s">
        <v>34</v>
      </c>
      <c r="E4">
        <v>8</v>
      </c>
      <c r="F4">
        <v>987</v>
      </c>
      <c r="G4" t="str">
        <f t="shared" si="0"/>
        <v>2015</v>
      </c>
      <c r="H4">
        <v>38</v>
      </c>
      <c r="I4" s="2">
        <f t="shared" si="1"/>
        <v>0.21052631578947367</v>
      </c>
    </row>
    <row r="5" spans="1:9" x14ac:dyDescent="0.2">
      <c r="A5" t="s">
        <v>16</v>
      </c>
      <c r="B5" t="s">
        <v>6</v>
      </c>
      <c r="C5" t="s">
        <v>31</v>
      </c>
      <c r="D5" t="s">
        <v>32</v>
      </c>
      <c r="E5">
        <v>1</v>
      </c>
      <c r="F5">
        <v>20</v>
      </c>
      <c r="G5" t="str">
        <f t="shared" si="0"/>
        <v>2015</v>
      </c>
      <c r="H5">
        <v>2</v>
      </c>
      <c r="I5" s="2">
        <f t="shared" si="1"/>
        <v>0.5</v>
      </c>
    </row>
    <row r="6" spans="1:9" x14ac:dyDescent="0.2">
      <c r="A6" t="s">
        <v>16</v>
      </c>
      <c r="B6" t="s">
        <v>17</v>
      </c>
      <c r="C6" t="s">
        <v>37</v>
      </c>
      <c r="D6" t="s">
        <v>32</v>
      </c>
      <c r="E6">
        <v>2</v>
      </c>
      <c r="F6">
        <v>210</v>
      </c>
      <c r="G6" t="str">
        <f t="shared" si="0"/>
        <v>2015</v>
      </c>
      <c r="H6">
        <v>23</v>
      </c>
      <c r="I6" s="2">
        <f t="shared" si="1"/>
        <v>8.6956521739130432E-2</v>
      </c>
    </row>
    <row r="7" spans="1:9" x14ac:dyDescent="0.2">
      <c r="A7" t="s">
        <v>16</v>
      </c>
      <c r="B7" t="s">
        <v>12</v>
      </c>
      <c r="C7" t="s">
        <v>36</v>
      </c>
      <c r="D7" t="s">
        <v>32</v>
      </c>
      <c r="E7">
        <v>44</v>
      </c>
      <c r="F7">
        <v>6110</v>
      </c>
      <c r="G7" t="str">
        <f t="shared" si="0"/>
        <v>2015</v>
      </c>
      <c r="H7">
        <v>151</v>
      </c>
      <c r="I7" s="2">
        <f t="shared" si="1"/>
        <v>0.29139072847682118</v>
      </c>
    </row>
    <row r="8" spans="1:9" x14ac:dyDescent="0.2">
      <c r="A8" t="s">
        <v>16</v>
      </c>
      <c r="B8" t="s">
        <v>7</v>
      </c>
      <c r="C8" t="s">
        <v>34</v>
      </c>
      <c r="D8" t="s">
        <v>32</v>
      </c>
      <c r="E8">
        <v>40</v>
      </c>
      <c r="F8">
        <v>5110</v>
      </c>
      <c r="G8" t="str">
        <f t="shared" si="0"/>
        <v>2015</v>
      </c>
      <c r="H8">
        <v>83</v>
      </c>
      <c r="I8" s="2">
        <f t="shared" si="1"/>
        <v>0.48192771084337349</v>
      </c>
    </row>
    <row r="9" spans="1:9" x14ac:dyDescent="0.2">
      <c r="A9" t="s">
        <v>16</v>
      </c>
      <c r="B9" t="s">
        <v>18</v>
      </c>
      <c r="C9" t="s">
        <v>34</v>
      </c>
      <c r="D9" t="s">
        <v>31</v>
      </c>
      <c r="E9">
        <v>2</v>
      </c>
      <c r="F9">
        <v>269</v>
      </c>
      <c r="G9" t="str">
        <f t="shared" si="0"/>
        <v>2015</v>
      </c>
      <c r="H9">
        <v>83</v>
      </c>
      <c r="I9" s="2">
        <f t="shared" si="1"/>
        <v>2.4096385542168676E-2</v>
      </c>
    </row>
    <row r="10" spans="1:9" x14ac:dyDescent="0.2">
      <c r="A10" t="s">
        <v>16</v>
      </c>
      <c r="B10" t="s">
        <v>8</v>
      </c>
      <c r="C10" t="s">
        <v>35</v>
      </c>
      <c r="D10" t="s">
        <v>32</v>
      </c>
      <c r="E10">
        <v>2</v>
      </c>
      <c r="F10">
        <v>107</v>
      </c>
      <c r="G10" t="str">
        <f t="shared" si="0"/>
        <v>2015</v>
      </c>
      <c r="H10">
        <v>19</v>
      </c>
      <c r="I10" s="2">
        <f t="shared" si="1"/>
        <v>0.10526315789473684</v>
      </c>
    </row>
    <row r="11" spans="1:9" x14ac:dyDescent="0.2">
      <c r="A11" t="s">
        <v>16</v>
      </c>
      <c r="B11" t="s">
        <v>9</v>
      </c>
      <c r="C11" t="s">
        <v>35</v>
      </c>
      <c r="D11" t="s">
        <v>31</v>
      </c>
      <c r="E11">
        <v>3</v>
      </c>
      <c r="F11">
        <v>305</v>
      </c>
      <c r="G11" t="str">
        <f t="shared" si="0"/>
        <v>2015</v>
      </c>
      <c r="H11">
        <v>19</v>
      </c>
      <c r="I11" s="2">
        <f t="shared" si="1"/>
        <v>0.15789473684210525</v>
      </c>
    </row>
    <row r="12" spans="1:9" x14ac:dyDescent="0.2">
      <c r="A12" t="s">
        <v>19</v>
      </c>
      <c r="B12" t="s">
        <v>4</v>
      </c>
      <c r="C12" t="s">
        <v>33</v>
      </c>
      <c r="D12" t="s">
        <v>32</v>
      </c>
      <c r="E12">
        <v>19</v>
      </c>
      <c r="F12">
        <v>2649</v>
      </c>
      <c r="G12" t="str">
        <f t="shared" si="0"/>
        <v>2015</v>
      </c>
      <c r="H12">
        <v>62</v>
      </c>
      <c r="I12" s="2">
        <f t="shared" si="1"/>
        <v>0.30645161290322581</v>
      </c>
    </row>
    <row r="13" spans="1:9" x14ac:dyDescent="0.2">
      <c r="A13" t="s">
        <v>19</v>
      </c>
      <c r="B13" t="s">
        <v>5</v>
      </c>
      <c r="C13" t="s">
        <v>33</v>
      </c>
      <c r="D13" t="s">
        <v>31</v>
      </c>
      <c r="E13">
        <v>4</v>
      </c>
      <c r="F13">
        <v>405</v>
      </c>
      <c r="G13" t="str">
        <f t="shared" si="0"/>
        <v>2015</v>
      </c>
      <c r="H13">
        <v>62</v>
      </c>
      <c r="I13" s="2">
        <f t="shared" si="1"/>
        <v>6.4516129032258063E-2</v>
      </c>
    </row>
    <row r="14" spans="1:9" x14ac:dyDescent="0.2">
      <c r="A14" t="s">
        <v>19</v>
      </c>
      <c r="B14" t="s">
        <v>11</v>
      </c>
      <c r="C14" t="s">
        <v>33</v>
      </c>
      <c r="D14" t="s">
        <v>34</v>
      </c>
      <c r="E14">
        <v>13</v>
      </c>
      <c r="F14">
        <v>1810</v>
      </c>
      <c r="G14" t="str">
        <f t="shared" si="0"/>
        <v>2015</v>
      </c>
      <c r="H14">
        <v>62</v>
      </c>
      <c r="I14" s="2">
        <f t="shared" si="1"/>
        <v>0.20967741935483872</v>
      </c>
    </row>
    <row r="15" spans="1:9" x14ac:dyDescent="0.2">
      <c r="A15" t="s">
        <v>19</v>
      </c>
      <c r="B15" t="s">
        <v>20</v>
      </c>
      <c r="C15" t="s">
        <v>32</v>
      </c>
      <c r="D15" t="s">
        <v>31</v>
      </c>
      <c r="E15">
        <v>2</v>
      </c>
      <c r="F15">
        <v>13</v>
      </c>
      <c r="G15" t="str">
        <f t="shared" si="0"/>
        <v>2015</v>
      </c>
      <c r="H15">
        <v>8</v>
      </c>
      <c r="I15" s="2">
        <f t="shared" si="1"/>
        <v>0.25</v>
      </c>
    </row>
    <row r="16" spans="1:9" x14ac:dyDescent="0.2">
      <c r="A16" t="s">
        <v>19</v>
      </c>
      <c r="B16" t="s">
        <v>17</v>
      </c>
      <c r="C16" t="s">
        <v>37</v>
      </c>
      <c r="D16" t="s">
        <v>32</v>
      </c>
      <c r="E16">
        <v>1</v>
      </c>
      <c r="F16">
        <v>260</v>
      </c>
      <c r="G16" t="str">
        <f t="shared" si="0"/>
        <v>2015</v>
      </c>
      <c r="H16">
        <v>6</v>
      </c>
      <c r="I16" s="2">
        <f t="shared" si="1"/>
        <v>0.16666666666666666</v>
      </c>
    </row>
    <row r="17" spans="1:9" x14ac:dyDescent="0.2">
      <c r="A17" t="s">
        <v>19</v>
      </c>
      <c r="B17" t="s">
        <v>12</v>
      </c>
      <c r="C17" t="s">
        <v>36</v>
      </c>
      <c r="D17" t="s">
        <v>32</v>
      </c>
      <c r="E17">
        <v>21</v>
      </c>
      <c r="F17">
        <v>3277</v>
      </c>
      <c r="G17" t="str">
        <f t="shared" si="0"/>
        <v>2015</v>
      </c>
      <c r="H17">
        <v>77</v>
      </c>
      <c r="I17" s="2">
        <f t="shared" si="1"/>
        <v>0.27272727272727271</v>
      </c>
    </row>
    <row r="18" spans="1:9" x14ac:dyDescent="0.2">
      <c r="A18" t="s">
        <v>19</v>
      </c>
      <c r="B18" t="s">
        <v>13</v>
      </c>
      <c r="C18" t="s">
        <v>36</v>
      </c>
      <c r="D18" t="s">
        <v>31</v>
      </c>
      <c r="E18">
        <v>2</v>
      </c>
      <c r="F18">
        <v>186</v>
      </c>
      <c r="G18" t="str">
        <f t="shared" si="0"/>
        <v>2015</v>
      </c>
      <c r="H18">
        <v>77</v>
      </c>
      <c r="I18" s="2">
        <f t="shared" si="1"/>
        <v>2.5974025974025976E-2</v>
      </c>
    </row>
    <row r="19" spans="1:9" x14ac:dyDescent="0.2">
      <c r="A19" t="s">
        <v>19</v>
      </c>
      <c r="B19" t="s">
        <v>7</v>
      </c>
      <c r="C19" t="s">
        <v>34</v>
      </c>
      <c r="D19" t="s">
        <v>32</v>
      </c>
      <c r="E19">
        <v>49</v>
      </c>
      <c r="F19">
        <v>9347</v>
      </c>
      <c r="G19" t="str">
        <f t="shared" si="0"/>
        <v>2015</v>
      </c>
      <c r="H19">
        <v>90</v>
      </c>
      <c r="I19" s="2">
        <f t="shared" si="1"/>
        <v>0.5444444444444444</v>
      </c>
    </row>
    <row r="20" spans="1:9" x14ac:dyDescent="0.2">
      <c r="A20" t="s">
        <v>19</v>
      </c>
      <c r="B20" t="s">
        <v>18</v>
      </c>
      <c r="C20" t="s">
        <v>34</v>
      </c>
      <c r="D20" t="s">
        <v>31</v>
      </c>
      <c r="E20">
        <v>1</v>
      </c>
      <c r="F20">
        <v>107</v>
      </c>
      <c r="G20" t="str">
        <f t="shared" si="0"/>
        <v>2015</v>
      </c>
      <c r="H20">
        <v>90</v>
      </c>
      <c r="I20" s="2">
        <f t="shared" si="1"/>
        <v>1.1111111111111112E-2</v>
      </c>
    </row>
    <row r="21" spans="1:9" x14ac:dyDescent="0.2">
      <c r="A21" t="s">
        <v>19</v>
      </c>
      <c r="B21" t="s">
        <v>8</v>
      </c>
      <c r="C21" t="s">
        <v>35</v>
      </c>
      <c r="D21" t="s">
        <v>32</v>
      </c>
      <c r="E21">
        <v>4</v>
      </c>
      <c r="F21">
        <v>438</v>
      </c>
      <c r="G21" t="str">
        <f t="shared" si="0"/>
        <v>2015</v>
      </c>
      <c r="H21">
        <v>26</v>
      </c>
      <c r="I21" s="2">
        <f t="shared" si="1"/>
        <v>0.15384615384615385</v>
      </c>
    </row>
    <row r="22" spans="1:9" x14ac:dyDescent="0.2">
      <c r="A22" t="s">
        <v>19</v>
      </c>
      <c r="B22" t="s">
        <v>9</v>
      </c>
      <c r="C22" t="s">
        <v>35</v>
      </c>
      <c r="D22" t="s">
        <v>31</v>
      </c>
      <c r="E22">
        <v>4</v>
      </c>
      <c r="F22">
        <v>369</v>
      </c>
      <c r="G22" t="str">
        <f t="shared" si="0"/>
        <v>2015</v>
      </c>
      <c r="H22">
        <v>26</v>
      </c>
      <c r="I22" s="2">
        <f t="shared" si="1"/>
        <v>0.15384615384615385</v>
      </c>
    </row>
    <row r="23" spans="1:9" x14ac:dyDescent="0.2">
      <c r="I23" s="2"/>
    </row>
    <row r="24" spans="1:9" x14ac:dyDescent="0.2">
      <c r="A24" t="s">
        <v>21</v>
      </c>
      <c r="B24" t="s">
        <v>4</v>
      </c>
      <c r="C24" t="s">
        <v>33</v>
      </c>
      <c r="D24" t="s">
        <v>32</v>
      </c>
      <c r="E24">
        <v>9</v>
      </c>
      <c r="F24">
        <v>1187</v>
      </c>
      <c r="G24" t="str">
        <f t="shared" si="0"/>
        <v>2015</v>
      </c>
      <c r="H24">
        <v>35</v>
      </c>
      <c r="I24" s="2">
        <f t="shared" si="1"/>
        <v>0.25714285714285712</v>
      </c>
    </row>
    <row r="25" spans="1:9" x14ac:dyDescent="0.2">
      <c r="A25" t="s">
        <v>21</v>
      </c>
      <c r="B25" t="s">
        <v>5</v>
      </c>
      <c r="C25" t="s">
        <v>33</v>
      </c>
      <c r="D25" t="s">
        <v>31</v>
      </c>
      <c r="E25">
        <v>6</v>
      </c>
      <c r="F25">
        <v>474</v>
      </c>
      <c r="G25" t="str">
        <f t="shared" si="0"/>
        <v>2015</v>
      </c>
      <c r="H25">
        <v>35</v>
      </c>
      <c r="I25" s="2">
        <f t="shared" si="1"/>
        <v>0.17142857142857143</v>
      </c>
    </row>
    <row r="26" spans="1:9" ht="17" thickBot="1" x14ac:dyDescent="0.25">
      <c r="A26" t="s">
        <v>21</v>
      </c>
      <c r="B26" t="s">
        <v>11</v>
      </c>
      <c r="C26" t="s">
        <v>33</v>
      </c>
      <c r="D26" t="s">
        <v>34</v>
      </c>
      <c r="E26">
        <v>4</v>
      </c>
      <c r="F26">
        <v>218</v>
      </c>
      <c r="G26" t="str">
        <f t="shared" si="0"/>
        <v>2015</v>
      </c>
      <c r="H26">
        <v>35</v>
      </c>
      <c r="I26" s="2">
        <f t="shared" si="1"/>
        <v>0.11428571428571428</v>
      </c>
    </row>
    <row r="27" spans="1:9" ht="17" thickBot="1" x14ac:dyDescent="0.25">
      <c r="I27" s="8">
        <f>SUM(I24:I26)</f>
        <v>0.54285714285714282</v>
      </c>
    </row>
    <row r="28" spans="1:9" x14ac:dyDescent="0.2">
      <c r="A28" t="s">
        <v>21</v>
      </c>
      <c r="B28" t="s">
        <v>20</v>
      </c>
      <c r="C28" t="s">
        <v>32</v>
      </c>
      <c r="D28" t="s">
        <v>31</v>
      </c>
      <c r="E28">
        <v>2</v>
      </c>
      <c r="F28">
        <v>105</v>
      </c>
      <c r="G28" t="str">
        <f t="shared" si="0"/>
        <v>2015</v>
      </c>
      <c r="H28">
        <v>7</v>
      </c>
      <c r="I28" s="2">
        <f t="shared" si="1"/>
        <v>0.2857142857142857</v>
      </c>
    </row>
    <row r="29" spans="1:9" x14ac:dyDescent="0.2">
      <c r="A29" t="s">
        <v>21</v>
      </c>
      <c r="B29" t="s">
        <v>12</v>
      </c>
      <c r="C29" t="s">
        <v>36</v>
      </c>
      <c r="D29" t="s">
        <v>32</v>
      </c>
      <c r="E29">
        <v>28</v>
      </c>
      <c r="F29">
        <v>3079</v>
      </c>
      <c r="G29" t="str">
        <f t="shared" si="0"/>
        <v>2015</v>
      </c>
      <c r="H29">
        <v>105</v>
      </c>
      <c r="I29" s="2">
        <f t="shared" si="1"/>
        <v>0.26666666666666666</v>
      </c>
    </row>
    <row r="30" spans="1:9" x14ac:dyDescent="0.2">
      <c r="A30" t="s">
        <v>21</v>
      </c>
      <c r="B30" t="s">
        <v>13</v>
      </c>
      <c r="C30" t="s">
        <v>36</v>
      </c>
      <c r="D30" t="s">
        <v>31</v>
      </c>
      <c r="E30">
        <v>4</v>
      </c>
      <c r="F30">
        <v>116</v>
      </c>
      <c r="G30" t="str">
        <f t="shared" si="0"/>
        <v>2015</v>
      </c>
      <c r="H30">
        <v>105</v>
      </c>
      <c r="I30" s="2">
        <f t="shared" si="1"/>
        <v>3.8095238095238099E-2</v>
      </c>
    </row>
    <row r="31" spans="1:9" x14ac:dyDescent="0.2">
      <c r="I31" s="2"/>
    </row>
    <row r="32" spans="1:9" x14ac:dyDescent="0.2">
      <c r="A32" t="s">
        <v>21</v>
      </c>
      <c r="B32" t="s">
        <v>7</v>
      </c>
      <c r="C32" t="s">
        <v>34</v>
      </c>
      <c r="D32" t="s">
        <v>32</v>
      </c>
      <c r="E32">
        <v>17</v>
      </c>
      <c r="F32">
        <v>3618</v>
      </c>
      <c r="G32" t="str">
        <f t="shared" si="0"/>
        <v>2015</v>
      </c>
      <c r="H32">
        <v>53</v>
      </c>
      <c r="I32" s="2">
        <f t="shared" si="1"/>
        <v>0.32075471698113206</v>
      </c>
    </row>
    <row r="33" spans="1:9" ht="17" thickBot="1" x14ac:dyDescent="0.25">
      <c r="A33" t="s">
        <v>21</v>
      </c>
      <c r="B33" t="s">
        <v>18</v>
      </c>
      <c r="C33" t="s">
        <v>34</v>
      </c>
      <c r="D33" t="s">
        <v>31</v>
      </c>
      <c r="E33">
        <v>3</v>
      </c>
      <c r="F33">
        <v>360</v>
      </c>
      <c r="G33" t="str">
        <f t="shared" si="0"/>
        <v>2015</v>
      </c>
      <c r="H33">
        <v>53</v>
      </c>
      <c r="I33" s="2">
        <f t="shared" si="1"/>
        <v>5.6603773584905662E-2</v>
      </c>
    </row>
    <row r="34" spans="1:9" ht="17" thickBot="1" x14ac:dyDescent="0.25">
      <c r="I34" s="8">
        <f>SUM(I31:I33)</f>
        <v>0.37735849056603771</v>
      </c>
    </row>
    <row r="35" spans="1:9" x14ac:dyDescent="0.2">
      <c r="A35" t="s">
        <v>21</v>
      </c>
      <c r="B35" t="s">
        <v>8</v>
      </c>
      <c r="C35" t="s">
        <v>35</v>
      </c>
      <c r="D35" t="s">
        <v>32</v>
      </c>
      <c r="E35">
        <v>4</v>
      </c>
      <c r="F35">
        <v>187</v>
      </c>
      <c r="G35" t="str">
        <f t="shared" si="0"/>
        <v>2015</v>
      </c>
      <c r="H35">
        <v>20</v>
      </c>
      <c r="I35" s="2">
        <f t="shared" si="1"/>
        <v>0.2</v>
      </c>
    </row>
    <row r="36" spans="1:9" ht="17" thickBot="1" x14ac:dyDescent="0.25">
      <c r="A36" t="s">
        <v>21</v>
      </c>
      <c r="B36" t="s">
        <v>9</v>
      </c>
      <c r="C36" t="s">
        <v>35</v>
      </c>
      <c r="D36" t="s">
        <v>31</v>
      </c>
      <c r="E36">
        <v>2</v>
      </c>
      <c r="F36">
        <v>325</v>
      </c>
      <c r="G36" t="str">
        <f t="shared" si="0"/>
        <v>2015</v>
      </c>
      <c r="H36">
        <v>20</v>
      </c>
      <c r="I36" s="2">
        <f t="shared" si="1"/>
        <v>0.1</v>
      </c>
    </row>
    <row r="37" spans="1:9" ht="17" thickBot="1" x14ac:dyDescent="0.25">
      <c r="I37" s="8">
        <f>SUM(I34:I36)</f>
        <v>0.6773584905660377</v>
      </c>
    </row>
    <row r="38" spans="1:9" x14ac:dyDescent="0.2">
      <c r="A38" t="s">
        <v>22</v>
      </c>
      <c r="B38" t="s">
        <v>4</v>
      </c>
      <c r="C38" t="s">
        <v>33</v>
      </c>
      <c r="D38" t="s">
        <v>32</v>
      </c>
      <c r="E38">
        <v>20</v>
      </c>
      <c r="F38">
        <v>6227</v>
      </c>
      <c r="G38" t="str">
        <f t="shared" si="0"/>
        <v>2015</v>
      </c>
      <c r="H38">
        <v>60</v>
      </c>
      <c r="I38" s="2">
        <f t="shared" si="1"/>
        <v>0.33333333333333331</v>
      </c>
    </row>
    <row r="39" spans="1:9" x14ac:dyDescent="0.2">
      <c r="A39" t="s">
        <v>22</v>
      </c>
      <c r="B39" t="s">
        <v>5</v>
      </c>
      <c r="C39" t="s">
        <v>33</v>
      </c>
      <c r="D39" t="s">
        <v>31</v>
      </c>
      <c r="E39">
        <v>1</v>
      </c>
      <c r="F39">
        <v>71</v>
      </c>
      <c r="G39" t="str">
        <f t="shared" si="0"/>
        <v>2015</v>
      </c>
      <c r="H39">
        <v>60</v>
      </c>
      <c r="I39" s="2">
        <f t="shared" si="1"/>
        <v>1.6666666666666666E-2</v>
      </c>
    </row>
    <row r="40" spans="1:9" ht="17" thickBot="1" x14ac:dyDescent="0.25">
      <c r="A40" t="s">
        <v>22</v>
      </c>
      <c r="B40" t="s">
        <v>11</v>
      </c>
      <c r="C40" t="s">
        <v>33</v>
      </c>
      <c r="D40" t="s">
        <v>34</v>
      </c>
      <c r="E40">
        <v>11</v>
      </c>
      <c r="F40">
        <v>1775</v>
      </c>
      <c r="G40" t="str">
        <f t="shared" si="0"/>
        <v>2015</v>
      </c>
      <c r="H40">
        <v>60</v>
      </c>
      <c r="I40" s="2">
        <f t="shared" si="1"/>
        <v>0.18333333333333332</v>
      </c>
    </row>
    <row r="41" spans="1:9" ht="17" thickBot="1" x14ac:dyDescent="0.25">
      <c r="I41" s="8">
        <f>SUM(I38:I40)</f>
        <v>0.53333333333333333</v>
      </c>
    </row>
    <row r="42" spans="1:9" x14ac:dyDescent="0.2">
      <c r="A42" t="s">
        <v>22</v>
      </c>
      <c r="B42" t="s">
        <v>17</v>
      </c>
      <c r="C42" t="s">
        <v>37</v>
      </c>
      <c r="D42" t="s">
        <v>32</v>
      </c>
      <c r="E42">
        <v>1</v>
      </c>
      <c r="F42">
        <v>170</v>
      </c>
      <c r="G42" t="str">
        <f t="shared" si="0"/>
        <v>2015</v>
      </c>
      <c r="H42">
        <v>14</v>
      </c>
      <c r="I42" s="2">
        <f t="shared" si="1"/>
        <v>7.1428571428571425E-2</v>
      </c>
    </row>
    <row r="43" spans="1:9" x14ac:dyDescent="0.2">
      <c r="I43" s="2"/>
    </row>
    <row r="44" spans="1:9" x14ac:dyDescent="0.2">
      <c r="A44" t="s">
        <v>22</v>
      </c>
      <c r="B44" t="s">
        <v>12</v>
      </c>
      <c r="C44" t="s">
        <v>36</v>
      </c>
      <c r="D44" t="s">
        <v>32</v>
      </c>
      <c r="E44">
        <v>25</v>
      </c>
      <c r="F44">
        <v>4073</v>
      </c>
      <c r="G44" t="str">
        <f t="shared" si="0"/>
        <v>2015</v>
      </c>
      <c r="H44">
        <v>138</v>
      </c>
      <c r="I44" s="2">
        <f t="shared" si="1"/>
        <v>0.18115942028985507</v>
      </c>
    </row>
    <row r="45" spans="1:9" ht="17" thickBot="1" x14ac:dyDescent="0.25">
      <c r="A45" t="s">
        <v>22</v>
      </c>
      <c r="B45" t="s">
        <v>13</v>
      </c>
      <c r="C45" t="s">
        <v>36</v>
      </c>
      <c r="D45" t="s">
        <v>31</v>
      </c>
      <c r="E45">
        <v>2</v>
      </c>
      <c r="F45">
        <v>63</v>
      </c>
      <c r="G45" t="str">
        <f t="shared" si="0"/>
        <v>2015</v>
      </c>
      <c r="H45">
        <v>138</v>
      </c>
      <c r="I45" s="2">
        <f t="shared" si="1"/>
        <v>1.4492753623188406E-2</v>
      </c>
    </row>
    <row r="46" spans="1:9" ht="17" thickBot="1" x14ac:dyDescent="0.25">
      <c r="I46" s="8">
        <f>SUM(I44:I45)</f>
        <v>0.19565217391304349</v>
      </c>
    </row>
    <row r="47" spans="1:9" x14ac:dyDescent="0.2">
      <c r="A47" t="s">
        <v>22</v>
      </c>
      <c r="B47" t="s">
        <v>7</v>
      </c>
      <c r="C47" t="s">
        <v>34</v>
      </c>
      <c r="D47" t="s">
        <v>32</v>
      </c>
      <c r="E47">
        <v>38</v>
      </c>
      <c r="F47">
        <v>9494</v>
      </c>
      <c r="G47" t="str">
        <f t="shared" ref="G47:G103" si="2">LEFT(A47,4)</f>
        <v>2015</v>
      </c>
      <c r="H47">
        <v>89</v>
      </c>
      <c r="I47" s="2">
        <f t="shared" ref="I47:I103" si="3">E47/H47</f>
        <v>0.42696629213483145</v>
      </c>
    </row>
    <row r="48" spans="1:9" ht="17" thickBot="1" x14ac:dyDescent="0.25">
      <c r="A48" t="s">
        <v>22</v>
      </c>
      <c r="B48" t="s">
        <v>18</v>
      </c>
      <c r="C48" t="s">
        <v>34</v>
      </c>
      <c r="D48" t="s">
        <v>31</v>
      </c>
      <c r="E48">
        <v>2</v>
      </c>
      <c r="F48">
        <v>205</v>
      </c>
      <c r="G48" t="str">
        <f t="shared" si="2"/>
        <v>2015</v>
      </c>
      <c r="H48">
        <v>89</v>
      </c>
      <c r="I48" s="2">
        <f t="shared" si="3"/>
        <v>2.247191011235955E-2</v>
      </c>
    </row>
    <row r="49" spans="1:9" ht="17" thickBot="1" x14ac:dyDescent="0.25">
      <c r="I49" s="8">
        <f>SUM(I47:I48)</f>
        <v>0.449438202247191</v>
      </c>
    </row>
    <row r="50" spans="1:9" x14ac:dyDescent="0.2">
      <c r="A50" t="s">
        <v>22</v>
      </c>
      <c r="B50" t="s">
        <v>8</v>
      </c>
      <c r="C50" t="s">
        <v>35</v>
      </c>
      <c r="D50" t="s">
        <v>32</v>
      </c>
      <c r="E50">
        <v>3</v>
      </c>
      <c r="F50">
        <v>289</v>
      </c>
      <c r="G50" t="str">
        <f t="shared" si="2"/>
        <v>2015</v>
      </c>
      <c r="H50">
        <v>20</v>
      </c>
      <c r="I50" s="2">
        <f t="shared" si="3"/>
        <v>0.15</v>
      </c>
    </row>
    <row r="51" spans="1:9" ht="17" thickBot="1" x14ac:dyDescent="0.25">
      <c r="A51" t="s">
        <v>22</v>
      </c>
      <c r="B51" t="s">
        <v>9</v>
      </c>
      <c r="C51" t="s">
        <v>35</v>
      </c>
      <c r="D51" t="s">
        <v>31</v>
      </c>
      <c r="E51">
        <v>1</v>
      </c>
      <c r="F51">
        <v>63</v>
      </c>
      <c r="G51" t="str">
        <f t="shared" si="2"/>
        <v>2015</v>
      </c>
      <c r="H51">
        <v>20</v>
      </c>
      <c r="I51" s="2">
        <f t="shared" si="3"/>
        <v>0.05</v>
      </c>
    </row>
    <row r="52" spans="1:9" ht="17" thickBot="1" x14ac:dyDescent="0.25">
      <c r="I52" s="8">
        <f>SUM(I50:I51)</f>
        <v>0.2</v>
      </c>
    </row>
    <row r="53" spans="1:9" x14ac:dyDescent="0.2">
      <c r="A53" t="s">
        <v>23</v>
      </c>
      <c r="B53" t="s">
        <v>4</v>
      </c>
      <c r="C53" t="s">
        <v>33</v>
      </c>
      <c r="D53" t="s">
        <v>32</v>
      </c>
      <c r="E53">
        <v>13</v>
      </c>
      <c r="F53">
        <v>1968</v>
      </c>
      <c r="G53" t="str">
        <f t="shared" si="2"/>
        <v>2016</v>
      </c>
      <c r="H53">
        <v>66</v>
      </c>
      <c r="I53" s="2">
        <f t="shared" si="3"/>
        <v>0.19696969696969696</v>
      </c>
    </row>
    <row r="54" spans="1:9" x14ac:dyDescent="0.2">
      <c r="A54" t="s">
        <v>23</v>
      </c>
      <c r="B54" t="s">
        <v>5</v>
      </c>
      <c r="C54" t="s">
        <v>33</v>
      </c>
      <c r="D54" t="s">
        <v>31</v>
      </c>
      <c r="E54">
        <v>8</v>
      </c>
      <c r="F54">
        <v>1227</v>
      </c>
      <c r="G54" t="str">
        <f t="shared" si="2"/>
        <v>2016</v>
      </c>
      <c r="H54">
        <v>66</v>
      </c>
      <c r="I54" s="2">
        <f t="shared" si="3"/>
        <v>0.12121212121212122</v>
      </c>
    </row>
    <row r="55" spans="1:9" ht="17" thickBot="1" x14ac:dyDescent="0.25">
      <c r="A55" t="s">
        <v>23</v>
      </c>
      <c r="B55" t="s">
        <v>11</v>
      </c>
      <c r="C55" t="s">
        <v>33</v>
      </c>
      <c r="D55" t="s">
        <v>34</v>
      </c>
      <c r="E55">
        <v>16</v>
      </c>
      <c r="F55">
        <v>3986</v>
      </c>
      <c r="G55" t="str">
        <f t="shared" si="2"/>
        <v>2016</v>
      </c>
      <c r="H55">
        <v>66</v>
      </c>
      <c r="I55" s="2">
        <f t="shared" si="3"/>
        <v>0.24242424242424243</v>
      </c>
    </row>
    <row r="56" spans="1:9" ht="17" thickBot="1" x14ac:dyDescent="0.25">
      <c r="I56" s="8">
        <f>SUM(I53:I55)</f>
        <v>0.56060606060606055</v>
      </c>
    </row>
    <row r="57" spans="1:9" x14ac:dyDescent="0.2">
      <c r="A57" t="s">
        <v>23</v>
      </c>
      <c r="B57" t="s">
        <v>24</v>
      </c>
      <c r="C57" t="s">
        <v>38</v>
      </c>
      <c r="D57" t="s">
        <v>32</v>
      </c>
      <c r="E57">
        <v>2</v>
      </c>
      <c r="F57">
        <v>35</v>
      </c>
      <c r="G57" t="str">
        <f t="shared" si="2"/>
        <v>2016</v>
      </c>
      <c r="H57">
        <v>20</v>
      </c>
      <c r="I57" s="2">
        <f t="shared" si="3"/>
        <v>0.1</v>
      </c>
    </row>
    <row r="58" spans="1:9" x14ac:dyDescent="0.2">
      <c r="A58" t="s">
        <v>23</v>
      </c>
      <c r="B58" t="s">
        <v>17</v>
      </c>
      <c r="C58" t="s">
        <v>37</v>
      </c>
      <c r="D58" t="s">
        <v>32</v>
      </c>
      <c r="E58">
        <v>1</v>
      </c>
      <c r="F58">
        <v>10</v>
      </c>
      <c r="G58" t="str">
        <f t="shared" si="2"/>
        <v>2016</v>
      </c>
      <c r="H58">
        <v>23</v>
      </c>
      <c r="I58" s="2">
        <f t="shared" si="3"/>
        <v>4.3478260869565216E-2</v>
      </c>
    </row>
    <row r="59" spans="1:9" x14ac:dyDescent="0.2">
      <c r="I59" s="2"/>
    </row>
    <row r="60" spans="1:9" x14ac:dyDescent="0.2">
      <c r="A60" t="s">
        <v>23</v>
      </c>
      <c r="B60" t="s">
        <v>12</v>
      </c>
      <c r="C60" t="s">
        <v>36</v>
      </c>
      <c r="D60" t="s">
        <v>32</v>
      </c>
      <c r="E60">
        <v>29</v>
      </c>
      <c r="F60">
        <v>6622</v>
      </c>
      <c r="G60" t="str">
        <f t="shared" si="2"/>
        <v>2016</v>
      </c>
      <c r="H60">
        <v>145</v>
      </c>
      <c r="I60" s="2">
        <f t="shared" si="3"/>
        <v>0.2</v>
      </c>
    </row>
    <row r="61" spans="1:9" ht="17" thickBot="1" x14ac:dyDescent="0.25">
      <c r="A61" t="s">
        <v>23</v>
      </c>
      <c r="B61" t="s">
        <v>13</v>
      </c>
      <c r="C61" t="s">
        <v>36</v>
      </c>
      <c r="D61" t="s">
        <v>31</v>
      </c>
      <c r="E61">
        <v>1</v>
      </c>
      <c r="F61">
        <v>43</v>
      </c>
      <c r="G61" t="str">
        <f t="shared" si="2"/>
        <v>2016</v>
      </c>
      <c r="H61">
        <v>145</v>
      </c>
      <c r="I61" s="2">
        <f t="shared" si="3"/>
        <v>6.8965517241379309E-3</v>
      </c>
    </row>
    <row r="62" spans="1:9" ht="17" thickBot="1" x14ac:dyDescent="0.25">
      <c r="I62" s="8">
        <f>SUM(I60:I61)</f>
        <v>0.20689655172413796</v>
      </c>
    </row>
    <row r="63" spans="1:9" x14ac:dyDescent="0.2">
      <c r="A63" t="s">
        <v>23</v>
      </c>
      <c r="B63" t="s">
        <v>7</v>
      </c>
      <c r="C63" t="s">
        <v>34</v>
      </c>
      <c r="D63" t="s">
        <v>32</v>
      </c>
      <c r="E63">
        <v>25</v>
      </c>
      <c r="F63">
        <v>5323</v>
      </c>
      <c r="G63" t="str">
        <f t="shared" si="2"/>
        <v>2016</v>
      </c>
      <c r="H63">
        <v>90</v>
      </c>
      <c r="I63" s="2">
        <f t="shared" si="3"/>
        <v>0.27777777777777779</v>
      </c>
    </row>
    <row r="64" spans="1:9" x14ac:dyDescent="0.2">
      <c r="A64" t="s">
        <v>23</v>
      </c>
      <c r="B64" t="s">
        <v>18</v>
      </c>
      <c r="C64" t="s">
        <v>34</v>
      </c>
      <c r="D64" t="s">
        <v>31</v>
      </c>
      <c r="E64">
        <v>4</v>
      </c>
      <c r="F64">
        <v>472</v>
      </c>
      <c r="G64" t="str">
        <f t="shared" si="2"/>
        <v>2016</v>
      </c>
      <c r="H64">
        <v>90</v>
      </c>
      <c r="I64" s="2">
        <f t="shared" si="3"/>
        <v>4.4444444444444446E-2</v>
      </c>
    </row>
    <row r="65" spans="1:9" ht="17" thickBot="1" x14ac:dyDescent="0.25">
      <c r="A65" t="s">
        <v>23</v>
      </c>
      <c r="B65" t="s">
        <v>25</v>
      </c>
      <c r="C65" t="s">
        <v>39</v>
      </c>
      <c r="D65" t="s">
        <v>32</v>
      </c>
      <c r="E65">
        <v>1</v>
      </c>
      <c r="F65">
        <v>0</v>
      </c>
      <c r="G65" t="str">
        <f t="shared" si="2"/>
        <v>2016</v>
      </c>
      <c r="H65">
        <v>4</v>
      </c>
      <c r="I65" s="2">
        <f t="shared" si="3"/>
        <v>0.25</v>
      </c>
    </row>
    <row r="66" spans="1:9" ht="17" thickBot="1" x14ac:dyDescent="0.25">
      <c r="I66" s="8">
        <f>SUM(I64:I65)</f>
        <v>0.29444444444444445</v>
      </c>
    </row>
    <row r="67" spans="1:9" x14ac:dyDescent="0.2">
      <c r="A67" t="s">
        <v>23</v>
      </c>
      <c r="B67" t="s">
        <v>8</v>
      </c>
      <c r="C67" t="s">
        <v>35</v>
      </c>
      <c r="D67" t="s">
        <v>32</v>
      </c>
      <c r="E67">
        <v>1</v>
      </c>
      <c r="F67">
        <v>260</v>
      </c>
      <c r="G67" t="str">
        <f t="shared" si="2"/>
        <v>2016</v>
      </c>
      <c r="H67">
        <v>38</v>
      </c>
      <c r="I67" s="2">
        <f t="shared" si="3"/>
        <v>2.6315789473684209E-2</v>
      </c>
    </row>
    <row r="68" spans="1:9" ht="17" thickBot="1" x14ac:dyDescent="0.25">
      <c r="A68" t="s">
        <v>23</v>
      </c>
      <c r="B68" t="s">
        <v>9</v>
      </c>
      <c r="C68" t="s">
        <v>35</v>
      </c>
      <c r="D68" t="s">
        <v>31</v>
      </c>
      <c r="E68">
        <v>4</v>
      </c>
      <c r="F68">
        <v>621</v>
      </c>
      <c r="G68" t="str">
        <f t="shared" si="2"/>
        <v>2016</v>
      </c>
      <c r="H68">
        <v>38</v>
      </c>
      <c r="I68" s="2">
        <f t="shared" si="3"/>
        <v>0.10526315789473684</v>
      </c>
    </row>
    <row r="69" spans="1:9" ht="17" thickBot="1" x14ac:dyDescent="0.25">
      <c r="I69" s="8">
        <f>SUM(I67:I68)</f>
        <v>0.13157894736842105</v>
      </c>
    </row>
    <row r="70" spans="1:9" x14ac:dyDescent="0.2">
      <c r="A70" t="s">
        <v>26</v>
      </c>
      <c r="B70" t="s">
        <v>4</v>
      </c>
      <c r="C70" t="s">
        <v>33</v>
      </c>
      <c r="D70" t="s">
        <v>32</v>
      </c>
      <c r="E70">
        <v>13</v>
      </c>
      <c r="F70">
        <v>4435</v>
      </c>
      <c r="G70" t="str">
        <f t="shared" si="2"/>
        <v>2016</v>
      </c>
      <c r="H70">
        <v>101</v>
      </c>
      <c r="I70" s="2">
        <f t="shared" si="3"/>
        <v>0.12871287128712872</v>
      </c>
    </row>
    <row r="71" spans="1:9" x14ac:dyDescent="0.2">
      <c r="A71" t="s">
        <v>26</v>
      </c>
      <c r="B71" t="s">
        <v>5</v>
      </c>
      <c r="C71" t="s">
        <v>33</v>
      </c>
      <c r="D71" t="s">
        <v>31</v>
      </c>
      <c r="E71">
        <v>2</v>
      </c>
      <c r="F71">
        <v>104</v>
      </c>
      <c r="G71" t="str">
        <f t="shared" si="2"/>
        <v>2016</v>
      </c>
      <c r="H71">
        <v>101</v>
      </c>
      <c r="I71" s="2">
        <f t="shared" si="3"/>
        <v>1.9801980198019802E-2</v>
      </c>
    </row>
    <row r="72" spans="1:9" ht="17" thickBot="1" x14ac:dyDescent="0.25">
      <c r="A72" t="s">
        <v>26</v>
      </c>
      <c r="B72" t="s">
        <v>11</v>
      </c>
      <c r="C72" t="s">
        <v>33</v>
      </c>
      <c r="D72" t="s">
        <v>34</v>
      </c>
      <c r="E72">
        <v>46</v>
      </c>
      <c r="F72">
        <v>8811</v>
      </c>
      <c r="G72" t="str">
        <f t="shared" si="2"/>
        <v>2016</v>
      </c>
      <c r="H72">
        <v>101</v>
      </c>
      <c r="I72" s="2">
        <f t="shared" si="3"/>
        <v>0.45544554455445546</v>
      </c>
    </row>
    <row r="73" spans="1:9" ht="17" thickBot="1" x14ac:dyDescent="0.25">
      <c r="I73" s="8">
        <f>SUM(I70:I72)</f>
        <v>0.60396039603960394</v>
      </c>
    </row>
    <row r="74" spans="1:9" x14ac:dyDescent="0.2">
      <c r="A74" t="s">
        <v>26</v>
      </c>
      <c r="B74" t="s">
        <v>12</v>
      </c>
      <c r="C74" t="s">
        <v>36</v>
      </c>
      <c r="D74" t="s">
        <v>32</v>
      </c>
      <c r="E74">
        <v>33</v>
      </c>
      <c r="F74">
        <v>12307</v>
      </c>
      <c r="G74" t="str">
        <f t="shared" si="2"/>
        <v>2016</v>
      </c>
      <c r="H74">
        <v>320</v>
      </c>
      <c r="I74" s="2">
        <f t="shared" si="3"/>
        <v>0.10312499999999999</v>
      </c>
    </row>
    <row r="75" spans="1:9" ht="17" thickBot="1" x14ac:dyDescent="0.25">
      <c r="A75" t="s">
        <v>26</v>
      </c>
      <c r="B75" t="s">
        <v>13</v>
      </c>
      <c r="C75" t="s">
        <v>36</v>
      </c>
      <c r="D75" t="s">
        <v>31</v>
      </c>
      <c r="E75">
        <v>4</v>
      </c>
      <c r="F75">
        <v>65</v>
      </c>
      <c r="G75" t="str">
        <f t="shared" si="2"/>
        <v>2016</v>
      </c>
      <c r="H75">
        <v>320</v>
      </c>
      <c r="I75" s="2">
        <f t="shared" si="3"/>
        <v>1.2500000000000001E-2</v>
      </c>
    </row>
    <row r="76" spans="1:9" ht="17" thickBot="1" x14ac:dyDescent="0.25">
      <c r="I76" s="8">
        <f>SUM(I74:I75)</f>
        <v>0.11562499999999999</v>
      </c>
    </row>
    <row r="77" spans="1:9" x14ac:dyDescent="0.2">
      <c r="A77" t="s">
        <v>26</v>
      </c>
      <c r="B77" t="s">
        <v>7</v>
      </c>
      <c r="C77" t="s">
        <v>34</v>
      </c>
      <c r="D77" t="s">
        <v>32</v>
      </c>
      <c r="E77">
        <v>48</v>
      </c>
      <c r="F77">
        <v>5635</v>
      </c>
      <c r="G77" t="str">
        <f t="shared" si="2"/>
        <v>2016</v>
      </c>
      <c r="H77">
        <v>161</v>
      </c>
      <c r="I77" s="2">
        <f t="shared" si="3"/>
        <v>0.29813664596273293</v>
      </c>
    </row>
    <row r="78" spans="1:9" x14ac:dyDescent="0.2">
      <c r="A78" t="s">
        <v>26</v>
      </c>
      <c r="B78" t="s">
        <v>18</v>
      </c>
      <c r="C78" t="s">
        <v>34</v>
      </c>
      <c r="D78" t="s">
        <v>31</v>
      </c>
      <c r="E78">
        <v>5</v>
      </c>
      <c r="F78">
        <v>109</v>
      </c>
      <c r="G78" t="str">
        <f t="shared" si="2"/>
        <v>2016</v>
      </c>
      <c r="H78">
        <v>161</v>
      </c>
      <c r="I78" s="2">
        <f t="shared" si="3"/>
        <v>3.1055900621118012E-2</v>
      </c>
    </row>
    <row r="79" spans="1:9" ht="17" thickBot="1" x14ac:dyDescent="0.25">
      <c r="A79" t="s">
        <v>26</v>
      </c>
      <c r="B79" t="s">
        <v>25</v>
      </c>
      <c r="C79" t="s">
        <v>39</v>
      </c>
      <c r="D79" t="s">
        <v>32</v>
      </c>
      <c r="E79">
        <v>8</v>
      </c>
      <c r="F79">
        <v>149</v>
      </c>
      <c r="G79" t="str">
        <f t="shared" si="2"/>
        <v>2016</v>
      </c>
      <c r="H79">
        <v>26</v>
      </c>
      <c r="I79" s="2">
        <f t="shared" si="3"/>
        <v>0.30769230769230771</v>
      </c>
    </row>
    <row r="80" spans="1:9" ht="17" thickBot="1" x14ac:dyDescent="0.25">
      <c r="I80" s="8">
        <f>SUM(I78:I79)</f>
        <v>0.33874820831342572</v>
      </c>
    </row>
    <row r="81" spans="1:9" x14ac:dyDescent="0.2">
      <c r="A81" t="s">
        <v>26</v>
      </c>
      <c r="B81" t="s">
        <v>8</v>
      </c>
      <c r="C81" t="s">
        <v>35</v>
      </c>
      <c r="D81" t="s">
        <v>32</v>
      </c>
      <c r="E81">
        <v>3</v>
      </c>
      <c r="F81">
        <v>196</v>
      </c>
      <c r="G81" t="str">
        <f t="shared" si="2"/>
        <v>2016</v>
      </c>
      <c r="H81">
        <v>43</v>
      </c>
      <c r="I81" s="2">
        <f t="shared" si="3"/>
        <v>6.9767441860465115E-2</v>
      </c>
    </row>
    <row r="82" spans="1:9" ht="17" thickBot="1" x14ac:dyDescent="0.25">
      <c r="A82" t="s">
        <v>26</v>
      </c>
      <c r="B82" t="s">
        <v>9</v>
      </c>
      <c r="C82" t="s">
        <v>35</v>
      </c>
      <c r="D82" t="s">
        <v>31</v>
      </c>
      <c r="E82">
        <v>3</v>
      </c>
      <c r="F82">
        <v>243</v>
      </c>
      <c r="G82" t="str">
        <f t="shared" si="2"/>
        <v>2016</v>
      </c>
      <c r="H82">
        <v>43</v>
      </c>
      <c r="I82" s="2">
        <f t="shared" si="3"/>
        <v>6.9767441860465115E-2</v>
      </c>
    </row>
    <row r="83" spans="1:9" ht="17" thickBot="1" x14ac:dyDescent="0.25">
      <c r="I83" s="8">
        <f>SUM(I81:I82)</f>
        <v>0.13953488372093023</v>
      </c>
    </row>
    <row r="84" spans="1:9" x14ac:dyDescent="0.2">
      <c r="A84" t="s">
        <v>27</v>
      </c>
      <c r="B84" t="s">
        <v>4</v>
      </c>
      <c r="C84" t="s">
        <v>33</v>
      </c>
      <c r="D84" t="s">
        <v>32</v>
      </c>
      <c r="E84">
        <v>17</v>
      </c>
      <c r="F84">
        <v>3182</v>
      </c>
      <c r="G84" t="str">
        <f t="shared" si="2"/>
        <v>2016</v>
      </c>
      <c r="H84">
        <v>72</v>
      </c>
      <c r="I84" s="2">
        <f t="shared" si="3"/>
        <v>0.2361111111111111</v>
      </c>
    </row>
    <row r="85" spans="1:9" x14ac:dyDescent="0.2">
      <c r="A85" t="s">
        <v>27</v>
      </c>
      <c r="B85" t="s">
        <v>5</v>
      </c>
      <c r="C85" t="s">
        <v>33</v>
      </c>
      <c r="D85" t="s">
        <v>31</v>
      </c>
      <c r="E85">
        <v>3</v>
      </c>
      <c r="F85">
        <v>424</v>
      </c>
      <c r="G85" t="str">
        <f t="shared" si="2"/>
        <v>2016</v>
      </c>
      <c r="H85">
        <v>72</v>
      </c>
      <c r="I85" s="2">
        <f t="shared" si="3"/>
        <v>4.1666666666666664E-2</v>
      </c>
    </row>
    <row r="86" spans="1:9" ht="17" thickBot="1" x14ac:dyDescent="0.25">
      <c r="A86" t="s">
        <v>27</v>
      </c>
      <c r="B86" t="s">
        <v>11</v>
      </c>
      <c r="C86" t="s">
        <v>33</v>
      </c>
      <c r="D86" t="s">
        <v>34</v>
      </c>
      <c r="E86">
        <v>23</v>
      </c>
      <c r="F86">
        <v>4728</v>
      </c>
      <c r="G86" t="str">
        <f t="shared" si="2"/>
        <v>2016</v>
      </c>
      <c r="H86">
        <v>72</v>
      </c>
      <c r="I86" s="2">
        <f t="shared" si="3"/>
        <v>0.31944444444444442</v>
      </c>
    </row>
    <row r="87" spans="1:9" ht="17" thickBot="1" x14ac:dyDescent="0.25">
      <c r="I87" s="8">
        <f>SUM(I84:I86)</f>
        <v>0.59722222222222221</v>
      </c>
    </row>
    <row r="88" spans="1:9" x14ac:dyDescent="0.2">
      <c r="A88" t="s">
        <v>27</v>
      </c>
      <c r="B88" t="s">
        <v>6</v>
      </c>
      <c r="C88" t="s">
        <v>31</v>
      </c>
      <c r="D88" t="s">
        <v>32</v>
      </c>
      <c r="E88">
        <v>4</v>
      </c>
      <c r="F88">
        <v>133</v>
      </c>
      <c r="G88" t="str">
        <f t="shared" si="2"/>
        <v>2016</v>
      </c>
      <c r="H88">
        <v>5</v>
      </c>
      <c r="I88" s="2">
        <f t="shared" si="3"/>
        <v>0.8</v>
      </c>
    </row>
    <row r="89" spans="1:9" x14ac:dyDescent="0.2">
      <c r="A89" t="s">
        <v>27</v>
      </c>
      <c r="B89" t="s">
        <v>17</v>
      </c>
      <c r="C89" t="s">
        <v>37</v>
      </c>
      <c r="D89" t="s">
        <v>32</v>
      </c>
      <c r="E89">
        <v>1</v>
      </c>
      <c r="F89">
        <v>68</v>
      </c>
      <c r="G89" t="str">
        <f t="shared" si="2"/>
        <v>2016</v>
      </c>
      <c r="H89">
        <v>15</v>
      </c>
      <c r="I89" s="2">
        <f t="shared" si="3"/>
        <v>6.6666666666666666E-2</v>
      </c>
    </row>
    <row r="90" spans="1:9" x14ac:dyDescent="0.2">
      <c r="A90" t="s">
        <v>27</v>
      </c>
      <c r="B90" t="s">
        <v>28</v>
      </c>
      <c r="C90" t="s">
        <v>37</v>
      </c>
      <c r="D90" t="s">
        <v>31</v>
      </c>
      <c r="E90">
        <v>1</v>
      </c>
      <c r="F90">
        <v>100</v>
      </c>
      <c r="G90" t="str">
        <f t="shared" si="2"/>
        <v>2016</v>
      </c>
      <c r="H90">
        <v>15</v>
      </c>
      <c r="I90" s="2">
        <f t="shared" si="3"/>
        <v>6.6666666666666666E-2</v>
      </c>
    </row>
    <row r="91" spans="1:9" x14ac:dyDescent="0.2">
      <c r="A91" t="s">
        <v>27</v>
      </c>
      <c r="B91" t="s">
        <v>12</v>
      </c>
      <c r="C91" t="s">
        <v>36</v>
      </c>
      <c r="D91" t="s">
        <v>32</v>
      </c>
      <c r="E91">
        <v>105</v>
      </c>
      <c r="F91">
        <v>10065</v>
      </c>
      <c r="G91" t="str">
        <f t="shared" si="2"/>
        <v>2016</v>
      </c>
      <c r="H91">
        <v>221</v>
      </c>
      <c r="I91" s="2">
        <f t="shared" si="3"/>
        <v>0.47511312217194568</v>
      </c>
    </row>
    <row r="92" spans="1:9" x14ac:dyDescent="0.2">
      <c r="A92" t="s">
        <v>27</v>
      </c>
      <c r="B92" t="s">
        <v>7</v>
      </c>
      <c r="C92" t="s">
        <v>34</v>
      </c>
      <c r="D92" t="s">
        <v>32</v>
      </c>
      <c r="E92">
        <v>138</v>
      </c>
      <c r="F92">
        <v>20094</v>
      </c>
      <c r="G92" t="str">
        <f t="shared" si="2"/>
        <v>2016</v>
      </c>
      <c r="H92">
        <v>227</v>
      </c>
      <c r="I92" s="2">
        <f t="shared" si="3"/>
        <v>0.60792951541850215</v>
      </c>
    </row>
    <row r="93" spans="1:9" x14ac:dyDescent="0.2">
      <c r="A93" t="s">
        <v>27</v>
      </c>
      <c r="B93" t="s">
        <v>18</v>
      </c>
      <c r="C93" t="s">
        <v>34</v>
      </c>
      <c r="D93" t="s">
        <v>31</v>
      </c>
      <c r="E93">
        <v>8</v>
      </c>
      <c r="F93">
        <v>828</v>
      </c>
      <c r="G93" t="str">
        <f t="shared" si="2"/>
        <v>2016</v>
      </c>
      <c r="H93">
        <v>227</v>
      </c>
      <c r="I93" s="2">
        <f t="shared" si="3"/>
        <v>3.5242290748898682E-2</v>
      </c>
    </row>
    <row r="94" spans="1:9" x14ac:dyDescent="0.2">
      <c r="A94" t="s">
        <v>27</v>
      </c>
      <c r="B94" t="s">
        <v>25</v>
      </c>
      <c r="C94" t="s">
        <v>39</v>
      </c>
      <c r="D94" t="s">
        <v>32</v>
      </c>
      <c r="E94">
        <v>179</v>
      </c>
      <c r="F94">
        <v>12937</v>
      </c>
      <c r="G94" t="str">
        <f t="shared" si="2"/>
        <v>2016</v>
      </c>
      <c r="H94">
        <v>190</v>
      </c>
      <c r="I94" s="2">
        <f t="shared" si="3"/>
        <v>0.94210526315789478</v>
      </c>
    </row>
    <row r="95" spans="1:9" x14ac:dyDescent="0.2">
      <c r="A95" t="s">
        <v>27</v>
      </c>
      <c r="B95" t="s">
        <v>29</v>
      </c>
      <c r="C95" t="s">
        <v>39</v>
      </c>
      <c r="D95" t="s">
        <v>31</v>
      </c>
      <c r="E95">
        <v>1</v>
      </c>
      <c r="F95">
        <v>132</v>
      </c>
      <c r="G95" t="str">
        <f t="shared" si="2"/>
        <v>2016</v>
      </c>
      <c r="H95">
        <v>190</v>
      </c>
      <c r="I95" s="2">
        <f t="shared" si="3"/>
        <v>5.263157894736842E-3</v>
      </c>
    </row>
    <row r="96" spans="1:9" x14ac:dyDescent="0.2">
      <c r="A96" t="s">
        <v>27</v>
      </c>
      <c r="B96" t="s">
        <v>8</v>
      </c>
      <c r="C96" t="s">
        <v>35</v>
      </c>
      <c r="D96" t="s">
        <v>32</v>
      </c>
      <c r="E96">
        <v>5</v>
      </c>
      <c r="F96">
        <v>1618</v>
      </c>
      <c r="G96" t="str">
        <f t="shared" si="2"/>
        <v>2016</v>
      </c>
      <c r="H96">
        <v>39</v>
      </c>
      <c r="I96" s="2">
        <f t="shared" si="3"/>
        <v>0.12820512820512819</v>
      </c>
    </row>
    <row r="97" spans="1:9" x14ac:dyDescent="0.2">
      <c r="A97" t="s">
        <v>27</v>
      </c>
      <c r="B97" t="s">
        <v>9</v>
      </c>
      <c r="C97" t="s">
        <v>35</v>
      </c>
      <c r="D97" t="s">
        <v>31</v>
      </c>
      <c r="E97">
        <v>3</v>
      </c>
      <c r="F97">
        <v>490</v>
      </c>
      <c r="G97" t="str">
        <f t="shared" si="2"/>
        <v>2016</v>
      </c>
      <c r="H97">
        <v>39</v>
      </c>
      <c r="I97" s="2">
        <f t="shared" si="3"/>
        <v>7.6923076923076927E-2</v>
      </c>
    </row>
    <row r="98" spans="1:9" x14ac:dyDescent="0.2">
      <c r="A98" t="s">
        <v>30</v>
      </c>
      <c r="B98" t="s">
        <v>4</v>
      </c>
      <c r="C98" t="s">
        <v>33</v>
      </c>
      <c r="D98" t="s">
        <v>32</v>
      </c>
      <c r="E98">
        <v>1</v>
      </c>
      <c r="F98">
        <v>8</v>
      </c>
      <c r="G98" t="str">
        <f t="shared" si="2"/>
        <v>2016</v>
      </c>
      <c r="H98">
        <v>4</v>
      </c>
      <c r="I98" s="2">
        <f t="shared" si="3"/>
        <v>0.25</v>
      </c>
    </row>
    <row r="99" spans="1:9" x14ac:dyDescent="0.2">
      <c r="A99" t="s">
        <v>30</v>
      </c>
      <c r="B99" t="s">
        <v>20</v>
      </c>
      <c r="C99" t="s">
        <v>32</v>
      </c>
      <c r="D99" t="s">
        <v>31</v>
      </c>
      <c r="E99">
        <v>1</v>
      </c>
      <c r="F99">
        <v>0</v>
      </c>
      <c r="G99" t="str">
        <f t="shared" si="2"/>
        <v>2016</v>
      </c>
      <c r="H99">
        <v>2</v>
      </c>
      <c r="I99" s="2">
        <f t="shared" si="3"/>
        <v>0.5</v>
      </c>
    </row>
    <row r="100" spans="1:9" x14ac:dyDescent="0.2">
      <c r="A100" t="s">
        <v>30</v>
      </c>
      <c r="B100" t="s">
        <v>6</v>
      </c>
      <c r="C100" t="s">
        <v>31</v>
      </c>
      <c r="D100" t="s">
        <v>32</v>
      </c>
      <c r="E100">
        <v>3</v>
      </c>
      <c r="F100">
        <v>557</v>
      </c>
      <c r="G100" t="str">
        <f t="shared" si="2"/>
        <v>2016</v>
      </c>
      <c r="H100">
        <v>4</v>
      </c>
      <c r="I100" s="2">
        <f t="shared" si="3"/>
        <v>0.75</v>
      </c>
    </row>
    <row r="101" spans="1:9" x14ac:dyDescent="0.2">
      <c r="A101" t="s">
        <v>30</v>
      </c>
      <c r="B101" t="s">
        <v>12</v>
      </c>
      <c r="C101" t="s">
        <v>36</v>
      </c>
      <c r="D101" t="s">
        <v>32</v>
      </c>
      <c r="E101">
        <v>2</v>
      </c>
      <c r="F101">
        <v>192</v>
      </c>
      <c r="G101" t="str">
        <f t="shared" si="2"/>
        <v>2016</v>
      </c>
      <c r="H101">
        <v>4</v>
      </c>
      <c r="I101" s="2">
        <f t="shared" si="3"/>
        <v>0.5</v>
      </c>
    </row>
    <row r="102" spans="1:9" x14ac:dyDescent="0.2">
      <c r="A102" t="s">
        <v>30</v>
      </c>
      <c r="B102" t="s">
        <v>13</v>
      </c>
      <c r="C102" t="s">
        <v>36</v>
      </c>
      <c r="D102" t="s">
        <v>31</v>
      </c>
      <c r="E102">
        <v>1</v>
      </c>
      <c r="F102">
        <v>0</v>
      </c>
      <c r="G102" t="str">
        <f t="shared" si="2"/>
        <v>2016</v>
      </c>
      <c r="H102">
        <v>4</v>
      </c>
      <c r="I102" s="2">
        <f t="shared" si="3"/>
        <v>0.25</v>
      </c>
    </row>
    <row r="103" spans="1:9" x14ac:dyDescent="0.2">
      <c r="A103" t="s">
        <v>30</v>
      </c>
      <c r="B103" t="s">
        <v>7</v>
      </c>
      <c r="C103" t="s">
        <v>34</v>
      </c>
      <c r="D103" t="s">
        <v>32</v>
      </c>
      <c r="E103">
        <v>3</v>
      </c>
      <c r="F103">
        <v>366</v>
      </c>
      <c r="G103" t="str">
        <f t="shared" si="2"/>
        <v>2016</v>
      </c>
      <c r="H103">
        <v>3</v>
      </c>
      <c r="I103" s="2">
        <f t="shared" si="3"/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0"/>
  <sheetViews>
    <sheetView workbookViewId="0">
      <selection activeCell="C6" sqref="C6"/>
    </sheetView>
  </sheetViews>
  <sheetFormatPr baseColWidth="10" defaultRowHeight="16" x14ac:dyDescent="0.2"/>
  <cols>
    <col min="1" max="1" width="42" customWidth="1"/>
    <col min="2" max="2" width="16.83203125" customWidth="1"/>
    <col min="3" max="4" width="14.83203125" customWidth="1"/>
    <col min="5" max="5" width="10.33203125" customWidth="1"/>
    <col min="6" max="6" width="8.5" customWidth="1"/>
    <col min="7" max="7" width="16.5" customWidth="1"/>
    <col min="8" max="8" width="19.33203125" customWidth="1"/>
    <col min="9" max="9" width="14.1640625" customWidth="1"/>
    <col min="10" max="10" width="14.83203125" customWidth="1"/>
    <col min="11" max="11" width="19.5" customWidth="1"/>
    <col min="12" max="12" width="10.33203125" customWidth="1"/>
    <col min="13" max="13" width="21.83203125" customWidth="1"/>
    <col min="14" max="14" width="14.1640625" customWidth="1"/>
    <col min="15" max="15" width="10.33203125" customWidth="1"/>
    <col min="16" max="16" width="12.83203125" customWidth="1"/>
    <col min="17" max="17" width="14.1640625" customWidth="1"/>
    <col min="18" max="18" width="10.33203125" customWidth="1"/>
    <col min="19" max="19" width="13" customWidth="1"/>
    <col min="20" max="20" width="14.1640625" customWidth="1"/>
    <col min="21" max="21" width="10.33203125" customWidth="1"/>
    <col min="22" max="23" width="14.1640625" customWidth="1"/>
    <col min="24" max="24" width="10.33203125" customWidth="1"/>
    <col min="25" max="25" width="13.1640625" customWidth="1"/>
    <col min="26" max="26" width="17.83203125" customWidth="1"/>
    <col min="27" max="27" width="10.33203125" customWidth="1"/>
    <col min="28" max="28" width="8.5" customWidth="1"/>
    <col min="29" max="29" width="20.33203125" bestFit="1" customWidth="1"/>
    <col min="30" max="30" width="15.6640625" bestFit="1" customWidth="1"/>
    <col min="31" max="31" width="18.1640625" bestFit="1" customWidth="1"/>
    <col min="32" max="32" width="16.33203125" bestFit="1" customWidth="1"/>
    <col min="33" max="33" width="18.83203125" bestFit="1" customWidth="1"/>
    <col min="34" max="34" width="14.1640625" bestFit="1" customWidth="1"/>
    <col min="35" max="35" width="14.83203125" bestFit="1" customWidth="1"/>
    <col min="36" max="36" width="19.5" bestFit="1" customWidth="1"/>
    <col min="37" max="37" width="10.33203125" customWidth="1"/>
    <col min="38" max="38" width="21.83203125" bestFit="1" customWidth="1"/>
    <col min="39" max="39" width="14.1640625" bestFit="1" customWidth="1"/>
    <col min="40" max="40" width="10.33203125" customWidth="1"/>
    <col min="41" max="41" width="12.83203125" bestFit="1" customWidth="1"/>
    <col min="42" max="42" width="14.1640625" bestFit="1" customWidth="1"/>
    <col min="43" max="43" width="10.33203125" customWidth="1"/>
    <col min="44" max="44" width="13" bestFit="1" customWidth="1"/>
    <col min="45" max="45" width="14.1640625" bestFit="1" customWidth="1"/>
    <col min="46" max="46" width="10.33203125" customWidth="1"/>
    <col min="47" max="48" width="14.1640625" bestFit="1" customWidth="1"/>
    <col min="49" max="49" width="10.33203125" customWidth="1"/>
    <col min="50" max="50" width="13.1640625" bestFit="1" customWidth="1"/>
    <col min="51" max="51" width="16.5" bestFit="1" customWidth="1"/>
    <col min="52" max="52" width="19.33203125" bestFit="1" customWidth="1"/>
  </cols>
  <sheetData>
    <row r="1" spans="1:3" x14ac:dyDescent="0.2">
      <c r="A1" s="3" t="s">
        <v>42</v>
      </c>
      <c r="B1" t="s">
        <v>50</v>
      </c>
    </row>
    <row r="3" spans="1:3" x14ac:dyDescent="0.2">
      <c r="A3" s="3" t="s">
        <v>46</v>
      </c>
      <c r="B3" t="s">
        <v>48</v>
      </c>
      <c r="C3" t="s">
        <v>49</v>
      </c>
    </row>
    <row r="4" spans="1:3" x14ac:dyDescent="0.2">
      <c r="A4" s="4" t="s">
        <v>16</v>
      </c>
      <c r="B4" s="5">
        <v>112</v>
      </c>
      <c r="C4" s="5">
        <v>494</v>
      </c>
    </row>
    <row r="5" spans="1:3" x14ac:dyDescent="0.2">
      <c r="A5" s="6" t="s">
        <v>33</v>
      </c>
      <c r="B5" s="5">
        <v>18</v>
      </c>
      <c r="C5" s="5">
        <v>114</v>
      </c>
    </row>
    <row r="6" spans="1:3" x14ac:dyDescent="0.2">
      <c r="A6" s="7" t="s">
        <v>11</v>
      </c>
      <c r="B6" s="5">
        <v>8</v>
      </c>
      <c r="C6" s="5">
        <v>38</v>
      </c>
    </row>
    <row r="7" spans="1:3" x14ac:dyDescent="0.2">
      <c r="A7" s="7" t="s">
        <v>4</v>
      </c>
      <c r="B7" s="5">
        <v>9</v>
      </c>
      <c r="C7" s="5">
        <v>38</v>
      </c>
    </row>
    <row r="8" spans="1:3" x14ac:dyDescent="0.2">
      <c r="A8" s="7" t="s">
        <v>5</v>
      </c>
      <c r="B8" s="5">
        <v>1</v>
      </c>
      <c r="C8" s="5">
        <v>38</v>
      </c>
    </row>
    <row r="9" spans="1:3" x14ac:dyDescent="0.2">
      <c r="A9" s="6" t="s">
        <v>31</v>
      </c>
      <c r="B9" s="5">
        <v>1</v>
      </c>
      <c r="C9" s="5">
        <v>2</v>
      </c>
    </row>
    <row r="10" spans="1:3" x14ac:dyDescent="0.2">
      <c r="A10" s="7" t="s">
        <v>6</v>
      </c>
      <c r="B10" s="5">
        <v>1</v>
      </c>
      <c r="C10" s="5">
        <v>2</v>
      </c>
    </row>
    <row r="11" spans="1:3" x14ac:dyDescent="0.2">
      <c r="A11" s="6" t="s">
        <v>37</v>
      </c>
      <c r="B11" s="5">
        <v>2</v>
      </c>
      <c r="C11" s="5">
        <v>23</v>
      </c>
    </row>
    <row r="12" spans="1:3" x14ac:dyDescent="0.2">
      <c r="A12" s="7" t="s">
        <v>17</v>
      </c>
      <c r="B12" s="5">
        <v>2</v>
      </c>
      <c r="C12" s="5">
        <v>23</v>
      </c>
    </row>
    <row r="13" spans="1:3" x14ac:dyDescent="0.2">
      <c r="A13" s="6" t="s">
        <v>36</v>
      </c>
      <c r="B13" s="5">
        <v>44</v>
      </c>
      <c r="C13" s="5">
        <v>151</v>
      </c>
    </row>
    <row r="14" spans="1:3" x14ac:dyDescent="0.2">
      <c r="A14" s="7" t="s">
        <v>12</v>
      </c>
      <c r="B14" s="5">
        <v>44</v>
      </c>
      <c r="C14" s="5">
        <v>151</v>
      </c>
    </row>
    <row r="15" spans="1:3" x14ac:dyDescent="0.2">
      <c r="A15" s="6" t="s">
        <v>34</v>
      </c>
      <c r="B15" s="5">
        <v>42</v>
      </c>
      <c r="C15" s="5">
        <v>166</v>
      </c>
    </row>
    <row r="16" spans="1:3" x14ac:dyDescent="0.2">
      <c r="A16" s="7" t="s">
        <v>18</v>
      </c>
      <c r="B16" s="5">
        <v>2</v>
      </c>
      <c r="C16" s="5">
        <v>83</v>
      </c>
    </row>
    <row r="17" spans="1:3" x14ac:dyDescent="0.2">
      <c r="A17" s="7" t="s">
        <v>7</v>
      </c>
      <c r="B17" s="5">
        <v>40</v>
      </c>
      <c r="C17" s="5">
        <v>83</v>
      </c>
    </row>
    <row r="18" spans="1:3" x14ac:dyDescent="0.2">
      <c r="A18" s="6" t="s">
        <v>35</v>
      </c>
      <c r="B18" s="5">
        <v>5</v>
      </c>
      <c r="C18" s="5">
        <v>38</v>
      </c>
    </row>
    <row r="19" spans="1:3" x14ac:dyDescent="0.2">
      <c r="A19" s="7" t="s">
        <v>8</v>
      </c>
      <c r="B19" s="5">
        <v>2</v>
      </c>
      <c r="C19" s="5">
        <v>19</v>
      </c>
    </row>
    <row r="20" spans="1:3" x14ac:dyDescent="0.2">
      <c r="A20" s="7" t="s">
        <v>9</v>
      </c>
      <c r="B20" s="5">
        <v>3</v>
      </c>
      <c r="C20" s="5">
        <v>19</v>
      </c>
    </row>
    <row r="21" spans="1:3" x14ac:dyDescent="0.2">
      <c r="A21" s="4" t="s">
        <v>19</v>
      </c>
      <c r="B21" s="5">
        <v>120</v>
      </c>
      <c r="C21" s="5">
        <v>586</v>
      </c>
    </row>
    <row r="22" spans="1:3" x14ac:dyDescent="0.2">
      <c r="A22" s="6" t="s">
        <v>33</v>
      </c>
      <c r="B22" s="5">
        <v>36</v>
      </c>
      <c r="C22" s="5">
        <v>186</v>
      </c>
    </row>
    <row r="23" spans="1:3" x14ac:dyDescent="0.2">
      <c r="A23" s="7" t="s">
        <v>11</v>
      </c>
      <c r="B23" s="5">
        <v>13</v>
      </c>
      <c r="C23" s="5">
        <v>62</v>
      </c>
    </row>
    <row r="24" spans="1:3" x14ac:dyDescent="0.2">
      <c r="A24" s="7" t="s">
        <v>4</v>
      </c>
      <c r="B24" s="5">
        <v>19</v>
      </c>
      <c r="C24" s="5">
        <v>62</v>
      </c>
    </row>
    <row r="25" spans="1:3" x14ac:dyDescent="0.2">
      <c r="A25" s="7" t="s">
        <v>5</v>
      </c>
      <c r="B25" s="5">
        <v>4</v>
      </c>
      <c r="C25" s="5">
        <v>62</v>
      </c>
    </row>
    <row r="26" spans="1:3" x14ac:dyDescent="0.2">
      <c r="A26" s="6" t="s">
        <v>32</v>
      </c>
      <c r="B26" s="5">
        <v>2</v>
      </c>
      <c r="C26" s="5">
        <v>8</v>
      </c>
    </row>
    <row r="27" spans="1:3" x14ac:dyDescent="0.2">
      <c r="A27" s="7" t="s">
        <v>20</v>
      </c>
      <c r="B27" s="5">
        <v>2</v>
      </c>
      <c r="C27" s="5">
        <v>8</v>
      </c>
    </row>
    <row r="28" spans="1:3" x14ac:dyDescent="0.2">
      <c r="A28" s="6" t="s">
        <v>37</v>
      </c>
      <c r="B28" s="5">
        <v>1</v>
      </c>
      <c r="C28" s="5">
        <v>6</v>
      </c>
    </row>
    <row r="29" spans="1:3" x14ac:dyDescent="0.2">
      <c r="A29" s="7" t="s">
        <v>17</v>
      </c>
      <c r="B29" s="5">
        <v>1</v>
      </c>
      <c r="C29" s="5">
        <v>6</v>
      </c>
    </row>
    <row r="30" spans="1:3" x14ac:dyDescent="0.2">
      <c r="A30" s="6" t="s">
        <v>36</v>
      </c>
      <c r="B30" s="5">
        <v>23</v>
      </c>
      <c r="C30" s="5">
        <v>154</v>
      </c>
    </row>
    <row r="31" spans="1:3" x14ac:dyDescent="0.2">
      <c r="A31" s="7" t="s">
        <v>12</v>
      </c>
      <c r="B31" s="5">
        <v>21</v>
      </c>
      <c r="C31" s="5">
        <v>77</v>
      </c>
    </row>
    <row r="32" spans="1:3" x14ac:dyDescent="0.2">
      <c r="A32" s="7" t="s">
        <v>13</v>
      </c>
      <c r="B32" s="5">
        <v>2</v>
      </c>
      <c r="C32" s="5">
        <v>77</v>
      </c>
    </row>
    <row r="33" spans="1:3" x14ac:dyDescent="0.2">
      <c r="A33" s="6" t="s">
        <v>34</v>
      </c>
      <c r="B33" s="5">
        <v>50</v>
      </c>
      <c r="C33" s="5">
        <v>180</v>
      </c>
    </row>
    <row r="34" spans="1:3" x14ac:dyDescent="0.2">
      <c r="A34" s="7" t="s">
        <v>18</v>
      </c>
      <c r="B34" s="5">
        <v>1</v>
      </c>
      <c r="C34" s="5">
        <v>90</v>
      </c>
    </row>
    <row r="35" spans="1:3" x14ac:dyDescent="0.2">
      <c r="A35" s="7" t="s">
        <v>7</v>
      </c>
      <c r="B35" s="5">
        <v>49</v>
      </c>
      <c r="C35" s="5">
        <v>90</v>
      </c>
    </row>
    <row r="36" spans="1:3" x14ac:dyDescent="0.2">
      <c r="A36" s="6" t="s">
        <v>35</v>
      </c>
      <c r="B36" s="5">
        <v>8</v>
      </c>
      <c r="C36" s="5">
        <v>52</v>
      </c>
    </row>
    <row r="37" spans="1:3" x14ac:dyDescent="0.2">
      <c r="A37" s="7" t="s">
        <v>8</v>
      </c>
      <c r="B37" s="5">
        <v>4</v>
      </c>
      <c r="C37" s="5">
        <v>26</v>
      </c>
    </row>
    <row r="38" spans="1:3" x14ac:dyDescent="0.2">
      <c r="A38" s="7" t="s">
        <v>9</v>
      </c>
      <c r="B38" s="5">
        <v>4</v>
      </c>
      <c r="C38" s="5">
        <v>26</v>
      </c>
    </row>
    <row r="39" spans="1:3" x14ac:dyDescent="0.2">
      <c r="A39" s="4" t="s">
        <v>21</v>
      </c>
      <c r="B39" s="5">
        <v>79</v>
      </c>
      <c r="C39" s="5">
        <v>468</v>
      </c>
    </row>
    <row r="40" spans="1:3" x14ac:dyDescent="0.2">
      <c r="A40" s="6" t="s">
        <v>33</v>
      </c>
      <c r="B40" s="5">
        <v>19</v>
      </c>
      <c r="C40" s="5">
        <v>105</v>
      </c>
    </row>
    <row r="41" spans="1:3" x14ac:dyDescent="0.2">
      <c r="A41" s="7" t="s">
        <v>11</v>
      </c>
      <c r="B41" s="5">
        <v>4</v>
      </c>
      <c r="C41" s="5">
        <v>35</v>
      </c>
    </row>
    <row r="42" spans="1:3" x14ac:dyDescent="0.2">
      <c r="A42" s="7" t="s">
        <v>4</v>
      </c>
      <c r="B42" s="5">
        <v>9</v>
      </c>
      <c r="C42" s="5">
        <v>35</v>
      </c>
    </row>
    <row r="43" spans="1:3" x14ac:dyDescent="0.2">
      <c r="A43" s="7" t="s">
        <v>5</v>
      </c>
      <c r="B43" s="5">
        <v>6</v>
      </c>
      <c r="C43" s="5">
        <v>35</v>
      </c>
    </row>
    <row r="44" spans="1:3" x14ac:dyDescent="0.2">
      <c r="A44" s="6" t="s">
        <v>32</v>
      </c>
      <c r="B44" s="5">
        <v>2</v>
      </c>
      <c r="C44" s="5">
        <v>7</v>
      </c>
    </row>
    <row r="45" spans="1:3" x14ac:dyDescent="0.2">
      <c r="A45" s="7" t="s">
        <v>20</v>
      </c>
      <c r="B45" s="5">
        <v>2</v>
      </c>
      <c r="C45" s="5">
        <v>7</v>
      </c>
    </row>
    <row r="46" spans="1:3" x14ac:dyDescent="0.2">
      <c r="A46" s="6" t="s">
        <v>36</v>
      </c>
      <c r="B46" s="5">
        <v>32</v>
      </c>
      <c r="C46" s="5">
        <v>210</v>
      </c>
    </row>
    <row r="47" spans="1:3" x14ac:dyDescent="0.2">
      <c r="A47" s="7" t="s">
        <v>12</v>
      </c>
      <c r="B47" s="5">
        <v>28</v>
      </c>
      <c r="C47" s="5">
        <v>105</v>
      </c>
    </row>
    <row r="48" spans="1:3" x14ac:dyDescent="0.2">
      <c r="A48" s="7" t="s">
        <v>13</v>
      </c>
      <c r="B48" s="5">
        <v>4</v>
      </c>
      <c r="C48" s="5">
        <v>105</v>
      </c>
    </row>
    <row r="49" spans="1:3" x14ac:dyDescent="0.2">
      <c r="A49" s="6" t="s">
        <v>34</v>
      </c>
      <c r="B49" s="5">
        <v>20</v>
      </c>
      <c r="C49" s="5">
        <v>106</v>
      </c>
    </row>
    <row r="50" spans="1:3" x14ac:dyDescent="0.2">
      <c r="A50" s="7" t="s">
        <v>18</v>
      </c>
      <c r="B50" s="5">
        <v>3</v>
      </c>
      <c r="C50" s="5">
        <v>53</v>
      </c>
    </row>
    <row r="51" spans="1:3" x14ac:dyDescent="0.2">
      <c r="A51" s="7" t="s">
        <v>7</v>
      </c>
      <c r="B51" s="5">
        <v>17</v>
      </c>
      <c r="C51" s="5">
        <v>53</v>
      </c>
    </row>
    <row r="52" spans="1:3" x14ac:dyDescent="0.2">
      <c r="A52" s="6" t="s">
        <v>35</v>
      </c>
      <c r="B52" s="5">
        <v>6</v>
      </c>
      <c r="C52" s="5">
        <v>40</v>
      </c>
    </row>
    <row r="53" spans="1:3" x14ac:dyDescent="0.2">
      <c r="A53" s="7" t="s">
        <v>8</v>
      </c>
      <c r="B53" s="5">
        <v>4</v>
      </c>
      <c r="C53" s="5">
        <v>20</v>
      </c>
    </row>
    <row r="54" spans="1:3" x14ac:dyDescent="0.2">
      <c r="A54" s="7" t="s">
        <v>9</v>
      </c>
      <c r="B54" s="5">
        <v>2</v>
      </c>
      <c r="C54" s="5">
        <v>20</v>
      </c>
    </row>
    <row r="55" spans="1:3" x14ac:dyDescent="0.2">
      <c r="A55" s="4" t="s">
        <v>22</v>
      </c>
      <c r="B55" s="5">
        <v>104</v>
      </c>
      <c r="C55" s="5">
        <v>688</v>
      </c>
    </row>
    <row r="56" spans="1:3" x14ac:dyDescent="0.2">
      <c r="A56" s="6" t="s">
        <v>33</v>
      </c>
      <c r="B56" s="5">
        <v>32</v>
      </c>
      <c r="C56" s="5">
        <v>180</v>
      </c>
    </row>
    <row r="57" spans="1:3" x14ac:dyDescent="0.2">
      <c r="A57" s="7" t="s">
        <v>11</v>
      </c>
      <c r="B57" s="5">
        <v>11</v>
      </c>
      <c r="C57" s="5">
        <v>60</v>
      </c>
    </row>
    <row r="58" spans="1:3" x14ac:dyDescent="0.2">
      <c r="A58" s="7" t="s">
        <v>4</v>
      </c>
      <c r="B58" s="5">
        <v>20</v>
      </c>
      <c r="C58" s="5">
        <v>60</v>
      </c>
    </row>
    <row r="59" spans="1:3" x14ac:dyDescent="0.2">
      <c r="A59" s="7" t="s">
        <v>5</v>
      </c>
      <c r="B59" s="5">
        <v>1</v>
      </c>
      <c r="C59" s="5">
        <v>60</v>
      </c>
    </row>
    <row r="60" spans="1:3" x14ac:dyDescent="0.2">
      <c r="A60" s="6" t="s">
        <v>37</v>
      </c>
      <c r="B60" s="5">
        <v>1</v>
      </c>
      <c r="C60" s="5">
        <v>14</v>
      </c>
    </row>
    <row r="61" spans="1:3" x14ac:dyDescent="0.2">
      <c r="A61" s="7" t="s">
        <v>17</v>
      </c>
      <c r="B61" s="5">
        <v>1</v>
      </c>
      <c r="C61" s="5">
        <v>14</v>
      </c>
    </row>
    <row r="62" spans="1:3" x14ac:dyDescent="0.2">
      <c r="A62" s="6" t="s">
        <v>36</v>
      </c>
      <c r="B62" s="5">
        <v>27</v>
      </c>
      <c r="C62" s="5">
        <v>276</v>
      </c>
    </row>
    <row r="63" spans="1:3" x14ac:dyDescent="0.2">
      <c r="A63" s="7" t="s">
        <v>12</v>
      </c>
      <c r="B63" s="5">
        <v>25</v>
      </c>
      <c r="C63" s="5">
        <v>138</v>
      </c>
    </row>
    <row r="64" spans="1:3" x14ac:dyDescent="0.2">
      <c r="A64" s="7" t="s">
        <v>13</v>
      </c>
      <c r="B64" s="5">
        <v>2</v>
      </c>
      <c r="C64" s="5">
        <v>138</v>
      </c>
    </row>
    <row r="65" spans="1:3" x14ac:dyDescent="0.2">
      <c r="A65" s="6" t="s">
        <v>34</v>
      </c>
      <c r="B65" s="5">
        <v>40</v>
      </c>
      <c r="C65" s="5">
        <v>178</v>
      </c>
    </row>
    <row r="66" spans="1:3" x14ac:dyDescent="0.2">
      <c r="A66" s="7" t="s">
        <v>18</v>
      </c>
      <c r="B66" s="5">
        <v>2</v>
      </c>
      <c r="C66" s="5">
        <v>89</v>
      </c>
    </row>
    <row r="67" spans="1:3" x14ac:dyDescent="0.2">
      <c r="A67" s="7" t="s">
        <v>7</v>
      </c>
      <c r="B67" s="5">
        <v>38</v>
      </c>
      <c r="C67" s="5">
        <v>89</v>
      </c>
    </row>
    <row r="68" spans="1:3" x14ac:dyDescent="0.2">
      <c r="A68" s="6" t="s">
        <v>35</v>
      </c>
      <c r="B68" s="5">
        <v>4</v>
      </c>
      <c r="C68" s="5">
        <v>40</v>
      </c>
    </row>
    <row r="69" spans="1:3" x14ac:dyDescent="0.2">
      <c r="A69" s="7" t="s">
        <v>8</v>
      </c>
      <c r="B69" s="5">
        <v>3</v>
      </c>
      <c r="C69" s="5">
        <v>20</v>
      </c>
    </row>
    <row r="70" spans="1:3" x14ac:dyDescent="0.2">
      <c r="A70" s="7" t="s">
        <v>9</v>
      </c>
      <c r="B70" s="5">
        <v>1</v>
      </c>
      <c r="C70" s="5">
        <v>20</v>
      </c>
    </row>
    <row r="71" spans="1:3" x14ac:dyDescent="0.2">
      <c r="A71" s="4" t="s">
        <v>23</v>
      </c>
      <c r="B71" s="5">
        <v>105</v>
      </c>
      <c r="C71" s="5">
        <v>791</v>
      </c>
    </row>
    <row r="72" spans="1:3" x14ac:dyDescent="0.2">
      <c r="A72" s="6" t="s">
        <v>33</v>
      </c>
      <c r="B72" s="5">
        <v>37</v>
      </c>
      <c r="C72" s="5">
        <v>198</v>
      </c>
    </row>
    <row r="73" spans="1:3" x14ac:dyDescent="0.2">
      <c r="A73" s="7" t="s">
        <v>11</v>
      </c>
      <c r="B73" s="5">
        <v>16</v>
      </c>
      <c r="C73" s="5">
        <v>66</v>
      </c>
    </row>
    <row r="74" spans="1:3" x14ac:dyDescent="0.2">
      <c r="A74" s="7" t="s">
        <v>4</v>
      </c>
      <c r="B74" s="5">
        <v>13</v>
      </c>
      <c r="C74" s="5">
        <v>66</v>
      </c>
    </row>
    <row r="75" spans="1:3" x14ac:dyDescent="0.2">
      <c r="A75" s="7" t="s">
        <v>5</v>
      </c>
      <c r="B75" s="5">
        <v>8</v>
      </c>
      <c r="C75" s="5">
        <v>66</v>
      </c>
    </row>
    <row r="76" spans="1:3" x14ac:dyDescent="0.2">
      <c r="A76" s="6" t="s">
        <v>38</v>
      </c>
      <c r="B76" s="5">
        <v>2</v>
      </c>
      <c r="C76" s="5">
        <v>20</v>
      </c>
    </row>
    <row r="77" spans="1:3" x14ac:dyDescent="0.2">
      <c r="A77" s="7" t="s">
        <v>24</v>
      </c>
      <c r="B77" s="5">
        <v>2</v>
      </c>
      <c r="C77" s="5">
        <v>20</v>
      </c>
    </row>
    <row r="78" spans="1:3" x14ac:dyDescent="0.2">
      <c r="A78" s="6" t="s">
        <v>37</v>
      </c>
      <c r="B78" s="5">
        <v>1</v>
      </c>
      <c r="C78" s="5">
        <v>23</v>
      </c>
    </row>
    <row r="79" spans="1:3" x14ac:dyDescent="0.2">
      <c r="A79" s="7" t="s">
        <v>17</v>
      </c>
      <c r="B79" s="5">
        <v>1</v>
      </c>
      <c r="C79" s="5">
        <v>23</v>
      </c>
    </row>
    <row r="80" spans="1:3" x14ac:dyDescent="0.2">
      <c r="A80" s="6" t="s">
        <v>36</v>
      </c>
      <c r="B80" s="5">
        <v>30</v>
      </c>
      <c r="C80" s="5">
        <v>290</v>
      </c>
    </row>
    <row r="81" spans="1:3" x14ac:dyDescent="0.2">
      <c r="A81" s="7" t="s">
        <v>12</v>
      </c>
      <c r="B81" s="5">
        <v>29</v>
      </c>
      <c r="C81" s="5">
        <v>145</v>
      </c>
    </row>
    <row r="82" spans="1:3" x14ac:dyDescent="0.2">
      <c r="A82" s="7" t="s">
        <v>13</v>
      </c>
      <c r="B82" s="5">
        <v>1</v>
      </c>
      <c r="C82" s="5">
        <v>145</v>
      </c>
    </row>
    <row r="83" spans="1:3" x14ac:dyDescent="0.2">
      <c r="A83" s="6" t="s">
        <v>34</v>
      </c>
      <c r="B83" s="5">
        <v>29</v>
      </c>
      <c r="C83" s="5">
        <v>180</v>
      </c>
    </row>
    <row r="84" spans="1:3" x14ac:dyDescent="0.2">
      <c r="A84" s="7" t="s">
        <v>18</v>
      </c>
      <c r="B84" s="5">
        <v>4</v>
      </c>
      <c r="C84" s="5">
        <v>90</v>
      </c>
    </row>
    <row r="85" spans="1:3" x14ac:dyDescent="0.2">
      <c r="A85" s="7" t="s">
        <v>7</v>
      </c>
      <c r="B85" s="5">
        <v>25</v>
      </c>
      <c r="C85" s="5">
        <v>90</v>
      </c>
    </row>
    <row r="86" spans="1:3" x14ac:dyDescent="0.2">
      <c r="A86" s="6" t="s">
        <v>39</v>
      </c>
      <c r="B86" s="5">
        <v>1</v>
      </c>
      <c r="C86" s="5">
        <v>4</v>
      </c>
    </row>
    <row r="87" spans="1:3" x14ac:dyDescent="0.2">
      <c r="A87" s="7" t="s">
        <v>25</v>
      </c>
      <c r="B87" s="5">
        <v>1</v>
      </c>
      <c r="C87" s="5">
        <v>4</v>
      </c>
    </row>
    <row r="88" spans="1:3" x14ac:dyDescent="0.2">
      <c r="A88" s="6" t="s">
        <v>35</v>
      </c>
      <c r="B88" s="5">
        <v>5</v>
      </c>
      <c r="C88" s="5">
        <v>76</v>
      </c>
    </row>
    <row r="89" spans="1:3" x14ac:dyDescent="0.2">
      <c r="A89" s="7" t="s">
        <v>8</v>
      </c>
      <c r="B89" s="5">
        <v>1</v>
      </c>
      <c r="C89" s="5">
        <v>38</v>
      </c>
    </row>
    <row r="90" spans="1:3" x14ac:dyDescent="0.2">
      <c r="A90" s="7" t="s">
        <v>9</v>
      </c>
      <c r="B90" s="5">
        <v>4</v>
      </c>
      <c r="C90" s="5">
        <v>38</v>
      </c>
    </row>
    <row r="91" spans="1:3" x14ac:dyDescent="0.2">
      <c r="A91" s="4" t="s">
        <v>26</v>
      </c>
      <c r="B91" s="5">
        <v>165</v>
      </c>
      <c r="C91" s="5">
        <v>1377</v>
      </c>
    </row>
    <row r="92" spans="1:3" x14ac:dyDescent="0.2">
      <c r="A92" s="6" t="s">
        <v>33</v>
      </c>
      <c r="B92" s="5">
        <v>61</v>
      </c>
      <c r="C92" s="5">
        <v>303</v>
      </c>
    </row>
    <row r="93" spans="1:3" x14ac:dyDescent="0.2">
      <c r="A93" s="7" t="s">
        <v>11</v>
      </c>
      <c r="B93" s="5">
        <v>46</v>
      </c>
      <c r="C93" s="5">
        <v>101</v>
      </c>
    </row>
    <row r="94" spans="1:3" x14ac:dyDescent="0.2">
      <c r="A94" s="7" t="s">
        <v>4</v>
      </c>
      <c r="B94" s="5">
        <v>13</v>
      </c>
      <c r="C94" s="5">
        <v>101</v>
      </c>
    </row>
    <row r="95" spans="1:3" x14ac:dyDescent="0.2">
      <c r="A95" s="7" t="s">
        <v>5</v>
      </c>
      <c r="B95" s="5">
        <v>2</v>
      </c>
      <c r="C95" s="5">
        <v>101</v>
      </c>
    </row>
    <row r="96" spans="1:3" x14ac:dyDescent="0.2">
      <c r="A96" s="6" t="s">
        <v>36</v>
      </c>
      <c r="B96" s="5">
        <v>37</v>
      </c>
      <c r="C96" s="5">
        <v>640</v>
      </c>
    </row>
    <row r="97" spans="1:3" x14ac:dyDescent="0.2">
      <c r="A97" s="7" t="s">
        <v>12</v>
      </c>
      <c r="B97" s="5">
        <v>33</v>
      </c>
      <c r="C97" s="5">
        <v>320</v>
      </c>
    </row>
    <row r="98" spans="1:3" x14ac:dyDescent="0.2">
      <c r="A98" s="7" t="s">
        <v>13</v>
      </c>
      <c r="B98" s="5">
        <v>4</v>
      </c>
      <c r="C98" s="5">
        <v>320</v>
      </c>
    </row>
    <row r="99" spans="1:3" x14ac:dyDescent="0.2">
      <c r="A99" s="6" t="s">
        <v>34</v>
      </c>
      <c r="B99" s="5">
        <v>53</v>
      </c>
      <c r="C99" s="5">
        <v>322</v>
      </c>
    </row>
    <row r="100" spans="1:3" x14ac:dyDescent="0.2">
      <c r="A100" s="7" t="s">
        <v>18</v>
      </c>
      <c r="B100" s="5">
        <v>5</v>
      </c>
      <c r="C100" s="5">
        <v>161</v>
      </c>
    </row>
    <row r="101" spans="1:3" x14ac:dyDescent="0.2">
      <c r="A101" s="7" t="s">
        <v>7</v>
      </c>
      <c r="B101" s="5">
        <v>48</v>
      </c>
      <c r="C101" s="5">
        <v>161</v>
      </c>
    </row>
    <row r="102" spans="1:3" x14ac:dyDescent="0.2">
      <c r="A102" s="6" t="s">
        <v>39</v>
      </c>
      <c r="B102" s="5">
        <v>8</v>
      </c>
      <c r="C102" s="5">
        <v>26</v>
      </c>
    </row>
    <row r="103" spans="1:3" x14ac:dyDescent="0.2">
      <c r="A103" s="7" t="s">
        <v>25</v>
      </c>
      <c r="B103" s="5">
        <v>8</v>
      </c>
      <c r="C103" s="5">
        <v>26</v>
      </c>
    </row>
    <row r="104" spans="1:3" x14ac:dyDescent="0.2">
      <c r="A104" s="6" t="s">
        <v>35</v>
      </c>
      <c r="B104" s="5">
        <v>6</v>
      </c>
      <c r="C104" s="5">
        <v>86</v>
      </c>
    </row>
    <row r="105" spans="1:3" x14ac:dyDescent="0.2">
      <c r="A105" s="7" t="s">
        <v>8</v>
      </c>
      <c r="B105" s="5">
        <v>3</v>
      </c>
      <c r="C105" s="5">
        <v>43</v>
      </c>
    </row>
    <row r="106" spans="1:3" x14ac:dyDescent="0.2">
      <c r="A106" s="7" t="s">
        <v>9</v>
      </c>
      <c r="B106" s="5">
        <v>3</v>
      </c>
      <c r="C106" s="5">
        <v>43</v>
      </c>
    </row>
    <row r="107" spans="1:3" x14ac:dyDescent="0.2">
      <c r="A107" s="4" t="s">
        <v>27</v>
      </c>
      <c r="B107" s="5">
        <v>488</v>
      </c>
      <c r="C107" s="5">
        <v>1384</v>
      </c>
    </row>
    <row r="108" spans="1:3" x14ac:dyDescent="0.2">
      <c r="A108" s="6" t="s">
        <v>33</v>
      </c>
      <c r="B108" s="5">
        <v>43</v>
      </c>
      <c r="C108" s="5">
        <v>216</v>
      </c>
    </row>
    <row r="109" spans="1:3" x14ac:dyDescent="0.2">
      <c r="A109" s="7" t="s">
        <v>11</v>
      </c>
      <c r="B109" s="5">
        <v>23</v>
      </c>
      <c r="C109" s="5">
        <v>72</v>
      </c>
    </row>
    <row r="110" spans="1:3" x14ac:dyDescent="0.2">
      <c r="A110" s="7" t="s">
        <v>4</v>
      </c>
      <c r="B110" s="5">
        <v>17</v>
      </c>
      <c r="C110" s="5">
        <v>72</v>
      </c>
    </row>
    <row r="111" spans="1:3" x14ac:dyDescent="0.2">
      <c r="A111" s="7" t="s">
        <v>5</v>
      </c>
      <c r="B111" s="5">
        <v>3</v>
      </c>
      <c r="C111" s="5">
        <v>72</v>
      </c>
    </row>
    <row r="112" spans="1:3" x14ac:dyDescent="0.2">
      <c r="A112" s="6" t="s">
        <v>31</v>
      </c>
      <c r="B112" s="5">
        <v>4</v>
      </c>
      <c r="C112" s="5">
        <v>5</v>
      </c>
    </row>
    <row r="113" spans="1:3" x14ac:dyDescent="0.2">
      <c r="A113" s="7" t="s">
        <v>6</v>
      </c>
      <c r="B113" s="5">
        <v>4</v>
      </c>
      <c r="C113" s="5">
        <v>5</v>
      </c>
    </row>
    <row r="114" spans="1:3" x14ac:dyDescent="0.2">
      <c r="A114" s="6" t="s">
        <v>37</v>
      </c>
      <c r="B114" s="5">
        <v>2</v>
      </c>
      <c r="C114" s="5">
        <v>30</v>
      </c>
    </row>
    <row r="115" spans="1:3" x14ac:dyDescent="0.2">
      <c r="A115" s="7" t="s">
        <v>17</v>
      </c>
      <c r="B115" s="5">
        <v>1</v>
      </c>
      <c r="C115" s="5">
        <v>15</v>
      </c>
    </row>
    <row r="116" spans="1:3" x14ac:dyDescent="0.2">
      <c r="A116" s="7" t="s">
        <v>28</v>
      </c>
      <c r="B116" s="5">
        <v>1</v>
      </c>
      <c r="C116" s="5">
        <v>15</v>
      </c>
    </row>
    <row r="117" spans="1:3" x14ac:dyDescent="0.2">
      <c r="A117" s="6" t="s">
        <v>36</v>
      </c>
      <c r="B117" s="5">
        <v>105</v>
      </c>
      <c r="C117" s="5">
        <v>221</v>
      </c>
    </row>
    <row r="118" spans="1:3" x14ac:dyDescent="0.2">
      <c r="A118" s="7" t="s">
        <v>12</v>
      </c>
      <c r="B118" s="5">
        <v>105</v>
      </c>
      <c r="C118" s="5">
        <v>221</v>
      </c>
    </row>
    <row r="119" spans="1:3" x14ac:dyDescent="0.2">
      <c r="A119" s="6" t="s">
        <v>34</v>
      </c>
      <c r="B119" s="5">
        <v>146</v>
      </c>
      <c r="C119" s="5">
        <v>454</v>
      </c>
    </row>
    <row r="120" spans="1:3" x14ac:dyDescent="0.2">
      <c r="A120" s="7" t="s">
        <v>18</v>
      </c>
      <c r="B120" s="5">
        <v>8</v>
      </c>
      <c r="C120" s="5">
        <v>227</v>
      </c>
    </row>
    <row r="121" spans="1:3" x14ac:dyDescent="0.2">
      <c r="A121" s="7" t="s">
        <v>7</v>
      </c>
      <c r="B121" s="5">
        <v>138</v>
      </c>
      <c r="C121" s="5">
        <v>227</v>
      </c>
    </row>
    <row r="122" spans="1:3" x14ac:dyDescent="0.2">
      <c r="A122" s="6" t="s">
        <v>39</v>
      </c>
      <c r="B122" s="5">
        <v>180</v>
      </c>
      <c r="C122" s="5">
        <v>380</v>
      </c>
    </row>
    <row r="123" spans="1:3" x14ac:dyDescent="0.2">
      <c r="A123" s="7" t="s">
        <v>25</v>
      </c>
      <c r="B123" s="5">
        <v>179</v>
      </c>
      <c r="C123" s="5">
        <v>190</v>
      </c>
    </row>
    <row r="124" spans="1:3" x14ac:dyDescent="0.2">
      <c r="A124" s="7" t="s">
        <v>29</v>
      </c>
      <c r="B124" s="5">
        <v>1</v>
      </c>
      <c r="C124" s="5">
        <v>190</v>
      </c>
    </row>
    <row r="125" spans="1:3" x14ac:dyDescent="0.2">
      <c r="A125" s="6" t="s">
        <v>35</v>
      </c>
      <c r="B125" s="5">
        <v>8</v>
      </c>
      <c r="C125" s="5">
        <v>78</v>
      </c>
    </row>
    <row r="126" spans="1:3" x14ac:dyDescent="0.2">
      <c r="A126" s="7" t="s">
        <v>8</v>
      </c>
      <c r="B126" s="5">
        <v>5</v>
      </c>
      <c r="C126" s="5">
        <v>39</v>
      </c>
    </row>
    <row r="127" spans="1:3" x14ac:dyDescent="0.2">
      <c r="A127" s="7" t="s">
        <v>9</v>
      </c>
      <c r="B127" s="5">
        <v>3</v>
      </c>
      <c r="C127" s="5">
        <v>39</v>
      </c>
    </row>
    <row r="128" spans="1:3" x14ac:dyDescent="0.2">
      <c r="A128" s="4" t="s">
        <v>30</v>
      </c>
      <c r="B128" s="5">
        <v>11</v>
      </c>
      <c r="C128" s="5">
        <v>21</v>
      </c>
    </row>
    <row r="129" spans="1:3" x14ac:dyDescent="0.2">
      <c r="A129" s="6" t="s">
        <v>33</v>
      </c>
      <c r="B129" s="5">
        <v>1</v>
      </c>
      <c r="C129" s="5">
        <v>4</v>
      </c>
    </row>
    <row r="130" spans="1:3" x14ac:dyDescent="0.2">
      <c r="A130" s="7" t="s">
        <v>4</v>
      </c>
      <c r="B130" s="5">
        <v>1</v>
      </c>
      <c r="C130" s="5">
        <v>4</v>
      </c>
    </row>
    <row r="131" spans="1:3" x14ac:dyDescent="0.2">
      <c r="A131" s="6" t="s">
        <v>32</v>
      </c>
      <c r="B131" s="5">
        <v>1</v>
      </c>
      <c r="C131" s="5">
        <v>2</v>
      </c>
    </row>
    <row r="132" spans="1:3" x14ac:dyDescent="0.2">
      <c r="A132" s="7" t="s">
        <v>20</v>
      </c>
      <c r="B132" s="5">
        <v>1</v>
      </c>
      <c r="C132" s="5">
        <v>2</v>
      </c>
    </row>
    <row r="133" spans="1:3" x14ac:dyDescent="0.2">
      <c r="A133" s="6" t="s">
        <v>31</v>
      </c>
      <c r="B133" s="5">
        <v>3</v>
      </c>
      <c r="C133" s="5">
        <v>4</v>
      </c>
    </row>
    <row r="134" spans="1:3" x14ac:dyDescent="0.2">
      <c r="A134" s="7" t="s">
        <v>6</v>
      </c>
      <c r="B134" s="5">
        <v>3</v>
      </c>
      <c r="C134" s="5">
        <v>4</v>
      </c>
    </row>
    <row r="135" spans="1:3" x14ac:dyDescent="0.2">
      <c r="A135" s="6" t="s">
        <v>36</v>
      </c>
      <c r="B135" s="5">
        <v>3</v>
      </c>
      <c r="C135" s="5">
        <v>8</v>
      </c>
    </row>
    <row r="136" spans="1:3" x14ac:dyDescent="0.2">
      <c r="A136" s="7" t="s">
        <v>12</v>
      </c>
      <c r="B136" s="5">
        <v>2</v>
      </c>
      <c r="C136" s="5">
        <v>4</v>
      </c>
    </row>
    <row r="137" spans="1:3" x14ac:dyDescent="0.2">
      <c r="A137" s="7" t="s">
        <v>13</v>
      </c>
      <c r="B137" s="5">
        <v>1</v>
      </c>
      <c r="C137" s="5">
        <v>4</v>
      </c>
    </row>
    <row r="138" spans="1:3" x14ac:dyDescent="0.2">
      <c r="A138" s="6" t="s">
        <v>34</v>
      </c>
      <c r="B138" s="5">
        <v>3</v>
      </c>
      <c r="C138" s="5">
        <v>3</v>
      </c>
    </row>
    <row r="139" spans="1:3" x14ac:dyDescent="0.2">
      <c r="A139" s="7" t="s">
        <v>7</v>
      </c>
      <c r="B139" s="5">
        <v>3</v>
      </c>
      <c r="C139" s="5">
        <v>3</v>
      </c>
    </row>
    <row r="140" spans="1:3" x14ac:dyDescent="0.2">
      <c r="A140" s="4" t="s">
        <v>47</v>
      </c>
      <c r="B140" s="5">
        <v>1184</v>
      </c>
      <c r="C140" s="5">
        <v>5809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deferred_2014_2016</vt:lpstr>
      <vt:lpstr>TOTALS</vt:lpstr>
      <vt:lpstr>SUMMARY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2016-07-05T23:00:02Z</dcterms:created>
  <dcterms:modified xsi:type="dcterms:W3CDTF">2016-07-05T23:29:37Z</dcterms:modified>
</cp:coreProperties>
</file>